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VN-CBECC-Res-20230520\RulesetDev\Rulesets\CA Res\Rules\"/>
    </mc:Choice>
  </mc:AlternateContent>
  <xr:revisionPtr revIDLastSave="0" documentId="13_ncr:1_{27B9F69F-519E-48B3-8A7D-349689B8235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17 03 15" sheetId="1" r:id="rId1"/>
    <sheet name="Enum List" sheetId="3" r:id="rId2"/>
    <sheet name="Sheet1" sheetId="2" r:id="rId3"/>
  </sheets>
  <externalReferences>
    <externalReference r:id="rId4"/>
  </externalReferences>
  <definedNames>
    <definedName name="Brand">Sheet1!$A$2:$A$17</definedName>
    <definedName name="Gallons">Sheet1!$B$2:$B$6</definedName>
    <definedName name="_xlnm.Print_Area" localSheetId="0">'2017 03 15'!$M$58:$Z$406</definedName>
    <definedName name="_xlnm.Print_Titles" localSheetId="0">'2017 03 15'!$58:$58</definedName>
    <definedName name="Type">Sheet1!$C$3:$C$10</definedName>
  </definedNames>
  <calcPr calcId="181029"/>
  <fileRecoveryPr autoRecover="0"/>
</workbook>
</file>

<file path=xl/calcChain.xml><?xml version="1.0" encoding="utf-8"?>
<calcChain xmlns="http://schemas.openxmlformats.org/spreadsheetml/2006/main">
  <c r="AD367" i="1" l="1"/>
  <c r="V367" i="1"/>
  <c r="G367" i="1" s="1"/>
  <c r="P367" i="1"/>
  <c r="D367" i="1" s="1"/>
  <c r="AE367" i="1" s="1"/>
  <c r="I367" i="1"/>
  <c r="H367" i="1"/>
  <c r="F367" i="1"/>
  <c r="C367" i="1"/>
  <c r="AD366" i="1"/>
  <c r="V366" i="1"/>
  <c r="G366" i="1" s="1"/>
  <c r="P366" i="1"/>
  <c r="D366" i="1" s="1"/>
  <c r="AE366" i="1" s="1"/>
  <c r="N366" i="1"/>
  <c r="N367" i="1" s="1"/>
  <c r="I366" i="1"/>
  <c r="H366" i="1"/>
  <c r="F366" i="1"/>
  <c r="C366" i="1"/>
  <c r="AD365" i="1"/>
  <c r="AB365" i="1"/>
  <c r="AB366" i="1" s="1"/>
  <c r="AB367" i="1" s="1"/>
  <c r="V365" i="1"/>
  <c r="G365" i="1" s="1"/>
  <c r="P365" i="1"/>
  <c r="D365" i="1" s="1"/>
  <c r="AE365" i="1" s="1"/>
  <c r="I365" i="1"/>
  <c r="H365" i="1"/>
  <c r="F365" i="1"/>
  <c r="C365" i="1"/>
  <c r="AD154" i="1"/>
  <c r="V154" i="1"/>
  <c r="G154" i="1" s="1"/>
  <c r="P154" i="1"/>
  <c r="D154" i="1" s="1"/>
  <c r="AE154" i="1" s="1"/>
  <c r="I154" i="1"/>
  <c r="H154" i="1"/>
  <c r="F154" i="1"/>
  <c r="C154" i="1"/>
  <c r="AD153" i="1"/>
  <c r="V153" i="1"/>
  <c r="G153" i="1" s="1"/>
  <c r="P153" i="1"/>
  <c r="D153" i="1" s="1"/>
  <c r="AE153" i="1" s="1"/>
  <c r="N153" i="1"/>
  <c r="N155" i="1" s="1"/>
  <c r="I153" i="1"/>
  <c r="H153" i="1"/>
  <c r="F153" i="1"/>
  <c r="C153" i="1"/>
  <c r="AD152" i="1"/>
  <c r="AB152" i="1"/>
  <c r="AB153" i="1" s="1"/>
  <c r="AB154" i="1" s="1"/>
  <c r="V152" i="1"/>
  <c r="G152" i="1" s="1"/>
  <c r="P152" i="1"/>
  <c r="D152" i="1" s="1"/>
  <c r="AE152" i="1" s="1"/>
  <c r="I152" i="1"/>
  <c r="H152" i="1"/>
  <c r="F152" i="1"/>
  <c r="C152" i="1"/>
  <c r="AD142" i="1"/>
  <c r="V142" i="1"/>
  <c r="G142" i="1" s="1"/>
  <c r="P142" i="1"/>
  <c r="D142" i="1" s="1"/>
  <c r="AE142" i="1" s="1"/>
  <c r="I142" i="1"/>
  <c r="H142" i="1"/>
  <c r="F142" i="1"/>
  <c r="C142" i="1"/>
  <c r="AD141" i="1"/>
  <c r="V141" i="1"/>
  <c r="G141" i="1" s="1"/>
  <c r="P141" i="1"/>
  <c r="D141" i="1" s="1"/>
  <c r="AE141" i="1" s="1"/>
  <c r="N141" i="1"/>
  <c r="N142" i="1" s="1"/>
  <c r="I141" i="1"/>
  <c r="H141" i="1"/>
  <c r="F141" i="1"/>
  <c r="C141" i="1"/>
  <c r="AD140" i="1"/>
  <c r="AB140" i="1"/>
  <c r="AB141" i="1" s="1"/>
  <c r="AB142" i="1" s="1"/>
  <c r="V140" i="1"/>
  <c r="G140" i="1" s="1"/>
  <c r="P140" i="1"/>
  <c r="D140" i="1" s="1"/>
  <c r="AE140" i="1" s="1"/>
  <c r="I140" i="1"/>
  <c r="H140" i="1"/>
  <c r="F140" i="1"/>
  <c r="C140" i="1"/>
  <c r="AD411" i="1"/>
  <c r="AD410" i="1"/>
  <c r="AD409" i="1"/>
  <c r="AD408" i="1"/>
  <c r="AD407" i="1"/>
  <c r="AD406" i="1"/>
  <c r="AD405" i="1"/>
  <c r="AD404" i="1"/>
  <c r="AD403" i="1"/>
  <c r="AD402" i="1"/>
  <c r="AD401" i="1"/>
  <c r="AD400" i="1"/>
  <c r="AD399" i="1"/>
  <c r="AD398" i="1"/>
  <c r="AD397" i="1"/>
  <c r="AD396" i="1"/>
  <c r="AD395" i="1"/>
  <c r="AD394" i="1"/>
  <c r="AD393" i="1"/>
  <c r="AD392" i="1"/>
  <c r="AD391" i="1"/>
  <c r="AD390" i="1"/>
  <c r="AD389" i="1"/>
  <c r="AD388" i="1"/>
  <c r="AD387" i="1"/>
  <c r="AD386" i="1"/>
  <c r="AD385" i="1"/>
  <c r="AD384" i="1"/>
  <c r="AD383" i="1"/>
  <c r="AD382" i="1"/>
  <c r="AD381" i="1"/>
  <c r="AD380" i="1"/>
  <c r="AD379" i="1"/>
  <c r="AD378" i="1"/>
  <c r="AD377" i="1"/>
  <c r="AD376" i="1"/>
  <c r="AD375" i="1"/>
  <c r="AD374" i="1"/>
  <c r="AD373" i="1"/>
  <c r="AD372" i="1"/>
  <c r="AD371" i="1"/>
  <c r="AD370" i="1"/>
  <c r="AD369" i="1"/>
  <c r="AD368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1" i="1"/>
  <c r="AD150" i="1"/>
  <c r="AD149" i="1"/>
  <c r="AD148" i="1"/>
  <c r="AD147" i="1"/>
  <c r="AD146" i="1"/>
  <c r="AD145" i="1"/>
  <c r="AD144" i="1"/>
  <c r="AD143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V86" i="1" l="1"/>
  <c r="G86" i="1" s="1"/>
  <c r="P86" i="1"/>
  <c r="I86" i="1"/>
  <c r="H86" i="1"/>
  <c r="F86" i="1"/>
  <c r="C86" i="1"/>
  <c r="AB85" i="1"/>
  <c r="AB86" i="1" s="1"/>
  <c r="V85" i="1"/>
  <c r="G85" i="1" s="1"/>
  <c r="P85" i="1"/>
  <c r="N85" i="1"/>
  <c r="N86" i="1" s="1"/>
  <c r="I85" i="1"/>
  <c r="H85" i="1"/>
  <c r="F85" i="1"/>
  <c r="C85" i="1"/>
  <c r="V84" i="1"/>
  <c r="G84" i="1" s="1"/>
  <c r="P84" i="1"/>
  <c r="I84" i="1"/>
  <c r="H84" i="1"/>
  <c r="F84" i="1"/>
  <c r="C84" i="1"/>
  <c r="V64" i="1"/>
  <c r="G64" i="1" s="1"/>
  <c r="P64" i="1"/>
  <c r="L64" i="1"/>
  <c r="I64" i="1"/>
  <c r="H64" i="1"/>
  <c r="F64" i="1"/>
  <c r="C64" i="1"/>
  <c r="V63" i="1"/>
  <c r="G63" i="1" s="1"/>
  <c r="P63" i="1"/>
  <c r="L63" i="1"/>
  <c r="I63" i="1"/>
  <c r="H63" i="1"/>
  <c r="F63" i="1"/>
  <c r="C63" i="1"/>
  <c r="V62" i="1"/>
  <c r="G62" i="1" s="1"/>
  <c r="P62" i="1"/>
  <c r="L62" i="1"/>
  <c r="I62" i="1"/>
  <c r="H62" i="1"/>
  <c r="F62" i="1"/>
  <c r="C62" i="1"/>
  <c r="V61" i="1"/>
  <c r="G61" i="1" s="1"/>
  <c r="P61" i="1"/>
  <c r="L61" i="1"/>
  <c r="I61" i="1"/>
  <c r="H61" i="1"/>
  <c r="F61" i="1"/>
  <c r="C61" i="1"/>
  <c r="AB60" i="1"/>
  <c r="AB61" i="1" s="1"/>
  <c r="AB62" i="1" s="1"/>
  <c r="AB63" i="1" s="1"/>
  <c r="AB64" i="1" s="1"/>
  <c r="V60" i="1"/>
  <c r="G60" i="1" s="1"/>
  <c r="P60" i="1"/>
  <c r="N60" i="1"/>
  <c r="N61" i="1" s="1"/>
  <c r="N62" i="1" s="1"/>
  <c r="N63" i="1" s="1"/>
  <c r="N64" i="1" s="1"/>
  <c r="L60" i="1"/>
  <c r="I60" i="1"/>
  <c r="H60" i="1"/>
  <c r="F60" i="1"/>
  <c r="C60" i="1"/>
  <c r="V59" i="1"/>
  <c r="G59" i="1" s="1"/>
  <c r="P59" i="1"/>
  <c r="L59" i="1"/>
  <c r="O59" i="1" s="1"/>
  <c r="E59" i="1" s="1"/>
  <c r="AA59" i="1" s="1"/>
  <c r="I59" i="1"/>
  <c r="H59" i="1"/>
  <c r="F59" i="1"/>
  <c r="C59" i="1"/>
  <c r="D63" i="1" l="1"/>
  <c r="AE63" i="1" s="1"/>
  <c r="D60" i="1"/>
  <c r="AE60" i="1" s="1"/>
  <c r="D84" i="1"/>
  <c r="AE84" i="1" s="1"/>
  <c r="D86" i="1"/>
  <c r="AE86" i="1" s="1"/>
  <c r="D62" i="1"/>
  <c r="AE62" i="1" s="1"/>
  <c r="D85" i="1"/>
  <c r="AE85" i="1" s="1"/>
  <c r="D64" i="1"/>
  <c r="AE64" i="1" s="1"/>
  <c r="O61" i="1"/>
  <c r="E61" i="1" s="1"/>
  <c r="AA61" i="1" s="1"/>
  <c r="O63" i="1"/>
  <c r="E63" i="1" s="1"/>
  <c r="AA63" i="1" s="1"/>
  <c r="O62" i="1"/>
  <c r="E62" i="1" s="1"/>
  <c r="AA62" i="1" s="1"/>
  <c r="O64" i="1"/>
  <c r="E64" i="1" s="1"/>
  <c r="AA64" i="1" s="1"/>
  <c r="D59" i="1"/>
  <c r="AE59" i="1" s="1"/>
  <c r="D61" i="1"/>
  <c r="AE61" i="1" s="1"/>
  <c r="O60" i="1"/>
  <c r="E60" i="1" s="1"/>
  <c r="AA60" i="1" s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1" i="1"/>
  <c r="I150" i="1"/>
  <c r="I149" i="1"/>
  <c r="I148" i="1"/>
  <c r="I147" i="1"/>
  <c r="I146" i="1"/>
  <c r="I145" i="1"/>
  <c r="I144" i="1"/>
  <c r="I143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V346" i="1" l="1"/>
  <c r="G346" i="1" s="1"/>
  <c r="P346" i="1"/>
  <c r="H346" i="1"/>
  <c r="F346" i="1"/>
  <c r="C346" i="1"/>
  <c r="V345" i="1"/>
  <c r="G345" i="1" s="1"/>
  <c r="P345" i="1"/>
  <c r="H345" i="1"/>
  <c r="F345" i="1"/>
  <c r="C345" i="1"/>
  <c r="V344" i="1"/>
  <c r="G344" i="1" s="1"/>
  <c r="P344" i="1"/>
  <c r="H344" i="1"/>
  <c r="F344" i="1"/>
  <c r="C344" i="1"/>
  <c r="V343" i="1"/>
  <c r="G343" i="1" s="1"/>
  <c r="P343" i="1"/>
  <c r="H343" i="1"/>
  <c r="F343" i="1"/>
  <c r="C343" i="1"/>
  <c r="V342" i="1"/>
  <c r="G342" i="1" s="1"/>
  <c r="P342" i="1"/>
  <c r="H342" i="1"/>
  <c r="F342" i="1"/>
  <c r="C342" i="1"/>
  <c r="V341" i="1"/>
  <c r="G341" i="1" s="1"/>
  <c r="P341" i="1"/>
  <c r="H341" i="1"/>
  <c r="F341" i="1"/>
  <c r="C341" i="1"/>
  <c r="V340" i="1"/>
  <c r="G340" i="1" s="1"/>
  <c r="P340" i="1"/>
  <c r="H340" i="1"/>
  <c r="F340" i="1"/>
  <c r="C340" i="1"/>
  <c r="V339" i="1"/>
  <c r="G339" i="1" s="1"/>
  <c r="P339" i="1"/>
  <c r="H339" i="1"/>
  <c r="F339" i="1"/>
  <c r="C339" i="1"/>
  <c r="V338" i="1"/>
  <c r="G338" i="1" s="1"/>
  <c r="P338" i="1"/>
  <c r="N338" i="1"/>
  <c r="N339" i="1" s="1"/>
  <c r="N340" i="1" s="1"/>
  <c r="N341" i="1" s="1"/>
  <c r="N342" i="1" s="1"/>
  <c r="N343" i="1" s="1"/>
  <c r="N344" i="1" s="1"/>
  <c r="N345" i="1" s="1"/>
  <c r="N346" i="1" s="1"/>
  <c r="H338" i="1"/>
  <c r="F338" i="1"/>
  <c r="C338" i="1"/>
  <c r="V337" i="1"/>
  <c r="G337" i="1" s="1"/>
  <c r="P337" i="1"/>
  <c r="H337" i="1"/>
  <c r="F337" i="1"/>
  <c r="C337" i="1"/>
  <c r="V291" i="1"/>
  <c r="G291" i="1" s="1"/>
  <c r="P291" i="1"/>
  <c r="H291" i="1"/>
  <c r="F291" i="1"/>
  <c r="C291" i="1"/>
  <c r="V290" i="1"/>
  <c r="G290" i="1" s="1"/>
  <c r="P290" i="1"/>
  <c r="H290" i="1"/>
  <c r="F290" i="1"/>
  <c r="C290" i="1"/>
  <c r="V289" i="1"/>
  <c r="G289" i="1" s="1"/>
  <c r="P289" i="1"/>
  <c r="H289" i="1"/>
  <c r="F289" i="1"/>
  <c r="C289" i="1"/>
  <c r="V288" i="1"/>
  <c r="G288" i="1" s="1"/>
  <c r="P288" i="1"/>
  <c r="H288" i="1"/>
  <c r="F288" i="1"/>
  <c r="C288" i="1"/>
  <c r="V287" i="1"/>
  <c r="G287" i="1" s="1"/>
  <c r="P287" i="1"/>
  <c r="H287" i="1"/>
  <c r="F287" i="1"/>
  <c r="C287" i="1"/>
  <c r="V286" i="1"/>
  <c r="G286" i="1" s="1"/>
  <c r="P286" i="1"/>
  <c r="H286" i="1"/>
  <c r="F286" i="1"/>
  <c r="C286" i="1"/>
  <c r="V285" i="1"/>
  <c r="G285" i="1" s="1"/>
  <c r="P285" i="1"/>
  <c r="H285" i="1"/>
  <c r="F285" i="1"/>
  <c r="C285" i="1"/>
  <c r="V284" i="1"/>
  <c r="G284" i="1" s="1"/>
  <c r="P284" i="1"/>
  <c r="H284" i="1"/>
  <c r="F284" i="1"/>
  <c r="C284" i="1"/>
  <c r="V283" i="1"/>
  <c r="G283" i="1" s="1"/>
  <c r="P283" i="1"/>
  <c r="N283" i="1"/>
  <c r="N284" i="1" s="1"/>
  <c r="N285" i="1" s="1"/>
  <c r="N286" i="1" s="1"/>
  <c r="N287" i="1" s="1"/>
  <c r="N288" i="1" s="1"/>
  <c r="N289" i="1" s="1"/>
  <c r="N290" i="1" s="1"/>
  <c r="N291" i="1" s="1"/>
  <c r="H283" i="1"/>
  <c r="F283" i="1"/>
  <c r="C283" i="1"/>
  <c r="AB282" i="1"/>
  <c r="AB283" i="1" s="1"/>
  <c r="AB284" i="1" s="1"/>
  <c r="AB285" i="1" s="1"/>
  <c r="AB286" i="1" s="1"/>
  <c r="AB287" i="1" s="1"/>
  <c r="AB288" i="1" s="1"/>
  <c r="AB289" i="1" s="1"/>
  <c r="AB290" i="1" s="1"/>
  <c r="AB291" i="1" s="1"/>
  <c r="V282" i="1"/>
  <c r="G282" i="1" s="1"/>
  <c r="P282" i="1"/>
  <c r="H282" i="1"/>
  <c r="F282" i="1"/>
  <c r="C282" i="1"/>
  <c r="V253" i="1"/>
  <c r="G253" i="1" s="1"/>
  <c r="P253" i="1"/>
  <c r="H253" i="1"/>
  <c r="F253" i="1"/>
  <c r="C253" i="1"/>
  <c r="V252" i="1"/>
  <c r="G252" i="1" s="1"/>
  <c r="P252" i="1"/>
  <c r="H252" i="1"/>
  <c r="F252" i="1"/>
  <c r="C252" i="1"/>
  <c r="V251" i="1"/>
  <c r="G251" i="1" s="1"/>
  <c r="P251" i="1"/>
  <c r="H251" i="1"/>
  <c r="F251" i="1"/>
  <c r="C251" i="1"/>
  <c r="V250" i="1"/>
  <c r="G250" i="1" s="1"/>
  <c r="P250" i="1"/>
  <c r="H250" i="1"/>
  <c r="F250" i="1"/>
  <c r="C250" i="1"/>
  <c r="V249" i="1"/>
  <c r="G249" i="1" s="1"/>
  <c r="P249" i="1"/>
  <c r="H249" i="1"/>
  <c r="F249" i="1"/>
  <c r="C249" i="1"/>
  <c r="V248" i="1"/>
  <c r="G248" i="1" s="1"/>
  <c r="P248" i="1"/>
  <c r="H248" i="1"/>
  <c r="F248" i="1"/>
  <c r="C248" i="1"/>
  <c r="V247" i="1"/>
  <c r="G247" i="1" s="1"/>
  <c r="P247" i="1"/>
  <c r="H247" i="1"/>
  <c r="F247" i="1"/>
  <c r="C247" i="1"/>
  <c r="V246" i="1"/>
  <c r="G246" i="1" s="1"/>
  <c r="P246" i="1"/>
  <c r="H246" i="1"/>
  <c r="F246" i="1"/>
  <c r="C246" i="1"/>
  <c r="V245" i="1"/>
  <c r="G245" i="1" s="1"/>
  <c r="P245" i="1"/>
  <c r="H245" i="1"/>
  <c r="F245" i="1"/>
  <c r="C245" i="1"/>
  <c r="V244" i="1"/>
  <c r="G244" i="1" s="1"/>
  <c r="P244" i="1"/>
  <c r="H244" i="1"/>
  <c r="F244" i="1"/>
  <c r="C244" i="1"/>
  <c r="V243" i="1"/>
  <c r="G243" i="1" s="1"/>
  <c r="P243" i="1"/>
  <c r="H243" i="1"/>
  <c r="F243" i="1"/>
  <c r="C243" i="1"/>
  <c r="V242" i="1"/>
  <c r="G242" i="1" s="1"/>
  <c r="P242" i="1"/>
  <c r="H242" i="1"/>
  <c r="F242" i="1"/>
  <c r="C242" i="1"/>
  <c r="V241" i="1"/>
  <c r="G241" i="1" s="1"/>
  <c r="P241" i="1"/>
  <c r="H241" i="1"/>
  <c r="F241" i="1"/>
  <c r="C241" i="1"/>
  <c r="V240" i="1"/>
  <c r="G240" i="1" s="1"/>
  <c r="P240" i="1"/>
  <c r="H240" i="1"/>
  <c r="F240" i="1"/>
  <c r="C240" i="1"/>
  <c r="V239" i="1"/>
  <c r="G239" i="1" s="1"/>
  <c r="P239" i="1"/>
  <c r="H239" i="1"/>
  <c r="F239" i="1"/>
  <c r="C239" i="1"/>
  <c r="V238" i="1"/>
  <c r="G238" i="1" s="1"/>
  <c r="P238" i="1"/>
  <c r="H238" i="1"/>
  <c r="F238" i="1"/>
  <c r="C238" i="1"/>
  <c r="V237" i="1"/>
  <c r="G237" i="1" s="1"/>
  <c r="P237" i="1"/>
  <c r="H237" i="1"/>
  <c r="F237" i="1"/>
  <c r="C237" i="1"/>
  <c r="V236" i="1"/>
  <c r="G236" i="1" s="1"/>
  <c r="P236" i="1"/>
  <c r="H236" i="1"/>
  <c r="F236" i="1"/>
  <c r="C236" i="1"/>
  <c r="V235" i="1"/>
  <c r="G235" i="1" s="1"/>
  <c r="P235" i="1"/>
  <c r="N235" i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H235" i="1"/>
  <c r="F235" i="1"/>
  <c r="C235" i="1"/>
  <c r="V234" i="1"/>
  <c r="G234" i="1" s="1"/>
  <c r="P234" i="1"/>
  <c r="H234" i="1"/>
  <c r="F234" i="1"/>
  <c r="C234" i="1"/>
  <c r="D344" i="1" l="1"/>
  <c r="AE344" i="1" s="1"/>
  <c r="D251" i="1"/>
  <c r="AE251" i="1" s="1"/>
  <c r="D235" i="1"/>
  <c r="AE235" i="1" s="1"/>
  <c r="D247" i="1"/>
  <c r="AE247" i="1" s="1"/>
  <c r="D288" i="1"/>
  <c r="AE288" i="1" s="1"/>
  <c r="D238" i="1"/>
  <c r="AE238" i="1" s="1"/>
  <c r="D245" i="1"/>
  <c r="AE245" i="1" s="1"/>
  <c r="D282" i="1"/>
  <c r="AE282" i="1" s="1"/>
  <c r="D284" i="1"/>
  <c r="AE284" i="1" s="1"/>
  <c r="D338" i="1"/>
  <c r="AE338" i="1" s="1"/>
  <c r="D242" i="1"/>
  <c r="AE242" i="1" s="1"/>
  <c r="D345" i="1"/>
  <c r="AE345" i="1" s="1"/>
  <c r="D342" i="1"/>
  <c r="AE342" i="1" s="1"/>
  <c r="D236" i="1"/>
  <c r="AE236" i="1" s="1"/>
  <c r="D252" i="1"/>
  <c r="AE252" i="1" s="1"/>
  <c r="D340" i="1"/>
  <c r="AE340" i="1" s="1"/>
  <c r="D243" i="1"/>
  <c r="AE243" i="1" s="1"/>
  <c r="D289" i="1"/>
  <c r="AE289" i="1" s="1"/>
  <c r="D343" i="1"/>
  <c r="AE343" i="1" s="1"/>
  <c r="D234" i="1"/>
  <c r="AE234" i="1" s="1"/>
  <c r="D250" i="1"/>
  <c r="AE250" i="1" s="1"/>
  <c r="D287" i="1"/>
  <c r="AE287" i="1" s="1"/>
  <c r="D341" i="1"/>
  <c r="AE341" i="1" s="1"/>
  <c r="D240" i="1"/>
  <c r="AE240" i="1" s="1"/>
  <c r="D239" i="1"/>
  <c r="AE239" i="1" s="1"/>
  <c r="D248" i="1"/>
  <c r="AE248" i="1" s="1"/>
  <c r="D246" i="1"/>
  <c r="AE246" i="1" s="1"/>
  <c r="D285" i="1"/>
  <c r="AE285" i="1" s="1"/>
  <c r="D339" i="1"/>
  <c r="AE339" i="1" s="1"/>
  <c r="D241" i="1"/>
  <c r="AE241" i="1" s="1"/>
  <c r="D337" i="1"/>
  <c r="AE337" i="1" s="1"/>
  <c r="D346" i="1"/>
  <c r="AE346" i="1" s="1"/>
  <c r="D286" i="1"/>
  <c r="AE286" i="1" s="1"/>
  <c r="D237" i="1"/>
  <c r="AE237" i="1" s="1"/>
  <c r="D244" i="1"/>
  <c r="AE244" i="1" s="1"/>
  <c r="D283" i="1"/>
  <c r="AE283" i="1" s="1"/>
  <c r="D291" i="1"/>
  <c r="AE291" i="1" s="1"/>
  <c r="D290" i="1"/>
  <c r="AE290" i="1" s="1"/>
  <c r="D249" i="1"/>
  <c r="AE249" i="1" s="1"/>
  <c r="D253" i="1"/>
  <c r="AE253" i="1" s="1"/>
  <c r="G412" i="1" l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1" i="1"/>
  <c r="C150" i="1"/>
  <c r="C149" i="1"/>
  <c r="C148" i="1"/>
  <c r="C147" i="1"/>
  <c r="C146" i="1"/>
  <c r="C145" i="1"/>
  <c r="C144" i="1"/>
  <c r="C143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F410" i="1"/>
  <c r="F409" i="1"/>
  <c r="F408" i="1"/>
  <c r="H410" i="1"/>
  <c r="H409" i="1"/>
  <c r="H408" i="1"/>
  <c r="P410" i="1"/>
  <c r="P409" i="1"/>
  <c r="P408" i="1"/>
  <c r="P411" i="1"/>
  <c r="V411" i="1"/>
  <c r="G411" i="1" s="1"/>
  <c r="V410" i="1"/>
  <c r="G410" i="1" s="1"/>
  <c r="V409" i="1"/>
  <c r="G409" i="1" s="1"/>
  <c r="V408" i="1"/>
  <c r="G408" i="1" s="1"/>
  <c r="V407" i="1"/>
  <c r="G407" i="1" s="1"/>
  <c r="N408" i="1"/>
  <c r="N409" i="1" s="1"/>
  <c r="N410" i="1" s="1"/>
  <c r="N411" i="1" s="1"/>
  <c r="L410" i="1"/>
  <c r="L409" i="1"/>
  <c r="L408" i="1"/>
  <c r="H407" i="1"/>
  <c r="F407" i="1"/>
  <c r="L407" i="1"/>
  <c r="P407" i="1"/>
  <c r="AB407" i="1"/>
  <c r="AB408" i="1" s="1"/>
  <c r="AB409" i="1" s="1"/>
  <c r="AB410" i="1" s="1"/>
  <c r="AB411" i="1" s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1" i="1"/>
  <c r="P150" i="1"/>
  <c r="P149" i="1"/>
  <c r="P148" i="1"/>
  <c r="P147" i="1"/>
  <c r="P146" i="1"/>
  <c r="P145" i="1"/>
  <c r="P144" i="1"/>
  <c r="P143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3" i="1"/>
  <c r="P82" i="1"/>
  <c r="P81" i="1"/>
  <c r="P80" i="1"/>
  <c r="P79" i="1"/>
  <c r="P78" i="1"/>
  <c r="P77" i="1"/>
  <c r="P76" i="1"/>
  <c r="P75" i="1"/>
  <c r="P74" i="1"/>
  <c r="P73" i="1"/>
  <c r="P72" i="1"/>
  <c r="P70" i="1"/>
  <c r="P69" i="1"/>
  <c r="P68" i="1"/>
  <c r="P67" i="1"/>
  <c r="P66" i="1"/>
  <c r="P65" i="1"/>
  <c r="P71" i="1"/>
  <c r="AB126" i="1"/>
  <c r="AB135" i="1"/>
  <c r="AB143" i="1"/>
  <c r="AB149" i="1"/>
  <c r="AB167" i="1"/>
  <c r="AB292" i="1"/>
  <c r="AB313" i="1"/>
  <c r="AB359" i="1"/>
  <c r="AB368" i="1"/>
  <c r="AB394" i="1"/>
  <c r="AB104" i="1"/>
  <c r="AB105" i="1" s="1"/>
  <c r="AB106" i="1" s="1"/>
  <c r="AB107" i="1" s="1"/>
  <c r="AB108" i="1" s="1"/>
  <c r="AB110" i="1" s="1"/>
  <c r="AB111" i="1" s="1"/>
  <c r="AB112" i="1" s="1"/>
  <c r="AB113" i="1" s="1"/>
  <c r="AB114" i="1" s="1"/>
  <c r="AB115" i="1" s="1"/>
  <c r="AB116" i="1" s="1"/>
  <c r="AB117" i="1" s="1"/>
  <c r="AB118" i="1" s="1"/>
  <c r="AB119" i="1" s="1"/>
  <c r="AB120" i="1" s="1"/>
  <c r="AB121" i="1" s="1"/>
  <c r="AB122" i="1" s="1"/>
  <c r="AB123" i="1" s="1"/>
  <c r="AB124" i="1" s="1"/>
  <c r="AB88" i="1"/>
  <c r="AB89" i="1" s="1"/>
  <c r="AB90" i="1" s="1"/>
  <c r="AB91" i="1" s="1"/>
  <c r="AB92" i="1" s="1"/>
  <c r="AB93" i="1" s="1"/>
  <c r="AB94" i="1" s="1"/>
  <c r="AB95" i="1" s="1"/>
  <c r="AB96" i="1" s="1"/>
  <c r="AB97" i="1" s="1"/>
  <c r="AB98" i="1" s="1"/>
  <c r="AB99" i="1" s="1"/>
  <c r="AB100" i="1" s="1"/>
  <c r="AB101" i="1" s="1"/>
  <c r="AB102" i="1" s="1"/>
  <c r="AB66" i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334" i="3"/>
  <c r="A333" i="3"/>
  <c r="Q366" i="1" l="1"/>
  <c r="Q367" i="1"/>
  <c r="Q365" i="1"/>
  <c r="Q153" i="1"/>
  <c r="Q154" i="1"/>
  <c r="Q152" i="1"/>
  <c r="D72" i="1"/>
  <c r="AE72" i="1" s="1"/>
  <c r="Q72" i="1"/>
  <c r="D91" i="1"/>
  <c r="AE91" i="1" s="1"/>
  <c r="Q91" i="1"/>
  <c r="D107" i="1"/>
  <c r="AE107" i="1" s="1"/>
  <c r="Q107" i="1"/>
  <c r="D123" i="1"/>
  <c r="AE123" i="1" s="1"/>
  <c r="Q123" i="1"/>
  <c r="D139" i="1"/>
  <c r="AE139" i="1" s="1"/>
  <c r="Q139" i="1"/>
  <c r="D161" i="1"/>
  <c r="AE161" i="1" s="1"/>
  <c r="Q161" i="1"/>
  <c r="D177" i="1"/>
  <c r="AE177" i="1" s="1"/>
  <c r="Q177" i="1"/>
  <c r="D193" i="1"/>
  <c r="AE193" i="1" s="1"/>
  <c r="Q193" i="1"/>
  <c r="D209" i="1"/>
  <c r="AE209" i="1" s="1"/>
  <c r="Q209" i="1"/>
  <c r="D225" i="1"/>
  <c r="AE225" i="1" s="1"/>
  <c r="Q225" i="1"/>
  <c r="D261" i="1"/>
  <c r="AE261" i="1" s="1"/>
  <c r="Q261" i="1"/>
  <c r="D277" i="1"/>
  <c r="AE277" i="1" s="1"/>
  <c r="Q277" i="1"/>
  <c r="D303" i="1"/>
  <c r="AE303" i="1" s="1"/>
  <c r="Q303" i="1"/>
  <c r="D319" i="1"/>
  <c r="AE319" i="1" s="1"/>
  <c r="Q319" i="1"/>
  <c r="D335" i="1"/>
  <c r="AE335" i="1" s="1"/>
  <c r="Q335" i="1"/>
  <c r="D361" i="1"/>
  <c r="AE361" i="1" s="1"/>
  <c r="Q361" i="1"/>
  <c r="D380" i="1"/>
  <c r="AE380" i="1" s="1"/>
  <c r="Q380" i="1"/>
  <c r="D396" i="1"/>
  <c r="AE396" i="1" s="1"/>
  <c r="Q396" i="1"/>
  <c r="D158" i="1"/>
  <c r="AE158" i="1" s="1"/>
  <c r="Q158" i="1"/>
  <c r="D90" i="1"/>
  <c r="AE90" i="1" s="1"/>
  <c r="Q90" i="1"/>
  <c r="D334" i="1"/>
  <c r="AE334" i="1" s="1"/>
  <c r="Q334" i="1"/>
  <c r="D178" i="1"/>
  <c r="AE178" i="1" s="1"/>
  <c r="Q178" i="1"/>
  <c r="D336" i="1"/>
  <c r="AE336" i="1" s="1"/>
  <c r="Q336" i="1"/>
  <c r="D163" i="1"/>
  <c r="AE163" i="1" s="1"/>
  <c r="Q163" i="1"/>
  <c r="D179" i="1"/>
  <c r="AE179" i="1" s="1"/>
  <c r="Q179" i="1"/>
  <c r="D195" i="1"/>
  <c r="AE195" i="1" s="1"/>
  <c r="Q195" i="1"/>
  <c r="D211" i="1"/>
  <c r="AE211" i="1" s="1"/>
  <c r="Q211" i="1"/>
  <c r="D227" i="1"/>
  <c r="AE227" i="1" s="1"/>
  <c r="Q227" i="1"/>
  <c r="D263" i="1"/>
  <c r="AE263" i="1" s="1"/>
  <c r="Q263" i="1"/>
  <c r="D279" i="1"/>
  <c r="AE279" i="1" s="1"/>
  <c r="Q279" i="1"/>
  <c r="D305" i="1"/>
  <c r="AE305" i="1" s="1"/>
  <c r="Q305" i="1"/>
  <c r="D321" i="1"/>
  <c r="AE321" i="1" s="1"/>
  <c r="Q321" i="1"/>
  <c r="D347" i="1"/>
  <c r="AE347" i="1" s="1"/>
  <c r="Q347" i="1"/>
  <c r="D363" i="1"/>
  <c r="AE363" i="1" s="1"/>
  <c r="Q363" i="1"/>
  <c r="D382" i="1"/>
  <c r="AE382" i="1" s="1"/>
  <c r="Q382" i="1"/>
  <c r="D398" i="1"/>
  <c r="AE398" i="1" s="1"/>
  <c r="Q398" i="1"/>
  <c r="D136" i="1"/>
  <c r="AE136" i="1" s="1"/>
  <c r="Q136" i="1"/>
  <c r="D138" i="1"/>
  <c r="AE138" i="1" s="1"/>
  <c r="Q138" i="1"/>
  <c r="D379" i="1"/>
  <c r="AE379" i="1" s="1"/>
  <c r="Q379" i="1"/>
  <c r="D194" i="1"/>
  <c r="AE194" i="1" s="1"/>
  <c r="Q194" i="1"/>
  <c r="D381" i="1"/>
  <c r="AE381" i="1" s="1"/>
  <c r="Q381" i="1"/>
  <c r="D144" i="1"/>
  <c r="AE144" i="1" s="1"/>
  <c r="Q144" i="1"/>
  <c r="D75" i="1"/>
  <c r="AE75" i="1" s="1"/>
  <c r="Q75" i="1"/>
  <c r="D110" i="1"/>
  <c r="AE110" i="1" s="1"/>
  <c r="Q110" i="1"/>
  <c r="D145" i="1"/>
  <c r="AE145" i="1" s="1"/>
  <c r="Q145" i="1"/>
  <c r="D180" i="1"/>
  <c r="AE180" i="1" s="1"/>
  <c r="Q180" i="1"/>
  <c r="D196" i="1"/>
  <c r="AE196" i="1" s="1"/>
  <c r="Q196" i="1"/>
  <c r="D212" i="1"/>
  <c r="AE212" i="1" s="1"/>
  <c r="Q212" i="1"/>
  <c r="D228" i="1"/>
  <c r="AE228" i="1" s="1"/>
  <c r="Q228" i="1"/>
  <c r="D264" i="1"/>
  <c r="AE264" i="1" s="1"/>
  <c r="Q264" i="1"/>
  <c r="D280" i="1"/>
  <c r="AE280" i="1" s="1"/>
  <c r="Q280" i="1"/>
  <c r="D306" i="1"/>
  <c r="AE306" i="1" s="1"/>
  <c r="Q306" i="1"/>
  <c r="D322" i="1"/>
  <c r="AE322" i="1" s="1"/>
  <c r="Q322" i="1"/>
  <c r="D348" i="1"/>
  <c r="AE348" i="1" s="1"/>
  <c r="Q348" i="1"/>
  <c r="D364" i="1"/>
  <c r="AE364" i="1" s="1"/>
  <c r="Q364" i="1"/>
  <c r="D383" i="1"/>
  <c r="AE383" i="1" s="1"/>
  <c r="Q383" i="1"/>
  <c r="D399" i="1"/>
  <c r="AE399" i="1" s="1"/>
  <c r="Q399" i="1"/>
  <c r="D174" i="1"/>
  <c r="AE174" i="1" s="1"/>
  <c r="Q174" i="1"/>
  <c r="D106" i="1"/>
  <c r="AE106" i="1" s="1"/>
  <c r="Q106" i="1"/>
  <c r="D360" i="1"/>
  <c r="AE360" i="1" s="1"/>
  <c r="Q360" i="1"/>
  <c r="D162" i="1"/>
  <c r="AE162" i="1" s="1"/>
  <c r="Q162" i="1"/>
  <c r="D362" i="1"/>
  <c r="AE362" i="1" s="1"/>
  <c r="Q362" i="1"/>
  <c r="D74" i="1"/>
  <c r="AE74" i="1" s="1"/>
  <c r="Q74" i="1"/>
  <c r="D94" i="1"/>
  <c r="AE94" i="1" s="1"/>
  <c r="Q94" i="1"/>
  <c r="D126" i="1"/>
  <c r="AE126" i="1" s="1"/>
  <c r="Q126" i="1"/>
  <c r="D164" i="1"/>
  <c r="AE164" i="1" s="1"/>
  <c r="Q164" i="1"/>
  <c r="D76" i="1"/>
  <c r="AE76" i="1" s="1"/>
  <c r="Q76" i="1"/>
  <c r="D95" i="1"/>
  <c r="AE95" i="1" s="1"/>
  <c r="Q95" i="1"/>
  <c r="D111" i="1"/>
  <c r="AE111" i="1" s="1"/>
  <c r="Q111" i="1"/>
  <c r="D127" i="1"/>
  <c r="AE127" i="1" s="1"/>
  <c r="Q127" i="1"/>
  <c r="D146" i="1"/>
  <c r="AE146" i="1" s="1"/>
  <c r="Q146" i="1"/>
  <c r="D165" i="1"/>
  <c r="AE165" i="1" s="1"/>
  <c r="Q165" i="1"/>
  <c r="D181" i="1"/>
  <c r="AE181" i="1" s="1"/>
  <c r="Q181" i="1"/>
  <c r="D197" i="1"/>
  <c r="AE197" i="1" s="1"/>
  <c r="Q197" i="1"/>
  <c r="D213" i="1"/>
  <c r="AE213" i="1" s="1"/>
  <c r="Q213" i="1"/>
  <c r="D229" i="1"/>
  <c r="AE229" i="1" s="1"/>
  <c r="Q229" i="1"/>
  <c r="D265" i="1"/>
  <c r="AE265" i="1" s="1"/>
  <c r="Q265" i="1"/>
  <c r="D281" i="1"/>
  <c r="AE281" i="1" s="1"/>
  <c r="Q281" i="1"/>
  <c r="D307" i="1"/>
  <c r="AE307" i="1" s="1"/>
  <c r="Q307" i="1"/>
  <c r="D323" i="1"/>
  <c r="AE323" i="1" s="1"/>
  <c r="Q323" i="1"/>
  <c r="D349" i="1"/>
  <c r="AE349" i="1" s="1"/>
  <c r="Q349" i="1"/>
  <c r="D368" i="1"/>
  <c r="AE368" i="1" s="1"/>
  <c r="Q368" i="1"/>
  <c r="D384" i="1"/>
  <c r="AE384" i="1" s="1"/>
  <c r="Q384" i="1"/>
  <c r="D400" i="1"/>
  <c r="AE400" i="1" s="1"/>
  <c r="Q400" i="1"/>
  <c r="D206" i="1"/>
  <c r="AE206" i="1" s="1"/>
  <c r="Q206" i="1"/>
  <c r="D70" i="1"/>
  <c r="AE70" i="1" s="1"/>
  <c r="Q70" i="1"/>
  <c r="D276" i="1"/>
  <c r="AE276" i="1" s="1"/>
  <c r="Q276" i="1"/>
  <c r="D92" i="1"/>
  <c r="AE92" i="1" s="1"/>
  <c r="Q92" i="1"/>
  <c r="D278" i="1"/>
  <c r="AE278" i="1" s="1"/>
  <c r="Q278" i="1"/>
  <c r="D128" i="1"/>
  <c r="AE128" i="1" s="1"/>
  <c r="Q128" i="1"/>
  <c r="D147" i="1"/>
  <c r="AE147" i="1" s="1"/>
  <c r="Q147" i="1"/>
  <c r="D166" i="1"/>
  <c r="AE166" i="1" s="1"/>
  <c r="Q166" i="1"/>
  <c r="D182" i="1"/>
  <c r="AE182" i="1" s="1"/>
  <c r="Q182" i="1"/>
  <c r="D198" i="1"/>
  <c r="AE198" i="1" s="1"/>
  <c r="Q198" i="1"/>
  <c r="D214" i="1"/>
  <c r="AE214" i="1" s="1"/>
  <c r="Q214" i="1"/>
  <c r="D230" i="1"/>
  <c r="AE230" i="1" s="1"/>
  <c r="Q230" i="1"/>
  <c r="D266" i="1"/>
  <c r="AE266" i="1" s="1"/>
  <c r="Q266" i="1"/>
  <c r="D292" i="1"/>
  <c r="AE292" i="1" s="1"/>
  <c r="Q292" i="1"/>
  <c r="D308" i="1"/>
  <c r="AE308" i="1" s="1"/>
  <c r="Q308" i="1"/>
  <c r="D324" i="1"/>
  <c r="AE324" i="1" s="1"/>
  <c r="Q324" i="1"/>
  <c r="D350" i="1"/>
  <c r="AE350" i="1" s="1"/>
  <c r="Q350" i="1"/>
  <c r="D369" i="1"/>
  <c r="AE369" i="1" s="1"/>
  <c r="Q369" i="1"/>
  <c r="D385" i="1"/>
  <c r="AE385" i="1" s="1"/>
  <c r="Q385" i="1"/>
  <c r="D401" i="1"/>
  <c r="AE401" i="1" s="1"/>
  <c r="Q401" i="1"/>
  <c r="D88" i="1"/>
  <c r="AE88" i="1" s="1"/>
  <c r="Q88" i="1"/>
  <c r="D316" i="1"/>
  <c r="AE316" i="1" s="1"/>
  <c r="Q316" i="1"/>
  <c r="D160" i="1"/>
  <c r="AE160" i="1" s="1"/>
  <c r="Q160" i="1"/>
  <c r="D302" i="1"/>
  <c r="AE302" i="1" s="1"/>
  <c r="Q302" i="1"/>
  <c r="D113" i="1"/>
  <c r="AE113" i="1" s="1"/>
  <c r="Q113" i="1"/>
  <c r="D129" i="1"/>
  <c r="AE129" i="1" s="1"/>
  <c r="Q129" i="1"/>
  <c r="D148" i="1"/>
  <c r="AE148" i="1" s="1"/>
  <c r="Q148" i="1"/>
  <c r="D167" i="1"/>
  <c r="AE167" i="1" s="1"/>
  <c r="Q167" i="1"/>
  <c r="D183" i="1"/>
  <c r="AE183" i="1" s="1"/>
  <c r="Q183" i="1"/>
  <c r="D199" i="1"/>
  <c r="AE199" i="1" s="1"/>
  <c r="Q199" i="1"/>
  <c r="D215" i="1"/>
  <c r="AE215" i="1" s="1"/>
  <c r="Q215" i="1"/>
  <c r="D231" i="1"/>
  <c r="AE231" i="1" s="1"/>
  <c r="Q231" i="1"/>
  <c r="D267" i="1"/>
  <c r="AE267" i="1" s="1"/>
  <c r="Q267" i="1"/>
  <c r="D293" i="1"/>
  <c r="AE293" i="1" s="1"/>
  <c r="Q293" i="1"/>
  <c r="D309" i="1"/>
  <c r="AE309" i="1" s="1"/>
  <c r="Q309" i="1"/>
  <c r="D325" i="1"/>
  <c r="AE325" i="1" s="1"/>
  <c r="Q325" i="1"/>
  <c r="D351" i="1"/>
  <c r="AE351" i="1" s="1"/>
  <c r="Q351" i="1"/>
  <c r="D370" i="1"/>
  <c r="AE370" i="1" s="1"/>
  <c r="Q370" i="1"/>
  <c r="D386" i="1"/>
  <c r="AE386" i="1" s="1"/>
  <c r="Q386" i="1"/>
  <c r="D402" i="1"/>
  <c r="AE402" i="1" s="1"/>
  <c r="Q402" i="1"/>
  <c r="D358" i="1"/>
  <c r="AE358" i="1" s="1"/>
  <c r="Q358" i="1"/>
  <c r="D260" i="1"/>
  <c r="AE260" i="1" s="1"/>
  <c r="Q260" i="1"/>
  <c r="D143" i="1"/>
  <c r="AE143" i="1" s="1"/>
  <c r="Q143" i="1"/>
  <c r="D397" i="1"/>
  <c r="AE397" i="1" s="1"/>
  <c r="Q397" i="1"/>
  <c r="D96" i="1"/>
  <c r="AE96" i="1" s="1"/>
  <c r="Q96" i="1"/>
  <c r="D114" i="1"/>
  <c r="AE114" i="1" s="1"/>
  <c r="Q114" i="1"/>
  <c r="D130" i="1"/>
  <c r="AE130" i="1" s="1"/>
  <c r="Q130" i="1"/>
  <c r="D149" i="1"/>
  <c r="AE149" i="1" s="1"/>
  <c r="Q149" i="1"/>
  <c r="D168" i="1"/>
  <c r="AE168" i="1" s="1"/>
  <c r="Q168" i="1"/>
  <c r="D184" i="1"/>
  <c r="AE184" i="1" s="1"/>
  <c r="Q184" i="1"/>
  <c r="D200" i="1"/>
  <c r="AE200" i="1" s="1"/>
  <c r="Q200" i="1"/>
  <c r="D216" i="1"/>
  <c r="AE216" i="1" s="1"/>
  <c r="Q216" i="1"/>
  <c r="D232" i="1"/>
  <c r="AE232" i="1" s="1"/>
  <c r="Q232" i="1"/>
  <c r="D268" i="1"/>
  <c r="AE268" i="1" s="1"/>
  <c r="Q268" i="1"/>
  <c r="D294" i="1"/>
  <c r="AE294" i="1" s="1"/>
  <c r="Q294" i="1"/>
  <c r="D310" i="1"/>
  <c r="AE310" i="1" s="1"/>
  <c r="Q310" i="1"/>
  <c r="D326" i="1"/>
  <c r="AE326" i="1" s="1"/>
  <c r="Q326" i="1"/>
  <c r="D352" i="1"/>
  <c r="AE352" i="1" s="1"/>
  <c r="Q352" i="1"/>
  <c r="D371" i="1"/>
  <c r="AE371" i="1" s="1"/>
  <c r="Q371" i="1"/>
  <c r="D387" i="1"/>
  <c r="AE387" i="1" s="1"/>
  <c r="Q387" i="1"/>
  <c r="D403" i="1"/>
  <c r="AE403" i="1" s="1"/>
  <c r="Q403" i="1"/>
  <c r="D258" i="1"/>
  <c r="AE258" i="1" s="1"/>
  <c r="Q258" i="1"/>
  <c r="D122" i="1"/>
  <c r="AE122" i="1" s="1"/>
  <c r="Q122" i="1"/>
  <c r="D318" i="1"/>
  <c r="AE318" i="1" s="1"/>
  <c r="Q318" i="1"/>
  <c r="D124" i="1"/>
  <c r="AE124" i="1" s="1"/>
  <c r="Q124" i="1"/>
  <c r="D320" i="1"/>
  <c r="AE320" i="1" s="1"/>
  <c r="Q320" i="1"/>
  <c r="D109" i="1"/>
  <c r="AE109" i="1" s="1"/>
  <c r="Q109" i="1"/>
  <c r="D115" i="1"/>
  <c r="AE115" i="1" s="1"/>
  <c r="Q115" i="1"/>
  <c r="D169" i="1"/>
  <c r="AE169" i="1" s="1"/>
  <c r="Q169" i="1"/>
  <c r="D201" i="1"/>
  <c r="AE201" i="1" s="1"/>
  <c r="Q201" i="1"/>
  <c r="D217" i="1"/>
  <c r="AE217" i="1" s="1"/>
  <c r="Q217" i="1"/>
  <c r="D233" i="1"/>
  <c r="AE233" i="1" s="1"/>
  <c r="Q233" i="1"/>
  <c r="D269" i="1"/>
  <c r="AE269" i="1" s="1"/>
  <c r="Q269" i="1"/>
  <c r="D295" i="1"/>
  <c r="AE295" i="1" s="1"/>
  <c r="Q295" i="1"/>
  <c r="D311" i="1"/>
  <c r="AE311" i="1" s="1"/>
  <c r="Q311" i="1"/>
  <c r="D327" i="1"/>
  <c r="AE327" i="1" s="1"/>
  <c r="Q327" i="1"/>
  <c r="D353" i="1"/>
  <c r="AE353" i="1" s="1"/>
  <c r="Q353" i="1"/>
  <c r="D372" i="1"/>
  <c r="AE372" i="1" s="1"/>
  <c r="Q372" i="1"/>
  <c r="D388" i="1"/>
  <c r="AE388" i="1" s="1"/>
  <c r="Q388" i="1"/>
  <c r="D404" i="1"/>
  <c r="AE404" i="1" s="1"/>
  <c r="Q404" i="1"/>
  <c r="D332" i="1"/>
  <c r="AE332" i="1" s="1"/>
  <c r="Q332" i="1"/>
  <c r="D192" i="1"/>
  <c r="AE192" i="1" s="1"/>
  <c r="Q192" i="1"/>
  <c r="D108" i="1"/>
  <c r="AE108" i="1" s="1"/>
  <c r="Q108" i="1"/>
  <c r="D304" i="1"/>
  <c r="AE304" i="1" s="1"/>
  <c r="Q304" i="1"/>
  <c r="D112" i="1"/>
  <c r="AE112" i="1" s="1"/>
  <c r="Q112" i="1"/>
  <c r="D79" i="1"/>
  <c r="AE79" i="1" s="1"/>
  <c r="Q79" i="1"/>
  <c r="D131" i="1"/>
  <c r="AE131" i="1" s="1"/>
  <c r="Q131" i="1"/>
  <c r="D150" i="1"/>
  <c r="AE150" i="1" s="1"/>
  <c r="Q150" i="1"/>
  <c r="D185" i="1"/>
  <c r="AE185" i="1" s="1"/>
  <c r="Q185" i="1"/>
  <c r="D71" i="1"/>
  <c r="AE71" i="1" s="1"/>
  <c r="Q71" i="1"/>
  <c r="D81" i="1"/>
  <c r="AE81" i="1" s="1"/>
  <c r="Q81" i="1"/>
  <c r="D100" i="1"/>
  <c r="AE100" i="1" s="1"/>
  <c r="Q100" i="1"/>
  <c r="D116" i="1"/>
  <c r="AE116" i="1" s="1"/>
  <c r="Q116" i="1"/>
  <c r="D132" i="1"/>
  <c r="AE132" i="1" s="1"/>
  <c r="Q132" i="1"/>
  <c r="D151" i="1"/>
  <c r="AE151" i="1" s="1"/>
  <c r="Q151" i="1"/>
  <c r="D170" i="1"/>
  <c r="AE170" i="1" s="1"/>
  <c r="Q170" i="1"/>
  <c r="D186" i="1"/>
  <c r="AE186" i="1" s="1"/>
  <c r="Q186" i="1"/>
  <c r="D202" i="1"/>
  <c r="AE202" i="1" s="1"/>
  <c r="Q202" i="1"/>
  <c r="D218" i="1"/>
  <c r="AE218" i="1" s="1"/>
  <c r="Q218" i="1"/>
  <c r="D254" i="1"/>
  <c r="AE254" i="1" s="1"/>
  <c r="Q254" i="1"/>
  <c r="D270" i="1"/>
  <c r="AE270" i="1" s="1"/>
  <c r="Q270" i="1"/>
  <c r="D296" i="1"/>
  <c r="AE296" i="1" s="1"/>
  <c r="Q296" i="1"/>
  <c r="D312" i="1"/>
  <c r="AE312" i="1" s="1"/>
  <c r="Q312" i="1"/>
  <c r="D328" i="1"/>
  <c r="AE328" i="1" s="1"/>
  <c r="Q328" i="1"/>
  <c r="D354" i="1"/>
  <c r="AE354" i="1" s="1"/>
  <c r="Q354" i="1"/>
  <c r="D373" i="1"/>
  <c r="AE373" i="1" s="1"/>
  <c r="Q373" i="1"/>
  <c r="D389" i="1"/>
  <c r="AE389" i="1" s="1"/>
  <c r="Q389" i="1"/>
  <c r="D405" i="1"/>
  <c r="AE405" i="1" s="1"/>
  <c r="Q405" i="1"/>
  <c r="D120" i="1"/>
  <c r="AE120" i="1" s="1"/>
  <c r="Q120" i="1"/>
  <c r="D377" i="1"/>
  <c r="AE377" i="1" s="1"/>
  <c r="Q377" i="1"/>
  <c r="D224" i="1"/>
  <c r="AE224" i="1" s="1"/>
  <c r="Q224" i="1"/>
  <c r="D73" i="1"/>
  <c r="AE73" i="1" s="1"/>
  <c r="Q73" i="1"/>
  <c r="D262" i="1"/>
  <c r="AE262" i="1" s="1"/>
  <c r="Q262" i="1"/>
  <c r="D125" i="1"/>
  <c r="AE125" i="1" s="1"/>
  <c r="Q125" i="1"/>
  <c r="D98" i="1"/>
  <c r="AE98" i="1" s="1"/>
  <c r="Q98" i="1"/>
  <c r="D80" i="1"/>
  <c r="AE80" i="1" s="1"/>
  <c r="Q80" i="1"/>
  <c r="D65" i="1"/>
  <c r="AE65" i="1" s="1"/>
  <c r="Q65" i="1"/>
  <c r="Q142" i="1"/>
  <c r="Q140" i="1"/>
  <c r="Q61" i="1"/>
  <c r="Q59" i="1"/>
  <c r="Q141" i="1"/>
  <c r="Q63" i="1"/>
  <c r="Q85" i="1"/>
  <c r="Q60" i="1"/>
  <c r="Q84" i="1"/>
  <c r="Q64" i="1"/>
  <c r="Q86" i="1"/>
  <c r="Q62" i="1"/>
  <c r="Q290" i="1"/>
  <c r="Q252" i="1"/>
  <c r="Q341" i="1"/>
  <c r="Q337" i="1"/>
  <c r="Q339" i="1"/>
  <c r="Q282" i="1"/>
  <c r="Q253" i="1"/>
  <c r="Q344" i="1"/>
  <c r="Q340" i="1"/>
  <c r="Q240" i="1"/>
  <c r="Q346" i="1"/>
  <c r="Q237" i="1"/>
  <c r="Q241" i="1"/>
  <c r="Q284" i="1"/>
  <c r="Q343" i="1"/>
  <c r="Q251" i="1"/>
  <c r="Q243" i="1"/>
  <c r="Q239" i="1"/>
  <c r="Q286" i="1"/>
  <c r="Q244" i="1"/>
  <c r="Q238" i="1"/>
  <c r="Q338" i="1"/>
  <c r="Q245" i="1"/>
  <c r="Q235" i="1"/>
  <c r="Q289" i="1"/>
  <c r="Q248" i="1"/>
  <c r="Q249" i="1"/>
  <c r="Q242" i="1"/>
  <c r="Q283" i="1"/>
  <c r="Q291" i="1"/>
  <c r="Q246" i="1"/>
  <c r="Q287" i="1"/>
  <c r="Q247" i="1"/>
  <c r="Q285" i="1"/>
  <c r="Q345" i="1"/>
  <c r="Q234" i="1"/>
  <c r="Q236" i="1"/>
  <c r="Q288" i="1"/>
  <c r="Q342" i="1"/>
  <c r="Q250" i="1"/>
  <c r="D82" i="1"/>
  <c r="AE82" i="1" s="1"/>
  <c r="Q82" i="1"/>
  <c r="D101" i="1"/>
  <c r="AE101" i="1" s="1"/>
  <c r="Q101" i="1"/>
  <c r="D117" i="1"/>
  <c r="AE117" i="1" s="1"/>
  <c r="Q117" i="1"/>
  <c r="D133" i="1"/>
  <c r="AE133" i="1" s="1"/>
  <c r="Q133" i="1"/>
  <c r="D155" i="1"/>
  <c r="AE155" i="1" s="1"/>
  <c r="Q155" i="1"/>
  <c r="D171" i="1"/>
  <c r="AE171" i="1" s="1"/>
  <c r="Q171" i="1"/>
  <c r="D187" i="1"/>
  <c r="AE187" i="1" s="1"/>
  <c r="Q187" i="1"/>
  <c r="D203" i="1"/>
  <c r="AE203" i="1" s="1"/>
  <c r="Q203" i="1"/>
  <c r="D219" i="1"/>
  <c r="AE219" i="1" s="1"/>
  <c r="Q219" i="1"/>
  <c r="D255" i="1"/>
  <c r="AE255" i="1" s="1"/>
  <c r="Q255" i="1"/>
  <c r="D271" i="1"/>
  <c r="AE271" i="1" s="1"/>
  <c r="Q271" i="1"/>
  <c r="D297" i="1"/>
  <c r="AE297" i="1" s="1"/>
  <c r="Q297" i="1"/>
  <c r="D313" i="1"/>
  <c r="AE313" i="1" s="1"/>
  <c r="Q313" i="1"/>
  <c r="D329" i="1"/>
  <c r="AE329" i="1" s="1"/>
  <c r="Q329" i="1"/>
  <c r="D355" i="1"/>
  <c r="AE355" i="1" s="1"/>
  <c r="Q355" i="1"/>
  <c r="D374" i="1"/>
  <c r="AE374" i="1" s="1"/>
  <c r="Q374" i="1"/>
  <c r="D390" i="1"/>
  <c r="AE390" i="1" s="1"/>
  <c r="Q390" i="1"/>
  <c r="D406" i="1"/>
  <c r="AE406" i="1" s="1"/>
  <c r="Q406" i="1"/>
  <c r="D411" i="1"/>
  <c r="AE411" i="1" s="1"/>
  <c r="Q411" i="1"/>
  <c r="D104" i="1"/>
  <c r="AE104" i="1" s="1"/>
  <c r="Q104" i="1"/>
  <c r="D300" i="1"/>
  <c r="AE300" i="1" s="1"/>
  <c r="Q300" i="1"/>
  <c r="D176" i="1"/>
  <c r="AE176" i="1" s="1"/>
  <c r="Q176" i="1"/>
  <c r="D395" i="1"/>
  <c r="AE395" i="1" s="1"/>
  <c r="Q395" i="1"/>
  <c r="D226" i="1"/>
  <c r="AE226" i="1" s="1"/>
  <c r="Q226" i="1"/>
  <c r="D93" i="1"/>
  <c r="AE93" i="1" s="1"/>
  <c r="Q93" i="1"/>
  <c r="D78" i="1"/>
  <c r="AE78" i="1" s="1"/>
  <c r="Q78" i="1"/>
  <c r="D99" i="1"/>
  <c r="AE99" i="1" s="1"/>
  <c r="Q99" i="1"/>
  <c r="D66" i="1"/>
  <c r="AE66" i="1" s="1"/>
  <c r="Q66" i="1"/>
  <c r="D83" i="1"/>
  <c r="AE83" i="1" s="1"/>
  <c r="Q83" i="1"/>
  <c r="D102" i="1"/>
  <c r="AE102" i="1" s="1"/>
  <c r="Q102" i="1"/>
  <c r="D118" i="1"/>
  <c r="AE118" i="1" s="1"/>
  <c r="Q118" i="1"/>
  <c r="D134" i="1"/>
  <c r="AE134" i="1" s="1"/>
  <c r="Q134" i="1"/>
  <c r="D156" i="1"/>
  <c r="AE156" i="1" s="1"/>
  <c r="Q156" i="1"/>
  <c r="D172" i="1"/>
  <c r="AE172" i="1" s="1"/>
  <c r="Q172" i="1"/>
  <c r="D188" i="1"/>
  <c r="AE188" i="1" s="1"/>
  <c r="Q188" i="1"/>
  <c r="D204" i="1"/>
  <c r="AE204" i="1" s="1"/>
  <c r="Q204" i="1"/>
  <c r="D220" i="1"/>
  <c r="AE220" i="1" s="1"/>
  <c r="Q220" i="1"/>
  <c r="D256" i="1"/>
  <c r="AE256" i="1" s="1"/>
  <c r="Q256" i="1"/>
  <c r="D272" i="1"/>
  <c r="AE272" i="1" s="1"/>
  <c r="Q272" i="1"/>
  <c r="D298" i="1"/>
  <c r="AE298" i="1" s="1"/>
  <c r="Q298" i="1"/>
  <c r="D314" i="1"/>
  <c r="AE314" i="1" s="1"/>
  <c r="Q314" i="1"/>
  <c r="D330" i="1"/>
  <c r="AE330" i="1" s="1"/>
  <c r="Q330" i="1"/>
  <c r="D356" i="1"/>
  <c r="AE356" i="1" s="1"/>
  <c r="Q356" i="1"/>
  <c r="D375" i="1"/>
  <c r="AE375" i="1" s="1"/>
  <c r="Q375" i="1"/>
  <c r="D391" i="1"/>
  <c r="AE391" i="1" s="1"/>
  <c r="Q391" i="1"/>
  <c r="D408" i="1"/>
  <c r="AE408" i="1" s="1"/>
  <c r="Q408" i="1"/>
  <c r="D68" i="1"/>
  <c r="AE68" i="1" s="1"/>
  <c r="Q68" i="1"/>
  <c r="D274" i="1"/>
  <c r="AE274" i="1" s="1"/>
  <c r="Q274" i="1"/>
  <c r="D208" i="1"/>
  <c r="AE208" i="1" s="1"/>
  <c r="Q208" i="1"/>
  <c r="D210" i="1"/>
  <c r="AE210" i="1" s="1"/>
  <c r="Q210" i="1"/>
  <c r="D77" i="1"/>
  <c r="AE77" i="1" s="1"/>
  <c r="Q77" i="1"/>
  <c r="D97" i="1"/>
  <c r="AE97" i="1" s="1"/>
  <c r="Q97" i="1"/>
  <c r="D67" i="1"/>
  <c r="AE67" i="1" s="1"/>
  <c r="Q67" i="1"/>
  <c r="D87" i="1"/>
  <c r="AE87" i="1" s="1"/>
  <c r="Q87" i="1"/>
  <c r="D103" i="1"/>
  <c r="AE103" i="1" s="1"/>
  <c r="Q103" i="1"/>
  <c r="D119" i="1"/>
  <c r="AE119" i="1" s="1"/>
  <c r="Q119" i="1"/>
  <c r="D135" i="1"/>
  <c r="AE135" i="1" s="1"/>
  <c r="Q135" i="1"/>
  <c r="D157" i="1"/>
  <c r="AE157" i="1" s="1"/>
  <c r="Q157" i="1"/>
  <c r="D173" i="1"/>
  <c r="AE173" i="1" s="1"/>
  <c r="Q173" i="1"/>
  <c r="D189" i="1"/>
  <c r="AE189" i="1" s="1"/>
  <c r="Q189" i="1"/>
  <c r="D205" i="1"/>
  <c r="AE205" i="1" s="1"/>
  <c r="Q205" i="1"/>
  <c r="D221" i="1"/>
  <c r="AE221" i="1" s="1"/>
  <c r="Q221" i="1"/>
  <c r="D257" i="1"/>
  <c r="AE257" i="1" s="1"/>
  <c r="Q257" i="1"/>
  <c r="D273" i="1"/>
  <c r="AE273" i="1" s="1"/>
  <c r="Q273" i="1"/>
  <c r="D299" i="1"/>
  <c r="AE299" i="1" s="1"/>
  <c r="Q299" i="1"/>
  <c r="D315" i="1"/>
  <c r="AE315" i="1" s="1"/>
  <c r="Q315" i="1"/>
  <c r="D331" i="1"/>
  <c r="AE331" i="1" s="1"/>
  <c r="Q331" i="1"/>
  <c r="D357" i="1"/>
  <c r="AE357" i="1" s="1"/>
  <c r="Q357" i="1"/>
  <c r="D376" i="1"/>
  <c r="AE376" i="1" s="1"/>
  <c r="Q376" i="1"/>
  <c r="D392" i="1"/>
  <c r="AE392" i="1" s="1"/>
  <c r="Q392" i="1"/>
  <c r="D407" i="1"/>
  <c r="AE407" i="1" s="1"/>
  <c r="Q407" i="1"/>
  <c r="D409" i="1"/>
  <c r="AE409" i="1" s="1"/>
  <c r="Q409" i="1"/>
  <c r="D222" i="1"/>
  <c r="AE222" i="1" s="1"/>
  <c r="Q222" i="1"/>
  <c r="D393" i="1"/>
  <c r="AE393" i="1" s="1"/>
  <c r="Q393" i="1"/>
  <c r="D410" i="1"/>
  <c r="AE410" i="1" s="1"/>
  <c r="Q410" i="1"/>
  <c r="D190" i="1"/>
  <c r="AE190" i="1" s="1"/>
  <c r="Q190" i="1"/>
  <c r="D69" i="1"/>
  <c r="AE69" i="1" s="1"/>
  <c r="Q69" i="1"/>
  <c r="D89" i="1"/>
  <c r="AE89" i="1" s="1"/>
  <c r="Q89" i="1"/>
  <c r="D105" i="1"/>
  <c r="AE105" i="1" s="1"/>
  <c r="Q105" i="1"/>
  <c r="D121" i="1"/>
  <c r="AE121" i="1" s="1"/>
  <c r="Q121" i="1"/>
  <c r="D137" i="1"/>
  <c r="AE137" i="1" s="1"/>
  <c r="Q137" i="1"/>
  <c r="D159" i="1"/>
  <c r="AE159" i="1" s="1"/>
  <c r="Q159" i="1"/>
  <c r="D175" i="1"/>
  <c r="AE175" i="1" s="1"/>
  <c r="Q175" i="1"/>
  <c r="D191" i="1"/>
  <c r="AE191" i="1" s="1"/>
  <c r="Q191" i="1"/>
  <c r="D207" i="1"/>
  <c r="AE207" i="1" s="1"/>
  <c r="Q207" i="1"/>
  <c r="D223" i="1"/>
  <c r="AE223" i="1" s="1"/>
  <c r="Q223" i="1"/>
  <c r="D259" i="1"/>
  <c r="AE259" i="1" s="1"/>
  <c r="Q259" i="1"/>
  <c r="D275" i="1"/>
  <c r="AE275" i="1" s="1"/>
  <c r="Q275" i="1"/>
  <c r="D301" i="1"/>
  <c r="AE301" i="1" s="1"/>
  <c r="Q301" i="1"/>
  <c r="D317" i="1"/>
  <c r="AE317" i="1" s="1"/>
  <c r="Q317" i="1"/>
  <c r="D333" i="1"/>
  <c r="AE333" i="1" s="1"/>
  <c r="Q333" i="1"/>
  <c r="D359" i="1"/>
  <c r="AE359" i="1" s="1"/>
  <c r="Q359" i="1"/>
  <c r="D378" i="1"/>
  <c r="AE378" i="1" s="1"/>
  <c r="Q378" i="1"/>
  <c r="D394" i="1"/>
  <c r="AE394" i="1" s="1"/>
  <c r="Q394" i="1"/>
  <c r="O408" i="1"/>
  <c r="E408" i="1" s="1"/>
  <c r="AA408" i="1" s="1"/>
  <c r="O409" i="1"/>
  <c r="E409" i="1" s="1"/>
  <c r="AA409" i="1" s="1"/>
  <c r="O410" i="1"/>
  <c r="E410" i="1" s="1"/>
  <c r="AA410" i="1" s="1"/>
  <c r="O407" i="1"/>
  <c r="AB127" i="1"/>
  <c r="AB128" i="1" s="1"/>
  <c r="AB129" i="1" s="1"/>
  <c r="AB130" i="1" s="1"/>
  <c r="AB131" i="1" s="1"/>
  <c r="AB132" i="1" s="1"/>
  <c r="AB133" i="1" s="1"/>
  <c r="AB134" i="1" s="1"/>
  <c r="AB136" i="1"/>
  <c r="AB137" i="1" s="1"/>
  <c r="AB138" i="1" s="1"/>
  <c r="AB139" i="1" s="1"/>
  <c r="AB144" i="1"/>
  <c r="AB145" i="1" s="1"/>
  <c r="AB146" i="1" s="1"/>
  <c r="AB147" i="1" s="1"/>
  <c r="AB148" i="1" s="1"/>
  <c r="AB150" i="1"/>
  <c r="AB151" i="1" s="1"/>
  <c r="AB155" i="1" s="1"/>
  <c r="AB156" i="1" s="1"/>
  <c r="AB157" i="1" s="1"/>
  <c r="AB158" i="1" s="1"/>
  <c r="AB159" i="1" s="1"/>
  <c r="AB160" i="1" s="1"/>
  <c r="AB161" i="1" s="1"/>
  <c r="AB162" i="1" s="1"/>
  <c r="AB163" i="1" s="1"/>
  <c r="AB164" i="1" s="1"/>
  <c r="AB165" i="1" s="1"/>
  <c r="AB166" i="1" s="1"/>
  <c r="AB168" i="1"/>
  <c r="AB169" i="1" s="1"/>
  <c r="AB170" i="1" s="1"/>
  <c r="AB171" i="1" s="1"/>
  <c r="AB172" i="1" s="1"/>
  <c r="AB173" i="1" s="1"/>
  <c r="AB174" i="1" s="1"/>
  <c r="AB175" i="1" s="1"/>
  <c r="AB176" i="1" s="1"/>
  <c r="AB177" i="1" s="1"/>
  <c r="AB178" i="1" s="1"/>
  <c r="AB179" i="1" s="1"/>
  <c r="AB180" i="1" s="1"/>
  <c r="AB181" i="1" s="1"/>
  <c r="AB182" i="1" s="1"/>
  <c r="AB183" i="1" s="1"/>
  <c r="AB184" i="1" s="1"/>
  <c r="AB185" i="1" s="1"/>
  <c r="AB186" i="1" s="1"/>
  <c r="AB187" i="1" s="1"/>
  <c r="AB188" i="1" s="1"/>
  <c r="AB189" i="1" s="1"/>
  <c r="AB190" i="1" s="1"/>
  <c r="AB191" i="1" s="1"/>
  <c r="AB192" i="1" s="1"/>
  <c r="AB193" i="1" s="1"/>
  <c r="AB194" i="1" s="1"/>
  <c r="AB195" i="1" s="1"/>
  <c r="AB196" i="1" s="1"/>
  <c r="AB197" i="1" s="1"/>
  <c r="AB198" i="1" s="1"/>
  <c r="AB199" i="1" s="1"/>
  <c r="AB200" i="1" s="1"/>
  <c r="AB201" i="1" s="1"/>
  <c r="AB202" i="1" s="1"/>
  <c r="AB203" i="1" s="1"/>
  <c r="AB204" i="1" s="1"/>
  <c r="AB205" i="1" s="1"/>
  <c r="AB206" i="1" s="1"/>
  <c r="AB207" i="1" s="1"/>
  <c r="AB208" i="1" s="1"/>
  <c r="AB209" i="1" s="1"/>
  <c r="AB210" i="1" s="1"/>
  <c r="AB211" i="1" s="1"/>
  <c r="AB212" i="1" s="1"/>
  <c r="AB213" i="1" s="1"/>
  <c r="AB214" i="1" s="1"/>
  <c r="AB215" i="1" s="1"/>
  <c r="AB216" i="1" s="1"/>
  <c r="AB217" i="1" s="1"/>
  <c r="AB218" i="1" s="1"/>
  <c r="AB219" i="1" s="1"/>
  <c r="AB220" i="1" s="1"/>
  <c r="AB221" i="1" s="1"/>
  <c r="AB222" i="1" s="1"/>
  <c r="AB223" i="1" s="1"/>
  <c r="AB224" i="1" s="1"/>
  <c r="AB225" i="1" s="1"/>
  <c r="AB226" i="1" s="1"/>
  <c r="AB227" i="1" s="1"/>
  <c r="AB228" i="1" s="1"/>
  <c r="AB229" i="1" s="1"/>
  <c r="AB230" i="1" s="1"/>
  <c r="AB231" i="1" s="1"/>
  <c r="AB232" i="1" s="1"/>
  <c r="AB233" i="1" s="1"/>
  <c r="AB293" i="1"/>
  <c r="AB294" i="1" s="1"/>
  <c r="AB295" i="1" s="1"/>
  <c r="AB296" i="1" s="1"/>
  <c r="AB297" i="1" s="1"/>
  <c r="AB298" i="1" s="1"/>
  <c r="AB299" i="1" s="1"/>
  <c r="AB300" i="1" s="1"/>
  <c r="AB301" i="1" s="1"/>
  <c r="AB302" i="1" s="1"/>
  <c r="AB303" i="1" s="1"/>
  <c r="AB304" i="1" s="1"/>
  <c r="AB305" i="1" s="1"/>
  <c r="AB306" i="1" s="1"/>
  <c r="AB307" i="1" s="1"/>
  <c r="AB308" i="1" s="1"/>
  <c r="AB309" i="1" s="1"/>
  <c r="AB310" i="1" s="1"/>
  <c r="AB311" i="1" s="1"/>
  <c r="AB312" i="1" s="1"/>
  <c r="AB314" i="1"/>
  <c r="AB315" i="1" s="1"/>
  <c r="AB316" i="1" s="1"/>
  <c r="AB317" i="1" s="1"/>
  <c r="AB318" i="1" s="1"/>
  <c r="AB319" i="1" s="1"/>
  <c r="AB320" i="1" s="1"/>
  <c r="AB321" i="1" s="1"/>
  <c r="AB322" i="1" s="1"/>
  <c r="AB323" i="1" s="1"/>
  <c r="AB324" i="1" s="1"/>
  <c r="AB325" i="1" s="1"/>
  <c r="AB326" i="1" s="1"/>
  <c r="AB327" i="1" s="1"/>
  <c r="AB328" i="1" s="1"/>
  <c r="AB329" i="1" s="1"/>
  <c r="AB330" i="1" s="1"/>
  <c r="AB331" i="1" s="1"/>
  <c r="AB332" i="1" s="1"/>
  <c r="AB333" i="1" s="1"/>
  <c r="AB334" i="1" s="1"/>
  <c r="AB335" i="1" s="1"/>
  <c r="AB336" i="1" s="1"/>
  <c r="AB369" i="1"/>
  <c r="AB370" i="1" s="1"/>
  <c r="AB371" i="1" s="1"/>
  <c r="AB372" i="1" s="1"/>
  <c r="AB373" i="1" s="1"/>
  <c r="AB374" i="1" s="1"/>
  <c r="AB375" i="1" s="1"/>
  <c r="AB376" i="1" s="1"/>
  <c r="AB377" i="1" s="1"/>
  <c r="AB378" i="1" s="1"/>
  <c r="AB379" i="1" s="1"/>
  <c r="AB380" i="1" s="1"/>
  <c r="AB381" i="1" s="1"/>
  <c r="AB382" i="1" s="1"/>
  <c r="AB384" i="1" s="1"/>
  <c r="AB386" i="1" s="1"/>
  <c r="AB387" i="1" s="1"/>
  <c r="AB388" i="1" s="1"/>
  <c r="AB389" i="1" s="1"/>
  <c r="AB390" i="1" s="1"/>
  <c r="AB391" i="1" s="1"/>
  <c r="AB392" i="1" s="1"/>
  <c r="AB393" i="1" s="1"/>
  <c r="AB395" i="1" s="1"/>
  <c r="AB396" i="1" s="1"/>
  <c r="AB397" i="1" s="1"/>
  <c r="AB398" i="1" s="1"/>
  <c r="AB399" i="1" s="1"/>
  <c r="AB400" i="1" s="1"/>
  <c r="AB401" i="1" s="1"/>
  <c r="AB402" i="1" s="1"/>
  <c r="AB403" i="1" s="1"/>
  <c r="AB404" i="1" s="1"/>
  <c r="AB405" i="1" s="1"/>
  <c r="AB406" i="1" s="1"/>
  <c r="V382" i="1"/>
  <c r="G382" i="1" s="1"/>
  <c r="H382" i="1"/>
  <c r="F382" i="1"/>
  <c r="V379" i="1"/>
  <c r="G379" i="1" s="1"/>
  <c r="H379" i="1"/>
  <c r="F379" i="1"/>
  <c r="V376" i="1"/>
  <c r="G376" i="1" s="1"/>
  <c r="H376" i="1"/>
  <c r="F376" i="1"/>
  <c r="V336" i="1"/>
  <c r="G336" i="1" s="1"/>
  <c r="H336" i="1"/>
  <c r="F336" i="1"/>
  <c r="V335" i="1"/>
  <c r="G335" i="1" s="1"/>
  <c r="H335" i="1"/>
  <c r="F335" i="1"/>
  <c r="V334" i="1"/>
  <c r="G334" i="1" s="1"/>
  <c r="H334" i="1"/>
  <c r="F334" i="1"/>
  <c r="V333" i="1"/>
  <c r="G333" i="1" s="1"/>
  <c r="H333" i="1"/>
  <c r="F333" i="1"/>
  <c r="V281" i="1"/>
  <c r="G281" i="1" s="1"/>
  <c r="H281" i="1"/>
  <c r="F281" i="1"/>
  <c r="V280" i="1"/>
  <c r="G280" i="1" s="1"/>
  <c r="H280" i="1"/>
  <c r="F280" i="1"/>
  <c r="V279" i="1"/>
  <c r="G279" i="1" s="1"/>
  <c r="H279" i="1"/>
  <c r="F279" i="1"/>
  <c r="V278" i="1"/>
  <c r="G278" i="1" s="1"/>
  <c r="H278" i="1"/>
  <c r="F278" i="1"/>
  <c r="V202" i="1"/>
  <c r="G202" i="1" s="1"/>
  <c r="H202" i="1"/>
  <c r="F202" i="1"/>
  <c r="V201" i="1"/>
  <c r="G201" i="1" s="1"/>
  <c r="H201" i="1"/>
  <c r="F201" i="1"/>
  <c r="V200" i="1"/>
  <c r="G200" i="1" s="1"/>
  <c r="H200" i="1"/>
  <c r="F200" i="1"/>
  <c r="V199" i="1"/>
  <c r="G199" i="1" s="1"/>
  <c r="H199" i="1"/>
  <c r="F199" i="1"/>
  <c r="V161" i="1"/>
  <c r="G161" i="1" s="1"/>
  <c r="H161" i="1"/>
  <c r="F161" i="1"/>
  <c r="V158" i="1"/>
  <c r="G158" i="1" s="1"/>
  <c r="H158" i="1"/>
  <c r="F158" i="1"/>
  <c r="V151" i="1"/>
  <c r="G151" i="1" s="1"/>
  <c r="H151" i="1"/>
  <c r="F151" i="1"/>
  <c r="V124" i="1"/>
  <c r="G124" i="1" s="1"/>
  <c r="H124" i="1"/>
  <c r="F124" i="1"/>
  <c r="V123" i="1"/>
  <c r="G123" i="1" s="1"/>
  <c r="H123" i="1"/>
  <c r="F123" i="1"/>
  <c r="V122" i="1"/>
  <c r="G122" i="1" s="1"/>
  <c r="H122" i="1"/>
  <c r="F122" i="1"/>
  <c r="V121" i="1"/>
  <c r="G121" i="1" s="1"/>
  <c r="H121" i="1"/>
  <c r="F121" i="1"/>
  <c r="V98" i="1"/>
  <c r="G98" i="1" s="1"/>
  <c r="H98" i="1"/>
  <c r="F98" i="1"/>
  <c r="V95" i="1"/>
  <c r="G95" i="1" s="1"/>
  <c r="H95" i="1"/>
  <c r="F95" i="1"/>
  <c r="V92" i="1"/>
  <c r="G92" i="1" s="1"/>
  <c r="H92" i="1"/>
  <c r="F92" i="1"/>
  <c r="V81" i="1"/>
  <c r="G81" i="1" s="1"/>
  <c r="L81" i="1"/>
  <c r="H81" i="1"/>
  <c r="F81" i="1"/>
  <c r="V78" i="1"/>
  <c r="G78" i="1" s="1"/>
  <c r="L78" i="1"/>
  <c r="H78" i="1"/>
  <c r="F78" i="1"/>
  <c r="V75" i="1"/>
  <c r="G75" i="1" s="1"/>
  <c r="L75" i="1"/>
  <c r="H75" i="1"/>
  <c r="F75" i="1"/>
  <c r="V72" i="1"/>
  <c r="G72" i="1" s="1"/>
  <c r="L72" i="1"/>
  <c r="H72" i="1"/>
  <c r="F72" i="1"/>
  <c r="V71" i="1"/>
  <c r="G71" i="1" s="1"/>
  <c r="L71" i="1"/>
  <c r="H71" i="1"/>
  <c r="F71" i="1"/>
  <c r="A328" i="3" l="1"/>
  <c r="E407" i="1"/>
  <c r="AA407" i="1" s="1"/>
  <c r="AB347" i="1"/>
  <c r="AB348" i="1" s="1"/>
  <c r="AB349" i="1" s="1"/>
  <c r="AB350" i="1" s="1"/>
  <c r="AB351" i="1" s="1"/>
  <c r="AB352" i="1" s="1"/>
  <c r="AB353" i="1" s="1"/>
  <c r="AB354" i="1" s="1"/>
  <c r="AB355" i="1" s="1"/>
  <c r="AB356" i="1" s="1"/>
  <c r="AB357" i="1" s="1"/>
  <c r="AB358" i="1" s="1"/>
  <c r="AB360" i="1" s="1"/>
  <c r="AB361" i="1" s="1"/>
  <c r="AB362" i="1" s="1"/>
  <c r="AB363" i="1" s="1"/>
  <c r="AB364" i="1" s="1"/>
  <c r="AB337" i="1"/>
  <c r="AB338" i="1" s="1"/>
  <c r="AB339" i="1" s="1"/>
  <c r="AB340" i="1" s="1"/>
  <c r="AB341" i="1" s="1"/>
  <c r="AB342" i="1" s="1"/>
  <c r="AB343" i="1" s="1"/>
  <c r="AB344" i="1" s="1"/>
  <c r="AB345" i="1" s="1"/>
  <c r="AB346" i="1" s="1"/>
  <c r="AB255" i="1"/>
  <c r="AB256" i="1" s="1"/>
  <c r="AB257" i="1" s="1"/>
  <c r="AB258" i="1" s="1"/>
  <c r="AB259" i="1" s="1"/>
  <c r="AB260" i="1" s="1"/>
  <c r="AB261" i="1" s="1"/>
  <c r="AB262" i="1" s="1"/>
  <c r="AB263" i="1" s="1"/>
  <c r="AB264" i="1" s="1"/>
  <c r="AB265" i="1" s="1"/>
  <c r="AB266" i="1" s="1"/>
  <c r="AB267" i="1" s="1"/>
  <c r="AB268" i="1" s="1"/>
  <c r="AB269" i="1" s="1"/>
  <c r="AB270" i="1" s="1"/>
  <c r="AB271" i="1" s="1"/>
  <c r="AB272" i="1" s="1"/>
  <c r="AB273" i="1" s="1"/>
  <c r="AB274" i="1" s="1"/>
  <c r="AB275" i="1" s="1"/>
  <c r="AB276" i="1" s="1"/>
  <c r="AB277" i="1" s="1"/>
  <c r="AB278" i="1" s="1"/>
  <c r="AB279" i="1" s="1"/>
  <c r="AB280" i="1" s="1"/>
  <c r="AB281" i="1" s="1"/>
  <c r="AB234" i="1"/>
  <c r="AB235" i="1" s="1"/>
  <c r="AB236" i="1" s="1"/>
  <c r="AB237" i="1" s="1"/>
  <c r="AB238" i="1" s="1"/>
  <c r="AB239" i="1" s="1"/>
  <c r="AB240" i="1" s="1"/>
  <c r="AB241" i="1" s="1"/>
  <c r="AB242" i="1" s="1"/>
  <c r="AB243" i="1" s="1"/>
  <c r="AB244" i="1" s="1"/>
  <c r="AB245" i="1" s="1"/>
  <c r="AB246" i="1" s="1"/>
  <c r="AB247" i="1" s="1"/>
  <c r="AB248" i="1" s="1"/>
  <c r="AB249" i="1" s="1"/>
  <c r="AB250" i="1" s="1"/>
  <c r="AB251" i="1" s="1"/>
  <c r="AB252" i="1" s="1"/>
  <c r="AB253" i="1" s="1"/>
  <c r="A331" i="3"/>
  <c r="A330" i="3"/>
  <c r="A329" i="3"/>
  <c r="V316" i="1"/>
  <c r="G316" i="1" s="1"/>
  <c r="H316" i="1"/>
  <c r="F316" i="1"/>
  <c r="V315" i="1"/>
  <c r="G315" i="1" s="1"/>
  <c r="H315" i="1"/>
  <c r="F315" i="1"/>
  <c r="V314" i="1"/>
  <c r="G314" i="1" s="1"/>
  <c r="N314" i="1"/>
  <c r="N315" i="1" s="1"/>
  <c r="N316" i="1" s="1"/>
  <c r="H314" i="1"/>
  <c r="F314" i="1"/>
  <c r="V313" i="1"/>
  <c r="G313" i="1" s="1"/>
  <c r="H313" i="1"/>
  <c r="F313" i="1"/>
  <c r="V277" i="1"/>
  <c r="G277" i="1" s="1"/>
  <c r="H277" i="1"/>
  <c r="F277" i="1"/>
  <c r="V276" i="1"/>
  <c r="G276" i="1" s="1"/>
  <c r="H276" i="1"/>
  <c r="F276" i="1"/>
  <c r="V275" i="1"/>
  <c r="G275" i="1" s="1"/>
  <c r="H275" i="1"/>
  <c r="F275" i="1"/>
  <c r="V274" i="1"/>
  <c r="G274" i="1" s="1"/>
  <c r="H274" i="1"/>
  <c r="F274" i="1"/>
  <c r="V273" i="1"/>
  <c r="G273" i="1" s="1"/>
  <c r="H273" i="1"/>
  <c r="F273" i="1"/>
  <c r="V272" i="1"/>
  <c r="G272" i="1" s="1"/>
  <c r="H272" i="1"/>
  <c r="F272" i="1"/>
  <c r="V271" i="1"/>
  <c r="G271" i="1" s="1"/>
  <c r="H271" i="1"/>
  <c r="F271" i="1"/>
  <c r="V270" i="1"/>
  <c r="G270" i="1" s="1"/>
  <c r="H270" i="1"/>
  <c r="F270" i="1"/>
  <c r="V269" i="1"/>
  <c r="G269" i="1" s="1"/>
  <c r="H269" i="1"/>
  <c r="F269" i="1"/>
  <c r="V268" i="1"/>
  <c r="G268" i="1" s="1"/>
  <c r="H268" i="1"/>
  <c r="F268" i="1"/>
  <c r="V267" i="1"/>
  <c r="G267" i="1" s="1"/>
  <c r="H267" i="1"/>
  <c r="F267" i="1"/>
  <c r="V266" i="1"/>
  <c r="G266" i="1" s="1"/>
  <c r="H266" i="1"/>
  <c r="F266" i="1"/>
  <c r="V265" i="1"/>
  <c r="G265" i="1" s="1"/>
  <c r="H265" i="1"/>
  <c r="F265" i="1"/>
  <c r="V264" i="1"/>
  <c r="G264" i="1" s="1"/>
  <c r="H264" i="1"/>
  <c r="F264" i="1"/>
  <c r="V263" i="1"/>
  <c r="G263" i="1" s="1"/>
  <c r="H263" i="1"/>
  <c r="F263" i="1"/>
  <c r="V262" i="1"/>
  <c r="G262" i="1" s="1"/>
  <c r="H262" i="1"/>
  <c r="F262" i="1"/>
  <c r="V261" i="1"/>
  <c r="G261" i="1" s="1"/>
  <c r="H261" i="1"/>
  <c r="F261" i="1"/>
  <c r="V260" i="1"/>
  <c r="G260" i="1" s="1"/>
  <c r="H260" i="1"/>
  <c r="F260" i="1"/>
  <c r="V259" i="1"/>
  <c r="G259" i="1" s="1"/>
  <c r="H259" i="1"/>
  <c r="F259" i="1"/>
  <c r="V258" i="1"/>
  <c r="G258" i="1" s="1"/>
  <c r="H258" i="1"/>
  <c r="F258" i="1"/>
  <c r="V257" i="1"/>
  <c r="G257" i="1" s="1"/>
  <c r="H257" i="1"/>
  <c r="F257" i="1"/>
  <c r="V256" i="1"/>
  <c r="G256" i="1" s="1"/>
  <c r="H256" i="1"/>
  <c r="F256" i="1"/>
  <c r="V255" i="1"/>
  <c r="G255" i="1" s="1"/>
  <c r="N255" i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H255" i="1"/>
  <c r="F255" i="1"/>
  <c r="V254" i="1"/>
  <c r="G254" i="1" s="1"/>
  <c r="H254" i="1"/>
  <c r="F254" i="1"/>
  <c r="V170" i="1"/>
  <c r="G170" i="1" s="1"/>
  <c r="H170" i="1"/>
  <c r="F170" i="1"/>
  <c r="V169" i="1"/>
  <c r="G169" i="1" s="1"/>
  <c r="H169" i="1"/>
  <c r="F169" i="1"/>
  <c r="V168" i="1"/>
  <c r="G168" i="1" s="1"/>
  <c r="N168" i="1"/>
  <c r="N169" i="1" s="1"/>
  <c r="N170" i="1" s="1"/>
  <c r="H168" i="1"/>
  <c r="F168" i="1"/>
  <c r="V167" i="1"/>
  <c r="G167" i="1" s="1"/>
  <c r="H167" i="1"/>
  <c r="F167" i="1"/>
  <c r="V120" i="1"/>
  <c r="G120" i="1" s="1"/>
  <c r="H120" i="1"/>
  <c r="F120" i="1"/>
  <c r="V119" i="1"/>
  <c r="G119" i="1" s="1"/>
  <c r="H119" i="1"/>
  <c r="F119" i="1"/>
  <c r="V118" i="1"/>
  <c r="G118" i="1" s="1"/>
  <c r="H118" i="1"/>
  <c r="F118" i="1"/>
  <c r="V117" i="1"/>
  <c r="G117" i="1" s="1"/>
  <c r="H117" i="1"/>
  <c r="F117" i="1"/>
  <c r="V116" i="1"/>
  <c r="G116" i="1" s="1"/>
  <c r="H116" i="1"/>
  <c r="F116" i="1"/>
  <c r="V115" i="1"/>
  <c r="G115" i="1" s="1"/>
  <c r="H115" i="1"/>
  <c r="F115" i="1"/>
  <c r="V114" i="1"/>
  <c r="G114" i="1" s="1"/>
  <c r="H114" i="1"/>
  <c r="F114" i="1"/>
  <c r="V113" i="1"/>
  <c r="G113" i="1" s="1"/>
  <c r="H113" i="1"/>
  <c r="F113" i="1"/>
  <c r="V112" i="1"/>
  <c r="G112" i="1" s="1"/>
  <c r="H112" i="1"/>
  <c r="F112" i="1"/>
  <c r="V111" i="1"/>
  <c r="G111" i="1" s="1"/>
  <c r="H111" i="1"/>
  <c r="F111" i="1"/>
  <c r="V110" i="1"/>
  <c r="G110" i="1" s="1"/>
  <c r="N110" i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H110" i="1"/>
  <c r="F110" i="1"/>
  <c r="V109" i="1"/>
  <c r="G109" i="1" s="1"/>
  <c r="H109" i="1"/>
  <c r="F109" i="1"/>
  <c r="L411" i="1"/>
  <c r="L83" i="1"/>
  <c r="L82" i="1"/>
  <c r="L80" i="1"/>
  <c r="L79" i="1"/>
  <c r="L77" i="1"/>
  <c r="L76" i="1"/>
  <c r="L74" i="1"/>
  <c r="L73" i="1"/>
  <c r="L70" i="1"/>
  <c r="L69" i="1"/>
  <c r="L68" i="1"/>
  <c r="L67" i="1"/>
  <c r="L66" i="1"/>
  <c r="L65" i="1"/>
  <c r="H411" i="1" l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1" i="1"/>
  <c r="H380" i="1"/>
  <c r="H378" i="1"/>
  <c r="H377" i="1"/>
  <c r="H375" i="1"/>
  <c r="H374" i="1"/>
  <c r="H373" i="1"/>
  <c r="H372" i="1"/>
  <c r="H371" i="1"/>
  <c r="H370" i="1"/>
  <c r="H369" i="1"/>
  <c r="H368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66" i="1"/>
  <c r="H165" i="1"/>
  <c r="H164" i="1"/>
  <c r="H163" i="1"/>
  <c r="H162" i="1"/>
  <c r="H160" i="1"/>
  <c r="H159" i="1"/>
  <c r="H157" i="1"/>
  <c r="H156" i="1"/>
  <c r="H155" i="1"/>
  <c r="H150" i="1"/>
  <c r="H149" i="1"/>
  <c r="H148" i="1"/>
  <c r="H147" i="1"/>
  <c r="H146" i="1"/>
  <c r="H145" i="1"/>
  <c r="H144" i="1"/>
  <c r="H143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08" i="1"/>
  <c r="H107" i="1"/>
  <c r="H106" i="1"/>
  <c r="H105" i="1"/>
  <c r="H104" i="1"/>
  <c r="H103" i="1"/>
  <c r="H102" i="1"/>
  <c r="H101" i="1"/>
  <c r="H100" i="1"/>
  <c r="H99" i="1"/>
  <c r="H97" i="1"/>
  <c r="H96" i="1"/>
  <c r="H94" i="1"/>
  <c r="H93" i="1"/>
  <c r="H91" i="1"/>
  <c r="H90" i="1"/>
  <c r="H89" i="1"/>
  <c r="H88" i="1"/>
  <c r="H87" i="1"/>
  <c r="H83" i="1"/>
  <c r="H82" i="1"/>
  <c r="H80" i="1"/>
  <c r="H79" i="1"/>
  <c r="H77" i="1"/>
  <c r="H76" i="1"/>
  <c r="H74" i="1"/>
  <c r="H73" i="1"/>
  <c r="H70" i="1"/>
  <c r="H69" i="1"/>
  <c r="H68" i="1"/>
  <c r="H67" i="1"/>
  <c r="H66" i="1"/>
  <c r="H65" i="1"/>
  <c r="F108" i="1" l="1"/>
  <c r="F104" i="1"/>
  <c r="F107" i="1"/>
  <c r="F106" i="1"/>
  <c r="V108" i="1"/>
  <c r="G108" i="1" s="1"/>
  <c r="V107" i="1"/>
  <c r="G107" i="1" s="1"/>
  <c r="V106" i="1"/>
  <c r="G106" i="1" s="1"/>
  <c r="N107" i="1"/>
  <c r="N108" i="1" s="1"/>
  <c r="V104" i="1"/>
  <c r="G104" i="1" s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V332" i="1"/>
  <c r="G332" i="1" s="1"/>
  <c r="V331" i="1"/>
  <c r="G331" i="1" s="1"/>
  <c r="V330" i="1"/>
  <c r="G330" i="1" s="1"/>
  <c r="V329" i="1"/>
  <c r="G329" i="1" s="1"/>
  <c r="V328" i="1"/>
  <c r="G328" i="1" s="1"/>
  <c r="V327" i="1"/>
  <c r="G327" i="1" s="1"/>
  <c r="V326" i="1"/>
  <c r="G326" i="1" s="1"/>
  <c r="V325" i="1"/>
  <c r="G325" i="1" s="1"/>
  <c r="V324" i="1"/>
  <c r="G324" i="1" s="1"/>
  <c r="V323" i="1"/>
  <c r="G323" i="1" s="1"/>
  <c r="V322" i="1"/>
  <c r="G322" i="1" s="1"/>
  <c r="V321" i="1"/>
  <c r="G321" i="1" s="1"/>
  <c r="V320" i="1"/>
  <c r="G320" i="1" s="1"/>
  <c r="V319" i="1"/>
  <c r="G319" i="1" s="1"/>
  <c r="V318" i="1"/>
  <c r="G318" i="1" s="1"/>
  <c r="V317" i="1"/>
  <c r="G317" i="1" s="1"/>
  <c r="N318" i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F303" i="1"/>
  <c r="F302" i="1"/>
  <c r="F301" i="1"/>
  <c r="F300" i="1"/>
  <c r="F299" i="1"/>
  <c r="F298" i="1"/>
  <c r="F297" i="1"/>
  <c r="F296" i="1"/>
  <c r="F295" i="1"/>
  <c r="F294" i="1"/>
  <c r="F293" i="1"/>
  <c r="F292" i="1"/>
  <c r="V303" i="1"/>
  <c r="G303" i="1" s="1"/>
  <c r="V302" i="1"/>
  <c r="G302" i="1" s="1"/>
  <c r="V301" i="1"/>
  <c r="G301" i="1" s="1"/>
  <c r="V300" i="1"/>
  <c r="G300" i="1" s="1"/>
  <c r="V299" i="1"/>
  <c r="G299" i="1" s="1"/>
  <c r="V298" i="1"/>
  <c r="G298" i="1" s="1"/>
  <c r="V297" i="1"/>
  <c r="G297" i="1" s="1"/>
  <c r="V296" i="1"/>
  <c r="G296" i="1" s="1"/>
  <c r="V295" i="1"/>
  <c r="G295" i="1" s="1"/>
  <c r="V294" i="1"/>
  <c r="G294" i="1" s="1"/>
  <c r="V293" i="1"/>
  <c r="G293" i="1" s="1"/>
  <c r="V292" i="1"/>
  <c r="G292" i="1" s="1"/>
  <c r="N293" i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V198" i="1"/>
  <c r="G198" i="1" s="1"/>
  <c r="V197" i="1"/>
  <c r="G197" i="1" s="1"/>
  <c r="V196" i="1"/>
  <c r="G196" i="1" s="1"/>
  <c r="V195" i="1"/>
  <c r="G195" i="1" s="1"/>
  <c r="V194" i="1"/>
  <c r="G194" i="1" s="1"/>
  <c r="V193" i="1"/>
  <c r="G193" i="1" s="1"/>
  <c r="V192" i="1"/>
  <c r="G192" i="1" s="1"/>
  <c r="V191" i="1"/>
  <c r="G191" i="1" s="1"/>
  <c r="V190" i="1"/>
  <c r="G190" i="1" s="1"/>
  <c r="V189" i="1"/>
  <c r="G189" i="1" s="1"/>
  <c r="V188" i="1"/>
  <c r="G188" i="1" s="1"/>
  <c r="V187" i="1"/>
  <c r="G187" i="1" s="1"/>
  <c r="V186" i="1"/>
  <c r="G186" i="1" s="1"/>
  <c r="V185" i="1"/>
  <c r="G185" i="1" s="1"/>
  <c r="V184" i="1"/>
  <c r="G184" i="1" s="1"/>
  <c r="V183" i="1"/>
  <c r="G183" i="1" s="1"/>
  <c r="V182" i="1"/>
  <c r="G182" i="1" s="1"/>
  <c r="V181" i="1"/>
  <c r="G181" i="1" s="1"/>
  <c r="V180" i="1"/>
  <c r="G180" i="1" s="1"/>
  <c r="V179" i="1"/>
  <c r="G179" i="1" s="1"/>
  <c r="V178" i="1"/>
  <c r="G178" i="1" s="1"/>
  <c r="V177" i="1"/>
  <c r="G177" i="1" s="1"/>
  <c r="V176" i="1"/>
  <c r="G176" i="1" s="1"/>
  <c r="V175" i="1"/>
  <c r="G175" i="1" s="1"/>
  <c r="V174" i="1"/>
  <c r="G174" i="1" s="1"/>
  <c r="V173" i="1"/>
  <c r="G173" i="1" s="1"/>
  <c r="V172" i="1"/>
  <c r="G172" i="1" s="1"/>
  <c r="V171" i="1"/>
  <c r="G171" i="1" s="1"/>
  <c r="N172" i="1"/>
  <c r="N173" i="1" s="1"/>
  <c r="N174" i="1" s="1"/>
  <c r="N175" i="1" s="1"/>
  <c r="N176" i="1" s="1"/>
  <c r="N177" i="1" l="1"/>
  <c r="N178" i="1" l="1"/>
  <c r="N179" i="1" l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312" i="1"/>
  <c r="F311" i="1"/>
  <c r="F310" i="1"/>
  <c r="F358" i="1"/>
  <c r="F357" i="1"/>
  <c r="F356" i="1"/>
  <c r="F355" i="1"/>
  <c r="F354" i="1"/>
  <c r="F353" i="1"/>
  <c r="V358" i="1"/>
  <c r="G358" i="1" s="1"/>
  <c r="V357" i="1"/>
  <c r="G357" i="1" s="1"/>
  <c r="V356" i="1"/>
  <c r="G356" i="1" s="1"/>
  <c r="V355" i="1"/>
  <c r="G355" i="1" s="1"/>
  <c r="V354" i="1"/>
  <c r="G354" i="1" s="1"/>
  <c r="V353" i="1"/>
  <c r="G353" i="1" s="1"/>
  <c r="V312" i="1"/>
  <c r="G312" i="1" s="1"/>
  <c r="V311" i="1"/>
  <c r="G311" i="1" s="1"/>
  <c r="V310" i="1"/>
  <c r="G310" i="1" s="1"/>
  <c r="V233" i="1"/>
  <c r="G233" i="1" s="1"/>
  <c r="V232" i="1"/>
  <c r="G232" i="1" s="1"/>
  <c r="V231" i="1"/>
  <c r="G231" i="1" s="1"/>
  <c r="V230" i="1"/>
  <c r="G230" i="1" s="1"/>
  <c r="V229" i="1"/>
  <c r="G229" i="1" s="1"/>
  <c r="V228" i="1"/>
  <c r="G228" i="1" s="1"/>
  <c r="V227" i="1"/>
  <c r="G227" i="1" s="1"/>
  <c r="V226" i="1"/>
  <c r="G226" i="1" s="1"/>
  <c r="V225" i="1"/>
  <c r="G225" i="1" s="1"/>
  <c r="V224" i="1"/>
  <c r="G224" i="1" s="1"/>
  <c r="V223" i="1"/>
  <c r="G223" i="1" s="1"/>
  <c r="V222" i="1"/>
  <c r="G222" i="1" s="1"/>
  <c r="V221" i="1"/>
  <c r="G221" i="1" s="1"/>
  <c r="V220" i="1"/>
  <c r="G220" i="1" s="1"/>
  <c r="V219" i="1"/>
  <c r="G219" i="1" s="1"/>
  <c r="V218" i="1"/>
  <c r="G218" i="1" s="1"/>
  <c r="V217" i="1"/>
  <c r="G217" i="1" s="1"/>
  <c r="V216" i="1"/>
  <c r="G216" i="1" s="1"/>
  <c r="N180" i="1" l="1"/>
  <c r="F411" i="1"/>
  <c r="N181" i="1" l="1"/>
  <c r="F364" i="1"/>
  <c r="F363" i="1"/>
  <c r="F362" i="1"/>
  <c r="F361" i="1"/>
  <c r="V364" i="1"/>
  <c r="G364" i="1" s="1"/>
  <c r="V363" i="1"/>
  <c r="G363" i="1" s="1"/>
  <c r="V362" i="1"/>
  <c r="G362" i="1" s="1"/>
  <c r="V361" i="1"/>
  <c r="G361" i="1" s="1"/>
  <c r="N182" i="1" l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1" i="1"/>
  <c r="F380" i="1"/>
  <c r="F378" i="1"/>
  <c r="F377" i="1"/>
  <c r="F375" i="1"/>
  <c r="F374" i="1"/>
  <c r="F373" i="1"/>
  <c r="F372" i="1"/>
  <c r="F371" i="1"/>
  <c r="F370" i="1"/>
  <c r="F369" i="1"/>
  <c r="F368" i="1"/>
  <c r="F360" i="1"/>
  <c r="F359" i="1"/>
  <c r="F352" i="1"/>
  <c r="F351" i="1"/>
  <c r="F350" i="1"/>
  <c r="F349" i="1"/>
  <c r="F348" i="1"/>
  <c r="F347" i="1"/>
  <c r="F309" i="1"/>
  <c r="F308" i="1"/>
  <c r="F307" i="1"/>
  <c r="F306" i="1"/>
  <c r="F305" i="1"/>
  <c r="F304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166" i="1"/>
  <c r="F165" i="1"/>
  <c r="F164" i="1"/>
  <c r="F163" i="1"/>
  <c r="F162" i="1"/>
  <c r="F160" i="1"/>
  <c r="F159" i="1"/>
  <c r="F157" i="1"/>
  <c r="F156" i="1"/>
  <c r="F155" i="1"/>
  <c r="F150" i="1"/>
  <c r="F149" i="1"/>
  <c r="F148" i="1"/>
  <c r="F147" i="1"/>
  <c r="F146" i="1"/>
  <c r="F145" i="1"/>
  <c r="F144" i="1"/>
  <c r="F143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05" i="1"/>
  <c r="F103" i="1"/>
  <c r="F102" i="1"/>
  <c r="F101" i="1"/>
  <c r="F100" i="1"/>
  <c r="F99" i="1"/>
  <c r="F97" i="1"/>
  <c r="F96" i="1"/>
  <c r="F94" i="1"/>
  <c r="F93" i="1"/>
  <c r="F91" i="1"/>
  <c r="F90" i="1"/>
  <c r="F89" i="1"/>
  <c r="F88" i="1"/>
  <c r="F87" i="1"/>
  <c r="F83" i="1"/>
  <c r="F82" i="1"/>
  <c r="F80" i="1"/>
  <c r="F79" i="1"/>
  <c r="F77" i="1"/>
  <c r="F76" i="1"/>
  <c r="F74" i="1"/>
  <c r="F73" i="1"/>
  <c r="F70" i="1"/>
  <c r="F69" i="1"/>
  <c r="F68" i="1"/>
  <c r="F67" i="1"/>
  <c r="F66" i="1"/>
  <c r="F65" i="1"/>
  <c r="N183" i="1" l="1"/>
  <c r="N360" i="1"/>
  <c r="N361" i="1" s="1"/>
  <c r="N362" i="1" s="1"/>
  <c r="N363" i="1" s="1"/>
  <c r="N364" i="1" s="1"/>
  <c r="V360" i="1"/>
  <c r="G360" i="1" s="1"/>
  <c r="X360" i="1"/>
  <c r="V368" i="1"/>
  <c r="G368" i="1" s="1"/>
  <c r="V406" i="1"/>
  <c r="G406" i="1" s="1"/>
  <c r="V405" i="1"/>
  <c r="G405" i="1" s="1"/>
  <c r="V404" i="1"/>
  <c r="G404" i="1" s="1"/>
  <c r="V403" i="1"/>
  <c r="G403" i="1" s="1"/>
  <c r="V402" i="1"/>
  <c r="G402" i="1" s="1"/>
  <c r="V401" i="1"/>
  <c r="G401" i="1" s="1"/>
  <c r="V400" i="1"/>
  <c r="G400" i="1" s="1"/>
  <c r="V399" i="1"/>
  <c r="G399" i="1" s="1"/>
  <c r="V398" i="1"/>
  <c r="G398" i="1" s="1"/>
  <c r="V397" i="1"/>
  <c r="G397" i="1" s="1"/>
  <c r="V396" i="1"/>
  <c r="G396" i="1" s="1"/>
  <c r="V395" i="1"/>
  <c r="G395" i="1" s="1"/>
  <c r="V394" i="1"/>
  <c r="G394" i="1" s="1"/>
  <c r="V393" i="1"/>
  <c r="G393" i="1" s="1"/>
  <c r="V392" i="1"/>
  <c r="G392" i="1" s="1"/>
  <c r="V391" i="1"/>
  <c r="G391" i="1" s="1"/>
  <c r="V390" i="1"/>
  <c r="G390" i="1" s="1"/>
  <c r="V389" i="1"/>
  <c r="G389" i="1" s="1"/>
  <c r="V388" i="1"/>
  <c r="G388" i="1" s="1"/>
  <c r="V387" i="1"/>
  <c r="G387" i="1" s="1"/>
  <c r="V386" i="1"/>
  <c r="G386" i="1" s="1"/>
  <c r="V385" i="1"/>
  <c r="G385" i="1" s="1"/>
  <c r="V384" i="1"/>
  <c r="G384" i="1" s="1"/>
  <c r="V383" i="1"/>
  <c r="G383" i="1" s="1"/>
  <c r="V381" i="1"/>
  <c r="G381" i="1" s="1"/>
  <c r="V380" i="1"/>
  <c r="G380" i="1" s="1"/>
  <c r="V378" i="1"/>
  <c r="G378" i="1" s="1"/>
  <c r="V377" i="1"/>
  <c r="G377" i="1" s="1"/>
  <c r="V375" i="1"/>
  <c r="G375" i="1" s="1"/>
  <c r="V374" i="1"/>
  <c r="G374" i="1" s="1"/>
  <c r="V373" i="1"/>
  <c r="G373" i="1" s="1"/>
  <c r="V372" i="1"/>
  <c r="G372" i="1" s="1"/>
  <c r="V371" i="1"/>
  <c r="G371" i="1" s="1"/>
  <c r="V370" i="1"/>
  <c r="G370" i="1" s="1"/>
  <c r="V369" i="1"/>
  <c r="G369" i="1" s="1"/>
  <c r="V359" i="1"/>
  <c r="G359" i="1" s="1"/>
  <c r="V352" i="1"/>
  <c r="G352" i="1" s="1"/>
  <c r="V351" i="1"/>
  <c r="G351" i="1" s="1"/>
  <c r="V350" i="1"/>
  <c r="G350" i="1" s="1"/>
  <c r="V349" i="1"/>
  <c r="G349" i="1" s="1"/>
  <c r="V348" i="1"/>
  <c r="G348" i="1" s="1"/>
  <c r="V347" i="1"/>
  <c r="G347" i="1" s="1"/>
  <c r="V309" i="1"/>
  <c r="G309" i="1" s="1"/>
  <c r="V308" i="1"/>
  <c r="G308" i="1" s="1"/>
  <c r="V307" i="1"/>
  <c r="G307" i="1" s="1"/>
  <c r="V306" i="1"/>
  <c r="G306" i="1" s="1"/>
  <c r="V305" i="1"/>
  <c r="G305" i="1" s="1"/>
  <c r="V304" i="1"/>
  <c r="G304" i="1" s="1"/>
  <c r="V215" i="1"/>
  <c r="G215" i="1" s="1"/>
  <c r="V214" i="1"/>
  <c r="G214" i="1" s="1"/>
  <c r="V213" i="1"/>
  <c r="G213" i="1" s="1"/>
  <c r="V212" i="1"/>
  <c r="G212" i="1" s="1"/>
  <c r="V211" i="1"/>
  <c r="G211" i="1" s="1"/>
  <c r="V210" i="1"/>
  <c r="G210" i="1" s="1"/>
  <c r="V209" i="1"/>
  <c r="G209" i="1" s="1"/>
  <c r="V208" i="1"/>
  <c r="G208" i="1" s="1"/>
  <c r="V207" i="1"/>
  <c r="G207" i="1" s="1"/>
  <c r="V206" i="1"/>
  <c r="G206" i="1" s="1"/>
  <c r="V205" i="1"/>
  <c r="G205" i="1" s="1"/>
  <c r="V204" i="1"/>
  <c r="G204" i="1" s="1"/>
  <c r="V203" i="1"/>
  <c r="G203" i="1" s="1"/>
  <c r="V166" i="1"/>
  <c r="G166" i="1" s="1"/>
  <c r="V165" i="1"/>
  <c r="G165" i="1" s="1"/>
  <c r="V164" i="1"/>
  <c r="G164" i="1" s="1"/>
  <c r="V163" i="1"/>
  <c r="G163" i="1" s="1"/>
  <c r="V162" i="1"/>
  <c r="G162" i="1" s="1"/>
  <c r="V160" i="1"/>
  <c r="G160" i="1" s="1"/>
  <c r="V159" i="1"/>
  <c r="G159" i="1" s="1"/>
  <c r="V157" i="1"/>
  <c r="G157" i="1" s="1"/>
  <c r="V156" i="1"/>
  <c r="G156" i="1" s="1"/>
  <c r="V155" i="1"/>
  <c r="G155" i="1" s="1"/>
  <c r="V150" i="1"/>
  <c r="G150" i="1" s="1"/>
  <c r="V149" i="1"/>
  <c r="G149" i="1" s="1"/>
  <c r="V148" i="1"/>
  <c r="G148" i="1" s="1"/>
  <c r="V147" i="1"/>
  <c r="G147" i="1" s="1"/>
  <c r="V146" i="1"/>
  <c r="G146" i="1" s="1"/>
  <c r="V145" i="1"/>
  <c r="G145" i="1" s="1"/>
  <c r="V144" i="1"/>
  <c r="G144" i="1" s="1"/>
  <c r="V143" i="1"/>
  <c r="G143" i="1" s="1"/>
  <c r="V139" i="1"/>
  <c r="G139" i="1" s="1"/>
  <c r="V138" i="1"/>
  <c r="G138" i="1" s="1"/>
  <c r="V137" i="1"/>
  <c r="G137" i="1" s="1"/>
  <c r="V136" i="1"/>
  <c r="G136" i="1" s="1"/>
  <c r="V135" i="1"/>
  <c r="G135" i="1" s="1"/>
  <c r="V134" i="1"/>
  <c r="G134" i="1" s="1"/>
  <c r="V133" i="1"/>
  <c r="G133" i="1" s="1"/>
  <c r="V132" i="1"/>
  <c r="G132" i="1" s="1"/>
  <c r="V131" i="1"/>
  <c r="G131" i="1" s="1"/>
  <c r="V130" i="1"/>
  <c r="G130" i="1" s="1"/>
  <c r="V129" i="1"/>
  <c r="G129" i="1" s="1"/>
  <c r="V128" i="1"/>
  <c r="G128" i="1" s="1"/>
  <c r="V127" i="1"/>
  <c r="G127" i="1" s="1"/>
  <c r="V126" i="1"/>
  <c r="G126" i="1" s="1"/>
  <c r="V125" i="1"/>
  <c r="G125" i="1" s="1"/>
  <c r="V105" i="1"/>
  <c r="G105" i="1" s="1"/>
  <c r="V103" i="1"/>
  <c r="G103" i="1" s="1"/>
  <c r="V102" i="1"/>
  <c r="G102" i="1" s="1"/>
  <c r="V101" i="1"/>
  <c r="G101" i="1" s="1"/>
  <c r="V100" i="1"/>
  <c r="G100" i="1" s="1"/>
  <c r="V99" i="1"/>
  <c r="G99" i="1" s="1"/>
  <c r="V97" i="1"/>
  <c r="G97" i="1" s="1"/>
  <c r="V96" i="1"/>
  <c r="G96" i="1" s="1"/>
  <c r="V94" i="1"/>
  <c r="G94" i="1" s="1"/>
  <c r="V93" i="1"/>
  <c r="G93" i="1" s="1"/>
  <c r="V91" i="1"/>
  <c r="G91" i="1" s="1"/>
  <c r="V90" i="1"/>
  <c r="G90" i="1" s="1"/>
  <c r="V89" i="1"/>
  <c r="G89" i="1" s="1"/>
  <c r="V88" i="1"/>
  <c r="G88" i="1" s="1"/>
  <c r="V87" i="1"/>
  <c r="G87" i="1" s="1"/>
  <c r="V83" i="1"/>
  <c r="G83" i="1" s="1"/>
  <c r="V82" i="1"/>
  <c r="G82" i="1" s="1"/>
  <c r="V80" i="1"/>
  <c r="G80" i="1" s="1"/>
  <c r="V79" i="1"/>
  <c r="G79" i="1" s="1"/>
  <c r="V77" i="1"/>
  <c r="G77" i="1" s="1"/>
  <c r="V76" i="1"/>
  <c r="G76" i="1" s="1"/>
  <c r="V74" i="1"/>
  <c r="G74" i="1" s="1"/>
  <c r="V73" i="1"/>
  <c r="G73" i="1" s="1"/>
  <c r="V70" i="1"/>
  <c r="G70" i="1" s="1"/>
  <c r="V69" i="1"/>
  <c r="G69" i="1" s="1"/>
  <c r="V68" i="1"/>
  <c r="G68" i="1" s="1"/>
  <c r="V67" i="1"/>
  <c r="G67" i="1" s="1"/>
  <c r="V66" i="1"/>
  <c r="G66" i="1" s="1"/>
  <c r="V65" i="1"/>
  <c r="O65" i="1"/>
  <c r="N3" i="1"/>
  <c r="N395" i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386" i="1"/>
  <c r="N387" i="1" s="1"/>
  <c r="N388" i="1" s="1"/>
  <c r="N389" i="1" s="1"/>
  <c r="N390" i="1" s="1"/>
  <c r="N391" i="1" s="1"/>
  <c r="N392" i="1" s="1"/>
  <c r="N393" i="1" s="1"/>
  <c r="N384" i="1"/>
  <c r="N369" i="1"/>
  <c r="N370" i="1" s="1"/>
  <c r="N371" i="1" s="1"/>
  <c r="N372" i="1" s="1"/>
  <c r="N373" i="1" s="1"/>
  <c r="N374" i="1" s="1"/>
  <c r="N375" i="1" s="1"/>
  <c r="N348" i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05" i="1"/>
  <c r="N306" i="1" s="1"/>
  <c r="N307" i="1" s="1"/>
  <c r="N308" i="1" s="1"/>
  <c r="N309" i="1" s="1"/>
  <c r="N310" i="1" s="1"/>
  <c r="N311" i="1" s="1"/>
  <c r="N312" i="1" s="1"/>
  <c r="N204" i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150" i="1"/>
  <c r="N151" i="1" s="1"/>
  <c r="N144" i="1"/>
  <c r="N145" i="1" s="1"/>
  <c r="N146" i="1" s="1"/>
  <c r="N147" i="1" s="1"/>
  <c r="N148" i="1" s="1"/>
  <c r="N136" i="1"/>
  <c r="N137" i="1" s="1"/>
  <c r="N138" i="1" s="1"/>
  <c r="N139" i="1" s="1"/>
  <c r="N127" i="1"/>
  <c r="N128" i="1" s="1"/>
  <c r="N129" i="1" s="1"/>
  <c r="N130" i="1" s="1"/>
  <c r="N131" i="1" s="1"/>
  <c r="N132" i="1" s="1"/>
  <c r="N133" i="1" s="1"/>
  <c r="N134" i="1" s="1"/>
  <c r="N105" i="1"/>
  <c r="N88" i="1"/>
  <c r="N89" i="1" s="1"/>
  <c r="N90" i="1" s="1"/>
  <c r="N91" i="1" s="1"/>
  <c r="N66" i="1"/>
  <c r="N67" i="1" s="1"/>
  <c r="N68" i="1" s="1"/>
  <c r="N69" i="1" s="1"/>
  <c r="N70" i="1" s="1"/>
  <c r="L86" i="1" l="1"/>
  <c r="O86" i="1" s="1"/>
  <c r="E86" i="1" s="1"/>
  <c r="AA86" i="1" s="1"/>
  <c r="L84" i="1"/>
  <c r="O84" i="1" s="1"/>
  <c r="E84" i="1" s="1"/>
  <c r="AA84" i="1" s="1"/>
  <c r="L85" i="1"/>
  <c r="O85" i="1" s="1"/>
  <c r="E85" i="1" s="1"/>
  <c r="AA85" i="1" s="1"/>
  <c r="U13" i="1"/>
  <c r="U45" i="1"/>
  <c r="U43" i="1"/>
  <c r="U27" i="1"/>
  <c r="U29" i="1"/>
  <c r="U11" i="1"/>
  <c r="U50" i="1"/>
  <c r="U22" i="1"/>
  <c r="U42" i="1"/>
  <c r="U49" i="1"/>
  <c r="U3" i="1"/>
  <c r="U38" i="1"/>
  <c r="U12" i="1"/>
  <c r="U19" i="1"/>
  <c r="U54" i="1"/>
  <c r="U28" i="1"/>
  <c r="U30" i="1"/>
  <c r="U35" i="1"/>
  <c r="U39" i="1"/>
  <c r="U44" i="1"/>
  <c r="U24" i="1"/>
  <c r="U51" i="1"/>
  <c r="U8" i="1"/>
  <c r="U14" i="1"/>
  <c r="U4" i="1"/>
  <c r="U36" i="1"/>
  <c r="U34" i="1"/>
  <c r="U15" i="1"/>
  <c r="U52" i="1"/>
  <c r="U23" i="1"/>
  <c r="U31" i="1"/>
  <c r="U9" i="1"/>
  <c r="U47" i="1"/>
  <c r="U46" i="1"/>
  <c r="U5" i="1"/>
  <c r="U25" i="1"/>
  <c r="U21" i="1"/>
  <c r="U41" i="1"/>
  <c r="U16" i="1"/>
  <c r="U6" i="1"/>
  <c r="U40" i="1"/>
  <c r="U37" i="1"/>
  <c r="U2" i="1"/>
  <c r="U32" i="1"/>
  <c r="U26" i="1"/>
  <c r="U53" i="1"/>
  <c r="U7" i="1"/>
  <c r="U48" i="1"/>
  <c r="U33" i="1"/>
  <c r="U18" i="1"/>
  <c r="U10" i="1"/>
  <c r="U17" i="1"/>
  <c r="U20" i="1"/>
  <c r="E65" i="1"/>
  <c r="AA65" i="1" s="1"/>
  <c r="G65" i="1"/>
  <c r="A38" i="3"/>
  <c r="L98" i="1"/>
  <c r="L95" i="1"/>
  <c r="L92" i="1"/>
  <c r="O92" i="1" s="1"/>
  <c r="L93" i="1"/>
  <c r="L88" i="1"/>
  <c r="O88" i="1" s="1"/>
  <c r="L96" i="1"/>
  <c r="L94" i="1"/>
  <c r="L91" i="1"/>
  <c r="O91" i="1" s="1"/>
  <c r="E91" i="1" s="1"/>
  <c r="AA91" i="1" s="1"/>
  <c r="L89" i="1"/>
  <c r="O89" i="1" s="1"/>
  <c r="L90" i="1"/>
  <c r="O90" i="1" s="1"/>
  <c r="L87" i="1"/>
  <c r="O87" i="1" s="1"/>
  <c r="L102" i="1"/>
  <c r="L100" i="1"/>
  <c r="L101" i="1"/>
  <c r="L97" i="1"/>
  <c r="L99" i="1"/>
  <c r="N377" i="1"/>
  <c r="N378" i="1" s="1"/>
  <c r="N380" i="1" s="1"/>
  <c r="N156" i="1"/>
  <c r="N157" i="1" s="1"/>
  <c r="N159" i="1" s="1"/>
  <c r="N93" i="1"/>
  <c r="N94" i="1" s="1"/>
  <c r="N96" i="1" s="1"/>
  <c r="N73" i="1"/>
  <c r="N74" i="1" s="1"/>
  <c r="O74" i="1" s="1"/>
  <c r="E74" i="1" s="1"/>
  <c r="AA74" i="1" s="1"/>
  <c r="N184" i="1"/>
  <c r="N216" i="1"/>
  <c r="O66" i="1"/>
  <c r="O69" i="1"/>
  <c r="O70" i="1"/>
  <c r="O67" i="1"/>
  <c r="O68" i="1"/>
  <c r="N4" i="1"/>
  <c r="X406" i="1"/>
  <c r="Y406" i="1"/>
  <c r="E68" i="1" l="1"/>
  <c r="AA68" i="1" s="1"/>
  <c r="E70" i="1"/>
  <c r="AA70" i="1" s="1"/>
  <c r="E89" i="1"/>
  <c r="AA89" i="1" s="1"/>
  <c r="E69" i="1"/>
  <c r="AA69" i="1" s="1"/>
  <c r="E66" i="1"/>
  <c r="AA66" i="1" s="1"/>
  <c r="E88" i="1"/>
  <c r="AA88" i="1" s="1"/>
  <c r="E92" i="1"/>
  <c r="AA92" i="1" s="1"/>
  <c r="E87" i="1"/>
  <c r="AA87" i="1" s="1"/>
  <c r="E67" i="1"/>
  <c r="AA67" i="1" s="1"/>
  <c r="E90" i="1"/>
  <c r="AA90" i="1" s="1"/>
  <c r="A43" i="3"/>
  <c r="A58" i="3"/>
  <c r="A59" i="3"/>
  <c r="A62" i="3"/>
  <c r="A39" i="3"/>
  <c r="A47" i="3"/>
  <c r="A60" i="3"/>
  <c r="A41" i="3"/>
  <c r="A40" i="3"/>
  <c r="A61" i="3"/>
  <c r="A42" i="3"/>
  <c r="A57" i="3"/>
  <c r="N381" i="1"/>
  <c r="N160" i="1"/>
  <c r="N162" i="1" s="1"/>
  <c r="O93" i="1"/>
  <c r="N97" i="1"/>
  <c r="N99" i="1" s="1"/>
  <c r="O95" i="1"/>
  <c r="O94" i="1"/>
  <c r="O73" i="1"/>
  <c r="N76" i="1"/>
  <c r="O75" i="1"/>
  <c r="N72" i="1"/>
  <c r="O72" i="1" s="1"/>
  <c r="O71" i="1"/>
  <c r="L107" i="1"/>
  <c r="O107" i="1" s="1"/>
  <c r="L105" i="1"/>
  <c r="O105" i="1" s="1"/>
  <c r="N6" i="1"/>
  <c r="L104" i="1"/>
  <c r="O104" i="1" s="1"/>
  <c r="L106" i="1"/>
  <c r="O106" i="1" s="1"/>
  <c r="L103" i="1"/>
  <c r="O103" i="1" s="1"/>
  <c r="L108" i="1"/>
  <c r="O108" i="1" s="1"/>
  <c r="N185" i="1"/>
  <c r="N217" i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Y405" i="1"/>
  <c r="X405" i="1"/>
  <c r="Y404" i="1"/>
  <c r="X404" i="1"/>
  <c r="Y403" i="1"/>
  <c r="X403" i="1"/>
  <c r="Y384" i="1"/>
  <c r="X384" i="1"/>
  <c r="Y383" i="1"/>
  <c r="X383" i="1"/>
  <c r="Y351" i="1"/>
  <c r="X351" i="1"/>
  <c r="Y348" i="1"/>
  <c r="X348" i="1"/>
  <c r="Y347" i="1"/>
  <c r="X347" i="1"/>
  <c r="Y309" i="1"/>
  <c r="X309" i="1"/>
  <c r="Y308" i="1"/>
  <c r="X308" i="1"/>
  <c r="Y307" i="1"/>
  <c r="X307" i="1"/>
  <c r="Y215" i="1"/>
  <c r="X215" i="1"/>
  <c r="Y214" i="1"/>
  <c r="X214" i="1"/>
  <c r="Y211" i="1"/>
  <c r="X211" i="1"/>
  <c r="Y210" i="1"/>
  <c r="X210" i="1"/>
  <c r="Y207" i="1"/>
  <c r="X207" i="1"/>
  <c r="Y204" i="1"/>
  <c r="X204" i="1"/>
  <c r="Y203" i="1"/>
  <c r="X203" i="1"/>
  <c r="Y125" i="1"/>
  <c r="X125" i="1"/>
  <c r="Y352" i="1"/>
  <c r="X352" i="1"/>
  <c r="Y350" i="1"/>
  <c r="X350" i="1"/>
  <c r="Y349" i="1"/>
  <c r="X349" i="1"/>
  <c r="Y306" i="1"/>
  <c r="X306" i="1"/>
  <c r="Y305" i="1"/>
  <c r="X305" i="1"/>
  <c r="Y304" i="1"/>
  <c r="X304" i="1"/>
  <c r="Y213" i="1"/>
  <c r="X213" i="1"/>
  <c r="Y212" i="1"/>
  <c r="X212" i="1"/>
  <c r="Y209" i="1"/>
  <c r="X209" i="1"/>
  <c r="Y208" i="1"/>
  <c r="X208" i="1"/>
  <c r="Y206" i="1"/>
  <c r="X206" i="1"/>
  <c r="Y205" i="1"/>
  <c r="X205" i="1"/>
  <c r="Y134" i="1"/>
  <c r="X134" i="1"/>
  <c r="Y133" i="1"/>
  <c r="X133" i="1"/>
  <c r="Y132" i="1"/>
  <c r="X132" i="1"/>
  <c r="Y131" i="1"/>
  <c r="X131" i="1"/>
  <c r="Y130" i="1"/>
  <c r="X130" i="1"/>
  <c r="Y128" i="1"/>
  <c r="X128" i="1"/>
  <c r="Y127" i="1"/>
  <c r="X127" i="1"/>
  <c r="Y126" i="1"/>
  <c r="X126" i="1"/>
  <c r="Y105" i="1"/>
  <c r="X105" i="1"/>
  <c r="Y103" i="1"/>
  <c r="X103" i="1"/>
  <c r="E108" i="1" l="1"/>
  <c r="AA108" i="1" s="1"/>
  <c r="E103" i="1"/>
  <c r="AA103" i="1" s="1"/>
  <c r="E106" i="1"/>
  <c r="AA106" i="1" s="1"/>
  <c r="E104" i="1"/>
  <c r="AA104" i="1" s="1"/>
  <c r="E105" i="1"/>
  <c r="AA105" i="1" s="1"/>
  <c r="E107" i="1"/>
  <c r="AA107" i="1" s="1"/>
  <c r="E71" i="1"/>
  <c r="AA71" i="1" s="1"/>
  <c r="E72" i="1"/>
  <c r="AA72" i="1" s="1"/>
  <c r="E75" i="1"/>
  <c r="AA75" i="1" s="1"/>
  <c r="E73" i="1"/>
  <c r="AA73" i="1" s="1"/>
  <c r="E94" i="1"/>
  <c r="AA94" i="1" s="1"/>
  <c r="E95" i="1"/>
  <c r="AA95" i="1" s="1"/>
  <c r="E93" i="1"/>
  <c r="AA93" i="1" s="1"/>
  <c r="A77" i="3"/>
  <c r="A48" i="3"/>
  <c r="A78" i="3"/>
  <c r="A75" i="3"/>
  <c r="A46" i="3"/>
  <c r="A64" i="3"/>
  <c r="A45" i="3"/>
  <c r="A65" i="3"/>
  <c r="A44" i="3"/>
  <c r="A63" i="3"/>
  <c r="A73" i="3"/>
  <c r="A76" i="3"/>
  <c r="A74" i="3"/>
  <c r="N163" i="1"/>
  <c r="N164" i="1" s="1"/>
  <c r="N165" i="1" s="1"/>
  <c r="N166" i="1" s="1"/>
  <c r="N100" i="1"/>
  <c r="O98" i="1"/>
  <c r="O97" i="1"/>
  <c r="O96" i="1"/>
  <c r="N77" i="1"/>
  <c r="O78" i="1" s="1"/>
  <c r="O76" i="1"/>
  <c r="N7" i="1"/>
  <c r="L125" i="1"/>
  <c r="O125" i="1" s="1"/>
  <c r="N186" i="1"/>
  <c r="E78" i="1" l="1"/>
  <c r="AA78" i="1" s="1"/>
  <c r="E76" i="1"/>
  <c r="AA76" i="1" s="1"/>
  <c r="E98" i="1"/>
  <c r="AA98" i="1" s="1"/>
  <c r="E96" i="1"/>
  <c r="AA96" i="1" s="1"/>
  <c r="E125" i="1"/>
  <c r="AA125" i="1" s="1"/>
  <c r="E97" i="1"/>
  <c r="AA97" i="1" s="1"/>
  <c r="A67" i="3"/>
  <c r="A51" i="3"/>
  <c r="A68" i="3"/>
  <c r="A95" i="3"/>
  <c r="A66" i="3"/>
  <c r="A49" i="3"/>
  <c r="O99" i="1"/>
  <c r="N101" i="1"/>
  <c r="O100" i="1"/>
  <c r="N79" i="1"/>
  <c r="O77" i="1"/>
  <c r="N8" i="1"/>
  <c r="L134" i="1"/>
  <c r="O134" i="1" s="1"/>
  <c r="L133" i="1"/>
  <c r="O133" i="1" s="1"/>
  <c r="L132" i="1"/>
  <c r="O132" i="1" s="1"/>
  <c r="L128" i="1"/>
  <c r="O128" i="1" s="1"/>
  <c r="L131" i="1"/>
  <c r="O131" i="1" s="1"/>
  <c r="L130" i="1"/>
  <c r="O130" i="1" s="1"/>
  <c r="L129" i="1"/>
  <c r="O129" i="1" s="1"/>
  <c r="L127" i="1"/>
  <c r="O127" i="1" s="1"/>
  <c r="L126" i="1"/>
  <c r="O126" i="1" s="1"/>
  <c r="N187" i="1"/>
  <c r="E99" i="1" l="1"/>
  <c r="AA99" i="1" s="1"/>
  <c r="E134" i="1"/>
  <c r="AA134" i="1" s="1"/>
  <c r="E100" i="1"/>
  <c r="AA100" i="1" s="1"/>
  <c r="E127" i="1"/>
  <c r="AA127" i="1" s="1"/>
  <c r="E129" i="1"/>
  <c r="AA129" i="1" s="1"/>
  <c r="E133" i="1"/>
  <c r="AA133" i="1" s="1"/>
  <c r="E130" i="1"/>
  <c r="AA130" i="1" s="1"/>
  <c r="E131" i="1"/>
  <c r="AA131" i="1" s="1"/>
  <c r="E126" i="1"/>
  <c r="AA126" i="1" s="1"/>
  <c r="E128" i="1"/>
  <c r="AA128" i="1" s="1"/>
  <c r="E77" i="1"/>
  <c r="AA77" i="1" s="1"/>
  <c r="E132" i="1"/>
  <c r="AA132" i="1" s="1"/>
  <c r="A69" i="3"/>
  <c r="A96" i="3"/>
  <c r="A99" i="3"/>
  <c r="A100" i="3"/>
  <c r="A101" i="3"/>
  <c r="A50" i="3"/>
  <c r="A70" i="3"/>
  <c r="A102" i="3"/>
  <c r="A98" i="3"/>
  <c r="A103" i="3"/>
  <c r="A97" i="3"/>
  <c r="A104" i="3"/>
  <c r="N102" i="1"/>
  <c r="O102" i="1" s="1"/>
  <c r="O101" i="1"/>
  <c r="N80" i="1"/>
  <c r="O81" i="1" s="1"/>
  <c r="O79" i="1"/>
  <c r="N9" i="1"/>
  <c r="L139" i="1"/>
  <c r="O139" i="1" s="1"/>
  <c r="L137" i="1"/>
  <c r="O137" i="1" s="1"/>
  <c r="L136" i="1"/>
  <c r="O136" i="1" s="1"/>
  <c r="L135" i="1"/>
  <c r="O135" i="1" s="1"/>
  <c r="L138" i="1"/>
  <c r="O138" i="1" s="1"/>
  <c r="N188" i="1"/>
  <c r="L142" i="1" l="1"/>
  <c r="O142" i="1" s="1"/>
  <c r="E142" i="1" s="1"/>
  <c r="AA142" i="1" s="1"/>
  <c r="L141" i="1"/>
  <c r="O141" i="1" s="1"/>
  <c r="E141" i="1" s="1"/>
  <c r="AA141" i="1" s="1"/>
  <c r="L140" i="1"/>
  <c r="O140" i="1" s="1"/>
  <c r="E140" i="1" s="1"/>
  <c r="AA140" i="1" s="1"/>
  <c r="E138" i="1"/>
  <c r="AA138" i="1" s="1"/>
  <c r="E135" i="1"/>
  <c r="AA135" i="1" s="1"/>
  <c r="E139" i="1"/>
  <c r="AA139" i="1" s="1"/>
  <c r="E136" i="1"/>
  <c r="AA136" i="1" s="1"/>
  <c r="E137" i="1"/>
  <c r="AA137" i="1" s="1"/>
  <c r="E79" i="1"/>
  <c r="AA79" i="1" s="1"/>
  <c r="E81" i="1"/>
  <c r="AA81" i="1" s="1"/>
  <c r="E101" i="1"/>
  <c r="AA101" i="1" s="1"/>
  <c r="E102" i="1"/>
  <c r="AA102" i="1" s="1"/>
  <c r="A106" i="3"/>
  <c r="A109" i="3"/>
  <c r="A54" i="3"/>
  <c r="A52" i="3"/>
  <c r="A71" i="3"/>
  <c r="A72" i="3"/>
  <c r="A107" i="3"/>
  <c r="A108" i="3"/>
  <c r="A105" i="3"/>
  <c r="N82" i="1"/>
  <c r="O80" i="1"/>
  <c r="N10" i="1"/>
  <c r="L147" i="1"/>
  <c r="O147" i="1" s="1"/>
  <c r="L143" i="1"/>
  <c r="O143" i="1" s="1"/>
  <c r="L148" i="1"/>
  <c r="O148" i="1" s="1"/>
  <c r="L146" i="1"/>
  <c r="O146" i="1" s="1"/>
  <c r="L145" i="1"/>
  <c r="O145" i="1" s="1"/>
  <c r="L144" i="1"/>
  <c r="O144" i="1" s="1"/>
  <c r="N189" i="1"/>
  <c r="L161" i="1" l="1"/>
  <c r="O161" i="1" s="1"/>
  <c r="L154" i="1"/>
  <c r="O154" i="1" s="1"/>
  <c r="E154" i="1" s="1"/>
  <c r="AA154" i="1" s="1"/>
  <c r="L153" i="1"/>
  <c r="O153" i="1" s="1"/>
  <c r="E153" i="1" s="1"/>
  <c r="AA153" i="1" s="1"/>
  <c r="L152" i="1"/>
  <c r="O152" i="1" s="1"/>
  <c r="E152" i="1" s="1"/>
  <c r="AA152" i="1" s="1"/>
  <c r="E145" i="1"/>
  <c r="AA145" i="1" s="1"/>
  <c r="E147" i="1"/>
  <c r="AA147" i="1" s="1"/>
  <c r="E146" i="1"/>
  <c r="AA146" i="1" s="1"/>
  <c r="E144" i="1"/>
  <c r="AA144" i="1" s="1"/>
  <c r="E143" i="1"/>
  <c r="AA143" i="1" s="1"/>
  <c r="E161" i="1"/>
  <c r="AA161" i="1" s="1"/>
  <c r="E148" i="1"/>
  <c r="AA148" i="1" s="1"/>
  <c r="E80" i="1"/>
  <c r="AA80" i="1" s="1"/>
  <c r="A115" i="3"/>
  <c r="A111" i="3"/>
  <c r="A112" i="3"/>
  <c r="A113" i="3"/>
  <c r="A125" i="3"/>
  <c r="A110" i="3"/>
  <c r="A114" i="3"/>
  <c r="A53" i="3"/>
  <c r="L151" i="1"/>
  <c r="O151" i="1" s="1"/>
  <c r="L158" i="1"/>
  <c r="O158" i="1" s="1"/>
  <c r="N83" i="1"/>
  <c r="O83" i="1" s="1"/>
  <c r="O82" i="1"/>
  <c r="N11" i="1"/>
  <c r="L164" i="1"/>
  <c r="O164" i="1" s="1"/>
  <c r="L162" i="1"/>
  <c r="O162" i="1" s="1"/>
  <c r="L160" i="1"/>
  <c r="O160" i="1" s="1"/>
  <c r="L157" i="1"/>
  <c r="O157" i="1" s="1"/>
  <c r="L159" i="1"/>
  <c r="O159" i="1" s="1"/>
  <c r="L156" i="1"/>
  <c r="O156" i="1" s="1"/>
  <c r="L155" i="1"/>
  <c r="O155" i="1" s="1"/>
  <c r="L150" i="1"/>
  <c r="O150" i="1" s="1"/>
  <c r="L149" i="1"/>
  <c r="O149" i="1" s="1"/>
  <c r="L165" i="1"/>
  <c r="O165" i="1" s="1"/>
  <c r="L163" i="1"/>
  <c r="O163" i="1" s="1"/>
  <c r="L166" i="1"/>
  <c r="O166" i="1" s="1"/>
  <c r="N190" i="1"/>
  <c r="E163" i="1" l="1"/>
  <c r="AA163" i="1" s="1"/>
  <c r="E149" i="1"/>
  <c r="AA149" i="1" s="1"/>
  <c r="E165" i="1"/>
  <c r="AA165" i="1" s="1"/>
  <c r="E159" i="1"/>
  <c r="AA159" i="1" s="1"/>
  <c r="E164" i="1"/>
  <c r="AA164" i="1" s="1"/>
  <c r="E157" i="1"/>
  <c r="AA157" i="1" s="1"/>
  <c r="E82" i="1"/>
  <c r="AA82" i="1" s="1"/>
  <c r="E150" i="1"/>
  <c r="AA150" i="1" s="1"/>
  <c r="E160" i="1"/>
  <c r="AA160" i="1" s="1"/>
  <c r="E83" i="1"/>
  <c r="AA83" i="1" s="1"/>
  <c r="E156" i="1"/>
  <c r="AA156" i="1" s="1"/>
  <c r="E162" i="1"/>
  <c r="AA162" i="1" s="1"/>
  <c r="E158" i="1"/>
  <c r="AA158" i="1" s="1"/>
  <c r="E155" i="1"/>
  <c r="AA155" i="1" s="1"/>
  <c r="E166" i="1"/>
  <c r="AA166" i="1" s="1"/>
  <c r="E151" i="1"/>
  <c r="AA151" i="1" s="1"/>
  <c r="L242" i="1"/>
  <c r="O242" i="1" s="1"/>
  <c r="E242" i="1" s="1"/>
  <c r="AA242" i="1" s="1"/>
  <c r="L247" i="1"/>
  <c r="O247" i="1" s="1"/>
  <c r="E247" i="1" s="1"/>
  <c r="AA247" i="1" s="1"/>
  <c r="L248" i="1"/>
  <c r="O248" i="1" s="1"/>
  <c r="E248" i="1" s="1"/>
  <c r="AA248" i="1" s="1"/>
  <c r="L249" i="1"/>
  <c r="O249" i="1" s="1"/>
  <c r="E249" i="1" s="1"/>
  <c r="AA249" i="1" s="1"/>
  <c r="L241" i="1"/>
  <c r="O241" i="1" s="1"/>
  <c r="E241" i="1" s="1"/>
  <c r="AA241" i="1" s="1"/>
  <c r="L250" i="1"/>
  <c r="O250" i="1" s="1"/>
  <c r="E250" i="1" s="1"/>
  <c r="AA250" i="1" s="1"/>
  <c r="L246" i="1"/>
  <c r="O246" i="1" s="1"/>
  <c r="E246" i="1" s="1"/>
  <c r="AA246" i="1" s="1"/>
  <c r="L251" i="1"/>
  <c r="O251" i="1" s="1"/>
  <c r="E251" i="1" s="1"/>
  <c r="AA251" i="1" s="1"/>
  <c r="L235" i="1"/>
  <c r="O235" i="1" s="1"/>
  <c r="E235" i="1" s="1"/>
  <c r="AA235" i="1" s="1"/>
  <c r="L239" i="1"/>
  <c r="O239" i="1" s="1"/>
  <c r="E239" i="1" s="1"/>
  <c r="AA239" i="1" s="1"/>
  <c r="L237" i="1"/>
  <c r="O237" i="1" s="1"/>
  <c r="E237" i="1" s="1"/>
  <c r="AA237" i="1" s="1"/>
  <c r="L252" i="1"/>
  <c r="O252" i="1" s="1"/>
  <c r="E252" i="1" s="1"/>
  <c r="AA252" i="1" s="1"/>
  <c r="L240" i="1"/>
  <c r="O240" i="1" s="1"/>
  <c r="E240" i="1" s="1"/>
  <c r="AA240" i="1" s="1"/>
  <c r="L253" i="1"/>
  <c r="O253" i="1" s="1"/>
  <c r="E253" i="1" s="1"/>
  <c r="AA253" i="1" s="1"/>
  <c r="L245" i="1"/>
  <c r="O245" i="1" s="1"/>
  <c r="E245" i="1" s="1"/>
  <c r="AA245" i="1" s="1"/>
  <c r="L234" i="1"/>
  <c r="O234" i="1" s="1"/>
  <c r="E234" i="1" s="1"/>
  <c r="AA234" i="1" s="1"/>
  <c r="L236" i="1"/>
  <c r="O236" i="1" s="1"/>
  <c r="E236" i="1" s="1"/>
  <c r="AA236" i="1" s="1"/>
  <c r="L244" i="1"/>
  <c r="O244" i="1" s="1"/>
  <c r="E244" i="1" s="1"/>
  <c r="AA244" i="1" s="1"/>
  <c r="L238" i="1"/>
  <c r="O238" i="1" s="1"/>
  <c r="E238" i="1" s="1"/>
  <c r="AA238" i="1" s="1"/>
  <c r="L243" i="1"/>
  <c r="O243" i="1" s="1"/>
  <c r="E243" i="1" s="1"/>
  <c r="AA243" i="1" s="1"/>
  <c r="A129" i="3"/>
  <c r="A116" i="3"/>
  <c r="A127" i="3"/>
  <c r="A119" i="3"/>
  <c r="A120" i="3"/>
  <c r="A56" i="3"/>
  <c r="A123" i="3"/>
  <c r="A121" i="3"/>
  <c r="A117" i="3"/>
  <c r="A124" i="3"/>
  <c r="A126" i="3"/>
  <c r="A128" i="3"/>
  <c r="A55" i="3"/>
  <c r="A122" i="3"/>
  <c r="A130" i="3"/>
  <c r="A118" i="3"/>
  <c r="L278" i="1"/>
  <c r="O278" i="1" s="1"/>
  <c r="L281" i="1"/>
  <c r="O281" i="1" s="1"/>
  <c r="L279" i="1"/>
  <c r="O279" i="1" s="1"/>
  <c r="L280" i="1"/>
  <c r="O280" i="1" s="1"/>
  <c r="L199" i="1"/>
  <c r="L202" i="1"/>
  <c r="L200" i="1"/>
  <c r="L201" i="1"/>
  <c r="L121" i="1"/>
  <c r="O121" i="1" s="1"/>
  <c r="L124" i="1"/>
  <c r="O124" i="1" s="1"/>
  <c r="L122" i="1"/>
  <c r="O122" i="1" s="1"/>
  <c r="L123" i="1"/>
  <c r="O123" i="1" s="1"/>
  <c r="L271" i="1"/>
  <c r="O271" i="1" s="1"/>
  <c r="L263" i="1"/>
  <c r="O263" i="1" s="1"/>
  <c r="L255" i="1"/>
  <c r="O255" i="1" s="1"/>
  <c r="L274" i="1"/>
  <c r="O274" i="1" s="1"/>
  <c r="L266" i="1"/>
  <c r="O266" i="1" s="1"/>
  <c r="L258" i="1"/>
  <c r="O258" i="1" s="1"/>
  <c r="L277" i="1"/>
  <c r="O277" i="1" s="1"/>
  <c r="L269" i="1"/>
  <c r="O269" i="1" s="1"/>
  <c r="L261" i="1"/>
  <c r="O261" i="1" s="1"/>
  <c r="L268" i="1"/>
  <c r="O268" i="1" s="1"/>
  <c r="L272" i="1"/>
  <c r="O272" i="1" s="1"/>
  <c r="L264" i="1"/>
  <c r="O264" i="1" s="1"/>
  <c r="L256" i="1"/>
  <c r="O256" i="1" s="1"/>
  <c r="L260" i="1"/>
  <c r="O260" i="1" s="1"/>
  <c r="L275" i="1"/>
  <c r="O275" i="1" s="1"/>
  <c r="L267" i="1"/>
  <c r="O267" i="1" s="1"/>
  <c r="L259" i="1"/>
  <c r="O259" i="1" s="1"/>
  <c r="L257" i="1"/>
  <c r="O257" i="1" s="1"/>
  <c r="L254" i="1"/>
  <c r="O254" i="1" s="1"/>
  <c r="L270" i="1"/>
  <c r="O270" i="1" s="1"/>
  <c r="L262" i="1"/>
  <c r="O262" i="1" s="1"/>
  <c r="L273" i="1"/>
  <c r="O273" i="1" s="1"/>
  <c r="L265" i="1"/>
  <c r="O265" i="1" s="1"/>
  <c r="L276" i="1"/>
  <c r="O276" i="1" s="1"/>
  <c r="L170" i="1"/>
  <c r="O170" i="1" s="1"/>
  <c r="L168" i="1"/>
  <c r="O168" i="1" s="1"/>
  <c r="L167" i="1"/>
  <c r="O167" i="1" s="1"/>
  <c r="L169" i="1"/>
  <c r="O169" i="1" s="1"/>
  <c r="L220" i="1"/>
  <c r="O220" i="1" s="1"/>
  <c r="L204" i="1"/>
  <c r="O204" i="1" s="1"/>
  <c r="L184" i="1"/>
  <c r="O184" i="1" s="1"/>
  <c r="N13" i="1"/>
  <c r="L218" i="1"/>
  <c r="O218" i="1" s="1"/>
  <c r="L198" i="1"/>
  <c r="L182" i="1"/>
  <c r="O182" i="1" s="1"/>
  <c r="L233" i="1"/>
  <c r="O233" i="1" s="1"/>
  <c r="L217" i="1"/>
  <c r="O217" i="1" s="1"/>
  <c r="L197" i="1"/>
  <c r="L181" i="1"/>
  <c r="O181" i="1" s="1"/>
  <c r="L231" i="1"/>
  <c r="O231" i="1" s="1"/>
  <c r="L215" i="1"/>
  <c r="O215" i="1" s="1"/>
  <c r="L195" i="1"/>
  <c r="L179" i="1"/>
  <c r="O179" i="1" s="1"/>
  <c r="L219" i="1"/>
  <c r="O219" i="1" s="1"/>
  <c r="L232" i="1"/>
  <c r="O232" i="1" s="1"/>
  <c r="L216" i="1"/>
  <c r="L196" i="1"/>
  <c r="L180" i="1"/>
  <c r="O180" i="1" s="1"/>
  <c r="L230" i="1"/>
  <c r="O230" i="1" s="1"/>
  <c r="L214" i="1"/>
  <c r="O214" i="1" s="1"/>
  <c r="L194" i="1"/>
  <c r="L178" i="1"/>
  <c r="O178" i="1" s="1"/>
  <c r="L229" i="1"/>
  <c r="O229" i="1" s="1"/>
  <c r="L213" i="1"/>
  <c r="O213" i="1" s="1"/>
  <c r="L193" i="1"/>
  <c r="L177" i="1"/>
  <c r="O177" i="1" s="1"/>
  <c r="L189" i="1"/>
  <c r="O189" i="1" s="1"/>
  <c r="L205" i="1"/>
  <c r="O205" i="1" s="1"/>
  <c r="L183" i="1"/>
  <c r="O183" i="1" s="1"/>
  <c r="L228" i="1"/>
  <c r="O228" i="1" s="1"/>
  <c r="L212" i="1"/>
  <c r="O212" i="1" s="1"/>
  <c r="L192" i="1"/>
  <c r="L176" i="1"/>
  <c r="O176" i="1" s="1"/>
  <c r="L227" i="1"/>
  <c r="O227" i="1" s="1"/>
  <c r="L211" i="1"/>
  <c r="O211" i="1" s="1"/>
  <c r="L191" i="1"/>
  <c r="L175" i="1"/>
  <c r="O175" i="1" s="1"/>
  <c r="L225" i="1"/>
  <c r="O225" i="1" s="1"/>
  <c r="L209" i="1"/>
  <c r="O209" i="1" s="1"/>
  <c r="L173" i="1"/>
  <c r="O173" i="1" s="1"/>
  <c r="L221" i="1"/>
  <c r="O221" i="1" s="1"/>
  <c r="L185" i="1"/>
  <c r="O185" i="1" s="1"/>
  <c r="L203" i="1"/>
  <c r="O203" i="1" s="1"/>
  <c r="L226" i="1"/>
  <c r="O226" i="1" s="1"/>
  <c r="L210" i="1"/>
  <c r="O210" i="1" s="1"/>
  <c r="L190" i="1"/>
  <c r="O190" i="1" s="1"/>
  <c r="L174" i="1"/>
  <c r="O174" i="1" s="1"/>
  <c r="L224" i="1"/>
  <c r="O224" i="1" s="1"/>
  <c r="L208" i="1"/>
  <c r="O208" i="1" s="1"/>
  <c r="L188" i="1"/>
  <c r="O188" i="1" s="1"/>
  <c r="L172" i="1"/>
  <c r="O172" i="1" s="1"/>
  <c r="L223" i="1"/>
  <c r="O223" i="1" s="1"/>
  <c r="L207" i="1"/>
  <c r="O207" i="1" s="1"/>
  <c r="L187" i="1"/>
  <c r="O187" i="1" s="1"/>
  <c r="L171" i="1"/>
  <c r="O171" i="1" s="1"/>
  <c r="L222" i="1"/>
  <c r="O222" i="1" s="1"/>
  <c r="L206" i="1"/>
  <c r="O206" i="1" s="1"/>
  <c r="L186" i="1"/>
  <c r="O186" i="1" s="1"/>
  <c r="N191" i="1"/>
  <c r="E176" i="1" l="1"/>
  <c r="AA176" i="1" s="1"/>
  <c r="E204" i="1"/>
  <c r="AA204" i="1" s="1"/>
  <c r="E260" i="1"/>
  <c r="AA260" i="1" s="1"/>
  <c r="E124" i="1"/>
  <c r="AA124" i="1" s="1"/>
  <c r="E212" i="1"/>
  <c r="AA212" i="1" s="1"/>
  <c r="E232" i="1"/>
  <c r="AA232" i="1" s="1"/>
  <c r="E220" i="1"/>
  <c r="AA220" i="1" s="1"/>
  <c r="E256" i="1"/>
  <c r="AA256" i="1" s="1"/>
  <c r="E121" i="1"/>
  <c r="AA121" i="1" s="1"/>
  <c r="E224" i="1"/>
  <c r="AA224" i="1" s="1"/>
  <c r="E228" i="1"/>
  <c r="AA228" i="1" s="1"/>
  <c r="E219" i="1"/>
  <c r="AA219" i="1" s="1"/>
  <c r="E169" i="1"/>
  <c r="AA169" i="1" s="1"/>
  <c r="E264" i="1"/>
  <c r="AA264" i="1" s="1"/>
  <c r="E123" i="1"/>
  <c r="AA123" i="1" s="1"/>
  <c r="E210" i="1"/>
  <c r="AA210" i="1" s="1"/>
  <c r="E183" i="1"/>
  <c r="AA183" i="1" s="1"/>
  <c r="E179" i="1"/>
  <c r="AA179" i="1" s="1"/>
  <c r="E167" i="1"/>
  <c r="AA167" i="1" s="1"/>
  <c r="E272" i="1"/>
  <c r="AA272" i="1" s="1"/>
  <c r="E275" i="1"/>
  <c r="AA275" i="1" s="1"/>
  <c r="E190" i="1"/>
  <c r="AA190" i="1" s="1"/>
  <c r="E226" i="1"/>
  <c r="AA226" i="1" s="1"/>
  <c r="E205" i="1"/>
  <c r="AA205" i="1" s="1"/>
  <c r="E168" i="1"/>
  <c r="AA168" i="1" s="1"/>
  <c r="E268" i="1"/>
  <c r="AA268" i="1" s="1"/>
  <c r="E188" i="1"/>
  <c r="AA188" i="1" s="1"/>
  <c r="E174" i="1"/>
  <c r="AA174" i="1" s="1"/>
  <c r="E203" i="1"/>
  <c r="AA203" i="1" s="1"/>
  <c r="E189" i="1"/>
  <c r="AA189" i="1" s="1"/>
  <c r="E215" i="1"/>
  <c r="AA215" i="1" s="1"/>
  <c r="E170" i="1"/>
  <c r="AA170" i="1" s="1"/>
  <c r="E261" i="1"/>
  <c r="AA261" i="1" s="1"/>
  <c r="E186" i="1"/>
  <c r="AA186" i="1" s="1"/>
  <c r="E185" i="1"/>
  <c r="AA185" i="1" s="1"/>
  <c r="E177" i="1"/>
  <c r="AA177" i="1" s="1"/>
  <c r="E231" i="1"/>
  <c r="AA231" i="1" s="1"/>
  <c r="E276" i="1"/>
  <c r="AA276" i="1" s="1"/>
  <c r="E269" i="1"/>
  <c r="AA269" i="1" s="1"/>
  <c r="E280" i="1"/>
  <c r="AA280" i="1" s="1"/>
  <c r="E180" i="1"/>
  <c r="AA180" i="1" s="1"/>
  <c r="E206" i="1"/>
  <c r="AA206" i="1" s="1"/>
  <c r="E221" i="1"/>
  <c r="AA221" i="1" s="1"/>
  <c r="E181" i="1"/>
  <c r="AA181" i="1" s="1"/>
  <c r="E265" i="1"/>
  <c r="AA265" i="1" s="1"/>
  <c r="E277" i="1"/>
  <c r="AA277" i="1" s="1"/>
  <c r="E279" i="1"/>
  <c r="AA279" i="1" s="1"/>
  <c r="E122" i="1"/>
  <c r="AA122" i="1" s="1"/>
  <c r="E222" i="1"/>
  <c r="AA222" i="1" s="1"/>
  <c r="E173" i="1"/>
  <c r="AA173" i="1" s="1"/>
  <c r="E213" i="1"/>
  <c r="AA213" i="1" s="1"/>
  <c r="E273" i="1"/>
  <c r="AA273" i="1" s="1"/>
  <c r="E258" i="1"/>
  <c r="AA258" i="1" s="1"/>
  <c r="E281" i="1"/>
  <c r="AA281" i="1" s="1"/>
  <c r="E227" i="1"/>
  <c r="AA227" i="1" s="1"/>
  <c r="E184" i="1"/>
  <c r="AA184" i="1" s="1"/>
  <c r="E171" i="1"/>
  <c r="AA171" i="1" s="1"/>
  <c r="E209" i="1"/>
  <c r="AA209" i="1" s="1"/>
  <c r="E229" i="1"/>
  <c r="AA229" i="1" s="1"/>
  <c r="E217" i="1"/>
  <c r="AA217" i="1" s="1"/>
  <c r="E262" i="1"/>
  <c r="AA262" i="1" s="1"/>
  <c r="E266" i="1"/>
  <c r="AA266" i="1" s="1"/>
  <c r="E278" i="1"/>
  <c r="AA278" i="1" s="1"/>
  <c r="E187" i="1"/>
  <c r="AA187" i="1" s="1"/>
  <c r="E225" i="1"/>
  <c r="AA225" i="1" s="1"/>
  <c r="E178" i="1"/>
  <c r="AA178" i="1" s="1"/>
  <c r="E233" i="1"/>
  <c r="AA233" i="1" s="1"/>
  <c r="E270" i="1"/>
  <c r="AA270" i="1" s="1"/>
  <c r="E274" i="1"/>
  <c r="AA274" i="1" s="1"/>
  <c r="E267" i="1"/>
  <c r="AA267" i="1" s="1"/>
  <c r="E207" i="1"/>
  <c r="AA207" i="1" s="1"/>
  <c r="E175" i="1"/>
  <c r="AA175" i="1" s="1"/>
  <c r="E182" i="1"/>
  <c r="AA182" i="1" s="1"/>
  <c r="E254" i="1"/>
  <c r="AA254" i="1" s="1"/>
  <c r="E255" i="1"/>
  <c r="AA255" i="1" s="1"/>
  <c r="E223" i="1"/>
  <c r="AA223" i="1" s="1"/>
  <c r="E214" i="1"/>
  <c r="AA214" i="1" s="1"/>
  <c r="E257" i="1"/>
  <c r="AA257" i="1" s="1"/>
  <c r="E263" i="1"/>
  <c r="AA263" i="1" s="1"/>
  <c r="E208" i="1"/>
  <c r="AA208" i="1" s="1"/>
  <c r="E172" i="1"/>
  <c r="AA172" i="1" s="1"/>
  <c r="E211" i="1"/>
  <c r="AA211" i="1" s="1"/>
  <c r="E230" i="1"/>
  <c r="AA230" i="1" s="1"/>
  <c r="E218" i="1"/>
  <c r="AA218" i="1" s="1"/>
  <c r="E259" i="1"/>
  <c r="AA259" i="1" s="1"/>
  <c r="E271" i="1"/>
  <c r="AA271" i="1" s="1"/>
  <c r="L284" i="1"/>
  <c r="O284" i="1" s="1"/>
  <c r="E284" i="1" s="1"/>
  <c r="AA284" i="1" s="1"/>
  <c r="L285" i="1"/>
  <c r="O285" i="1" s="1"/>
  <c r="E285" i="1" s="1"/>
  <c r="AA285" i="1" s="1"/>
  <c r="L286" i="1"/>
  <c r="O286" i="1" s="1"/>
  <c r="E286" i="1" s="1"/>
  <c r="AA286" i="1" s="1"/>
  <c r="L287" i="1"/>
  <c r="O287" i="1" s="1"/>
  <c r="E287" i="1" s="1"/>
  <c r="AA287" i="1" s="1"/>
  <c r="L288" i="1"/>
  <c r="O288" i="1" s="1"/>
  <c r="E288" i="1" s="1"/>
  <c r="AA288" i="1" s="1"/>
  <c r="L289" i="1"/>
  <c r="O289" i="1" s="1"/>
  <c r="E289" i="1" s="1"/>
  <c r="AA289" i="1" s="1"/>
  <c r="L290" i="1"/>
  <c r="O290" i="1" s="1"/>
  <c r="E290" i="1" s="1"/>
  <c r="AA290" i="1" s="1"/>
  <c r="L291" i="1"/>
  <c r="O291" i="1" s="1"/>
  <c r="E291" i="1" s="1"/>
  <c r="AA291" i="1" s="1"/>
  <c r="L282" i="1"/>
  <c r="O282" i="1" s="1"/>
  <c r="E282" i="1" s="1"/>
  <c r="AA282" i="1" s="1"/>
  <c r="L283" i="1"/>
  <c r="O283" i="1" s="1"/>
  <c r="E283" i="1" s="1"/>
  <c r="AA283" i="1" s="1"/>
  <c r="A150" i="3"/>
  <c r="A142" i="3"/>
  <c r="A198" i="3"/>
  <c r="A199" i="3"/>
  <c r="A187" i="3"/>
  <c r="A178" i="3"/>
  <c r="A201" i="3"/>
  <c r="A207" i="3"/>
  <c r="A221" i="3"/>
  <c r="A218" i="3"/>
  <c r="A136" i="3"/>
  <c r="A182" i="3"/>
  <c r="A203" i="3"/>
  <c r="A152" i="3"/>
  <c r="A191" i="3"/>
  <c r="A144" i="3"/>
  <c r="A211" i="3"/>
  <c r="A93" i="3"/>
  <c r="A214" i="3"/>
  <c r="A146" i="3"/>
  <c r="A194" i="3"/>
  <c r="A215" i="3"/>
  <c r="A172" i="3"/>
  <c r="A140" i="3"/>
  <c r="A148" i="3"/>
  <c r="A219" i="3"/>
  <c r="A92" i="3"/>
  <c r="A151" i="3"/>
  <c r="A171" i="3"/>
  <c r="A204" i="3"/>
  <c r="A145" i="3"/>
  <c r="A189" i="3"/>
  <c r="A139" i="3"/>
  <c r="A188" i="3"/>
  <c r="A94" i="3"/>
  <c r="A138" i="3"/>
  <c r="A176" i="3"/>
  <c r="A196" i="3"/>
  <c r="A184" i="3"/>
  <c r="A200" i="3"/>
  <c r="A91" i="3"/>
  <c r="A149" i="3"/>
  <c r="A197" i="3"/>
  <c r="A175" i="3"/>
  <c r="A168" i="3"/>
  <c r="A154" i="3"/>
  <c r="A192" i="3"/>
  <c r="A183" i="3"/>
  <c r="A133" i="3"/>
  <c r="A208" i="3"/>
  <c r="A143" i="3"/>
  <c r="A170" i="3"/>
  <c r="A147" i="3"/>
  <c r="A216" i="3"/>
  <c r="A190" i="3"/>
  <c r="A132" i="3"/>
  <c r="A209" i="3"/>
  <c r="A174" i="3"/>
  <c r="A131" i="3"/>
  <c r="A169" i="3"/>
  <c r="A212" i="3"/>
  <c r="A167" i="3"/>
  <c r="A153" i="3"/>
  <c r="A179" i="3"/>
  <c r="A134" i="3"/>
  <c r="A205" i="3"/>
  <c r="A141" i="3"/>
  <c r="A195" i="3"/>
  <c r="A220" i="3"/>
  <c r="A213" i="3"/>
  <c r="A224" i="3"/>
  <c r="A223" i="3"/>
  <c r="A185" i="3"/>
  <c r="A137" i="3"/>
  <c r="A225" i="3"/>
  <c r="A186" i="3"/>
  <c r="A177" i="3"/>
  <c r="A217" i="3"/>
  <c r="A202" i="3"/>
  <c r="A135" i="3"/>
  <c r="A173" i="3"/>
  <c r="A193" i="3"/>
  <c r="A181" i="3"/>
  <c r="A206" i="3"/>
  <c r="A210" i="3"/>
  <c r="A222" i="3"/>
  <c r="L310" i="1"/>
  <c r="O310" i="1" s="1"/>
  <c r="L294" i="1"/>
  <c r="O294" i="1" s="1"/>
  <c r="L308" i="1"/>
  <c r="O308" i="1" s="1"/>
  <c r="L292" i="1"/>
  <c r="O292" i="1" s="1"/>
  <c r="L307" i="1"/>
  <c r="O307" i="1" s="1"/>
  <c r="L305" i="1"/>
  <c r="O305" i="1" s="1"/>
  <c r="L306" i="1"/>
  <c r="O306" i="1" s="1"/>
  <c r="L304" i="1"/>
  <c r="O304" i="1" s="1"/>
  <c r="L303" i="1"/>
  <c r="O303" i="1" s="1"/>
  <c r="L299" i="1"/>
  <c r="O299" i="1" s="1"/>
  <c r="L311" i="1"/>
  <c r="L293" i="1"/>
  <c r="O293" i="1" s="1"/>
  <c r="L302" i="1"/>
  <c r="O302" i="1" s="1"/>
  <c r="L301" i="1"/>
  <c r="O301" i="1" s="1"/>
  <c r="N14" i="1"/>
  <c r="L300" i="1"/>
  <c r="O300" i="1" s="1"/>
  <c r="L298" i="1"/>
  <c r="O298" i="1" s="1"/>
  <c r="L297" i="1"/>
  <c r="O297" i="1" s="1"/>
  <c r="L295" i="1"/>
  <c r="O295" i="1" s="1"/>
  <c r="L309" i="1"/>
  <c r="O309" i="1" s="1"/>
  <c r="L312" i="1"/>
  <c r="L296" i="1"/>
  <c r="O296" i="1" s="1"/>
  <c r="O191" i="1"/>
  <c r="N192" i="1"/>
  <c r="O216" i="1"/>
  <c r="E293" i="1" l="1"/>
  <c r="AA293" i="1" s="1"/>
  <c r="E301" i="1"/>
  <c r="AA301" i="1" s="1"/>
  <c r="E299" i="1"/>
  <c r="AA299" i="1" s="1"/>
  <c r="E303" i="1"/>
  <c r="AA303" i="1" s="1"/>
  <c r="E216" i="1"/>
  <c r="AA216" i="1" s="1"/>
  <c r="E304" i="1"/>
  <c r="AA304" i="1" s="1"/>
  <c r="E296" i="1"/>
  <c r="AA296" i="1" s="1"/>
  <c r="E305" i="1"/>
  <c r="AA305" i="1" s="1"/>
  <c r="E307" i="1"/>
  <c r="AA307" i="1" s="1"/>
  <c r="E306" i="1"/>
  <c r="AA306" i="1" s="1"/>
  <c r="E309" i="1"/>
  <c r="AA309" i="1" s="1"/>
  <c r="E292" i="1"/>
  <c r="AA292" i="1" s="1"/>
  <c r="E302" i="1"/>
  <c r="AA302" i="1" s="1"/>
  <c r="E308" i="1"/>
  <c r="AA308" i="1" s="1"/>
  <c r="E295" i="1"/>
  <c r="AA295" i="1" s="1"/>
  <c r="E297" i="1"/>
  <c r="AA297" i="1" s="1"/>
  <c r="E294" i="1"/>
  <c r="AA294" i="1" s="1"/>
  <c r="E191" i="1"/>
  <c r="AA191" i="1" s="1"/>
  <c r="E298" i="1"/>
  <c r="AA298" i="1" s="1"/>
  <c r="E300" i="1"/>
  <c r="AA300" i="1" s="1"/>
  <c r="E310" i="1"/>
  <c r="AA310" i="1" s="1"/>
  <c r="L339" i="1"/>
  <c r="O339" i="1" s="1"/>
  <c r="E339" i="1" s="1"/>
  <c r="AA339" i="1" s="1"/>
  <c r="L340" i="1"/>
  <c r="O340" i="1" s="1"/>
  <c r="E340" i="1" s="1"/>
  <c r="AA340" i="1" s="1"/>
  <c r="L341" i="1"/>
  <c r="O341" i="1" s="1"/>
  <c r="E341" i="1" s="1"/>
  <c r="AA341" i="1" s="1"/>
  <c r="L342" i="1"/>
  <c r="O342" i="1" s="1"/>
  <c r="E342" i="1" s="1"/>
  <c r="AA342" i="1" s="1"/>
  <c r="L343" i="1"/>
  <c r="O343" i="1" s="1"/>
  <c r="E343" i="1" s="1"/>
  <c r="AA343" i="1" s="1"/>
  <c r="L344" i="1"/>
  <c r="O344" i="1" s="1"/>
  <c r="E344" i="1" s="1"/>
  <c r="AA344" i="1" s="1"/>
  <c r="L345" i="1"/>
  <c r="O345" i="1" s="1"/>
  <c r="E345" i="1" s="1"/>
  <c r="AA345" i="1" s="1"/>
  <c r="L346" i="1"/>
  <c r="O346" i="1" s="1"/>
  <c r="E346" i="1" s="1"/>
  <c r="AA346" i="1" s="1"/>
  <c r="L338" i="1"/>
  <c r="O338" i="1" s="1"/>
  <c r="E338" i="1" s="1"/>
  <c r="AA338" i="1" s="1"/>
  <c r="L337" i="1"/>
  <c r="O337" i="1" s="1"/>
  <c r="E337" i="1" s="1"/>
  <c r="AA337" i="1" s="1"/>
  <c r="A242" i="3"/>
  <c r="A231" i="3"/>
  <c r="A228" i="3"/>
  <c r="A232" i="3"/>
  <c r="A234" i="3"/>
  <c r="A229" i="3"/>
  <c r="A244" i="3"/>
  <c r="A240" i="3"/>
  <c r="A235" i="3"/>
  <c r="A238" i="3"/>
  <c r="A243" i="3"/>
  <c r="A236" i="3"/>
  <c r="A227" i="3"/>
  <c r="A155" i="3"/>
  <c r="A233" i="3"/>
  <c r="A226" i="3"/>
  <c r="A180" i="3"/>
  <c r="A237" i="3"/>
  <c r="A230" i="3"/>
  <c r="A239" i="3"/>
  <c r="A241" i="3"/>
  <c r="L333" i="1"/>
  <c r="O333" i="1" s="1"/>
  <c r="L336" i="1"/>
  <c r="O336" i="1" s="1"/>
  <c r="L334" i="1"/>
  <c r="O334" i="1" s="1"/>
  <c r="L335" i="1"/>
  <c r="O335" i="1" s="1"/>
  <c r="L316" i="1"/>
  <c r="O316" i="1" s="1"/>
  <c r="L313" i="1"/>
  <c r="O313" i="1" s="1"/>
  <c r="L314" i="1"/>
  <c r="O314" i="1" s="1"/>
  <c r="L315" i="1"/>
  <c r="O315" i="1" s="1"/>
  <c r="N15" i="1"/>
  <c r="L114" i="1"/>
  <c r="O114" i="1" s="1"/>
  <c r="L330" i="1"/>
  <c r="O330" i="1" s="1"/>
  <c r="L117" i="1"/>
  <c r="O117" i="1" s="1"/>
  <c r="L358" i="1"/>
  <c r="O358" i="1" s="1"/>
  <c r="L328" i="1"/>
  <c r="O328" i="1" s="1"/>
  <c r="L357" i="1"/>
  <c r="O357" i="1" s="1"/>
  <c r="L327" i="1"/>
  <c r="O327" i="1" s="1"/>
  <c r="L355" i="1"/>
  <c r="O355" i="1" s="1"/>
  <c r="L325" i="1"/>
  <c r="O325" i="1" s="1"/>
  <c r="L120" i="1"/>
  <c r="O120" i="1" s="1"/>
  <c r="L112" i="1"/>
  <c r="O112" i="1" s="1"/>
  <c r="L356" i="1"/>
  <c r="O356" i="1" s="1"/>
  <c r="L326" i="1"/>
  <c r="O326" i="1" s="1"/>
  <c r="L115" i="1"/>
  <c r="O115" i="1" s="1"/>
  <c r="L354" i="1"/>
  <c r="O354" i="1" s="1"/>
  <c r="L324" i="1"/>
  <c r="O324" i="1" s="1"/>
  <c r="L353" i="1"/>
  <c r="O353" i="1" s="1"/>
  <c r="L323" i="1"/>
  <c r="O323" i="1" s="1"/>
  <c r="L109" i="1"/>
  <c r="O109" i="1" s="1"/>
  <c r="L118" i="1"/>
  <c r="O118" i="1" s="1"/>
  <c r="L110" i="1"/>
  <c r="O110" i="1" s="1"/>
  <c r="L352" i="1"/>
  <c r="O352" i="1" s="1"/>
  <c r="L322" i="1"/>
  <c r="O322" i="1" s="1"/>
  <c r="L351" i="1"/>
  <c r="O351" i="1" s="1"/>
  <c r="L321" i="1"/>
  <c r="O321" i="1" s="1"/>
  <c r="L349" i="1"/>
  <c r="O349" i="1" s="1"/>
  <c r="L319" i="1"/>
  <c r="O319" i="1" s="1"/>
  <c r="L331" i="1"/>
  <c r="O331" i="1" s="1"/>
  <c r="L329" i="1"/>
  <c r="O329" i="1" s="1"/>
  <c r="L113" i="1"/>
  <c r="O113" i="1" s="1"/>
  <c r="L350" i="1"/>
  <c r="O350" i="1" s="1"/>
  <c r="L320" i="1"/>
  <c r="O320" i="1" s="1"/>
  <c r="L116" i="1"/>
  <c r="O116" i="1" s="1"/>
  <c r="L348" i="1"/>
  <c r="O348" i="1" s="1"/>
  <c r="L318" i="1"/>
  <c r="O318" i="1" s="1"/>
  <c r="L347" i="1"/>
  <c r="O347" i="1" s="1"/>
  <c r="L317" i="1"/>
  <c r="O317" i="1" s="1"/>
  <c r="L119" i="1"/>
  <c r="O119" i="1" s="1"/>
  <c r="L111" i="1"/>
  <c r="O111" i="1" s="1"/>
  <c r="L332" i="1"/>
  <c r="O332" i="1" s="1"/>
  <c r="O192" i="1"/>
  <c r="N193" i="1"/>
  <c r="O311" i="1"/>
  <c r="O312" i="1"/>
  <c r="E336" i="1" l="1"/>
  <c r="AA336" i="1" s="1"/>
  <c r="E327" i="1"/>
  <c r="AA327" i="1" s="1"/>
  <c r="E352" i="1"/>
  <c r="AA352" i="1" s="1"/>
  <c r="E321" i="1"/>
  <c r="AA321" i="1" s="1"/>
  <c r="E111" i="1"/>
  <c r="AA111" i="1" s="1"/>
  <c r="E328" i="1"/>
  <c r="AA328" i="1" s="1"/>
  <c r="E358" i="1"/>
  <c r="AA358" i="1" s="1"/>
  <c r="E357" i="1"/>
  <c r="AA357" i="1" s="1"/>
  <c r="E318" i="1"/>
  <c r="AA318" i="1" s="1"/>
  <c r="E109" i="1"/>
  <c r="AA109" i="1" s="1"/>
  <c r="E117" i="1"/>
  <c r="AA117" i="1" s="1"/>
  <c r="E119" i="1"/>
  <c r="AA119" i="1" s="1"/>
  <c r="E323" i="1"/>
  <c r="AA323" i="1" s="1"/>
  <c r="E330" i="1"/>
  <c r="AA330" i="1" s="1"/>
  <c r="E116" i="1"/>
  <c r="AA116" i="1" s="1"/>
  <c r="E353" i="1"/>
  <c r="AA353" i="1" s="1"/>
  <c r="E114" i="1"/>
  <c r="AA114" i="1" s="1"/>
  <c r="E333" i="1"/>
  <c r="AA333" i="1" s="1"/>
  <c r="E347" i="1"/>
  <c r="AA347" i="1" s="1"/>
  <c r="E320" i="1"/>
  <c r="AA320" i="1" s="1"/>
  <c r="E324" i="1"/>
  <c r="AA324" i="1" s="1"/>
  <c r="E348" i="1"/>
  <c r="AA348" i="1" s="1"/>
  <c r="E350" i="1"/>
  <c r="AA350" i="1" s="1"/>
  <c r="E354" i="1"/>
  <c r="AA354" i="1" s="1"/>
  <c r="E315" i="1"/>
  <c r="AA315" i="1" s="1"/>
  <c r="E332" i="1"/>
  <c r="AA332" i="1" s="1"/>
  <c r="E317" i="1"/>
  <c r="AA317" i="1" s="1"/>
  <c r="E113" i="1"/>
  <c r="AA113" i="1" s="1"/>
  <c r="E115" i="1"/>
  <c r="AA115" i="1" s="1"/>
  <c r="E314" i="1"/>
  <c r="AA314" i="1" s="1"/>
  <c r="E192" i="1"/>
  <c r="AA192" i="1" s="1"/>
  <c r="E118" i="1"/>
  <c r="AA118" i="1" s="1"/>
  <c r="E329" i="1"/>
  <c r="AA329" i="1" s="1"/>
  <c r="E326" i="1"/>
  <c r="AA326" i="1" s="1"/>
  <c r="E313" i="1"/>
  <c r="AA313" i="1" s="1"/>
  <c r="E355" i="1"/>
  <c r="AA355" i="1" s="1"/>
  <c r="E110" i="1"/>
  <c r="AA110" i="1" s="1"/>
  <c r="E331" i="1"/>
  <c r="AA331" i="1" s="1"/>
  <c r="E356" i="1"/>
  <c r="AA356" i="1" s="1"/>
  <c r="E316" i="1"/>
  <c r="AA316" i="1" s="1"/>
  <c r="E351" i="1"/>
  <c r="AA351" i="1" s="1"/>
  <c r="E311" i="1"/>
  <c r="AA311" i="1" s="1"/>
  <c r="E319" i="1"/>
  <c r="AA319" i="1" s="1"/>
  <c r="E112" i="1"/>
  <c r="AA112" i="1" s="1"/>
  <c r="E335" i="1"/>
  <c r="AA335" i="1" s="1"/>
  <c r="E325" i="1"/>
  <c r="AA325" i="1" s="1"/>
  <c r="E322" i="1"/>
  <c r="AA322" i="1" s="1"/>
  <c r="E312" i="1"/>
  <c r="AA312" i="1" s="1"/>
  <c r="E349" i="1"/>
  <c r="AA349" i="1" s="1"/>
  <c r="E120" i="1"/>
  <c r="AA120" i="1" s="1"/>
  <c r="E334" i="1"/>
  <c r="AA334" i="1" s="1"/>
  <c r="A263" i="3"/>
  <c r="A273" i="3"/>
  <c r="A268" i="3"/>
  <c r="A246" i="3"/>
  <c r="A253" i="3"/>
  <c r="A255" i="3"/>
  <c r="A259" i="3"/>
  <c r="A270" i="3"/>
  <c r="A80" i="3"/>
  <c r="A265" i="3"/>
  <c r="A269" i="3"/>
  <c r="A266" i="3"/>
  <c r="A275" i="3"/>
  <c r="A279" i="3"/>
  <c r="A267" i="3"/>
  <c r="A247" i="3"/>
  <c r="A250" i="3"/>
  <c r="A245" i="3"/>
  <c r="A156" i="3"/>
  <c r="A81" i="3"/>
  <c r="A256" i="3"/>
  <c r="A261" i="3"/>
  <c r="A260" i="3"/>
  <c r="A280" i="3"/>
  <c r="A82" i="3"/>
  <c r="A90" i="3"/>
  <c r="A89" i="3"/>
  <c r="A276" i="3"/>
  <c r="A281" i="3"/>
  <c r="A251" i="3"/>
  <c r="A271" i="3"/>
  <c r="A282" i="3"/>
  <c r="A252" i="3"/>
  <c r="A79" i="3"/>
  <c r="A87" i="3"/>
  <c r="A262" i="3"/>
  <c r="A88" i="3"/>
  <c r="A272" i="3"/>
  <c r="A257" i="3"/>
  <c r="A264" i="3"/>
  <c r="A277" i="3"/>
  <c r="A254" i="3"/>
  <c r="A278" i="3"/>
  <c r="A249" i="3"/>
  <c r="A86" i="3"/>
  <c r="A84" i="3"/>
  <c r="A258" i="3"/>
  <c r="A274" i="3"/>
  <c r="A83" i="3"/>
  <c r="A85" i="3"/>
  <c r="A248" i="3"/>
  <c r="N16" i="1"/>
  <c r="L360" i="1"/>
  <c r="O360" i="1" s="1"/>
  <c r="L361" i="1"/>
  <c r="O361" i="1" s="1"/>
  <c r="L359" i="1"/>
  <c r="O359" i="1" s="1"/>
  <c r="L364" i="1"/>
  <c r="O364" i="1" s="1"/>
  <c r="L363" i="1"/>
  <c r="O363" i="1" s="1"/>
  <c r="L362" i="1"/>
  <c r="O362" i="1" s="1"/>
  <c r="N194" i="1"/>
  <c r="O193" i="1"/>
  <c r="L382" i="1" l="1"/>
  <c r="O382" i="1" s="1"/>
  <c r="E382" i="1" s="1"/>
  <c r="AA382" i="1" s="1"/>
  <c r="L367" i="1"/>
  <c r="O367" i="1" s="1"/>
  <c r="E367" i="1" s="1"/>
  <c r="AA367" i="1" s="1"/>
  <c r="L366" i="1"/>
  <c r="O366" i="1" s="1"/>
  <c r="E366" i="1" s="1"/>
  <c r="AA366" i="1" s="1"/>
  <c r="L365" i="1"/>
  <c r="O365" i="1" s="1"/>
  <c r="E365" i="1" s="1"/>
  <c r="AA365" i="1" s="1"/>
  <c r="E360" i="1"/>
  <c r="AA360" i="1" s="1"/>
  <c r="E193" i="1"/>
  <c r="AA193" i="1" s="1"/>
  <c r="E359" i="1"/>
  <c r="AA359" i="1" s="1"/>
  <c r="E361" i="1"/>
  <c r="AA361" i="1" s="1"/>
  <c r="E362" i="1"/>
  <c r="AA362" i="1" s="1"/>
  <c r="E363" i="1"/>
  <c r="AA363" i="1" s="1"/>
  <c r="E364" i="1"/>
  <c r="AA364" i="1" s="1"/>
  <c r="A287" i="3"/>
  <c r="A286" i="3"/>
  <c r="A288" i="3"/>
  <c r="A157" i="3"/>
  <c r="A283" i="3"/>
  <c r="A285" i="3"/>
  <c r="A303" i="3"/>
  <c r="A284" i="3"/>
  <c r="L376" i="1"/>
  <c r="O376" i="1" s="1"/>
  <c r="L379" i="1"/>
  <c r="O379" i="1" s="1"/>
  <c r="N17" i="1"/>
  <c r="L381" i="1"/>
  <c r="O381" i="1" s="1"/>
  <c r="L378" i="1"/>
  <c r="O378" i="1" s="1"/>
  <c r="L377" i="1"/>
  <c r="O377" i="1" s="1"/>
  <c r="L374" i="1"/>
  <c r="O374" i="1" s="1"/>
  <c r="L375" i="1"/>
  <c r="O375" i="1" s="1"/>
  <c r="L373" i="1"/>
  <c r="O373" i="1" s="1"/>
  <c r="L372" i="1"/>
  <c r="O372" i="1" s="1"/>
  <c r="L368" i="1"/>
  <c r="O368" i="1" s="1"/>
  <c r="L371" i="1"/>
  <c r="O371" i="1" s="1"/>
  <c r="L370" i="1"/>
  <c r="O370" i="1" s="1"/>
  <c r="L380" i="1"/>
  <c r="O380" i="1" s="1"/>
  <c r="L369" i="1"/>
  <c r="O369" i="1" s="1"/>
  <c r="N195" i="1"/>
  <c r="O194" i="1"/>
  <c r="E370" i="1" l="1"/>
  <c r="AA370" i="1" s="1"/>
  <c r="E371" i="1"/>
  <c r="AA371" i="1" s="1"/>
  <c r="E372" i="1"/>
  <c r="AA372" i="1" s="1"/>
  <c r="E373" i="1"/>
  <c r="AA373" i="1" s="1"/>
  <c r="E369" i="1"/>
  <c r="AA369" i="1" s="1"/>
  <c r="E375" i="1"/>
  <c r="AA375" i="1" s="1"/>
  <c r="E374" i="1"/>
  <c r="AA374" i="1" s="1"/>
  <c r="E381" i="1"/>
  <c r="AA381" i="1" s="1"/>
  <c r="E380" i="1"/>
  <c r="AA380" i="1" s="1"/>
  <c r="E378" i="1"/>
  <c r="AA378" i="1" s="1"/>
  <c r="E368" i="1"/>
  <c r="AA368" i="1" s="1"/>
  <c r="E377" i="1"/>
  <c r="AA377" i="1" s="1"/>
  <c r="E379" i="1"/>
  <c r="AA379" i="1" s="1"/>
  <c r="E194" i="1"/>
  <c r="AA194" i="1" s="1"/>
  <c r="E376" i="1"/>
  <c r="AA376" i="1" s="1"/>
  <c r="A302" i="3"/>
  <c r="A290" i="3"/>
  <c r="A292" i="3"/>
  <c r="A289" i="3"/>
  <c r="A301" i="3"/>
  <c r="A293" i="3"/>
  <c r="A296" i="3"/>
  <c r="A291" i="3"/>
  <c r="A294" i="3"/>
  <c r="A298" i="3"/>
  <c r="A299" i="3"/>
  <c r="A295" i="3"/>
  <c r="A300" i="3"/>
  <c r="A158" i="3"/>
  <c r="A297" i="3"/>
  <c r="N18" i="1"/>
  <c r="L383" i="1"/>
  <c r="O383" i="1" s="1"/>
  <c r="L384" i="1"/>
  <c r="O384" i="1" s="1"/>
  <c r="N196" i="1"/>
  <c r="O195" i="1"/>
  <c r="O411" i="1"/>
  <c r="E411" i="1" s="1"/>
  <c r="AA411" i="1" s="1"/>
  <c r="E384" i="1" l="1"/>
  <c r="AA384" i="1" s="1"/>
  <c r="E383" i="1"/>
  <c r="AA383" i="1" s="1"/>
  <c r="E195" i="1"/>
  <c r="AA195" i="1" s="1"/>
  <c r="A332" i="3"/>
  <c r="A304" i="3"/>
  <c r="A159" i="3"/>
  <c r="A305" i="3"/>
  <c r="N19" i="1"/>
  <c r="L393" i="1"/>
  <c r="O393" i="1" s="1"/>
  <c r="L392" i="1"/>
  <c r="O392" i="1" s="1"/>
  <c r="L391" i="1"/>
  <c r="O391" i="1" s="1"/>
  <c r="L390" i="1"/>
  <c r="O390" i="1" s="1"/>
  <c r="L389" i="1"/>
  <c r="O389" i="1" s="1"/>
  <c r="L387" i="1"/>
  <c r="O387" i="1" s="1"/>
  <c r="L388" i="1"/>
  <c r="O388" i="1" s="1"/>
  <c r="L386" i="1"/>
  <c r="O386" i="1" s="1"/>
  <c r="L385" i="1"/>
  <c r="O385" i="1" s="1"/>
  <c r="O196" i="1"/>
  <c r="N197" i="1"/>
  <c r="E385" i="1" l="1"/>
  <c r="AA385" i="1" s="1"/>
  <c r="E388" i="1"/>
  <c r="AA388" i="1" s="1"/>
  <c r="E386" i="1"/>
  <c r="AA386" i="1" s="1"/>
  <c r="E390" i="1"/>
  <c r="AA390" i="1" s="1"/>
  <c r="E391" i="1"/>
  <c r="AA391" i="1" s="1"/>
  <c r="E389" i="1"/>
  <c r="AA389" i="1" s="1"/>
  <c r="E392" i="1"/>
  <c r="AA392" i="1" s="1"/>
  <c r="E196" i="1"/>
  <c r="AA196" i="1" s="1"/>
  <c r="E387" i="1"/>
  <c r="AA387" i="1" s="1"/>
  <c r="E393" i="1"/>
  <c r="AA393" i="1" s="1"/>
  <c r="A309" i="3"/>
  <c r="A310" i="3"/>
  <c r="A313" i="3"/>
  <c r="A311" i="3"/>
  <c r="A312" i="3"/>
  <c r="A308" i="3"/>
  <c r="A314" i="3"/>
  <c r="A306" i="3"/>
  <c r="A160" i="3"/>
  <c r="A307" i="3"/>
  <c r="L398" i="1"/>
  <c r="O398" i="1" s="1"/>
  <c r="L396" i="1"/>
  <c r="O396" i="1" s="1"/>
  <c r="L395" i="1"/>
  <c r="O395" i="1" s="1"/>
  <c r="L394" i="1"/>
  <c r="O394" i="1" s="1"/>
  <c r="L406" i="1"/>
  <c r="O406" i="1" s="1"/>
  <c r="L405" i="1"/>
  <c r="O405" i="1" s="1"/>
  <c r="L403" i="1"/>
  <c r="O403" i="1" s="1"/>
  <c r="L404" i="1"/>
  <c r="O404" i="1" s="1"/>
  <c r="L402" i="1"/>
  <c r="O402" i="1" s="1"/>
  <c r="L401" i="1"/>
  <c r="O401" i="1" s="1"/>
  <c r="L399" i="1"/>
  <c r="O399" i="1" s="1"/>
  <c r="L397" i="1"/>
  <c r="O397" i="1" s="1"/>
  <c r="L400" i="1"/>
  <c r="O400" i="1" s="1"/>
  <c r="N198" i="1"/>
  <c r="O197" i="1"/>
  <c r="E404" i="1" l="1"/>
  <c r="AA404" i="1" s="1"/>
  <c r="E394" i="1"/>
  <c r="AA394" i="1" s="1"/>
  <c r="E398" i="1"/>
  <c r="AA398" i="1" s="1"/>
  <c r="E395" i="1"/>
  <c r="AA395" i="1" s="1"/>
  <c r="E396" i="1"/>
  <c r="AA396" i="1" s="1"/>
  <c r="E406" i="1"/>
  <c r="AA406" i="1" s="1"/>
  <c r="E400" i="1"/>
  <c r="AA400" i="1" s="1"/>
  <c r="E197" i="1"/>
  <c r="AA197" i="1" s="1"/>
  <c r="E397" i="1"/>
  <c r="AA397" i="1" s="1"/>
  <c r="E403" i="1"/>
  <c r="AA403" i="1" s="1"/>
  <c r="E399" i="1"/>
  <c r="AA399" i="1" s="1"/>
  <c r="E405" i="1"/>
  <c r="AA405" i="1" s="1"/>
  <c r="E401" i="1"/>
  <c r="AA401" i="1" s="1"/>
  <c r="E402" i="1"/>
  <c r="AA402" i="1" s="1"/>
  <c r="A327" i="3"/>
  <c r="A320" i="3"/>
  <c r="A318" i="3"/>
  <c r="A323" i="3"/>
  <c r="A325" i="3"/>
  <c r="A322" i="3"/>
  <c r="A326" i="3"/>
  <c r="A324" i="3"/>
  <c r="A316" i="3"/>
  <c r="A319" i="3"/>
  <c r="A315" i="3"/>
  <c r="A161" i="3"/>
  <c r="A317" i="3"/>
  <c r="A321" i="3"/>
  <c r="O198" i="1"/>
  <c r="E198" i="1" l="1"/>
  <c r="AA198" i="1" s="1"/>
  <c r="A162" i="3"/>
  <c r="N200" i="1"/>
  <c r="O199" i="1"/>
  <c r="E199" i="1" l="1"/>
  <c r="AA199" i="1" s="1"/>
  <c r="A163" i="3"/>
  <c r="N201" i="1"/>
  <c r="O200" i="1"/>
  <c r="E200" i="1" l="1"/>
  <c r="AA200" i="1" s="1"/>
  <c r="A164" i="3"/>
  <c r="N202" i="1"/>
  <c r="O202" i="1" s="1"/>
  <c r="O201" i="1"/>
  <c r="E202" i="1" l="1"/>
  <c r="AA202" i="1" s="1"/>
  <c r="E201" i="1"/>
  <c r="AA201" i="1" s="1"/>
  <c r="A165" i="3"/>
  <c r="A16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  <author>Ben Larson</author>
  </authors>
  <commentList>
    <comment ref="M5" authorId="0" shapeId="0" xr:uid="{CE49E307-1576-4DDE-954B-A02DDFC752C7}">
      <text>
        <r>
          <rPr>
            <sz val="9"/>
            <color indexed="81"/>
            <rFont val="Tahoma"/>
            <family val="2"/>
          </rPr>
          <t>added 12/11/20</t>
        </r>
      </text>
    </comment>
    <comment ref="M12" authorId="0" shapeId="0" xr:uid="{4A3A052B-1995-48C2-8420-956A480E1D65}">
      <text>
        <r>
          <rPr>
            <sz val="9"/>
            <color indexed="81"/>
            <rFont val="Tahoma"/>
            <family val="2"/>
          </rPr>
          <t>added 12/11/20</t>
        </r>
      </text>
    </comment>
    <comment ref="C71" authorId="0" shapeId="0" xr:uid="{EB308D82-3546-40B9-B5DB-2FDDF5BDEC60}">
      <text>
        <r>
          <rPr>
            <sz val="9"/>
            <color indexed="81"/>
            <rFont val="Tahoma"/>
            <family val="2"/>
          </rPr>
          <t>added 12/11/20</t>
        </r>
      </text>
    </comment>
    <comment ref="C75" authorId="0" shapeId="0" xr:uid="{07F62875-AA3B-4987-94E1-993AA8903C49}">
      <text>
        <r>
          <rPr>
            <sz val="9"/>
            <color indexed="81"/>
            <rFont val="Tahoma"/>
            <family val="2"/>
          </rPr>
          <t>added 12/11/20</t>
        </r>
      </text>
    </comment>
    <comment ref="C78" authorId="0" shapeId="0" xr:uid="{B0042EA2-4423-4AC2-B408-829D6241134D}">
      <text>
        <r>
          <rPr>
            <sz val="9"/>
            <color indexed="81"/>
            <rFont val="Tahoma"/>
            <family val="2"/>
          </rPr>
          <t>added 12/11/20</t>
        </r>
      </text>
    </comment>
    <comment ref="C81" authorId="0" shapeId="0" xr:uid="{553643FD-D5EA-42F9-B7F9-829E4F38C58A}">
      <text>
        <r>
          <rPr>
            <sz val="9"/>
            <color indexed="81"/>
            <rFont val="Tahoma"/>
            <family val="2"/>
          </rPr>
          <t>added 12/11/20</t>
        </r>
      </text>
    </comment>
    <comment ref="C92" authorId="0" shapeId="0" xr:uid="{91F5EDF2-EABB-4515-A839-CD8B8B2E8D88}">
      <text>
        <r>
          <rPr>
            <sz val="9"/>
            <color indexed="81"/>
            <rFont val="Tahoma"/>
            <family val="2"/>
          </rPr>
          <t>added 12/11/20</t>
        </r>
      </text>
    </comment>
    <comment ref="C95" authorId="0" shapeId="0" xr:uid="{B7B88DA9-D7E2-4D2D-9CB6-817894BBF48F}">
      <text>
        <r>
          <rPr>
            <sz val="9"/>
            <color indexed="81"/>
            <rFont val="Tahoma"/>
            <family val="2"/>
          </rPr>
          <t>added 12/11/20</t>
        </r>
      </text>
    </comment>
    <comment ref="C98" authorId="0" shapeId="0" xr:uid="{25CD828A-634E-4D40-B435-595173AAA139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04" authorId="0" shapeId="0" xr:uid="{6011B59E-74B8-4B46-8D42-238BB34AACD0}">
      <text>
        <r>
          <rPr>
            <sz val="9"/>
            <color indexed="81"/>
            <rFont val="Tahoma"/>
            <family val="2"/>
          </rPr>
          <t>added 6/16/20</t>
        </r>
      </text>
    </comment>
    <comment ref="C106" authorId="0" shapeId="0" xr:uid="{EE47D770-155C-404F-A8AE-AEAA3A993831}">
      <text>
        <r>
          <rPr>
            <sz val="9"/>
            <color indexed="81"/>
            <rFont val="Tahoma"/>
            <family val="2"/>
          </rPr>
          <t>added 6/16/20</t>
        </r>
      </text>
    </comment>
    <comment ref="C109" authorId="0" shapeId="0" xr:uid="{8CE3DDE2-29DA-45A0-B77B-B5F82E0999AC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51" authorId="0" shapeId="0" xr:uid="{B0C9790C-4663-4AE0-AE73-1D805D8B6D57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54" authorId="0" shapeId="0" xr:uid="{EE8B5074-24EE-461C-A990-01F08C464B77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58" authorId="0" shapeId="0" xr:uid="{7E2F9858-A501-467A-B264-5DEBAC9F923A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61" authorId="0" shapeId="0" xr:uid="{E521B578-5D17-4E1E-B2A4-8CC2151FE8D2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67" authorId="0" shapeId="0" xr:uid="{305E555B-9055-463C-956A-CC57EAB52B18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71" authorId="0" shapeId="0" xr:uid="{26CBE161-5FF1-41F3-8F71-28765E5C0BD8}">
      <text>
        <r>
          <rPr>
            <sz val="9"/>
            <color indexed="81"/>
            <rFont val="Tahoma"/>
            <family val="2"/>
          </rPr>
          <t>added 6/16/20</t>
        </r>
      </text>
    </comment>
    <comment ref="C199" authorId="0" shapeId="0" xr:uid="{7992956D-B4C8-4005-8E49-7FE3DC38BC6D}">
      <text>
        <r>
          <rPr>
            <sz val="9"/>
            <color indexed="81"/>
            <rFont val="Tahoma"/>
            <family val="2"/>
          </rPr>
          <t>added 12/11/20</t>
        </r>
      </text>
    </comment>
    <comment ref="T20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Nov 2017 updates including 6 new Rheem sim types</t>
        </r>
      </text>
    </comment>
    <comment ref="T20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SAC Oct 2017:</t>
        </r>
        <r>
          <rPr>
            <sz val="9"/>
            <color indexed="81"/>
            <rFont val="Tahoma"/>
            <family val="2"/>
          </rPr>
          <t xml:space="preserve">
temporary correction to improper mapping to 50 gal system
unknown timing on permanent fix</t>
        </r>
      </text>
    </comment>
    <comment ref="C254" authorId="0" shapeId="0" xr:uid="{AD57F82C-FE6B-4646-AF44-B0BC75740B8A}">
      <text>
        <r>
          <rPr>
            <sz val="9"/>
            <color indexed="81"/>
            <rFont val="Tahoma"/>
            <family val="2"/>
          </rPr>
          <t>added 12/11/20</t>
        </r>
      </text>
    </comment>
    <comment ref="C278" authorId="0" shapeId="0" xr:uid="{BD148FC2-1178-4ED8-A2CC-77FFCB4318D4}">
      <text>
        <r>
          <rPr>
            <sz val="9"/>
            <color indexed="81"/>
            <rFont val="Tahoma"/>
            <family val="2"/>
          </rPr>
          <t>added 12/11/20</t>
        </r>
      </text>
    </comment>
    <comment ref="C282" authorId="0" shapeId="0" xr:uid="{982EFDA0-121B-445C-A12B-8167DE65EE8C}">
      <text>
        <r>
          <rPr>
            <sz val="9"/>
            <color indexed="81"/>
            <rFont val="Tahoma"/>
            <family val="2"/>
          </rPr>
          <t>added 11/09/22</t>
        </r>
      </text>
    </comment>
    <comment ref="C292" authorId="0" shapeId="0" xr:uid="{3DBF793A-BCEF-4684-B16E-56AD256CCF11}">
      <text>
        <r>
          <rPr>
            <sz val="9"/>
            <color indexed="81"/>
            <rFont val="Tahoma"/>
            <family val="2"/>
          </rPr>
          <t>added 6/16/20</t>
        </r>
      </text>
    </comment>
    <comment ref="C313" authorId="0" shapeId="0" xr:uid="{78F8539B-E4CB-4AA8-9B7F-A67249C199AA}">
      <text>
        <r>
          <rPr>
            <sz val="9"/>
            <color indexed="81"/>
            <rFont val="Tahoma"/>
            <family val="2"/>
          </rPr>
          <t>added 12/11/20</t>
        </r>
      </text>
    </comment>
    <comment ref="C317" authorId="0" shapeId="0" xr:uid="{77A16629-8530-4FAC-98BC-E39FEB38351F}">
      <text>
        <r>
          <rPr>
            <sz val="9"/>
            <color indexed="81"/>
            <rFont val="Tahoma"/>
            <family val="2"/>
          </rPr>
          <t>added 6/16/20</t>
        </r>
      </text>
    </comment>
    <comment ref="C333" authorId="0" shapeId="0" xr:uid="{E2B5FED1-53BD-474F-9E87-1F422DC5A93B}">
      <text>
        <r>
          <rPr>
            <sz val="9"/>
            <color indexed="81"/>
            <rFont val="Tahoma"/>
            <family val="2"/>
          </rPr>
          <t>added 12/11/20</t>
        </r>
      </text>
    </comment>
    <comment ref="C337" authorId="0" shapeId="0" xr:uid="{43F6A8F5-1E21-44F8-83CE-D73A39EA2ADD}">
      <text>
        <r>
          <rPr>
            <sz val="9"/>
            <color indexed="81"/>
            <rFont val="Tahoma"/>
            <family val="2"/>
          </rPr>
          <t>added 11/09/22</t>
        </r>
      </text>
    </comment>
    <comment ref="S359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Ben Larson:</t>
        </r>
        <r>
          <rPr>
            <sz val="8"/>
            <color indexed="81"/>
            <rFont val="Tahoma"/>
            <family val="2"/>
          </rPr>
          <t xml:space="preserve">
We have not tested this model in the lab although we saw one sort of similar to it</t>
        </r>
      </text>
    </comment>
    <comment ref="C376" authorId="0" shapeId="0" xr:uid="{8E2B48C4-44C0-48FA-AFF9-9A3CE1C9269C}">
      <text>
        <r>
          <rPr>
            <sz val="9"/>
            <color indexed="81"/>
            <rFont val="Tahoma"/>
            <family val="2"/>
          </rPr>
          <t>added 12/11/20</t>
        </r>
      </text>
    </comment>
    <comment ref="C379" authorId="0" shapeId="0" xr:uid="{99F20474-403F-482C-AB5D-CD66182C7BD0}">
      <text>
        <r>
          <rPr>
            <sz val="9"/>
            <color indexed="81"/>
            <rFont val="Tahoma"/>
            <family val="2"/>
          </rPr>
          <t>added 12/11/20</t>
        </r>
      </text>
    </comment>
    <comment ref="C382" authorId="0" shapeId="0" xr:uid="{C9C781B6-7664-4105-ABE0-DF4AF2D1508F}">
      <text>
        <r>
          <rPr>
            <sz val="9"/>
            <color indexed="81"/>
            <rFont val="Tahoma"/>
            <family val="2"/>
          </rPr>
          <t>added 12/11/20</t>
        </r>
      </text>
    </comment>
  </commentList>
</comments>
</file>

<file path=xl/sharedStrings.xml><?xml version="1.0" encoding="utf-8"?>
<sst xmlns="http://schemas.openxmlformats.org/spreadsheetml/2006/main" count="2612" uniqueCount="883">
  <si>
    <t>Product Tier</t>
  </si>
  <si>
    <t>Product Brand</t>
  </si>
  <si>
    <t>Model</t>
  </si>
  <si>
    <t>Volume (gallons)</t>
  </si>
  <si>
    <t>Maximum Recommended Household Size</t>
  </si>
  <si>
    <t>Qualified Date</t>
  </si>
  <si>
    <t>A. O. Smith</t>
  </si>
  <si>
    <t>HPTU 50 120</t>
  </si>
  <si>
    <t>2-3</t>
  </si>
  <si>
    <t>HPTU 50N 120</t>
  </si>
  <si>
    <t>HPTU 66 120</t>
  </si>
  <si>
    <t>HPTU 66N 120</t>
  </si>
  <si>
    <t>HPTU 80 120</t>
  </si>
  <si>
    <t>4+</t>
  </si>
  <si>
    <t>HPTU 80N 120</t>
  </si>
  <si>
    <t>HP10-50H45DV</t>
  </si>
  <si>
    <t>HP10-80H45DV</t>
  </si>
  <si>
    <t>American</t>
  </si>
  <si>
    <t>HPHE10250H045DV 120</t>
  </si>
  <si>
    <t>HPHE10250H045DVN 120</t>
  </si>
  <si>
    <t>HPHE10266H045DV 120</t>
  </si>
  <si>
    <t>HPHE10266H045DVN 120</t>
  </si>
  <si>
    <t>HPHE10280H045DV 120</t>
  </si>
  <si>
    <t>HPHE10280H045DVN 120</t>
  </si>
  <si>
    <t>Kenmore</t>
  </si>
  <si>
    <t>Lochinvar</t>
  </si>
  <si>
    <t>HPA051KD 120</t>
  </si>
  <si>
    <t>HPA052KD 120</t>
  </si>
  <si>
    <t>HPA067KD 120</t>
  </si>
  <si>
    <t>HPA068KD 120</t>
  </si>
  <si>
    <t>HPA081KD 120</t>
  </si>
  <si>
    <t>HPA082KD 120</t>
  </si>
  <si>
    <t>Reliance</t>
  </si>
  <si>
    <t>10 50 DHPHT 120</t>
  </si>
  <si>
    <t>10 50 DHPHTNE 120</t>
  </si>
  <si>
    <t>10 66 DHPHT 120</t>
  </si>
  <si>
    <t>10 66 DHPHTN 120</t>
  </si>
  <si>
    <t>10 80 DHPHT 120</t>
  </si>
  <si>
    <t>10 80 DHPHTNE 120</t>
  </si>
  <si>
    <t>State</t>
  </si>
  <si>
    <t>HPX 50 DHPT 120</t>
  </si>
  <si>
    <t>HPX 50 DHPTNE 120</t>
  </si>
  <si>
    <t>HPX 66 DHPT 120</t>
  </si>
  <si>
    <t>HPX 66 DHPTNE 120</t>
  </si>
  <si>
    <t>HPX 80 DHPT 120</t>
  </si>
  <si>
    <t>HPX 80 DHPTNE 120</t>
  </si>
  <si>
    <t>US Craftmaster</t>
  </si>
  <si>
    <t>HPHE2K50HD045VUN 120</t>
  </si>
  <si>
    <t>HPHE2K66HD045VUN 120</t>
  </si>
  <si>
    <t>HPHE2K80HD045VUN 120</t>
  </si>
  <si>
    <t>Whirlpool</t>
  </si>
  <si>
    <t>HPHE2K50HD045V 120</t>
  </si>
  <si>
    <t>HPHE2K50HD045VC 120</t>
  </si>
  <si>
    <t>HPHE2K50HD045VN 120</t>
  </si>
  <si>
    <t>HPHE2K66HD045V 120</t>
  </si>
  <si>
    <t>HPHE2K66HD045VC 120</t>
  </si>
  <si>
    <t>HPHE2K80HD045V 120</t>
  </si>
  <si>
    <t>HPHE2K80HD045VC 120</t>
  </si>
  <si>
    <t>FPTU 50 120</t>
  </si>
  <si>
    <t>FPTU 66 120</t>
  </si>
  <si>
    <t>FPTU 80 120</t>
  </si>
  <si>
    <t>HHPT 80 102</t>
  </si>
  <si>
    <t>HPE6280H045DV 102</t>
  </si>
  <si>
    <t>HPHE6266H045DV 120</t>
  </si>
  <si>
    <t>HPHE6280H045DV 120</t>
  </si>
  <si>
    <t>HPHE650H045DV 120</t>
  </si>
  <si>
    <t>6 50 DHPHT 120</t>
  </si>
  <si>
    <t>6 66 DHPHT 120</t>
  </si>
  <si>
    <t>6 80 DHPHT 120</t>
  </si>
  <si>
    <t>6 80 DHPT 102</t>
  </si>
  <si>
    <t>EP6 80 DHPT 102</t>
  </si>
  <si>
    <t>HP6 50 DHPT 120</t>
  </si>
  <si>
    <t>HP6 66 DHPT 120</t>
  </si>
  <si>
    <t>HP6 80 DHPT 120</t>
  </si>
  <si>
    <t>HPE2F80HD045VU 102</t>
  </si>
  <si>
    <t>HPHE2F50HD045VU 120</t>
  </si>
  <si>
    <t>HPHE2F66HD045VU 120</t>
  </si>
  <si>
    <t>HPHE2F80HD045VU 120</t>
  </si>
  <si>
    <t>Manufacturer</t>
  </si>
  <si>
    <t>HPWHsim Type</t>
  </si>
  <si>
    <t>AO Smith</t>
  </si>
  <si>
    <t>HPTU 50</t>
  </si>
  <si>
    <t>HPTU 66</t>
  </si>
  <si>
    <t>HPTU 80</t>
  </si>
  <si>
    <t>Bradford White purchased GE</t>
  </si>
  <si>
    <t>GE 2014 50</t>
  </si>
  <si>
    <t>GE 2014 80</t>
  </si>
  <si>
    <t>PHPT 80</t>
  </si>
  <si>
    <t>Rheem</t>
  </si>
  <si>
    <t>Stiebel Eltron</t>
  </si>
  <si>
    <t>Stiebel 220E</t>
  </si>
  <si>
    <t>Rheem HB 50</t>
  </si>
  <si>
    <t>HPE10260H045DV</t>
  </si>
  <si>
    <t>Bradford White</t>
  </si>
  <si>
    <t>GE</t>
  </si>
  <si>
    <t>Richmond</t>
  </si>
  <si>
    <t>Ruud</t>
  </si>
  <si>
    <t>Sanden</t>
  </si>
  <si>
    <t>EcoSense</t>
  </si>
  <si>
    <t>Brand</t>
  </si>
  <si>
    <t>Gallons</t>
  </si>
  <si>
    <t>Type</t>
  </si>
  <si>
    <t>AO Smith HPTU 66</t>
  </si>
  <si>
    <t>AO Smith HPTU 80</t>
  </si>
  <si>
    <t>AO Smith PHPT 60</t>
  </si>
  <si>
    <t>AO Smith PHPT 80</t>
  </si>
  <si>
    <t>AO Smith HPTU 50</t>
  </si>
  <si>
    <t>PHPT 60</t>
  </si>
  <si>
    <t>10 60 DHPT</t>
  </si>
  <si>
    <t>EPX 60 DHPT</t>
  </si>
  <si>
    <t>HPE2K60HD045V</t>
  </si>
  <si>
    <t>HPE10280H045DV</t>
  </si>
  <si>
    <t>10 80 DHPT</t>
  </si>
  <si>
    <t>EPX 80 DHPT</t>
  </si>
  <si>
    <t>HPE2K80HD045V</t>
  </si>
  <si>
    <t>RE2H50R10B-1NCWT</t>
  </si>
  <si>
    <t>RE2H80R10B-1NCWT</t>
  </si>
  <si>
    <t>BEH50DCEJSB</t>
  </si>
  <si>
    <t>BEH80DCEJSB</t>
  </si>
  <si>
    <t>GEH50DEEJSC</t>
  </si>
  <si>
    <t>GEH50DFEJSR</t>
  </si>
  <si>
    <t>GEH50DHEKSC</t>
  </si>
  <si>
    <t>GEH80DEEJSC</t>
  </si>
  <si>
    <t>GEH80DFEJSR</t>
  </si>
  <si>
    <t>GEH80DHEKSC</t>
  </si>
  <si>
    <t>PROPH50 T2 RH350 D</t>
  </si>
  <si>
    <t>PROPH65 T2 RH350 D</t>
  </si>
  <si>
    <t>PROPH80 T2 RH350 D</t>
  </si>
  <si>
    <t>XE50T10HD50U0</t>
  </si>
  <si>
    <t>XE65T10HD50U0</t>
  </si>
  <si>
    <t>XE80T10HD50U0</t>
  </si>
  <si>
    <t>10E50-HP4D</t>
  </si>
  <si>
    <t>10E65-HP4D</t>
  </si>
  <si>
    <t>10E80-HP4D</t>
  </si>
  <si>
    <t>PROUH50 T2 RU350 D</t>
  </si>
  <si>
    <t>PROUH65 T2 RU350 D</t>
  </si>
  <si>
    <t>PROUH80 T2 RU350 D</t>
  </si>
  <si>
    <t>HB50ES</t>
  </si>
  <si>
    <t>HB50RH</t>
  </si>
  <si>
    <t>PROPH50 T2 RH245</t>
  </si>
  <si>
    <t>PROPH80 T2 RH245</t>
  </si>
  <si>
    <t>XE50T12EH45U0</t>
  </si>
  <si>
    <t>XE50T12EH45U0W</t>
  </si>
  <si>
    <t>XE80T12EH45U0</t>
  </si>
  <si>
    <t>XE80T12EH45U0W</t>
  </si>
  <si>
    <t>12E50-HP</t>
  </si>
  <si>
    <t>12E80-HP</t>
  </si>
  <si>
    <t>HB50RM</t>
  </si>
  <si>
    <t>HB50RU</t>
  </si>
  <si>
    <t>PROUH50 T2 RU245</t>
  </si>
  <si>
    <t>PROUH80 T2 RU245</t>
  </si>
  <si>
    <t>Accelera 220 E</t>
  </si>
  <si>
    <t>Accelera 300/WHP 300</t>
  </si>
  <si>
    <t>HPSE2K50HD045V 100 (WP)</t>
  </si>
  <si>
    <t>HPSE2K50HD045VC 100 (WP)</t>
  </si>
  <si>
    <t>HPSE2K80HD045V</t>
  </si>
  <si>
    <t>HPSE2K80HD045VC</t>
  </si>
  <si>
    <t>HPHE6250H045DV</t>
  </si>
  <si>
    <t>GEH50DEEJXXX</t>
  </si>
  <si>
    <t>BLUE FONT = ADDED FROM FAQ LIST</t>
  </si>
  <si>
    <t>AO Smith SHPT 50</t>
  </si>
  <si>
    <t>AO Smith SHPT 80</t>
  </si>
  <si>
    <t>Sanden 40</t>
  </si>
  <si>
    <t>Sanden 80</t>
  </si>
  <si>
    <t>Brand ID</t>
  </si>
  <si>
    <t>Brands</t>
  </si>
  <si>
    <t>Model ID</t>
  </si>
  <si>
    <t>HPWHModel</t>
  </si>
  <si>
    <t>DHWHeater:ASHPType</t>
  </si>
  <si>
    <t>AO Smith HPTU 80 DR</t>
  </si>
  <si>
    <t>AO Smith SHPT 66</t>
  </si>
  <si>
    <t>GE2014 50</t>
  </si>
  <si>
    <t>GE2014 50 Eff</t>
  </si>
  <si>
    <t>GE2014 80</t>
  </si>
  <si>
    <t>GE2014 80 Eff</t>
  </si>
  <si>
    <t>GE2014 80 Eff DR</t>
  </si>
  <si>
    <t>AOSmithPHPT60</t>
  </si>
  <si>
    <t>AOSmithPHPT80</t>
  </si>
  <si>
    <t>AOSmithHPTU50</t>
  </si>
  <si>
    <t>AOSmithHPTU66</t>
  </si>
  <si>
    <t>AOSmithHPTU80</t>
  </si>
  <si>
    <t>AOSmithHPTU80DR</t>
  </si>
  <si>
    <t>AOSmithSHPT50</t>
  </si>
  <si>
    <t>AOSmithSHPT66</t>
  </si>
  <si>
    <t>AOSmithSHPT80</t>
  </si>
  <si>
    <t>RheemHB50</t>
  </si>
  <si>
    <t>Stiebel220E</t>
  </si>
  <si>
    <t>Sanden40</t>
  </si>
  <si>
    <t>Sanden80</t>
  </si>
  <si>
    <t>GE2014_80</t>
  </si>
  <si>
    <t>GE2014_80DR</t>
  </si>
  <si>
    <t>GE2014</t>
  </si>
  <si>
    <t>;</t>
  </si>
  <si>
    <t>CEC Title-24 Residential Compliance Ruleset</t>
  </si>
  <si>
    <t>Created:</t>
  </si>
  <si>
    <t>Last modified:</t>
  </si>
  <si>
    <t>Source Data:</t>
  </si>
  <si>
    <t>Mod history:</t>
  </si>
  <si>
    <t>TankVolume</t>
  </si>
  <si>
    <t>ENDTABLE</t>
  </si>
  <si>
    <t>7/5/17 - SAC</t>
  </si>
  <si>
    <t>Model ID (combination of brand, model &amp; sim type IDs)</t>
  </si>
  <si>
    <t>TankVolume (used for CF1R reporting)</t>
  </si>
  <si>
    <t>NEEA HPWH make/model data</t>
  </si>
  <si>
    <t>Created from file:  HPWH_models_list_2017-04d.xlsx</t>
  </si>
  <si>
    <t>Dependent(s):</t>
  </si>
  <si>
    <t>Independent(s):</t>
  </si>
  <si>
    <t>CSE - DHWHEATER: whASHPType</t>
  </si>
  <si>
    <t>Mdl Index</t>
  </si>
  <si>
    <t>DHWHeater: ASHPType</t>
  </si>
  <si>
    <t>TABLE  HPWHData_NEEA</t>
  </si>
  <si>
    <t>GS3-45HPA-US &amp; SAN-43SSAQA</t>
  </si>
  <si>
    <t>GS3-45HPA-US &amp; GAUS-160QTA</t>
  </si>
  <si>
    <t>GS3-45HPA-US &amp; SAN-83SSAQA</t>
  </si>
  <si>
    <t>GS3-45HPA-US &amp; GAUS-315EQTD</t>
  </si>
  <si>
    <t>GUS-45HPA-US &amp; SAN-83SSAQA</t>
  </si>
  <si>
    <t>GUS-45HPA-US &amp; GAUS-315EQTD</t>
  </si>
  <si>
    <t>7/19/17 - SAC - updated Sanden model options</t>
  </si>
  <si>
    <t>(generic)</t>
  </si>
  <si>
    <t>GE 2012 50</t>
  </si>
  <si>
    <t>GE2012 50</t>
  </si>
  <si>
    <t>GE2012</t>
  </si>
  <si>
    <t>UEF 2</t>
  </si>
  <si>
    <t>8/10/17 - SAC - added generic / UEF 2 option</t>
  </si>
  <si>
    <t>Rheem HBDR-22-50</t>
  </si>
  <si>
    <t>Rheem HBDR-22-65</t>
  </si>
  <si>
    <t>Rheem HBDR-22-80</t>
  </si>
  <si>
    <t>RheemHBDR2250</t>
  </si>
  <si>
    <t>RheemHBDR2265</t>
  </si>
  <si>
    <t>RheemHBDR2280</t>
  </si>
  <si>
    <t xml:space="preserve">  was 37</t>
  </si>
  <si>
    <t xml:space="preserve">  was 35</t>
  </si>
  <si>
    <t>GE 2014 50 Eff</t>
  </si>
  <si>
    <t>GE 2014 80 EFF</t>
  </si>
  <si>
    <t>GE2014 80 EFF</t>
  </si>
  <si>
    <t>PROPH50 T2 RH350 DC</t>
  </si>
  <si>
    <t>PROPH65 T2 RH350 DC</t>
  </si>
  <si>
    <t>PROPH80 T2 RH350 DC</t>
  </si>
  <si>
    <t>HPLD50</t>
  </si>
  <si>
    <t>HPLD65</t>
  </si>
  <si>
    <t>HPLD80</t>
  </si>
  <si>
    <t>XE50T10HD22U0</t>
  </si>
  <si>
    <t>XE50T10HD50U1</t>
  </si>
  <si>
    <t>XE65T10HD22U0</t>
  </si>
  <si>
    <t>XE65T10HD50U1</t>
  </si>
  <si>
    <t>XE80T10HD22U0</t>
  </si>
  <si>
    <t>XE80T10HD50U1</t>
  </si>
  <si>
    <t>PROPH50 T2 RH350 DCB</t>
  </si>
  <si>
    <t>PROPH65 T2 RH350 D15</t>
  </si>
  <si>
    <t>PROPH65 T2 RH350 DCB</t>
  </si>
  <si>
    <t>PROPH80 T2 RH350 D15</t>
  </si>
  <si>
    <t>PROPH80 T2 RH350 DCB</t>
  </si>
  <si>
    <t>10E65-HP4D15</t>
  </si>
  <si>
    <t>10E80-HP4D15</t>
  </si>
  <si>
    <t>PROUH50 T2 RU350 DCB</t>
  </si>
  <si>
    <t>PROUH65 T2 RU350 D15</t>
  </si>
  <si>
    <t>PROUH65 T2 RU350 DCB</t>
  </si>
  <si>
    <t>PROUH80 T2 RU350 D15</t>
  </si>
  <si>
    <t>PROUH80 T2 RU350 DCB</t>
  </si>
  <si>
    <t>4</t>
  </si>
  <si>
    <t>11/16/17 - SAC - complete Rheem additions (6 sim +)</t>
  </si>
  <si>
    <t>10E50-HP4D15</t>
  </si>
  <si>
    <t>PROUH50 T2 RU350 D15</t>
  </si>
  <si>
    <t>PROPH50 T2 RH350 D15</t>
  </si>
  <si>
    <t>RheemHBDR4550</t>
  </si>
  <si>
    <t>RheemHBDR4565</t>
  </si>
  <si>
    <t>RheemHBDR4580</t>
  </si>
  <si>
    <t>Rheem HBDR-45-50</t>
  </si>
  <si>
    <t>Rheem HBDR-45-65</t>
  </si>
  <si>
    <t>Rheem HBDR-45-80</t>
  </si>
  <si>
    <t xml:space="preserve">5/23/20 - SAC - added lookup columns for UEF &amp; EF </t>
  </si>
  <si>
    <t>6/16/20 - SAC - integrate new NEEA HPWH selections from 6/2 listing</t>
  </si>
  <si>
    <t>BWC202065</t>
  </si>
  <si>
    <t>Rheem2020Prem40</t>
  </si>
  <si>
    <t>Rheem2020Prem50</t>
  </si>
  <si>
    <t>Rheem2020Prem65</t>
  </si>
  <si>
    <t>Rheem2020Prem80</t>
  </si>
  <si>
    <t>Rheem2020Build40</t>
  </si>
  <si>
    <t>Rheem2020Build50</t>
  </si>
  <si>
    <t>Rheem2020Build65</t>
  </si>
  <si>
    <t>Rheem2020Build80</t>
  </si>
  <si>
    <t>Rheem 2020 Premium 40</t>
  </si>
  <si>
    <t>Rheem 2020 Premium 50</t>
  </si>
  <si>
    <t>Rheem 2020 Premium 65</t>
  </si>
  <si>
    <t>Rheem 2020 Premium 80</t>
  </si>
  <si>
    <t>Rheem 2020 Builder 40</t>
  </si>
  <si>
    <t>Rheem 2020 Builder 50</t>
  </si>
  <si>
    <t>Rheem 2020 Builder 65</t>
  </si>
  <si>
    <t>Rheem 2020 Builder 80</t>
  </si>
  <si>
    <t>Bradford White 2020 65</t>
  </si>
  <si>
    <t>PROPH65 T2 RH375-15</t>
  </si>
  <si>
    <t>XE40T10H22U0</t>
  </si>
  <si>
    <t>XE50T10H22U0</t>
  </si>
  <si>
    <t>XE65T10H22U0</t>
  </si>
  <si>
    <t>XE80T10H22U0</t>
  </si>
  <si>
    <t>XE40T10H45U0</t>
  </si>
  <si>
    <t>XE50T10H45U0</t>
  </si>
  <si>
    <t>XE65T10H45U0</t>
  </si>
  <si>
    <t>XE80T10H45U0</t>
  </si>
  <si>
    <t>10E40-HP515</t>
  </si>
  <si>
    <t>10E50-HP515</t>
  </si>
  <si>
    <t>10E65-HP515</t>
  </si>
  <si>
    <t>10E80-HP515</t>
  </si>
  <si>
    <t>10E40-HP530</t>
  </si>
  <si>
    <t>10E50-HP530</t>
  </si>
  <si>
    <t>10E65-HP530</t>
  </si>
  <si>
    <t>10E80-HP530</t>
  </si>
  <si>
    <t>10E40-HP5S30</t>
  </si>
  <si>
    <t>10E50-HP5S30</t>
  </si>
  <si>
    <t>10E65-HP5S30</t>
  </si>
  <si>
    <t>10E80-HP5S30</t>
  </si>
  <si>
    <t>PROUH40 T2 RU375-15</t>
  </si>
  <si>
    <t>PROUH50 T2 RU375-15</t>
  </si>
  <si>
    <t>PROUH65 T2 RU375-15</t>
  </si>
  <si>
    <t>PROUH80 T2 RU375-15</t>
  </si>
  <si>
    <t>PROUH40 T2 RU375-30</t>
  </si>
  <si>
    <t>PROUH50 T2 RU375-30</t>
  </si>
  <si>
    <t>PROUH65 T2 RU375-30</t>
  </si>
  <si>
    <t>PROUH80 T2 RU375-30</t>
  </si>
  <si>
    <t>PROUH40 T2 RU375-SO</t>
  </si>
  <si>
    <t>PROUH50 T2 RU375-SO</t>
  </si>
  <si>
    <t>PROUH65 T2 RU375-SO</t>
  </si>
  <si>
    <t>PROUH80 T2 RU375-SO</t>
  </si>
  <si>
    <t>RE2H65T10-1NCWT</t>
  </si>
  <si>
    <t>RE2H50S6-1NCWT</t>
  </si>
  <si>
    <t>RE2H65T6-1NCWT</t>
  </si>
  <si>
    <t>RE2H80T6-1NCWT</t>
  </si>
  <si>
    <t>6/16/20 - SAC - added</t>
  </si>
  <si>
    <t>PROPH40 T2 RH375-15</t>
  </si>
  <si>
    <t>PROPH50 T2 RH375-15</t>
  </si>
  <si>
    <t>PROPH80 T2 RH375-15</t>
  </si>
  <si>
    <t>PROPH40 T2 RH375-30</t>
  </si>
  <si>
    <t>PROPH50 T2 RH375-30</t>
  </si>
  <si>
    <t>PROPH65 T2 RH375-30</t>
  </si>
  <si>
    <t>PROPH80 T2 RH375-30</t>
  </si>
  <si>
    <t>PROPH40 T2 RH375-SO</t>
  </si>
  <si>
    <t>PROPH50 T2 RH375-SO</t>
  </si>
  <si>
    <t>PROPH65 T2 RH375-SO</t>
  </si>
  <si>
    <t>PROPH80 T2 RH375-SO</t>
  </si>
  <si>
    <t>XE40T10HS45U0</t>
  </si>
  <si>
    <t>XE50T10HS45U0</t>
  </si>
  <si>
    <t>XE65T10HS45U0</t>
  </si>
  <si>
    <t>XE80T10HS45U0</t>
  </si>
  <si>
    <t>PRO H40 T2 RH310BM</t>
  </si>
  <si>
    <t>PRO H50 T2 RH310BM</t>
  </si>
  <si>
    <t>PRO H65 T2 RH310BM</t>
  </si>
  <si>
    <t>PRO H80 T2 RH310BM</t>
  </si>
  <si>
    <t>PRO H40 T2 RU310BM</t>
  </si>
  <si>
    <t>PRO H50 T2 RU310BM</t>
  </si>
  <si>
    <t>PRO H65 T2 RU310BM</t>
  </si>
  <si>
    <t>PRO H80 T2 RU310BM</t>
  </si>
  <si>
    <t>JA13</t>
  </si>
  <si>
    <t>12/04/20 - SAC - added JA13 (demand response) compatible flags by model</t>
  </si>
  <si>
    <t>JA13 (demand response) Compatible</t>
  </si>
  <si>
    <t>Direct Energy</t>
  </si>
  <si>
    <t>Rheem Canada</t>
  </si>
  <si>
    <t>CXE40T10H22UO</t>
  </si>
  <si>
    <t>CXE40T10HS45UO</t>
  </si>
  <si>
    <t>HP1050H45DVDR 130</t>
  </si>
  <si>
    <t>HP1080H45DVDR 130</t>
  </si>
  <si>
    <t>HPTU-50DR 130</t>
  </si>
  <si>
    <t>HPTU-66DR 130</t>
  </si>
  <si>
    <t>HPTU-80DR 130</t>
  </si>
  <si>
    <t>ECE H50 T2 RH310BM</t>
  </si>
  <si>
    <t>ECE H65 T2 RH310BM</t>
  </si>
  <si>
    <t>10-50-DHPHTDR 130</t>
  </si>
  <si>
    <t>10-66-DHPHTDR 130</t>
  </si>
  <si>
    <t>10-80-DHPHTDR 130</t>
  </si>
  <si>
    <t>CPRO H50 T2 RH310BM</t>
  </si>
  <si>
    <t>CPRO H65 T2 RH310BM</t>
  </si>
  <si>
    <t>HPX-50-DHPTDR 130</t>
  </si>
  <si>
    <t>HPX-66-DHPTDR 130</t>
  </si>
  <si>
    <t>HPX-80-DHPTDR 130</t>
  </si>
  <si>
    <t>12/11/20 - SAC - added new equip from NEEA's 10/14,23 &amp; 11/23 updates</t>
  </si>
  <si>
    <t>Enum Listing Text</t>
  </si>
  <si>
    <t>CPROPH50 T2 RH375-15</t>
  </si>
  <si>
    <t>CPROPH65 T2 RH375-15</t>
  </si>
  <si>
    <t>CPROPH80 T2 RH375-15</t>
  </si>
  <si>
    <t>CPROPH40 T2 RH375-30</t>
  </si>
  <si>
    <t>CPROPH50 T2 RH375-30</t>
  </si>
  <si>
    <t>CPROPH65 T2 RH375-30</t>
  </si>
  <si>
    <t>CPROPH80 T2 RH375-30</t>
  </si>
  <si>
    <t>CPROPH40 T2 RH375-SO</t>
  </si>
  <si>
    <t>CPROPH50 T2 RH375-SO</t>
  </si>
  <si>
    <t>CPROPH65 T2 RH375-SO</t>
  </si>
  <si>
    <t>CPROPH80 T2 RH375-SO</t>
  </si>
  <si>
    <t>CXE50T10H22UO</t>
  </si>
  <si>
    <t>CXE65T10H22UO</t>
  </si>
  <si>
    <t>CXE80T10H22UO</t>
  </si>
  <si>
    <t>CXE40T10H45UO</t>
  </si>
  <si>
    <t>CXE50T10H45UO</t>
  </si>
  <si>
    <t>CXE65T10H45UO</t>
  </si>
  <si>
    <t>CXE80T10H45UO</t>
  </si>
  <si>
    <t>CXE50T10HS45UO</t>
  </si>
  <si>
    <t>CXE65T10HS45UO</t>
  </si>
  <si>
    <t>CXE80T10HS45UO</t>
  </si>
  <si>
    <t>CPRO H40 T2 RH310BM</t>
  </si>
  <si>
    <t>CPRO H80 T2 RH310BM</t>
  </si>
  <si>
    <t>CPROPH40 T2 RH375-15</t>
  </si>
  <si>
    <t>PRO H40 T2 RH310UM</t>
  </si>
  <si>
    <t>PRO H50 T2 RH310UM</t>
  </si>
  <si>
    <t>PRO H65 T2 RH310UM</t>
  </si>
  <si>
    <t>PRO H80 T2 RH310UM</t>
  </si>
  <si>
    <t>HPLD40-1RH</t>
  </si>
  <si>
    <t>HPLD50-1RH</t>
  </si>
  <si>
    <t>HPLD65-1RH</t>
  </si>
  <si>
    <t>HPLD80-1RH</t>
  </si>
  <si>
    <t>ECEPH40 T2 RH375-15</t>
  </si>
  <si>
    <t>ECEPH50 T2 RH375-15</t>
  </si>
  <si>
    <t>ECEPH65 T2 RH375-15</t>
  </si>
  <si>
    <t>ECEPH80 T2 RH375-15</t>
  </si>
  <si>
    <t>ECEPH40 T2 RH375-30</t>
  </si>
  <si>
    <t>ECEPH50 T2 RH375-30</t>
  </si>
  <si>
    <t>ECEPH65 T2 RH375-30</t>
  </si>
  <si>
    <t>ECEPH80 T2 RH375-30</t>
  </si>
  <si>
    <t>ECEPH40 T2 RH375-SO</t>
  </si>
  <si>
    <t>ECEPH50 T2 RH375-SO</t>
  </si>
  <si>
    <t>ECEPH65 T2 RH375-SO</t>
  </si>
  <si>
    <t>ECEPH80 T2 RH375-SO</t>
  </si>
  <si>
    <t>ECE H40 T2 RH310BM</t>
  </si>
  <si>
    <t>ECE H80 T2 RH310BM</t>
  </si>
  <si>
    <t>HPLD40-1RU</t>
  </si>
  <si>
    <t>HPLD50-1RU</t>
  </si>
  <si>
    <t>HPLD65-1RU</t>
  </si>
  <si>
    <t>HPLD80-1RU</t>
  </si>
  <si>
    <t>PRO H40 T2 RU310UM</t>
  </si>
  <si>
    <t>PRO H50 T2 RU310UM</t>
  </si>
  <si>
    <t>PRO H65 T2 RU310UM</t>
  </si>
  <si>
    <t>PRO H80 T2 RU310UM</t>
  </si>
  <si>
    <t>HPHE10250H045DVDR 130</t>
  </si>
  <si>
    <t>HPHE10266H045DVDR 130</t>
  </si>
  <si>
    <t>HPHE10280H045DVDR 130</t>
  </si>
  <si>
    <t>CF1R T11_HeatPumpWaterHeaterModel</t>
  </si>
  <si>
    <t>CF1R Brand</t>
  </si>
  <si>
    <t>AOSmith</t>
  </si>
  <si>
    <t>USCraftmaster</t>
  </si>
  <si>
    <t>Stiebel</t>
  </si>
  <si>
    <t>RheemCan</t>
  </si>
  <si>
    <t>DirectEnergy</t>
  </si>
  <si>
    <t>BradfordWhite</t>
  </si>
  <si>
    <t>AOSmithFPTU50</t>
  </si>
  <si>
    <t>AOSmithFPTU66</t>
  </si>
  <si>
    <t>AOSmithFPTU80</t>
  </si>
  <si>
    <t>AOSmithHHPT80Res</t>
  </si>
  <si>
    <t>AOSmithHP1050</t>
  </si>
  <si>
    <t>AOSmithHP1080</t>
  </si>
  <si>
    <t>AOSmithHPTU50N</t>
  </si>
  <si>
    <t>AOSmithHPTU66N</t>
  </si>
  <si>
    <t>AOSmithHPTU80N</t>
  </si>
  <si>
    <t>AOSmithHP1050DR</t>
  </si>
  <si>
    <t>AOSmithHP1080DR</t>
  </si>
  <si>
    <t>AOSmithHPTU50DR</t>
  </si>
  <si>
    <t>AOSmithHPTU66DR</t>
  </si>
  <si>
    <t>AmericanHPE10260</t>
  </si>
  <si>
    <t>AmericanHPE10280</t>
  </si>
  <si>
    <t>AmericanHPE6280</t>
  </si>
  <si>
    <t>AmericanHPHE10250</t>
  </si>
  <si>
    <t>AmericanHPHE10250N</t>
  </si>
  <si>
    <t>AmericanHPHE10266Res</t>
  </si>
  <si>
    <t>AmericanHPHE10266NRes</t>
  </si>
  <si>
    <t>AmericanHPHE10280Res</t>
  </si>
  <si>
    <t>AmericanHPHE10280NRes</t>
  </si>
  <si>
    <t>AmericanHPHE6250</t>
  </si>
  <si>
    <t>AmericanHPHE6266Res</t>
  </si>
  <si>
    <t>AmericanHPHE6280Res</t>
  </si>
  <si>
    <t>AmericanHPHE650Res</t>
  </si>
  <si>
    <t>AmericanHPHE10250DR</t>
  </si>
  <si>
    <t>AmericanHPHE10266DR</t>
  </si>
  <si>
    <t>AmericanHPHE10280DR</t>
  </si>
  <si>
    <t>BradfordWhiteRE2H50</t>
  </si>
  <si>
    <t>BradfordWhiteRE2H80</t>
  </si>
  <si>
    <t>BradfordWhiteRE2H50S61NCWT</t>
  </si>
  <si>
    <t>BradfordWhiteRE2H65T101NCWT</t>
  </si>
  <si>
    <t>BradfordWhiteRE2H65T61NCWT</t>
  </si>
  <si>
    <t>BradfordWhiteRE2H80T61NCWT</t>
  </si>
  <si>
    <t>HPWHModel to CF1R T11 Mapping</t>
  </si>
  <si>
    <t>DirectEnergyECEPH4015</t>
  </si>
  <si>
    <t>DirectEnergyECEPH5015</t>
  </si>
  <si>
    <t>DirectEnergyECEPH6515</t>
  </si>
  <si>
    <t>DirectEnergyECEPH8015</t>
  </si>
  <si>
    <t>DirectEnergyECEPH4030</t>
  </si>
  <si>
    <t>DirectEnergyECEPH5030</t>
  </si>
  <si>
    <t>DirectEnergyECEPH6530</t>
  </si>
  <si>
    <t>DirectEnergyECEPH8030</t>
  </si>
  <si>
    <t>DirectEnergyECEPH40SO</t>
  </si>
  <si>
    <t>DirectEnergyECEPH50SO</t>
  </si>
  <si>
    <t>DirectEnergyECEPH65SO</t>
  </si>
  <si>
    <t>DirectEnergyECEPH80SO</t>
  </si>
  <si>
    <t>DirectEnergyECEH40</t>
  </si>
  <si>
    <t>DirectEnergyECEH50</t>
  </si>
  <si>
    <t>DirectEnergyECEH65</t>
  </si>
  <si>
    <t>DirectEnergyECEH80</t>
  </si>
  <si>
    <t>EcoSenseHB50ES</t>
  </si>
  <si>
    <t>Kenmore153_32116</t>
  </si>
  <si>
    <t>Kenmore153_32118</t>
  </si>
  <si>
    <t>Kenmore153_5925</t>
  </si>
  <si>
    <t>Kenmore153_5926</t>
  </si>
  <si>
    <t>Kenmore153_5928</t>
  </si>
  <si>
    <t>LochinvarHPA051</t>
  </si>
  <si>
    <t>LochinvarHPA052</t>
  </si>
  <si>
    <t>LochinvarHPA067</t>
  </si>
  <si>
    <t>LochinvarHPA068</t>
  </si>
  <si>
    <t>LochinvarHPA081</t>
  </si>
  <si>
    <t>LochinvarHPA082</t>
  </si>
  <si>
    <t>Reliance1050DHPHT</t>
  </si>
  <si>
    <t>Reliance1050DHPHTNE</t>
  </si>
  <si>
    <t>Reliance1060DHPTRes</t>
  </si>
  <si>
    <t>Reliance1066DHPHT</t>
  </si>
  <si>
    <t>Reliance1066DHPHTN</t>
  </si>
  <si>
    <t>Reliance1080DHPHT</t>
  </si>
  <si>
    <t>Reliance1080DHPHTNE</t>
  </si>
  <si>
    <t>Reliance1080DHPTRes</t>
  </si>
  <si>
    <t>Reliance650DHPHT</t>
  </si>
  <si>
    <t>Reliance666DHPHT</t>
  </si>
  <si>
    <t>Reliance680DHPHT</t>
  </si>
  <si>
    <t>Reliance680DHPT</t>
  </si>
  <si>
    <t>Reliance1050DHPHTDR</t>
  </si>
  <si>
    <t>Reliance1066DHPHTDR</t>
  </si>
  <si>
    <t>Reliance1080DHPHTDR</t>
  </si>
  <si>
    <t>RheemHB50RH</t>
  </si>
  <si>
    <t>RheemHPLD50</t>
  </si>
  <si>
    <t>RheemHPLD65</t>
  </si>
  <si>
    <t>RheemHPLD80</t>
  </si>
  <si>
    <t>RheemPROH40T2RH310BM</t>
  </si>
  <si>
    <t>RheemPROH50T2RH310BM</t>
  </si>
  <si>
    <t>RheemPROH65T2RH310BM</t>
  </si>
  <si>
    <t>RheemPROH80T2RH310BM</t>
  </si>
  <si>
    <t>RheemPROPH40T2RH37515</t>
  </si>
  <si>
    <t>RheemPROPH40T2RH37530</t>
  </si>
  <si>
    <t>RheemPROPH40T2RH375SO</t>
  </si>
  <si>
    <t>RheemPROPH50RH245</t>
  </si>
  <si>
    <t>RheemPROPH50RH350</t>
  </si>
  <si>
    <t>RheemPROPH50RH350DC</t>
  </si>
  <si>
    <t>RheemPROPH50RH350DCB</t>
  </si>
  <si>
    <t>RheemPROPH50T2RH37515</t>
  </si>
  <si>
    <t>RheemPROPH50T2RH37530</t>
  </si>
  <si>
    <t>RheemPROPH50T2RH375SO</t>
  </si>
  <si>
    <t>RheemPROPH65RH350D</t>
  </si>
  <si>
    <t>RheemPROPH65RH350D15</t>
  </si>
  <si>
    <t>RheemPROPH65RH350DC</t>
  </si>
  <si>
    <t>RheemPROPH65RH350DCB</t>
  </si>
  <si>
    <t>RheemPROPH65T2RH37515</t>
  </si>
  <si>
    <t>RheemPROPH65T2RH37530</t>
  </si>
  <si>
    <t>RheemPROPH65T2RH375SO</t>
  </si>
  <si>
    <t>RheemPROPH80RH245</t>
  </si>
  <si>
    <t>RheemPROPH80RH350</t>
  </si>
  <si>
    <t>RheemPROPH80RH350D15</t>
  </si>
  <si>
    <t>RheemPROPH80RH350DC</t>
  </si>
  <si>
    <t>RheemPROPH80RH350DCB</t>
  </si>
  <si>
    <t>RheemPROPH80T2RH37515</t>
  </si>
  <si>
    <t>RheemPROPH80T2RH37530</t>
  </si>
  <si>
    <t>RheemPROPH80T2RH375SO</t>
  </si>
  <si>
    <t>RheemXE40T10H22U0</t>
  </si>
  <si>
    <t>RheemXE40T10H45U0</t>
  </si>
  <si>
    <t>RheemXE40T10HS45U0</t>
  </si>
  <si>
    <t>RheemXE50T10</t>
  </si>
  <si>
    <t>RheemXE50T10H22U0</t>
  </si>
  <si>
    <t>RheemXE50T10H45U0</t>
  </si>
  <si>
    <t>RheemXE50T10HD22U0</t>
  </si>
  <si>
    <t>RheemXE50T10HS45U0</t>
  </si>
  <si>
    <t>RheemXE50T12</t>
  </si>
  <si>
    <t>RheemXE50T12W</t>
  </si>
  <si>
    <t>RheemXE65T10</t>
  </si>
  <si>
    <t>RheemXE65T10H22U0</t>
  </si>
  <si>
    <t>RheemXE65T10H45U0</t>
  </si>
  <si>
    <t>RheemXE65T10HD22U0</t>
  </si>
  <si>
    <t>RheemXE65T10HS45U0</t>
  </si>
  <si>
    <t>RheemXE80T10</t>
  </si>
  <si>
    <t>RheemXE80T10H22U0</t>
  </si>
  <si>
    <t>RheemXE80T10H45U0</t>
  </si>
  <si>
    <t>RheemXE80T10HD22U0</t>
  </si>
  <si>
    <t>RheemXE80T10HS45U0</t>
  </si>
  <si>
    <t>RheemXE80T12</t>
  </si>
  <si>
    <t>RheemXE80T12W</t>
  </si>
  <si>
    <t>RheemHPLD401RH</t>
  </si>
  <si>
    <t>RheemHPLD501RH</t>
  </si>
  <si>
    <t>RheemHPLD651RH</t>
  </si>
  <si>
    <t>RheemHPLD801RH</t>
  </si>
  <si>
    <t>RheemPROH40T2RH310UM</t>
  </si>
  <si>
    <t>RheemPROH50T2RH310UM</t>
  </si>
  <si>
    <t>RheemPROH65T2RH310UM</t>
  </si>
  <si>
    <t>RheemPROH80T2RH310UM</t>
  </si>
  <si>
    <t>RheemPROPH50T2RH350D15</t>
  </si>
  <si>
    <t>RheemCanCPROPH40T2RH37515</t>
  </si>
  <si>
    <t>RheemCanCPROPH50T2RH37515</t>
  </si>
  <si>
    <t>RheemCanCPROPH65T2RH37515</t>
  </si>
  <si>
    <t>RheemCanCPROPH80T2RH37515</t>
  </si>
  <si>
    <t>RheemCanCPROPH40T2RH37530</t>
  </si>
  <si>
    <t>RheemCanCPROPH50T2RH37530</t>
  </si>
  <si>
    <t>RheemCanCPROPH65T2RH37530</t>
  </si>
  <si>
    <t>RheemCanCPROPH80T2RH37530</t>
  </si>
  <si>
    <t>RheemCanCPROPH40T2RH375SO</t>
  </si>
  <si>
    <t>RheemCanCXE40T10H22UO</t>
  </si>
  <si>
    <t>RheemCanCXE50T10H22UO</t>
  </si>
  <si>
    <t>RheemCanCXE65T10H22UO</t>
  </si>
  <si>
    <t>RheemCanCXE80T10H22UO</t>
  </si>
  <si>
    <t>RheemCanCXE40T10H45UO</t>
  </si>
  <si>
    <t>RheemCanCXE50T10H45UO</t>
  </si>
  <si>
    <t>RheemCanCXE65T10H45UO</t>
  </si>
  <si>
    <t>RheemCanCXE80T10H45UO</t>
  </si>
  <si>
    <t>RheemCanCXE40T10HS45UO</t>
  </si>
  <si>
    <t>RheemCanCXE50T10HS45UO</t>
  </si>
  <si>
    <t>RheemCanCXE65T10HS45UO</t>
  </si>
  <si>
    <t>RheemCanCXE80T10HS45UO</t>
  </si>
  <si>
    <t>RheemCanCPROPH50T2RH375SO</t>
  </si>
  <si>
    <t>RheemCanCPROPH65T2RH375SO</t>
  </si>
  <si>
    <t>RheemCanCPROPH80T2RH375SO</t>
  </si>
  <si>
    <t>RheemCanCPROH40T2RH310BM</t>
  </si>
  <si>
    <t>RheemCanCPROH50T2RH310BM</t>
  </si>
  <si>
    <t>RheemCanCPROH65T2RH310BM</t>
  </si>
  <si>
    <t>RheemCanCPROH80T2RH310BM</t>
  </si>
  <si>
    <t>Richmond10E40HP515</t>
  </si>
  <si>
    <t>Richmond10E40HP530</t>
  </si>
  <si>
    <t>Richmond10E40HP5S30</t>
  </si>
  <si>
    <t>Richmond10E50HP4D</t>
  </si>
  <si>
    <t>Richmond10E50HP4D15</t>
  </si>
  <si>
    <t>Richmond10E50HP515</t>
  </si>
  <si>
    <t>Richmond10E50HP530</t>
  </si>
  <si>
    <t>Richmond10E50HP5S30</t>
  </si>
  <si>
    <t>Richmond10E65HP4D</t>
  </si>
  <si>
    <t>Richmond10E65HP4D15</t>
  </si>
  <si>
    <t>Richmond10E65HP515</t>
  </si>
  <si>
    <t>Richmond10E65HP530</t>
  </si>
  <si>
    <t>Richmond10E65HP5S30</t>
  </si>
  <si>
    <t>Richmond10E80HP4D</t>
  </si>
  <si>
    <t>Richmond10E80HP4D15</t>
  </si>
  <si>
    <t>Richmond10E80HP515</t>
  </si>
  <si>
    <t>Richmond10E80HP530</t>
  </si>
  <si>
    <t>Richmond10E80HP5S30</t>
  </si>
  <si>
    <t>Richmond12E50HP</t>
  </si>
  <si>
    <t>Richmond12E80HP</t>
  </si>
  <si>
    <t>RichmondHB50RM</t>
  </si>
  <si>
    <t>RuudHPLD401RU</t>
  </si>
  <si>
    <t>RuudHPLD501RU</t>
  </si>
  <si>
    <t>RuudHPLD651RU</t>
  </si>
  <si>
    <t>RuudHPLD801RU</t>
  </si>
  <si>
    <t>RuudPROH40T2RU310UM</t>
  </si>
  <si>
    <t>RuudPROH50T2RU310UM</t>
  </si>
  <si>
    <t>RuudPROH65T2RU310UM</t>
  </si>
  <si>
    <t>RuudPROH80T2RU310UM</t>
  </si>
  <si>
    <t>RuudHB50RU</t>
  </si>
  <si>
    <t>RuudPROH40T2RU310BM</t>
  </si>
  <si>
    <t>RuudPROH50T2RU310BM</t>
  </si>
  <si>
    <t>RuudPROH65T2RU310BM</t>
  </si>
  <si>
    <t>RuudPROH80T2RU310BM</t>
  </si>
  <si>
    <t>RuudPROUH40T2RU37515</t>
  </si>
  <si>
    <t>RuudPROUH40T2RU37530</t>
  </si>
  <si>
    <t>RuudPROUH40T2RU375SO</t>
  </si>
  <si>
    <t>RuudPROUH50RU245</t>
  </si>
  <si>
    <t>RuudPROUH50RU350D</t>
  </si>
  <si>
    <t>RuudPROUH50RU350D15</t>
  </si>
  <si>
    <t>RuudPROUH50RU350DCB</t>
  </si>
  <si>
    <t>RuudPROUH50T2RU37515</t>
  </si>
  <si>
    <t>RuudPROUH50T2RU37530</t>
  </si>
  <si>
    <t>RuudPROUH50T2RU375SO</t>
  </si>
  <si>
    <t>RuudPROUH65RU350D</t>
  </si>
  <si>
    <t>RuudPROUH65RU350D15</t>
  </si>
  <si>
    <t>RuudPROUH65RU350DCB</t>
  </si>
  <si>
    <t>RuudPROUH65T2RU37515</t>
  </si>
  <si>
    <t>RuudPROUH65T2RU37530</t>
  </si>
  <si>
    <t>RuudPROUH65T2RU375SO</t>
  </si>
  <si>
    <t>RuudPROUH80RU245</t>
  </si>
  <si>
    <t>RuudPROUH80RU350D</t>
  </si>
  <si>
    <t>RuudPROUH80RU350D15</t>
  </si>
  <si>
    <t>RuudPROUH80RU350DCB</t>
  </si>
  <si>
    <t>RuudPROUH80T2RU37515</t>
  </si>
  <si>
    <t>RuudPROUH80T2RU37530</t>
  </si>
  <si>
    <t>RuudPROUH80T2RU375SO</t>
  </si>
  <si>
    <t>SandenGS3_GAUS160QTA</t>
  </si>
  <si>
    <t>SandenGS3_GAUS315EQTD</t>
  </si>
  <si>
    <t>SandenGS3_SAN43SSAQA</t>
  </si>
  <si>
    <t>SandenGS3_SAN83SSAQA</t>
  </si>
  <si>
    <t>SandenGUS_GAUS315EQTD</t>
  </si>
  <si>
    <t>SandenGUS_SAN83SSAQA</t>
  </si>
  <si>
    <t>StateEP680DHPT</t>
  </si>
  <si>
    <t>StateEPX60DHPT</t>
  </si>
  <si>
    <t>StateEPX80DHPT</t>
  </si>
  <si>
    <t>StateHP650DHPT</t>
  </si>
  <si>
    <t>StateHP666DHPT</t>
  </si>
  <si>
    <t>StateHP680DHPT</t>
  </si>
  <si>
    <t>StateHPX50DHPT</t>
  </si>
  <si>
    <t>StateHPX50DHPTNE</t>
  </si>
  <si>
    <t>StateHPX66DHPT</t>
  </si>
  <si>
    <t>StateHPX66DHPTNE</t>
  </si>
  <si>
    <t>StateHPX80DHPT</t>
  </si>
  <si>
    <t>StateHPX80DHPTNE</t>
  </si>
  <si>
    <t>StateHPX50DHPTDR</t>
  </si>
  <si>
    <t>StateHPX66DHPTDR</t>
  </si>
  <si>
    <t>StateHPX80DHPTDR</t>
  </si>
  <si>
    <t>Stiebel58A220E</t>
  </si>
  <si>
    <t>Stiebel80A300</t>
  </si>
  <si>
    <t>WhirlpoolHPSE2K50</t>
  </si>
  <si>
    <t>USCraftmasterHPE2F80U</t>
  </si>
  <si>
    <t>USCraftmasterHPE2K60</t>
  </si>
  <si>
    <t>USCraftmasterHPE2K80</t>
  </si>
  <si>
    <t>USCraftmasterHPHE2F50U</t>
  </si>
  <si>
    <t>USCraftmasterHPHE2F66U</t>
  </si>
  <si>
    <t>USCraftmasterHPHE2F80U</t>
  </si>
  <si>
    <t>USCraftmasterHPHE2K50UN</t>
  </si>
  <si>
    <t>USCraftmasterHPHE2K66UN</t>
  </si>
  <si>
    <t>USCraftmasterHPHE2K80UN</t>
  </si>
  <si>
    <t>WhirlpoolHPE2K60</t>
  </si>
  <si>
    <t>WhirlpoolHPE2K80</t>
  </si>
  <si>
    <t>WhirlpoolHPHE2K50</t>
  </si>
  <si>
    <t>WhirlpoolHPHE2K50C</t>
  </si>
  <si>
    <t>WhirlpoolHPHE2K50N</t>
  </si>
  <si>
    <t>WhirlpoolHPHE2K66</t>
  </si>
  <si>
    <t>WhirlpoolHPHE2K66C</t>
  </si>
  <si>
    <t>WhirlpoolHPHE2K80</t>
  </si>
  <si>
    <t>WhirlpoolHPHE2K80C</t>
  </si>
  <si>
    <t>WhirlpoolHPSE2K50C</t>
  </si>
  <si>
    <t>WhirlpoolHPSE2K80</t>
  </si>
  <si>
    <t>WhirlpoolHPSE2K80C</t>
  </si>
  <si>
    <t>12/11/20 - SAC - added columns AB &amp; AE to facilitate ruleset updates</t>
  </si>
  <si>
    <t>Nyle C60A-CWP</t>
  </si>
  <si>
    <t>Nyle C90A-CWP</t>
  </si>
  <si>
    <t>Nyle C125A-CWP</t>
  </si>
  <si>
    <t>Nyle C185A-CWP</t>
  </si>
  <si>
    <t>Nyle C250A-CWP</t>
  </si>
  <si>
    <t>AO Smith CAHP-120</t>
  </si>
  <si>
    <t>AOSmithCAHP120</t>
  </si>
  <si>
    <t>NyleC60A_CWP_SP</t>
  </si>
  <si>
    <t>NyleC90A_CWP_SP</t>
  </si>
  <si>
    <t>NyleC125A_CWP_SP</t>
  </si>
  <si>
    <t>NyleC185A_CWP_SP</t>
  </si>
  <si>
    <t>NyleC250A_CWP_SP</t>
  </si>
  <si>
    <t>SAC 6/23/20 - added cold wthr package presets</t>
  </si>
  <si>
    <t>first of Commercial Products (not NEEA rated) - SAC 01/31/21 (tic #1243)</t>
  </si>
  <si>
    <t>occurrences</t>
  </si>
  <si>
    <t>AWHSTier3Generic40</t>
  </si>
  <si>
    <t>AWHSTier3Generic50</t>
  </si>
  <si>
    <t>AWHSTier3Generic65</t>
  </si>
  <si>
    <t>AWHSTier3Generic80</t>
  </si>
  <si>
    <t>NEEA tier 3 generics - SAC 06/17/21</t>
  </si>
  <si>
    <t>06/17/21 - SAC - added 4 NEEA tier 3 generic model selections</t>
  </si>
  <si>
    <t>tier 3</t>
  </si>
  <si>
    <t>08/25/21 - SAC - transformed Res table into Com</t>
  </si>
  <si>
    <t>ASHPType</t>
  </si>
  <si>
    <t>*</t>
  </si>
  <si>
    <t>11/09/22 - SAC - added 40 new Rheem/Ruud/Richmond models (ported from Res spreadsheet)</t>
  </si>
  <si>
    <t>RheemPlugInShared40</t>
  </si>
  <si>
    <t>RheemPlugInShared50</t>
  </si>
  <si>
    <t>RheemPlugInShared65</t>
  </si>
  <si>
    <t>RheemPlugInShared80</t>
  </si>
  <si>
    <t>RheemPlugInDedicated40</t>
  </si>
  <si>
    <t>RheemPlugInDedicated50</t>
  </si>
  <si>
    <t>SAC 11/09/22 - latest additions</t>
  </si>
  <si>
    <t>XE40T10H15U0</t>
  </si>
  <si>
    <t>XE50T10H15U0</t>
  </si>
  <si>
    <t>XE40T10HM00U0</t>
  </si>
  <si>
    <t>XE40T10HMS00U0</t>
  </si>
  <si>
    <t>XE50T10HM00U0</t>
  </si>
  <si>
    <t>XE50T10HMS00U0</t>
  </si>
  <si>
    <t>XE65T10HM00U0</t>
  </si>
  <si>
    <t>XE65T10HMS00U0</t>
  </si>
  <si>
    <t>XE80T10HM00U0</t>
  </si>
  <si>
    <t>XE80T10HMS00U0</t>
  </si>
  <si>
    <t>PROPH40 T0 RH120</t>
  </si>
  <si>
    <t>PROPH50 T0 RH120</t>
  </si>
  <si>
    <t>PROPH40 T0 RH120-M</t>
  </si>
  <si>
    <t>PROPH40 T0 RH120-MSO</t>
  </si>
  <si>
    <t>PROPH50 T0 RH120-M</t>
  </si>
  <si>
    <t>PROPH50 T0 RH120-MSO</t>
  </si>
  <si>
    <t>PROPH65 T0 RH120-M</t>
  </si>
  <si>
    <t>PROPH65 T0 RH120-MSO</t>
  </si>
  <si>
    <t>PROPH80 T0 RH120-M</t>
  </si>
  <si>
    <t>PROPH80 T0 RH120-MSO</t>
  </si>
  <si>
    <t>RheemXE40T10H15U0</t>
  </si>
  <si>
    <t>RheemXE50T10H15U0</t>
  </si>
  <si>
    <t>RheemXE40T10HM00U0</t>
  </si>
  <si>
    <t>RheemXE40T10HMS00U0</t>
  </si>
  <si>
    <t>RheemXE50T10HM00U0</t>
  </si>
  <si>
    <t>RheemXE50T10HMS00U0</t>
  </si>
  <si>
    <t>RheemXE65T10HM00U0</t>
  </si>
  <si>
    <t>RheemXE65T10HMS00U0</t>
  </si>
  <si>
    <t>RheemXE80T10HM00U0</t>
  </si>
  <si>
    <t>RheemXE80T10HMS00U0</t>
  </si>
  <si>
    <t>RheemPROPH40T0RH120</t>
  </si>
  <si>
    <t>RheemPROPH50T0RH120</t>
  </si>
  <si>
    <t>RheemPROPH40T0RH120M</t>
  </si>
  <si>
    <t>RheemPROPH40T0RH120MSO</t>
  </si>
  <si>
    <t>RheemPROPH50T0RH120M</t>
  </si>
  <si>
    <t>RheemPROPH50T0RH120MSO</t>
  </si>
  <si>
    <t>RheemPROPH65T0RH120M</t>
  </si>
  <si>
    <t>RheemPROPH65T0RH120MSO</t>
  </si>
  <si>
    <t>RheemPROPH80T0RH120M</t>
  </si>
  <si>
    <t>RheemPROPH80T0RH120MSO</t>
  </si>
  <si>
    <t>10E40-HP120</t>
  </si>
  <si>
    <t>10E50-HP120</t>
  </si>
  <si>
    <t>10E40-HP120M</t>
  </si>
  <si>
    <t>10E40-HP120MS</t>
  </si>
  <si>
    <t>10E50-HP120M</t>
  </si>
  <si>
    <t>10E50-HP120MS</t>
  </si>
  <si>
    <t>10E65-HP120M</t>
  </si>
  <si>
    <t>10E65-HP120MS</t>
  </si>
  <si>
    <t>10E80-HP120M</t>
  </si>
  <si>
    <t>10E80-HP120MS</t>
  </si>
  <si>
    <t>Richmond10E40HP120</t>
  </si>
  <si>
    <t>Richmond10E50HP120</t>
  </si>
  <si>
    <t>Richmond10E40HP120M</t>
  </si>
  <si>
    <t>Richmond10E40HP120MS</t>
  </si>
  <si>
    <t>Richmond10E50HP120M</t>
  </si>
  <si>
    <t>Richmond10E50HP120MS</t>
  </si>
  <si>
    <t>Richmond10E65HP120M</t>
  </si>
  <si>
    <t>Richmond10E65HP120MS</t>
  </si>
  <si>
    <t>Richmond10E80HP120M</t>
  </si>
  <si>
    <t>Richmond10E80HP120MS</t>
  </si>
  <si>
    <t>PROUH40 T0 RU120</t>
  </si>
  <si>
    <t>PROUH50 T0 RU120</t>
  </si>
  <si>
    <t>PROUH40 T0 RU120-M</t>
  </si>
  <si>
    <t>PROUH40 T0 RU120-MSO</t>
  </si>
  <si>
    <t>PROUH50 T0 RU120-M</t>
  </si>
  <si>
    <t>PROUH50 T0 RU120-MSO</t>
  </si>
  <si>
    <t>PROUH65 T0 RU120-M</t>
  </si>
  <si>
    <t>PROUH65 T0 RU120-MSO</t>
  </si>
  <si>
    <t>PROUH80 T0 RU120-M</t>
  </si>
  <si>
    <t>PROUH80 T0 RU120-MSO</t>
  </si>
  <si>
    <t>RuudPROUH40T0RU120</t>
  </si>
  <si>
    <t>RuudPROUH50T0RU120</t>
  </si>
  <si>
    <t>RuudPROUH40T0RU120M</t>
  </si>
  <si>
    <t>RuudPROUH40T0RU120MSO</t>
  </si>
  <si>
    <t>RuudPROUH50T0RU120M</t>
  </si>
  <si>
    <t>RuudPROUH50T0RU120MSO</t>
  </si>
  <si>
    <t>RuudPROUH65T0RU120M</t>
  </si>
  <si>
    <t>RuudPROUH65T0RU120MSO</t>
  </si>
  <si>
    <t>RuudPROUH80T0RU120M</t>
  </si>
  <si>
    <t>RuudPROUH80T0RU120MSO</t>
  </si>
  <si>
    <t>ModelNum</t>
  </si>
  <si>
    <t>RptHPWHModel</t>
  </si>
  <si>
    <t>none</t>
  </si>
  <si>
    <t>12/26/22 - SAC - added ModelNum &amp; RptHPWHModel columns to enable this one table to be used in both Res &amp; CBECC rulesets</t>
  </si>
  <si>
    <t>AOSmithHPTS50</t>
  </si>
  <si>
    <t>AOSmithHPTS66</t>
  </si>
  <si>
    <t>AOSmithHPTS80</t>
  </si>
  <si>
    <t>01/18/23 - SAC - added ~60 new models, some of which map to latest HPWHSim preset AOSmithHPTS**</t>
  </si>
  <si>
    <t>HPTS-50 2**</t>
  </si>
  <si>
    <t>HPS10-50H45DV 2**</t>
  </si>
  <si>
    <t>HPTS-66 2**</t>
  </si>
  <si>
    <t>HPS10-66H45DV 2**</t>
  </si>
  <si>
    <t>HPTS-80 2**</t>
  </si>
  <si>
    <t>HPS10-80H45DV 2**</t>
  </si>
  <si>
    <t>HPS10250H045DV 2**</t>
  </si>
  <si>
    <t>HPS10266H045DV 2**</t>
  </si>
  <si>
    <t>HPS10280H045DV 2**</t>
  </si>
  <si>
    <t>AOSmithHPTS502xx</t>
  </si>
  <si>
    <t>AOSmithHPS1050H45DV2xx</t>
  </si>
  <si>
    <t>AOSmithHPTS662xx</t>
  </si>
  <si>
    <t>AOSmithHPS1066H45DV2xx</t>
  </si>
  <si>
    <t>AOSmithHPTS802xx</t>
  </si>
  <si>
    <t>AOSmithHPS1080H45DV2xx</t>
  </si>
  <si>
    <t>AmericanHPS10250H045DV2xx</t>
  </si>
  <si>
    <t>AmericanHPS10266H045DV2xx</t>
  </si>
  <si>
    <t>AmericanHPS10280H045DV2xx</t>
  </si>
  <si>
    <t>HPWH Model Uniqueness</t>
  </si>
  <si>
    <t>HPSA050KD 2**</t>
  </si>
  <si>
    <t>HPSA065KD 2**</t>
  </si>
  <si>
    <t>HPSA080KD 2**</t>
  </si>
  <si>
    <t>LochinvarHPSA050KD2xx</t>
  </si>
  <si>
    <t>LochinvarHPSA065KD2xx</t>
  </si>
  <si>
    <t>LochinvarHPSA080KD2xx</t>
  </si>
  <si>
    <t>Num CF1R T11_Heat-PumpWaterHtrModel Occurrences</t>
  </si>
  <si>
    <t>10-50-DHPTS 2**</t>
  </si>
  <si>
    <t>10-66-DHPTS 2**</t>
  </si>
  <si>
    <t>10-80-DHPTS 2**</t>
  </si>
  <si>
    <t>Reliance1050DHPTS2xx</t>
  </si>
  <si>
    <t>Reliance1066DHPTS2xx</t>
  </si>
  <si>
    <t>Reliance1080DHPTS2xx</t>
  </si>
  <si>
    <t>HPSX-50 DHPT 2**</t>
  </si>
  <si>
    <t>HPSX-66-DHPT 2**</t>
  </si>
  <si>
    <t>HPSX-80-DHPT 2**</t>
  </si>
  <si>
    <t>StateHPSX50DHPT2xx</t>
  </si>
  <si>
    <t>StateHPSX66DHPT2xx</t>
  </si>
  <si>
    <t>StateHPSX80DHPT2xx</t>
  </si>
  <si>
    <t>Tier3Generic40</t>
  </si>
  <si>
    <t>Tier3Generic50</t>
  </si>
  <si>
    <t>Tier3Generic65</t>
  </si>
  <si>
    <t>Tier3Generic80</t>
  </si>
  <si>
    <t>05/24/23 - RJH</t>
  </si>
  <si>
    <t>01/31/21 - SAC - added cold weather and commercial presets (no NEEA mods);  and updated demand responsive enum strings to include 'JA13'</t>
  </si>
  <si>
    <t xml:space="preserve">05/24/23 - RJH - 1. Deleted columns J (EF), K (UEF), AB (Energy Factor NC†), and AD (Uniform Energy Factor NC†) to avoid misinterpretation/misuse of these values; and 2. Edited RheemXE* enumeration values columns AI (now AC: CF1R T11_HeatPumpWaterHeaterModel) and, thereby, M (RptHPWHModel) </t>
  </si>
  <si>
    <t>RheemXE50T10HD50U1</t>
  </si>
  <si>
    <t>RheemXE65T10HD50U1</t>
  </si>
  <si>
    <t>RheemXE80T10HD50U1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</si>
</sst>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theme="4" tint="-0.249977111117893"/>
      <name val="Calibri"/>
      <family val="2"/>
      <charset val="1"/>
    </font>
    <font>
      <sz val="11"/>
      <color theme="0" tint="-0.34998626667073579"/>
      <name val="Calibri"/>
      <family val="2"/>
      <charset val="1"/>
    </font>
    <font>
      <b/>
      <sz val="11"/>
      <color theme="0" tint="-0.34998626667073579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0" tint="-0.499984740745262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ourier New"/>
      <family val="3"/>
    </font>
    <font>
      <sz val="10"/>
      <color rgb="FF000000"/>
      <name val="Courier New"/>
      <family val="3"/>
    </font>
    <font>
      <sz val="11"/>
      <color rgb="FF000000"/>
      <name val="Calibri"/>
      <family val="2"/>
    </font>
    <font>
      <sz val="11"/>
      <color theme="0" tint="-0.34998626667073579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376092"/>
        <bgColor rgb="FF66669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666699"/>
      </patternFill>
    </fill>
    <fill>
      <patternFill patternType="solid">
        <fgColor rgb="FFFFFF00"/>
        <bgColor rgb="FFFFFFC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666699"/>
      </patternFill>
    </fill>
    <fill>
      <patternFill patternType="solid">
        <fgColor theme="8" tint="0.59999389629810485"/>
        <b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9" tint="0.79998168889431442"/>
        <bgColor rgb="FF666699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64">
    <xf numFmtId="0" fontId="0" fillId="0" borderId="0" xfId="0"/>
    <xf numFmtId="0" fontId="2" fillId="2" borderId="1" xfId="1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center" wrapText="1" indent="1"/>
    </xf>
    <xf numFmtId="0" fontId="3" fillId="2" borderId="0" xfId="0" applyFont="1" applyFill="1" applyAlignment="1">
      <alignment vertical="top" wrapText="1"/>
    </xf>
    <xf numFmtId="0" fontId="2" fillId="2" borderId="0" xfId="0" applyFont="1" applyFill="1" applyAlignment="1">
      <alignment horizontal="left" vertical="center" wrapText="1" indent="1"/>
    </xf>
    <xf numFmtId="0" fontId="0" fillId="2" borderId="0" xfId="0" applyFill="1" applyAlignment="1">
      <alignment horizontal="left" wrapText="1" indent="1"/>
    </xf>
    <xf numFmtId="0" fontId="0" fillId="0" borderId="0" xfId="0" applyAlignment="1">
      <alignment wrapText="1"/>
    </xf>
    <xf numFmtId="0" fontId="6" fillId="3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0" xfId="1" applyFont="1" applyAlignment="1">
      <alignment vertical="center" wrapText="1"/>
    </xf>
    <xf numFmtId="0" fontId="0" fillId="0" borderId="0" xfId="1" applyFont="1" applyAlignment="1">
      <alignment horizontal="left" vertical="center" wrapText="1"/>
    </xf>
    <xf numFmtId="0" fontId="0" fillId="0" borderId="0" xfId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0" fillId="2" borderId="0" xfId="0" applyFill="1" applyAlignment="1">
      <alignment wrapText="1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left" wrapText="1"/>
    </xf>
    <xf numFmtId="0" fontId="7" fillId="0" borderId="0" xfId="1" applyFont="1" applyAlignment="1">
      <alignment vertical="center" wrapText="1"/>
    </xf>
    <xf numFmtId="0" fontId="7" fillId="0" borderId="0" xfId="1" applyFont="1" applyAlignment="1">
      <alignment horizontal="left" vertical="center" wrapText="1"/>
    </xf>
    <xf numFmtId="0" fontId="7" fillId="0" borderId="0" xfId="1" applyFont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4" borderId="0" xfId="0" applyFill="1"/>
    <xf numFmtId="0" fontId="8" fillId="4" borderId="0" xfId="0" applyFont="1" applyFill="1"/>
    <xf numFmtId="0" fontId="0" fillId="4" borderId="0" xfId="0" applyFill="1" applyAlignment="1">
      <alignment horizontal="center" wrapText="1"/>
    </xf>
    <xf numFmtId="0" fontId="8" fillId="4" borderId="0" xfId="0" applyFont="1" applyFill="1" applyAlignment="1">
      <alignment horizontal="center" wrapText="1"/>
    </xf>
    <xf numFmtId="0" fontId="8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 wrapText="1"/>
    </xf>
    <xf numFmtId="0" fontId="11" fillId="5" borderId="0" xfId="0" applyFont="1" applyFill="1" applyAlignment="1">
      <alignment horizontal="center" vertical="center" wrapText="1"/>
    </xf>
    <xf numFmtId="0" fontId="9" fillId="6" borderId="0" xfId="0" applyFont="1" applyFill="1" applyAlignment="1">
      <alignment horizontal="center" wrapText="1"/>
    </xf>
    <xf numFmtId="0" fontId="9" fillId="6" borderId="0" xfId="0" applyFont="1" applyFill="1" applyAlignment="1">
      <alignment wrapText="1"/>
    </xf>
    <xf numFmtId="0" fontId="10" fillId="5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vertical="center" wrapText="1"/>
    </xf>
    <xf numFmtId="1" fontId="9" fillId="4" borderId="0" xfId="1" applyNumberFormat="1" applyFont="1" applyFill="1" applyAlignment="1">
      <alignment horizontal="center" vertical="center" wrapText="1"/>
    </xf>
    <xf numFmtId="14" fontId="9" fillId="4" borderId="0" xfId="1" applyNumberFormat="1" applyFont="1" applyFill="1" applyAlignment="1">
      <alignment horizontal="center" vertical="center" wrapText="1"/>
    </xf>
    <xf numFmtId="0" fontId="9" fillId="4" borderId="0" xfId="0" applyFont="1" applyFill="1"/>
    <xf numFmtId="0" fontId="9" fillId="4" borderId="0" xfId="0" applyFont="1" applyFill="1" applyAlignment="1">
      <alignment horizontal="center"/>
    </xf>
    <xf numFmtId="1" fontId="9" fillId="4" borderId="0" xfId="0" applyNumberFormat="1" applyFont="1" applyFill="1" applyAlignment="1">
      <alignment horizontal="center" vertical="center" wrapText="1"/>
    </xf>
    <xf numFmtId="14" fontId="9" fillId="4" borderId="0" xfId="0" applyNumberFormat="1" applyFont="1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11" fillId="5" borderId="0" xfId="0" applyFont="1" applyFill="1" applyAlignment="1">
      <alignment vertical="center" wrapText="1"/>
    </xf>
    <xf numFmtId="0" fontId="8" fillId="8" borderId="0" xfId="0" applyFont="1" applyFill="1"/>
    <xf numFmtId="0" fontId="11" fillId="9" borderId="0" xfId="0" applyFont="1" applyFill="1" applyAlignment="1">
      <alignment horizontal="center" vertical="center" wrapText="1"/>
    </xf>
    <xf numFmtId="0" fontId="0" fillId="8" borderId="0" xfId="0" applyFill="1" applyAlignment="1">
      <alignment horizontal="center" wrapText="1"/>
    </xf>
    <xf numFmtId="0" fontId="0" fillId="8" borderId="0" xfId="0" applyFill="1" applyAlignment="1">
      <alignment horizontal="center"/>
    </xf>
    <xf numFmtId="0" fontId="0" fillId="10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0" fontId="0" fillId="10" borderId="0" xfId="0" applyFill="1" applyAlignment="1">
      <alignment wrapText="1"/>
    </xf>
    <xf numFmtId="0" fontId="0" fillId="8" borderId="0" xfId="1" applyFont="1" applyFill="1" applyAlignment="1">
      <alignment vertical="center" wrapText="1"/>
    </xf>
    <xf numFmtId="0" fontId="0" fillId="8" borderId="0" xfId="0" applyFill="1"/>
    <xf numFmtId="0" fontId="12" fillId="8" borderId="2" xfId="1" applyFont="1" applyFill="1" applyBorder="1" applyAlignment="1">
      <alignment horizontal="center" vertical="center" wrapText="1"/>
    </xf>
    <xf numFmtId="0" fontId="13" fillId="8" borderId="0" xfId="1" applyFont="1" applyFill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horizontal="center" wrapText="1"/>
    </xf>
    <xf numFmtId="0" fontId="0" fillId="0" borderId="5" xfId="1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8" xfId="0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9" xfId="0" applyFont="1" applyBorder="1" applyAlignment="1">
      <alignment horizontal="left" wrapText="1"/>
    </xf>
    <xf numFmtId="0" fontId="0" fillId="0" borderId="10" xfId="0" applyBorder="1" applyAlignment="1">
      <alignment vertical="center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left" wrapText="1"/>
    </xf>
    <xf numFmtId="0" fontId="13" fillId="8" borderId="0" xfId="0" applyFont="1" applyFill="1" applyAlignment="1">
      <alignment horizontal="center" wrapText="1"/>
    </xf>
    <xf numFmtId="0" fontId="9" fillId="11" borderId="5" xfId="0" applyFont="1" applyFill="1" applyBorder="1" applyAlignment="1">
      <alignment horizontal="left" wrapText="1"/>
    </xf>
    <xf numFmtId="0" fontId="9" fillId="11" borderId="6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10" borderId="0" xfId="0" applyFont="1" applyFill="1" applyAlignment="1">
      <alignment wrapText="1"/>
    </xf>
    <xf numFmtId="0" fontId="7" fillId="8" borderId="0" xfId="0" applyFont="1" applyFill="1"/>
    <xf numFmtId="0" fontId="11" fillId="9" borderId="11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vertical="center" wrapText="1"/>
    </xf>
    <xf numFmtId="0" fontId="0" fillId="0" borderId="12" xfId="0" applyBorder="1" applyAlignment="1">
      <alignment wrapText="1"/>
    </xf>
    <xf numFmtId="0" fontId="9" fillId="11" borderId="12" xfId="0" applyFont="1" applyFill="1" applyBorder="1" applyAlignment="1">
      <alignment wrapText="1"/>
    </xf>
    <xf numFmtId="0" fontId="13" fillId="8" borderId="0" xfId="0" applyFont="1" applyFill="1"/>
    <xf numFmtId="1" fontId="0" fillId="7" borderId="0" xfId="0" applyNumberFormat="1" applyFill="1" applyAlignment="1">
      <alignment horizontal="center" vertical="center" wrapText="1"/>
    </xf>
    <xf numFmtId="0" fontId="15" fillId="0" borderId="0" xfId="0" applyFont="1"/>
    <xf numFmtId="0" fontId="14" fillId="0" borderId="2" xfId="0" applyFont="1" applyBorder="1"/>
    <xf numFmtId="0" fontId="9" fillId="0" borderId="0" xfId="0" applyFont="1" applyAlignment="1">
      <alignment horizontal="center" vertical="top"/>
    </xf>
    <xf numFmtId="0" fontId="9" fillId="2" borderId="0" xfId="0" applyFont="1" applyFill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14" fillId="0" borderId="11" xfId="0" applyFont="1" applyBorder="1" applyAlignment="1">
      <alignment horizontal="center"/>
    </xf>
    <xf numFmtId="0" fontId="0" fillId="12" borderId="0" xfId="0" applyFill="1" applyAlignment="1">
      <alignment horizontal="left" vertical="center" wrapText="1"/>
    </xf>
    <xf numFmtId="0" fontId="0" fillId="0" borderId="7" xfId="1" applyFont="1" applyBorder="1" applyAlignment="1">
      <alignment vertical="center" wrapText="1"/>
    </xf>
    <xf numFmtId="0" fontId="13" fillId="0" borderId="5" xfId="0" applyFont="1" applyBorder="1" applyAlignment="1">
      <alignment horizontal="left" wrapText="1"/>
    </xf>
    <xf numFmtId="0" fontId="13" fillId="0" borderId="6" xfId="0" applyFont="1" applyBorder="1" applyAlignment="1">
      <alignment horizontal="center" vertical="center" wrapText="1"/>
    </xf>
    <xf numFmtId="0" fontId="13" fillId="0" borderId="12" xfId="0" applyFont="1" applyBorder="1" applyAlignment="1">
      <alignment wrapText="1"/>
    </xf>
    <xf numFmtId="0" fontId="0" fillId="0" borderId="11" xfId="0" applyBorder="1" applyAlignment="1">
      <alignment horizontal="center" vertical="center" wrapText="1"/>
    </xf>
    <xf numFmtId="0" fontId="0" fillId="13" borderId="0" xfId="0" applyFill="1"/>
    <xf numFmtId="0" fontId="16" fillId="14" borderId="0" xfId="0" applyFont="1" applyFill="1"/>
    <xf numFmtId="14" fontId="0" fillId="0" borderId="0" xfId="0" applyNumberFormat="1"/>
    <xf numFmtId="0" fontId="16" fillId="0" borderId="0" xfId="0" applyFont="1" applyAlignment="1">
      <alignment wrapText="1"/>
    </xf>
    <xf numFmtId="0" fontId="16" fillId="0" borderId="13" xfId="0" applyFont="1" applyBorder="1" applyAlignment="1">
      <alignment wrapText="1"/>
    </xf>
    <xf numFmtId="0" fontId="16" fillId="0" borderId="12" xfId="0" applyFont="1" applyBorder="1" applyAlignment="1">
      <alignment wrapText="1"/>
    </xf>
    <xf numFmtId="0" fontId="16" fillId="0" borderId="14" xfId="0" applyFont="1" applyBorder="1" applyAlignment="1">
      <alignment wrapText="1"/>
    </xf>
    <xf numFmtId="0" fontId="0" fillId="16" borderId="0" xfId="0" applyFill="1" applyAlignment="1">
      <alignment wrapText="1"/>
    </xf>
    <xf numFmtId="1" fontId="9" fillId="4" borderId="2" xfId="0" applyNumberFormat="1" applyFont="1" applyFill="1" applyBorder="1" applyAlignment="1">
      <alignment horizontal="center" vertical="center" wrapText="1"/>
    </xf>
    <xf numFmtId="14" fontId="9" fillId="4" borderId="2" xfId="0" applyNumberFormat="1" applyFont="1" applyFill="1" applyBorder="1" applyAlignment="1">
      <alignment horizontal="center" vertical="center" wrapText="1"/>
    </xf>
    <xf numFmtId="0" fontId="9" fillId="4" borderId="2" xfId="0" applyFont="1" applyFill="1" applyBorder="1"/>
    <xf numFmtId="0" fontId="12" fillId="8" borderId="0" xfId="1" applyFont="1" applyFill="1" applyAlignment="1">
      <alignment horizontal="center" vertical="center" wrapText="1"/>
    </xf>
    <xf numFmtId="0" fontId="0" fillId="0" borderId="0" xfId="0" applyAlignment="1">
      <alignment vertical="top"/>
    </xf>
    <xf numFmtId="0" fontId="12" fillId="0" borderId="0" xfId="0" applyFont="1" applyAlignment="1">
      <alignment vertical="top"/>
    </xf>
    <xf numFmtId="0" fontId="12" fillId="0" borderId="0" xfId="0" applyFont="1"/>
    <xf numFmtId="0" fontId="7" fillId="17" borderId="0" xfId="0" applyFont="1" applyFill="1" applyAlignment="1">
      <alignment wrapText="1"/>
    </xf>
    <xf numFmtId="0" fontId="11" fillId="18" borderId="11" xfId="0" applyFont="1" applyFill="1" applyBorder="1" applyAlignment="1">
      <alignment horizontal="center" vertical="center" wrapText="1"/>
    </xf>
    <xf numFmtId="0" fontId="7" fillId="15" borderId="0" xfId="0" applyFont="1" applyFill="1" applyAlignment="1">
      <alignment horizontal="center"/>
    </xf>
    <xf numFmtId="1" fontId="0" fillId="0" borderId="0" xfId="0" applyNumberFormat="1" applyAlignment="1">
      <alignment horizontal="center" wrapText="1"/>
    </xf>
    <xf numFmtId="0" fontId="19" fillId="15" borderId="15" xfId="0" applyFont="1" applyFill="1" applyBorder="1" applyAlignment="1">
      <alignment horizontal="center"/>
    </xf>
    <xf numFmtId="0" fontId="0" fillId="16" borderId="5" xfId="0" applyFill="1" applyBorder="1" applyAlignment="1">
      <alignment vertical="center" wrapText="1"/>
    </xf>
    <xf numFmtId="0" fontId="0" fillId="16" borderId="6" xfId="0" applyFill="1" applyBorder="1" applyAlignment="1">
      <alignment horizontal="center" wrapText="1"/>
    </xf>
    <xf numFmtId="0" fontId="0" fillId="12" borderId="0" xfId="0" applyFill="1" applyAlignment="1">
      <alignment wrapText="1"/>
    </xf>
    <xf numFmtId="0" fontId="20" fillId="8" borderId="0" xfId="1" applyFont="1" applyFill="1" applyAlignment="1">
      <alignment horizontal="center" vertical="center" wrapText="1"/>
    </xf>
    <xf numFmtId="0" fontId="7" fillId="8" borderId="0" xfId="1" applyFont="1" applyFill="1" applyAlignment="1">
      <alignment horizontal="center" vertical="center" wrapText="1"/>
    </xf>
    <xf numFmtId="0" fontId="21" fillId="8" borderId="0" xfId="1" applyFont="1" applyFill="1" applyAlignment="1">
      <alignment horizontal="center" vertical="center" wrapText="1"/>
    </xf>
    <xf numFmtId="0" fontId="22" fillId="0" borderId="0" xfId="0" applyFont="1"/>
    <xf numFmtId="0" fontId="22" fillId="0" borderId="2" xfId="0" applyFont="1" applyBorder="1"/>
    <xf numFmtId="0" fontId="11" fillId="0" borderId="0" xfId="0" applyFont="1" applyAlignment="1">
      <alignment horizontal="center" vertical="center" wrapText="1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7" fillId="0" borderId="0" xfId="0" applyFont="1"/>
    <xf numFmtId="0" fontId="7" fillId="12" borderId="0" xfId="0" applyFont="1" applyFill="1"/>
    <xf numFmtId="0" fontId="13" fillId="0" borderId="0" xfId="0" applyFont="1"/>
    <xf numFmtId="0" fontId="13" fillId="0" borderId="7" xfId="0" applyFont="1" applyBorder="1" applyAlignment="1">
      <alignment horizontal="center" wrapText="1"/>
    </xf>
    <xf numFmtId="0" fontId="13" fillId="0" borderId="0" xfId="0" applyFont="1" applyAlignment="1">
      <alignment horizontal="center" wrapText="1"/>
    </xf>
    <xf numFmtId="0" fontId="0" fillId="0" borderId="9" xfId="0" applyBorder="1" applyAlignment="1">
      <alignment horizontal="left" wrapText="1"/>
    </xf>
    <xf numFmtId="0" fontId="0" fillId="0" borderId="16" xfId="0" applyBorder="1" applyAlignment="1">
      <alignment horizontal="center" vertical="center" wrapText="1"/>
    </xf>
    <xf numFmtId="0" fontId="16" fillId="0" borderId="3" xfId="0" applyFont="1" applyBorder="1" applyAlignment="1">
      <alignment wrapText="1"/>
    </xf>
    <xf numFmtId="0" fontId="0" fillId="12" borderId="0" xfId="1" applyFont="1" applyFill="1" applyAlignment="1">
      <alignment vertical="center" wrapText="1"/>
    </xf>
    <xf numFmtId="0" fontId="14" fillId="0" borderId="0" xfId="0" applyFont="1"/>
    <xf numFmtId="0" fontId="14" fillId="0" borderId="11" xfId="0" applyFont="1" applyBorder="1"/>
    <xf numFmtId="0" fontId="0" fillId="0" borderId="0" xfId="0" applyAlignment="1">
      <alignment horizontal="center"/>
    </xf>
    <xf numFmtId="0" fontId="0" fillId="0" borderId="17" xfId="0" applyBorder="1" applyAlignment="1">
      <alignment horizontal="left" wrapText="1"/>
    </xf>
    <xf numFmtId="0" fontId="0" fillId="0" borderId="2" xfId="0" applyBorder="1" applyAlignment="1">
      <alignment horizontal="center" vertical="center" wrapText="1"/>
    </xf>
    <xf numFmtId="0" fontId="0" fillId="19" borderId="0" xfId="0" applyFill="1"/>
    <xf numFmtId="0" fontId="0" fillId="19" borderId="0" xfId="0" applyFill="1" applyAlignment="1">
      <alignment vertical="center" wrapText="1"/>
    </xf>
    <xf numFmtId="0" fontId="7" fillId="19" borderId="0" xfId="0" applyFont="1" applyFill="1"/>
    <xf numFmtId="0" fontId="0" fillId="19" borderId="0" xfId="0" applyFill="1" applyAlignment="1">
      <alignment wrapText="1"/>
    </xf>
    <xf numFmtId="0" fontId="0" fillId="19" borderId="0" xfId="0" applyFill="1" applyAlignment="1">
      <alignment horizontal="left" vertical="center" wrapText="1"/>
    </xf>
    <xf numFmtId="0" fontId="7" fillId="15" borderId="0" xfId="0" applyFont="1" applyFill="1"/>
    <xf numFmtId="0" fontId="0" fillId="15" borderId="0" xfId="0" applyFill="1" applyAlignment="1">
      <alignment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14" fontId="9" fillId="4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1" applyFont="1" applyFill="1" applyAlignment="1">
      <alignment horizontal="center" vertical="center" wrapText="1"/>
    </xf>
    <xf numFmtId="1" fontId="0" fillId="0" borderId="0" xfId="0" applyNumberFormat="1" applyAlignment="1">
      <alignment wrapText="1"/>
    </xf>
    <xf numFmtId="0" fontId="8" fillId="0" borderId="2" xfId="0" applyFont="1" applyBorder="1"/>
    <xf numFmtId="0" fontId="0" fillId="0" borderId="2" xfId="0" applyBorder="1" applyAlignment="1">
      <alignment vertical="center" wrapText="1"/>
    </xf>
    <xf numFmtId="0" fontId="0" fillId="0" borderId="2" xfId="1" applyFont="1" applyBorder="1" applyAlignment="1">
      <alignment vertical="center" wrapText="1"/>
    </xf>
    <xf numFmtId="0" fontId="7" fillId="4" borderId="0" xfId="0" applyFont="1" applyFill="1"/>
    <xf numFmtId="0" fontId="7" fillId="15" borderId="0" xfId="0" applyFont="1" applyFill="1" applyAlignment="1">
      <alignment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eeanet.neea.org/sites/programs/hpwh/Documents/Qualified_Product_List_QPL_complete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 and Instructions"/>
      <sheetName val=" DO NOT PUBLISH "/>
      <sheetName val="ESTAR_to_AWHS"/>
      <sheetName val="ESTAR_List"/>
      <sheetName val="2017 03 14"/>
      <sheetName val="2017 03 15"/>
      <sheetName val="2017 02 03"/>
      <sheetName val="2017 01 13"/>
      <sheetName val="S 2016 12 22"/>
      <sheetName val="S 2016 12 09"/>
      <sheetName val="2016 11 02"/>
      <sheetName val="2016 10 24"/>
      <sheetName val="2016 09 08"/>
      <sheetName val="2016 08 12"/>
      <sheetName val="2016 06 24"/>
      <sheetName val="2016 05 25"/>
      <sheetName val="2016 02 03"/>
      <sheetName val="2015 07 27"/>
      <sheetName val="2015 05 15"/>
      <sheetName val="2015 03 17"/>
      <sheetName val="2015 01 12"/>
      <sheetName val="2014 01 27"/>
      <sheetName val="2013 11 15"/>
      <sheetName val="2013 09 19"/>
      <sheetName val="2013 05 02"/>
      <sheetName val="2013 04 12"/>
      <sheetName val="2012 06 01"/>
      <sheetName val="2011 10 11"/>
      <sheetName val="2017 11 06"/>
      <sheetName val="2017 03 22"/>
      <sheetName val="2020 11 23"/>
      <sheetName val="2020 11 03"/>
      <sheetName val="2020 10 23"/>
      <sheetName val="2020 10 14"/>
      <sheetName val="test 2020 07 28"/>
      <sheetName val="2020 05 01"/>
      <sheetName val="2020 03 26"/>
      <sheetName val="2019 04 15"/>
      <sheetName val="2018 08 20"/>
      <sheetName val="DO NOT PUBLISH - 2018 05 10"/>
      <sheetName val="2018 02 08"/>
      <sheetName val="2017 12 12"/>
    </sheetNames>
    <sheetDataSet>
      <sheetData sheetId="0" refreshError="1"/>
      <sheetData sheetId="1" refreshError="1"/>
      <sheetData sheetId="2" refreshError="1">
        <row r="18">
          <cell r="B18" t="str">
            <v>Bradford White</v>
          </cell>
          <cell r="I18" t="str">
            <v>2-3</v>
          </cell>
          <cell r="J18">
            <v>42775</v>
          </cell>
        </row>
        <row r="19">
          <cell r="I19" t="str">
            <v>4+</v>
          </cell>
          <cell r="J19">
            <v>42775</v>
          </cell>
        </row>
        <row r="20">
          <cell r="I20" t="str">
            <v>2-3</v>
          </cell>
          <cell r="J20">
            <v>42621</v>
          </cell>
        </row>
        <row r="21">
          <cell r="I21" t="str">
            <v>4+</v>
          </cell>
          <cell r="J21">
            <v>42621</v>
          </cell>
        </row>
        <row r="22">
          <cell r="I22" t="str">
            <v>2-3</v>
          </cell>
          <cell r="J22">
            <v>42621</v>
          </cell>
        </row>
        <row r="23">
          <cell r="I23" t="str">
            <v>2-3</v>
          </cell>
          <cell r="J23">
            <v>42621</v>
          </cell>
        </row>
        <row r="24">
          <cell r="I24" t="str">
            <v>2-3</v>
          </cell>
          <cell r="J24">
            <v>42621</v>
          </cell>
        </row>
        <row r="25">
          <cell r="I25" t="str">
            <v>4+</v>
          </cell>
          <cell r="J25">
            <v>42621</v>
          </cell>
        </row>
        <row r="26">
          <cell r="I26" t="str">
            <v>4+</v>
          </cell>
          <cell r="J26">
            <v>42621</v>
          </cell>
        </row>
        <row r="27">
          <cell r="I27" t="str">
            <v>4+</v>
          </cell>
          <cell r="J27">
            <v>42621</v>
          </cell>
        </row>
        <row r="55">
          <cell r="I55" t="str">
            <v>2-3</v>
          </cell>
          <cell r="J55">
            <v>42667</v>
          </cell>
        </row>
        <row r="56">
          <cell r="I56" t="str">
            <v>2-3</v>
          </cell>
          <cell r="J56">
            <v>42667</v>
          </cell>
        </row>
        <row r="57">
          <cell r="I57">
            <v>4</v>
          </cell>
          <cell r="J57">
            <v>42667</v>
          </cell>
        </row>
        <row r="58">
          <cell r="I58" t="str">
            <v>2-3</v>
          </cell>
          <cell r="J58">
            <v>42667</v>
          </cell>
        </row>
        <row r="59">
          <cell r="I59" t="str">
            <v>2-3</v>
          </cell>
          <cell r="J59">
            <v>42667</v>
          </cell>
        </row>
        <row r="60">
          <cell r="I60">
            <v>4</v>
          </cell>
          <cell r="J60">
            <v>42667</v>
          </cell>
        </row>
        <row r="61">
          <cell r="I61" t="str">
            <v>2-3</v>
          </cell>
          <cell r="J61">
            <v>42667</v>
          </cell>
        </row>
        <row r="62">
          <cell r="I62" t="str">
            <v>2-3</v>
          </cell>
          <cell r="J62">
            <v>42667</v>
          </cell>
        </row>
        <row r="63">
          <cell r="I63">
            <v>4</v>
          </cell>
          <cell r="J63">
            <v>42667</v>
          </cell>
        </row>
        <row r="64">
          <cell r="I64" t="str">
            <v>2-3</v>
          </cell>
          <cell r="J64">
            <v>42667</v>
          </cell>
        </row>
        <row r="65">
          <cell r="I65" t="str">
            <v>2-3</v>
          </cell>
          <cell r="J65">
            <v>42667</v>
          </cell>
        </row>
        <row r="66">
          <cell r="I66">
            <v>4</v>
          </cell>
          <cell r="J66">
            <v>42667</v>
          </cell>
        </row>
        <row r="68">
          <cell r="I68">
            <v>3</v>
          </cell>
        </row>
        <row r="117">
          <cell r="I117" t="str">
            <v>4+</v>
          </cell>
          <cell r="J117">
            <v>42591</v>
          </cell>
        </row>
        <row r="140">
          <cell r="I140">
            <v>3</v>
          </cell>
          <cell r="J140">
            <v>42591</v>
          </cell>
        </row>
        <row r="141">
          <cell r="I141" t="str">
            <v>4+</v>
          </cell>
          <cell r="J141">
            <v>42591</v>
          </cell>
        </row>
        <row r="142">
          <cell r="I142" t="str">
            <v>4+</v>
          </cell>
          <cell r="J142">
            <v>42591</v>
          </cell>
        </row>
        <row r="143">
          <cell r="I143" t="str">
            <v>4+</v>
          </cell>
          <cell r="J143">
            <v>40857</v>
          </cell>
        </row>
        <row r="144">
          <cell r="I144" t="str">
            <v>2-3</v>
          </cell>
          <cell r="J144">
            <v>41379</v>
          </cell>
        </row>
        <row r="145">
          <cell r="I145" t="str">
            <v>1-2</v>
          </cell>
          <cell r="J145">
            <v>42505</v>
          </cell>
        </row>
        <row r="146">
          <cell r="I146">
            <v>3</v>
          </cell>
          <cell r="J146">
            <v>42505</v>
          </cell>
        </row>
        <row r="148">
          <cell r="I148" t="str">
            <v>1-2</v>
          </cell>
          <cell r="J148">
            <v>42505</v>
          </cell>
        </row>
        <row r="149">
          <cell r="I149">
            <v>3</v>
          </cell>
          <cell r="J149">
            <v>42505</v>
          </cell>
        </row>
        <row r="150">
          <cell r="I150">
            <v>3</v>
          </cell>
          <cell r="J150">
            <v>42402</v>
          </cell>
        </row>
        <row r="151">
          <cell r="I151">
            <v>3</v>
          </cell>
          <cell r="J151">
            <v>42505</v>
          </cell>
        </row>
        <row r="152">
          <cell r="I152" t="str">
            <v>1-2</v>
          </cell>
          <cell r="J152">
            <v>42505</v>
          </cell>
        </row>
        <row r="153">
          <cell r="I153">
            <v>3</v>
          </cell>
          <cell r="J153">
            <v>42505</v>
          </cell>
        </row>
        <row r="165">
          <cell r="I165" t="str">
            <v>4+</v>
          </cell>
          <cell r="J165">
            <v>42591</v>
          </cell>
        </row>
        <row r="166">
          <cell r="I166" t="str">
            <v>2-3</v>
          </cell>
          <cell r="J166">
            <v>41666</v>
          </cell>
        </row>
        <row r="180">
          <cell r="I180">
            <v>3</v>
          </cell>
          <cell r="J180">
            <v>42591</v>
          </cell>
        </row>
        <row r="181">
          <cell r="I181" t="str">
            <v>4+</v>
          </cell>
          <cell r="J181">
            <v>42591</v>
          </cell>
        </row>
        <row r="184">
          <cell r="I184" t="str">
            <v>2-3</v>
          </cell>
          <cell r="J184">
            <v>41666</v>
          </cell>
        </row>
        <row r="185">
          <cell r="I185" t="str">
            <v>2-3</v>
          </cell>
          <cell r="J185">
            <v>41666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B420"/>
  <sheetViews>
    <sheetView tabSelected="1" zoomScaleNormal="100" workbookViewId="0">
      <selection activeCell="B1" sqref="B1"/>
    </sheetView>
  </sheetViews>
  <sheetFormatPr defaultColWidth="24.85546875" defaultRowHeight="15" x14ac:dyDescent="0.25"/>
  <cols>
    <col min="1" max="1" width="5.5703125" customWidth="1"/>
    <col min="2" max="2" width="5.85546875" customWidth="1"/>
    <col min="3" max="3" width="18.42578125" customWidth="1"/>
    <col min="4" max="4" width="39.28515625" customWidth="1"/>
    <col min="5" max="5" width="12.140625" customWidth="1"/>
    <col min="6" max="6" width="12.42578125" customWidth="1"/>
    <col min="7" max="7" width="25.5703125" customWidth="1"/>
    <col min="8" max="8" width="7.5703125" customWidth="1"/>
    <col min="9" max="9" width="28" customWidth="1"/>
    <col min="10" max="10" width="3.140625" customWidth="1"/>
    <col min="11" max="11" width="7.5703125" style="36" customWidth="1"/>
    <col min="12" max="12" width="6.85546875" style="54" customWidth="1"/>
    <col min="13" max="13" width="24.85546875" style="17"/>
    <col min="14" max="14" width="5.85546875" style="54" customWidth="1"/>
    <col min="15" max="15" width="9.85546875" style="58" customWidth="1"/>
    <col min="16" max="16" width="37.140625" style="58" customWidth="1"/>
    <col min="17" max="17" width="13.42578125" style="58" customWidth="1"/>
    <col min="18" max="18" width="29.85546875" style="24" customWidth="1"/>
    <col min="19" max="19" width="8.85546875" style="8" customWidth="1"/>
    <col min="20" max="20" width="26.85546875" style="48" customWidth="1"/>
    <col min="21" max="21" width="22.85546875" style="79" customWidth="1"/>
    <col min="22" max="22" width="20.85546875" style="79" customWidth="1"/>
    <col min="23" max="23" width="16.28515625" style="79" customWidth="1"/>
    <col min="24" max="25" width="24.85546875" style="38"/>
    <col min="26" max="26" width="24.85546875" style="39"/>
    <col min="27" max="27" width="67" bestFit="1" customWidth="1"/>
    <col min="28" max="28" width="16" customWidth="1"/>
    <col min="29" max="29" width="33.42578125" style="131" customWidth="1"/>
    <col min="30" max="30" width="20.5703125" style="131" customWidth="1"/>
    <col min="31" max="31" width="98.85546875" bestFit="1" customWidth="1"/>
    <col min="49" max="1042" width="24.85546875" style="17"/>
  </cols>
  <sheetData>
    <row r="1" spans="1:1042" ht="30" x14ac:dyDescent="0.25">
      <c r="A1" s="111" t="s">
        <v>192</v>
      </c>
      <c r="B1" s="112" t="s">
        <v>193</v>
      </c>
      <c r="K1" s="55"/>
      <c r="L1"/>
      <c r="M1" s="69" t="s">
        <v>165</v>
      </c>
      <c r="N1" s="63"/>
      <c r="O1" s="6"/>
      <c r="P1" s="6"/>
      <c r="Q1" s="6"/>
      <c r="R1" s="70" t="s">
        <v>168</v>
      </c>
      <c r="S1" s="71"/>
      <c r="T1" s="69" t="s">
        <v>207</v>
      </c>
      <c r="U1" s="134" t="s">
        <v>728</v>
      </c>
      <c r="V1" s="78"/>
      <c r="W1" s="78"/>
      <c r="X1" s="56"/>
      <c r="Y1" s="56"/>
      <c r="Z1" s="57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 s="6"/>
      <c r="AMJ1" s="6"/>
      <c r="AMK1" s="6"/>
      <c r="AML1" s="6"/>
      <c r="AMM1" s="6"/>
      <c r="AMN1" s="6"/>
      <c r="AMO1" s="6"/>
      <c r="AMP1" s="6"/>
      <c r="AMQ1" s="6"/>
      <c r="AMR1" s="6"/>
      <c r="AMS1" s="6"/>
      <c r="AMT1" s="6"/>
      <c r="AMU1" s="6"/>
      <c r="AMV1" s="6"/>
      <c r="AMW1" s="6"/>
      <c r="AMX1" s="6"/>
      <c r="AMY1" s="6"/>
      <c r="AMZ1" s="6"/>
      <c r="ANA1" s="6"/>
      <c r="ANB1" s="6"/>
    </row>
    <row r="2" spans="1:1042" x14ac:dyDescent="0.25">
      <c r="A2" t="s">
        <v>192</v>
      </c>
      <c r="B2" s="113" t="s">
        <v>203</v>
      </c>
      <c r="K2" s="55"/>
      <c r="L2" s="55"/>
      <c r="M2" s="64" t="s">
        <v>6</v>
      </c>
      <c r="N2" s="65">
        <v>11</v>
      </c>
      <c r="O2" s="6"/>
      <c r="P2" s="6"/>
      <c r="Q2" s="6"/>
      <c r="R2" s="72" t="s">
        <v>104</v>
      </c>
      <c r="S2" s="73">
        <v>11</v>
      </c>
      <c r="T2" s="83" t="s">
        <v>176</v>
      </c>
      <c r="U2" s="135">
        <f t="shared" ref="U2:U33" si="0">COUNTIF($V$59:$V$411, T2)</f>
        <v>7</v>
      </c>
      <c r="V2" s="78"/>
      <c r="W2" s="78"/>
      <c r="X2" s="56"/>
      <c r="Y2" s="56"/>
      <c r="Z2" s="57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  <c r="AMS2" s="6"/>
      <c r="AMT2" s="6"/>
      <c r="AMU2" s="6"/>
      <c r="AMV2" s="6"/>
      <c r="AMW2" s="6"/>
      <c r="AMX2" s="6"/>
      <c r="AMY2" s="6"/>
      <c r="AMZ2" s="6"/>
      <c r="ANA2" s="6"/>
      <c r="ANB2" s="6"/>
    </row>
    <row r="3" spans="1:1042" x14ac:dyDescent="0.25">
      <c r="A3" t="s">
        <v>192</v>
      </c>
      <c r="B3" s="113"/>
      <c r="K3" s="55"/>
      <c r="L3" s="55"/>
      <c r="M3" s="66" t="s">
        <v>17</v>
      </c>
      <c r="N3" s="65">
        <f>N2+1</f>
        <v>12</v>
      </c>
      <c r="O3" s="6"/>
      <c r="P3" s="6"/>
      <c r="Q3" s="6"/>
      <c r="R3" s="72" t="s">
        <v>105</v>
      </c>
      <c r="S3" s="73">
        <v>12</v>
      </c>
      <c r="T3" s="83" t="s">
        <v>177</v>
      </c>
      <c r="U3" s="135">
        <f t="shared" si="0"/>
        <v>14</v>
      </c>
      <c r="V3" s="78"/>
      <c r="W3" s="78"/>
      <c r="X3" s="56"/>
      <c r="Y3" s="56"/>
      <c r="Z3" s="57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</row>
    <row r="4" spans="1:1042" x14ac:dyDescent="0.25">
      <c r="A4" t="s">
        <v>192</v>
      </c>
      <c r="B4" t="s">
        <v>194</v>
      </c>
      <c r="D4" t="s">
        <v>200</v>
      </c>
      <c r="K4" s="55"/>
      <c r="L4" s="55"/>
      <c r="M4" s="67" t="s">
        <v>93</v>
      </c>
      <c r="N4" s="65">
        <f t="shared" ref="N4:N19" si="1">N3+1</f>
        <v>13</v>
      </c>
      <c r="O4" s="6"/>
      <c r="P4" s="6"/>
      <c r="Q4" s="6"/>
      <c r="R4" s="72" t="s">
        <v>106</v>
      </c>
      <c r="S4" s="73">
        <v>13</v>
      </c>
      <c r="T4" s="83" t="s">
        <v>178</v>
      </c>
      <c r="U4" s="135">
        <f t="shared" si="0"/>
        <v>27</v>
      </c>
      <c r="V4" s="78"/>
      <c r="W4" s="78"/>
      <c r="X4" s="56"/>
      <c r="Y4" s="56"/>
      <c r="Z4" s="57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6"/>
      <c r="AJC4" s="6"/>
      <c r="AJD4" s="6"/>
      <c r="AJE4" s="6"/>
      <c r="AJF4" s="6"/>
      <c r="AJG4" s="6"/>
      <c r="AJH4" s="6"/>
      <c r="AJI4" s="6"/>
      <c r="AJJ4" s="6"/>
      <c r="AJK4" s="6"/>
      <c r="AJL4" s="6"/>
      <c r="AJM4" s="6"/>
      <c r="AJN4" s="6"/>
      <c r="AJO4" s="6"/>
      <c r="AJP4" s="6"/>
      <c r="AJQ4" s="6"/>
      <c r="AJR4" s="6"/>
      <c r="AJS4" s="6"/>
      <c r="AJT4" s="6"/>
      <c r="AJU4" s="6"/>
      <c r="AJV4" s="6"/>
      <c r="AJW4" s="6"/>
      <c r="AJX4" s="6"/>
      <c r="AJY4" s="6"/>
      <c r="AJZ4" s="6"/>
      <c r="AKA4" s="6"/>
      <c r="AKB4" s="6"/>
      <c r="AKC4" s="6"/>
      <c r="AKD4" s="6"/>
      <c r="AKE4" s="6"/>
      <c r="AKF4" s="6"/>
      <c r="AKG4" s="6"/>
      <c r="AKH4" s="6"/>
      <c r="AKI4" s="6"/>
      <c r="AKJ4" s="6"/>
      <c r="AKK4" s="6"/>
      <c r="AKL4" s="6"/>
      <c r="AKM4" s="6"/>
      <c r="AKN4" s="6"/>
      <c r="AKO4" s="6"/>
      <c r="AKP4" s="6"/>
      <c r="AKQ4" s="6"/>
      <c r="AKR4" s="6"/>
      <c r="AKS4" s="6"/>
      <c r="AKT4" s="6"/>
      <c r="AKU4" s="6"/>
      <c r="AKV4" s="6"/>
      <c r="AKW4" s="6"/>
      <c r="AKX4" s="6"/>
      <c r="AKY4" s="6"/>
      <c r="AKZ4" s="6"/>
      <c r="ALA4" s="6"/>
      <c r="ALB4" s="6"/>
      <c r="ALC4" s="6"/>
      <c r="ALD4" s="6"/>
      <c r="ALE4" s="6"/>
      <c r="ALF4" s="6"/>
      <c r="ALG4" s="6"/>
      <c r="ALH4" s="6"/>
      <c r="ALI4" s="6"/>
      <c r="ALJ4" s="6"/>
      <c r="ALK4" s="6"/>
      <c r="ALL4" s="6"/>
      <c r="ALM4" s="6"/>
      <c r="ALN4" s="6"/>
      <c r="ALO4" s="6"/>
      <c r="ALP4" s="6"/>
      <c r="ALQ4" s="6"/>
      <c r="ALR4" s="6"/>
      <c r="ALS4" s="6"/>
      <c r="ALT4" s="6"/>
      <c r="ALU4" s="6"/>
      <c r="ALV4" s="6"/>
      <c r="ALW4" s="6"/>
      <c r="ALX4" s="6"/>
      <c r="ALY4" s="6"/>
      <c r="ALZ4" s="6"/>
      <c r="AMA4" s="6"/>
      <c r="AMB4" s="6"/>
      <c r="AMC4" s="6"/>
      <c r="AMD4" s="6"/>
      <c r="AME4" s="6"/>
      <c r="AMF4" s="6"/>
      <c r="AMG4" s="6"/>
      <c r="AMH4" s="6"/>
      <c r="AMI4" s="6"/>
      <c r="AMJ4" s="6"/>
      <c r="AMK4" s="6"/>
      <c r="AML4" s="6"/>
      <c r="AMM4" s="6"/>
      <c r="AMN4" s="6"/>
      <c r="AMO4" s="6"/>
      <c r="AMP4" s="6"/>
      <c r="AMQ4" s="6"/>
      <c r="AMR4" s="6"/>
      <c r="AMS4" s="6"/>
      <c r="AMT4" s="6"/>
      <c r="AMU4" s="6"/>
      <c r="AMV4" s="6"/>
      <c r="AMW4" s="6"/>
      <c r="AMX4" s="6"/>
      <c r="AMY4" s="6"/>
      <c r="AMZ4" s="6"/>
      <c r="ANA4" s="6"/>
      <c r="ANB4" s="6"/>
    </row>
    <row r="5" spans="1:1042" x14ac:dyDescent="0.25">
      <c r="A5" t="s">
        <v>192</v>
      </c>
      <c r="B5" t="s">
        <v>195</v>
      </c>
      <c r="D5" s="101" t="s">
        <v>877</v>
      </c>
      <c r="E5" s="101"/>
      <c r="H5" s="101"/>
      <c r="I5" s="101"/>
      <c r="K5" s="55"/>
      <c r="L5" s="55"/>
      <c r="M5" s="119" t="s">
        <v>354</v>
      </c>
      <c r="N5" s="120">
        <v>27</v>
      </c>
      <c r="O5" s="6"/>
      <c r="P5" s="6"/>
      <c r="Q5" s="6"/>
      <c r="R5" s="72" t="s">
        <v>102</v>
      </c>
      <c r="S5" s="73">
        <v>14</v>
      </c>
      <c r="T5" s="83" t="s">
        <v>179</v>
      </c>
      <c r="U5" s="135">
        <f t="shared" si="0"/>
        <v>23</v>
      </c>
      <c r="V5" s="78"/>
      <c r="W5" s="78"/>
      <c r="X5" s="56"/>
      <c r="Y5" s="56"/>
      <c r="Z5" s="57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6"/>
      <c r="OI5" s="6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6"/>
      <c r="QA5" s="6"/>
      <c r="QB5" s="6"/>
      <c r="QC5" s="6"/>
      <c r="QD5" s="6"/>
      <c r="QE5" s="6"/>
      <c r="QF5" s="6"/>
      <c r="QG5" s="6"/>
      <c r="QH5" s="6"/>
      <c r="QI5" s="6"/>
      <c r="QJ5" s="6"/>
      <c r="QK5" s="6"/>
      <c r="QL5" s="6"/>
      <c r="QM5" s="6"/>
      <c r="QN5" s="6"/>
      <c r="QO5" s="6"/>
      <c r="QP5" s="6"/>
      <c r="QQ5" s="6"/>
      <c r="QR5" s="6"/>
      <c r="QS5" s="6"/>
      <c r="QT5" s="6"/>
      <c r="QU5" s="6"/>
      <c r="QV5" s="6"/>
      <c r="QW5" s="6"/>
      <c r="QX5" s="6"/>
      <c r="QY5" s="6"/>
      <c r="QZ5" s="6"/>
      <c r="RA5" s="6"/>
      <c r="RB5" s="6"/>
      <c r="RC5" s="6"/>
      <c r="RD5" s="6"/>
      <c r="RE5" s="6"/>
      <c r="RF5" s="6"/>
      <c r="RG5" s="6"/>
      <c r="RH5" s="6"/>
      <c r="RI5" s="6"/>
      <c r="RJ5" s="6"/>
      <c r="RK5" s="6"/>
      <c r="RL5" s="6"/>
      <c r="RM5" s="6"/>
      <c r="RN5" s="6"/>
      <c r="RO5" s="6"/>
      <c r="RP5" s="6"/>
      <c r="RQ5" s="6"/>
      <c r="RR5" s="6"/>
      <c r="RS5" s="6"/>
      <c r="RT5" s="6"/>
      <c r="RU5" s="6"/>
      <c r="RV5" s="6"/>
      <c r="RW5" s="6"/>
      <c r="RX5" s="6"/>
      <c r="RY5" s="6"/>
      <c r="RZ5" s="6"/>
      <c r="SA5" s="6"/>
      <c r="SB5" s="6"/>
      <c r="SC5" s="6"/>
      <c r="SD5" s="6"/>
      <c r="SE5" s="6"/>
      <c r="SF5" s="6"/>
      <c r="SG5" s="6"/>
      <c r="SH5" s="6"/>
      <c r="SI5" s="6"/>
      <c r="SJ5" s="6"/>
      <c r="SK5" s="6"/>
      <c r="SL5" s="6"/>
      <c r="SM5" s="6"/>
      <c r="SN5" s="6"/>
      <c r="SO5" s="6"/>
      <c r="SP5" s="6"/>
      <c r="SQ5" s="6"/>
      <c r="SR5" s="6"/>
      <c r="SS5" s="6"/>
      <c r="ST5" s="6"/>
      <c r="SU5" s="6"/>
      <c r="SV5" s="6"/>
      <c r="SW5" s="6"/>
      <c r="SX5" s="6"/>
      <c r="SY5" s="6"/>
      <c r="SZ5" s="6"/>
      <c r="TA5" s="6"/>
      <c r="TB5" s="6"/>
      <c r="TC5" s="6"/>
      <c r="TD5" s="6"/>
      <c r="TE5" s="6"/>
      <c r="TF5" s="6"/>
      <c r="TG5" s="6"/>
      <c r="TH5" s="6"/>
      <c r="TI5" s="6"/>
      <c r="TJ5" s="6"/>
      <c r="TK5" s="6"/>
      <c r="TL5" s="6"/>
      <c r="TM5" s="6"/>
      <c r="TN5" s="6"/>
      <c r="TO5" s="6"/>
      <c r="TP5" s="6"/>
      <c r="TQ5" s="6"/>
      <c r="TR5" s="6"/>
      <c r="TS5" s="6"/>
      <c r="TT5" s="6"/>
      <c r="TU5" s="6"/>
      <c r="TV5" s="6"/>
      <c r="TW5" s="6"/>
      <c r="TX5" s="6"/>
      <c r="TY5" s="6"/>
      <c r="TZ5" s="6"/>
      <c r="UA5" s="6"/>
      <c r="UB5" s="6"/>
      <c r="UC5" s="6"/>
      <c r="UD5" s="6"/>
      <c r="UE5" s="6"/>
      <c r="UF5" s="6"/>
      <c r="UG5" s="6"/>
      <c r="UH5" s="6"/>
      <c r="UI5" s="6"/>
      <c r="UJ5" s="6"/>
      <c r="UK5" s="6"/>
      <c r="UL5" s="6"/>
      <c r="UM5" s="6"/>
      <c r="UN5" s="6"/>
      <c r="UO5" s="6"/>
      <c r="UP5" s="6"/>
      <c r="UQ5" s="6"/>
      <c r="UR5" s="6"/>
      <c r="US5" s="6"/>
      <c r="UT5" s="6"/>
      <c r="UU5" s="6"/>
      <c r="UV5" s="6"/>
      <c r="UW5" s="6"/>
      <c r="UX5" s="6"/>
      <c r="UY5" s="6"/>
      <c r="UZ5" s="6"/>
      <c r="VA5" s="6"/>
      <c r="VB5" s="6"/>
      <c r="VC5" s="6"/>
      <c r="VD5" s="6"/>
      <c r="VE5" s="6"/>
      <c r="VF5" s="6"/>
      <c r="VG5" s="6"/>
      <c r="VH5" s="6"/>
      <c r="VI5" s="6"/>
      <c r="VJ5" s="6"/>
      <c r="VK5" s="6"/>
      <c r="VL5" s="6"/>
      <c r="VM5" s="6"/>
      <c r="VN5" s="6"/>
      <c r="VO5" s="6"/>
      <c r="VP5" s="6"/>
      <c r="VQ5" s="6"/>
      <c r="VR5" s="6"/>
      <c r="VS5" s="6"/>
      <c r="VT5" s="6"/>
      <c r="VU5" s="6"/>
      <c r="VV5" s="6"/>
      <c r="VW5" s="6"/>
      <c r="VX5" s="6"/>
      <c r="VY5" s="6"/>
      <c r="VZ5" s="6"/>
      <c r="WA5" s="6"/>
      <c r="WB5" s="6"/>
      <c r="WC5" s="6"/>
      <c r="WD5" s="6"/>
      <c r="WE5" s="6"/>
      <c r="WF5" s="6"/>
      <c r="WG5" s="6"/>
      <c r="WH5" s="6"/>
      <c r="WI5" s="6"/>
      <c r="WJ5" s="6"/>
      <c r="WK5" s="6"/>
      <c r="WL5" s="6"/>
      <c r="WM5" s="6"/>
      <c r="WN5" s="6"/>
      <c r="WO5" s="6"/>
      <c r="WP5" s="6"/>
      <c r="WQ5" s="6"/>
      <c r="WR5" s="6"/>
      <c r="WS5" s="6"/>
      <c r="WT5" s="6"/>
      <c r="WU5" s="6"/>
      <c r="WV5" s="6"/>
      <c r="WW5" s="6"/>
      <c r="WX5" s="6"/>
      <c r="WY5" s="6"/>
      <c r="WZ5" s="6"/>
      <c r="XA5" s="6"/>
      <c r="XB5" s="6"/>
      <c r="XC5" s="6"/>
      <c r="XD5" s="6"/>
      <c r="XE5" s="6"/>
      <c r="XF5" s="6"/>
      <c r="XG5" s="6"/>
      <c r="XH5" s="6"/>
      <c r="XI5" s="6"/>
      <c r="XJ5" s="6"/>
      <c r="XK5" s="6"/>
      <c r="XL5" s="6"/>
      <c r="XM5" s="6"/>
      <c r="XN5" s="6"/>
      <c r="XO5" s="6"/>
      <c r="XP5" s="6"/>
      <c r="XQ5" s="6"/>
      <c r="XR5" s="6"/>
      <c r="XS5" s="6"/>
      <c r="XT5" s="6"/>
      <c r="XU5" s="6"/>
      <c r="XV5" s="6"/>
      <c r="XW5" s="6"/>
      <c r="XX5" s="6"/>
      <c r="XY5" s="6"/>
      <c r="XZ5" s="6"/>
      <c r="YA5" s="6"/>
      <c r="YB5" s="6"/>
      <c r="YC5" s="6"/>
      <c r="YD5" s="6"/>
      <c r="YE5" s="6"/>
      <c r="YF5" s="6"/>
      <c r="YG5" s="6"/>
      <c r="YH5" s="6"/>
      <c r="YI5" s="6"/>
      <c r="YJ5" s="6"/>
      <c r="YK5" s="6"/>
      <c r="YL5" s="6"/>
      <c r="YM5" s="6"/>
      <c r="YN5" s="6"/>
      <c r="YO5" s="6"/>
      <c r="YP5" s="6"/>
      <c r="YQ5" s="6"/>
      <c r="YR5" s="6"/>
      <c r="YS5" s="6"/>
      <c r="YT5" s="6"/>
      <c r="YU5" s="6"/>
      <c r="YV5" s="6"/>
      <c r="YW5" s="6"/>
      <c r="YX5" s="6"/>
      <c r="YY5" s="6"/>
      <c r="YZ5" s="6"/>
      <c r="ZA5" s="6"/>
      <c r="ZB5" s="6"/>
      <c r="ZC5" s="6"/>
      <c r="ZD5" s="6"/>
      <c r="ZE5" s="6"/>
      <c r="ZF5" s="6"/>
      <c r="ZG5" s="6"/>
      <c r="ZH5" s="6"/>
      <c r="ZI5" s="6"/>
      <c r="ZJ5" s="6"/>
      <c r="ZK5" s="6"/>
      <c r="ZL5" s="6"/>
      <c r="ZM5" s="6"/>
      <c r="ZN5" s="6"/>
      <c r="ZO5" s="6"/>
      <c r="ZP5" s="6"/>
      <c r="ZQ5" s="6"/>
      <c r="ZR5" s="6"/>
      <c r="ZS5" s="6"/>
      <c r="ZT5" s="6"/>
      <c r="ZU5" s="6"/>
      <c r="ZV5" s="6"/>
      <c r="ZW5" s="6"/>
      <c r="ZX5" s="6"/>
      <c r="ZY5" s="6"/>
      <c r="ZZ5" s="6"/>
      <c r="AAA5" s="6"/>
      <c r="AAB5" s="6"/>
      <c r="AAC5" s="6"/>
      <c r="AAD5" s="6"/>
      <c r="AAE5" s="6"/>
      <c r="AAF5" s="6"/>
      <c r="AAG5" s="6"/>
      <c r="AAH5" s="6"/>
      <c r="AAI5" s="6"/>
      <c r="AAJ5" s="6"/>
      <c r="AAK5" s="6"/>
      <c r="AAL5" s="6"/>
      <c r="AAM5" s="6"/>
      <c r="AAN5" s="6"/>
      <c r="AAO5" s="6"/>
      <c r="AAP5" s="6"/>
      <c r="AAQ5" s="6"/>
      <c r="AAR5" s="6"/>
      <c r="AAS5" s="6"/>
      <c r="AAT5" s="6"/>
      <c r="AAU5" s="6"/>
      <c r="AAV5" s="6"/>
      <c r="AAW5" s="6"/>
      <c r="AAX5" s="6"/>
      <c r="AAY5" s="6"/>
      <c r="AAZ5" s="6"/>
      <c r="ABA5" s="6"/>
      <c r="ABB5" s="6"/>
      <c r="ABC5" s="6"/>
      <c r="ABD5" s="6"/>
      <c r="ABE5" s="6"/>
      <c r="ABF5" s="6"/>
      <c r="ABG5" s="6"/>
      <c r="ABH5" s="6"/>
      <c r="ABI5" s="6"/>
      <c r="ABJ5" s="6"/>
      <c r="ABK5" s="6"/>
      <c r="ABL5" s="6"/>
      <c r="ABM5" s="6"/>
      <c r="ABN5" s="6"/>
      <c r="ABO5" s="6"/>
      <c r="ABP5" s="6"/>
      <c r="ABQ5" s="6"/>
      <c r="ABR5" s="6"/>
      <c r="ABS5" s="6"/>
      <c r="ABT5" s="6"/>
      <c r="ABU5" s="6"/>
      <c r="ABV5" s="6"/>
      <c r="ABW5" s="6"/>
      <c r="ABX5" s="6"/>
      <c r="ABY5" s="6"/>
      <c r="ABZ5" s="6"/>
      <c r="ACA5" s="6"/>
      <c r="ACB5" s="6"/>
      <c r="ACC5" s="6"/>
      <c r="ACD5" s="6"/>
      <c r="ACE5" s="6"/>
      <c r="ACF5" s="6"/>
      <c r="ACG5" s="6"/>
      <c r="ACH5" s="6"/>
      <c r="ACI5" s="6"/>
      <c r="ACJ5" s="6"/>
      <c r="ACK5" s="6"/>
      <c r="ACL5" s="6"/>
      <c r="ACM5" s="6"/>
      <c r="ACN5" s="6"/>
      <c r="ACO5" s="6"/>
      <c r="ACP5" s="6"/>
      <c r="ACQ5" s="6"/>
      <c r="ACR5" s="6"/>
      <c r="ACS5" s="6"/>
      <c r="ACT5" s="6"/>
      <c r="ACU5" s="6"/>
      <c r="ACV5" s="6"/>
      <c r="ACW5" s="6"/>
      <c r="ACX5" s="6"/>
      <c r="ACY5" s="6"/>
      <c r="ACZ5" s="6"/>
      <c r="ADA5" s="6"/>
      <c r="ADB5" s="6"/>
      <c r="ADC5" s="6"/>
      <c r="ADD5" s="6"/>
      <c r="ADE5" s="6"/>
      <c r="ADF5" s="6"/>
      <c r="ADG5" s="6"/>
      <c r="ADH5" s="6"/>
      <c r="ADI5" s="6"/>
      <c r="ADJ5" s="6"/>
      <c r="ADK5" s="6"/>
      <c r="ADL5" s="6"/>
      <c r="ADM5" s="6"/>
      <c r="ADN5" s="6"/>
      <c r="ADO5" s="6"/>
      <c r="ADP5" s="6"/>
      <c r="ADQ5" s="6"/>
      <c r="ADR5" s="6"/>
      <c r="ADS5" s="6"/>
      <c r="ADT5" s="6"/>
      <c r="ADU5" s="6"/>
      <c r="ADV5" s="6"/>
      <c r="ADW5" s="6"/>
      <c r="ADX5" s="6"/>
      <c r="ADY5" s="6"/>
      <c r="ADZ5" s="6"/>
      <c r="AEA5" s="6"/>
      <c r="AEB5" s="6"/>
      <c r="AEC5" s="6"/>
      <c r="AED5" s="6"/>
      <c r="AEE5" s="6"/>
      <c r="AEF5" s="6"/>
      <c r="AEG5" s="6"/>
      <c r="AEH5" s="6"/>
      <c r="AEI5" s="6"/>
      <c r="AEJ5" s="6"/>
      <c r="AEK5" s="6"/>
      <c r="AEL5" s="6"/>
      <c r="AEM5" s="6"/>
      <c r="AEN5" s="6"/>
      <c r="AEO5" s="6"/>
      <c r="AEP5" s="6"/>
      <c r="AEQ5" s="6"/>
      <c r="AER5" s="6"/>
      <c r="AES5" s="6"/>
      <c r="AET5" s="6"/>
      <c r="AEU5" s="6"/>
      <c r="AEV5" s="6"/>
      <c r="AEW5" s="6"/>
      <c r="AEX5" s="6"/>
      <c r="AEY5" s="6"/>
      <c r="AEZ5" s="6"/>
      <c r="AFA5" s="6"/>
      <c r="AFB5" s="6"/>
      <c r="AFC5" s="6"/>
      <c r="AFD5" s="6"/>
      <c r="AFE5" s="6"/>
      <c r="AFF5" s="6"/>
      <c r="AFG5" s="6"/>
      <c r="AFH5" s="6"/>
      <c r="AFI5" s="6"/>
      <c r="AFJ5" s="6"/>
      <c r="AFK5" s="6"/>
      <c r="AFL5" s="6"/>
      <c r="AFM5" s="6"/>
      <c r="AFN5" s="6"/>
      <c r="AFO5" s="6"/>
      <c r="AFP5" s="6"/>
      <c r="AFQ5" s="6"/>
      <c r="AFR5" s="6"/>
      <c r="AFS5" s="6"/>
      <c r="AFT5" s="6"/>
      <c r="AFU5" s="6"/>
      <c r="AFV5" s="6"/>
      <c r="AFW5" s="6"/>
      <c r="AFX5" s="6"/>
      <c r="AFY5" s="6"/>
      <c r="AFZ5" s="6"/>
      <c r="AGA5" s="6"/>
      <c r="AGB5" s="6"/>
      <c r="AGC5" s="6"/>
      <c r="AGD5" s="6"/>
      <c r="AGE5" s="6"/>
      <c r="AGF5" s="6"/>
      <c r="AGG5" s="6"/>
      <c r="AGH5" s="6"/>
      <c r="AGI5" s="6"/>
      <c r="AGJ5" s="6"/>
      <c r="AGK5" s="6"/>
      <c r="AGL5" s="6"/>
      <c r="AGM5" s="6"/>
      <c r="AGN5" s="6"/>
      <c r="AGO5" s="6"/>
      <c r="AGP5" s="6"/>
      <c r="AGQ5" s="6"/>
      <c r="AGR5" s="6"/>
      <c r="AGS5" s="6"/>
      <c r="AGT5" s="6"/>
      <c r="AGU5" s="6"/>
      <c r="AGV5" s="6"/>
      <c r="AGW5" s="6"/>
      <c r="AGX5" s="6"/>
      <c r="AGY5" s="6"/>
      <c r="AGZ5" s="6"/>
      <c r="AHA5" s="6"/>
      <c r="AHB5" s="6"/>
      <c r="AHC5" s="6"/>
      <c r="AHD5" s="6"/>
      <c r="AHE5" s="6"/>
      <c r="AHF5" s="6"/>
      <c r="AHG5" s="6"/>
      <c r="AHH5" s="6"/>
      <c r="AHI5" s="6"/>
      <c r="AHJ5" s="6"/>
      <c r="AHK5" s="6"/>
      <c r="AHL5" s="6"/>
      <c r="AHM5" s="6"/>
      <c r="AHN5" s="6"/>
      <c r="AHO5" s="6"/>
      <c r="AHP5" s="6"/>
      <c r="AHQ5" s="6"/>
      <c r="AHR5" s="6"/>
      <c r="AHS5" s="6"/>
      <c r="AHT5" s="6"/>
      <c r="AHU5" s="6"/>
      <c r="AHV5" s="6"/>
      <c r="AHW5" s="6"/>
      <c r="AHX5" s="6"/>
      <c r="AHY5" s="6"/>
      <c r="AHZ5" s="6"/>
      <c r="AIA5" s="6"/>
      <c r="AIB5" s="6"/>
      <c r="AIC5" s="6"/>
      <c r="AID5" s="6"/>
      <c r="AIE5" s="6"/>
      <c r="AIF5" s="6"/>
      <c r="AIG5" s="6"/>
      <c r="AIH5" s="6"/>
      <c r="AII5" s="6"/>
      <c r="AIJ5" s="6"/>
      <c r="AIK5" s="6"/>
      <c r="AIL5" s="6"/>
      <c r="AIM5" s="6"/>
      <c r="AIN5" s="6"/>
      <c r="AIO5" s="6"/>
      <c r="AIP5" s="6"/>
      <c r="AIQ5" s="6"/>
      <c r="AIR5" s="6"/>
      <c r="AIS5" s="6"/>
      <c r="AIT5" s="6"/>
      <c r="AIU5" s="6"/>
      <c r="AIV5" s="6"/>
      <c r="AIW5" s="6"/>
      <c r="AIX5" s="6"/>
      <c r="AIY5" s="6"/>
      <c r="AIZ5" s="6"/>
      <c r="AJA5" s="6"/>
      <c r="AJB5" s="6"/>
      <c r="AJC5" s="6"/>
      <c r="AJD5" s="6"/>
      <c r="AJE5" s="6"/>
      <c r="AJF5" s="6"/>
      <c r="AJG5" s="6"/>
      <c r="AJH5" s="6"/>
      <c r="AJI5" s="6"/>
      <c r="AJJ5" s="6"/>
      <c r="AJK5" s="6"/>
      <c r="AJL5" s="6"/>
      <c r="AJM5" s="6"/>
      <c r="AJN5" s="6"/>
      <c r="AJO5" s="6"/>
      <c r="AJP5" s="6"/>
      <c r="AJQ5" s="6"/>
      <c r="AJR5" s="6"/>
      <c r="AJS5" s="6"/>
      <c r="AJT5" s="6"/>
      <c r="AJU5" s="6"/>
      <c r="AJV5" s="6"/>
      <c r="AJW5" s="6"/>
      <c r="AJX5" s="6"/>
      <c r="AJY5" s="6"/>
      <c r="AJZ5" s="6"/>
      <c r="AKA5" s="6"/>
      <c r="AKB5" s="6"/>
      <c r="AKC5" s="6"/>
      <c r="AKD5" s="6"/>
      <c r="AKE5" s="6"/>
      <c r="AKF5" s="6"/>
      <c r="AKG5" s="6"/>
      <c r="AKH5" s="6"/>
      <c r="AKI5" s="6"/>
      <c r="AKJ5" s="6"/>
      <c r="AKK5" s="6"/>
      <c r="AKL5" s="6"/>
      <c r="AKM5" s="6"/>
      <c r="AKN5" s="6"/>
      <c r="AKO5" s="6"/>
      <c r="AKP5" s="6"/>
      <c r="AKQ5" s="6"/>
      <c r="AKR5" s="6"/>
      <c r="AKS5" s="6"/>
      <c r="AKT5" s="6"/>
      <c r="AKU5" s="6"/>
      <c r="AKV5" s="6"/>
      <c r="AKW5" s="6"/>
      <c r="AKX5" s="6"/>
      <c r="AKY5" s="6"/>
      <c r="AKZ5" s="6"/>
      <c r="ALA5" s="6"/>
      <c r="ALB5" s="6"/>
      <c r="ALC5" s="6"/>
      <c r="ALD5" s="6"/>
      <c r="ALE5" s="6"/>
      <c r="ALF5" s="6"/>
      <c r="ALG5" s="6"/>
      <c r="ALH5" s="6"/>
      <c r="ALI5" s="6"/>
      <c r="ALJ5" s="6"/>
      <c r="ALK5" s="6"/>
      <c r="ALL5" s="6"/>
      <c r="ALM5" s="6"/>
      <c r="ALN5" s="6"/>
      <c r="ALO5" s="6"/>
      <c r="ALP5" s="6"/>
      <c r="ALQ5" s="6"/>
      <c r="ALR5" s="6"/>
      <c r="ALS5" s="6"/>
      <c r="ALT5" s="6"/>
      <c r="ALU5" s="6"/>
      <c r="ALV5" s="6"/>
      <c r="ALW5" s="6"/>
      <c r="ALX5" s="6"/>
      <c r="ALY5" s="6"/>
      <c r="ALZ5" s="6"/>
      <c r="AMA5" s="6"/>
      <c r="AMB5" s="6"/>
      <c r="AMC5" s="6"/>
      <c r="AMD5" s="6"/>
      <c r="AME5" s="6"/>
      <c r="AMF5" s="6"/>
      <c r="AMG5" s="6"/>
      <c r="AMH5" s="6"/>
      <c r="AMI5" s="6"/>
      <c r="AMJ5" s="6"/>
      <c r="AMK5" s="6"/>
      <c r="AML5" s="6"/>
      <c r="AMM5" s="6"/>
      <c r="AMN5" s="6"/>
      <c r="AMO5" s="6"/>
      <c r="AMP5" s="6"/>
      <c r="AMQ5" s="6"/>
      <c r="AMR5" s="6"/>
      <c r="AMS5" s="6"/>
      <c r="AMT5" s="6"/>
      <c r="AMU5" s="6"/>
      <c r="AMV5" s="6"/>
      <c r="AMW5" s="6"/>
      <c r="AMX5" s="6"/>
      <c r="AMY5" s="6"/>
      <c r="AMZ5" s="6"/>
      <c r="ANA5" s="6"/>
      <c r="ANB5" s="6"/>
    </row>
    <row r="6" spans="1:1042" x14ac:dyDescent="0.25">
      <c r="A6" t="s">
        <v>192</v>
      </c>
      <c r="K6" s="55"/>
      <c r="L6" s="55"/>
      <c r="M6" s="67" t="s">
        <v>98</v>
      </c>
      <c r="N6" s="65">
        <f>N4+1</f>
        <v>14</v>
      </c>
      <c r="O6" s="6"/>
      <c r="P6" s="6"/>
      <c r="Q6" s="6"/>
      <c r="R6" s="72" t="s">
        <v>103</v>
      </c>
      <c r="S6" s="73">
        <v>15</v>
      </c>
      <c r="T6" s="83" t="s">
        <v>180</v>
      </c>
      <c r="U6" s="135">
        <f t="shared" si="0"/>
        <v>26</v>
      </c>
      <c r="V6" s="78"/>
      <c r="W6" s="78"/>
      <c r="X6" s="56"/>
      <c r="Y6" s="56"/>
      <c r="Z6" s="57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  <c r="ZS6" s="6"/>
      <c r="ZT6" s="6"/>
      <c r="ZU6" s="6"/>
      <c r="ZV6" s="6"/>
      <c r="ZW6" s="6"/>
      <c r="ZX6" s="6"/>
      <c r="ZY6" s="6"/>
      <c r="ZZ6" s="6"/>
      <c r="AAA6" s="6"/>
      <c r="AAB6" s="6"/>
      <c r="AAC6" s="6"/>
      <c r="AAD6" s="6"/>
      <c r="AAE6" s="6"/>
      <c r="AAF6" s="6"/>
      <c r="AAG6" s="6"/>
      <c r="AAH6" s="6"/>
      <c r="AAI6" s="6"/>
      <c r="AAJ6" s="6"/>
      <c r="AAK6" s="6"/>
      <c r="AAL6" s="6"/>
      <c r="AAM6" s="6"/>
      <c r="AAN6" s="6"/>
      <c r="AAO6" s="6"/>
      <c r="AAP6" s="6"/>
      <c r="AAQ6" s="6"/>
      <c r="AAR6" s="6"/>
      <c r="AAS6" s="6"/>
      <c r="AAT6" s="6"/>
      <c r="AAU6" s="6"/>
      <c r="AAV6" s="6"/>
      <c r="AAW6" s="6"/>
      <c r="AAX6" s="6"/>
      <c r="AAY6" s="6"/>
      <c r="AAZ6" s="6"/>
      <c r="ABA6" s="6"/>
      <c r="ABB6" s="6"/>
      <c r="ABC6" s="6"/>
      <c r="ABD6" s="6"/>
      <c r="ABE6" s="6"/>
      <c r="ABF6" s="6"/>
      <c r="ABG6" s="6"/>
      <c r="ABH6" s="6"/>
      <c r="ABI6" s="6"/>
      <c r="ABJ6" s="6"/>
      <c r="ABK6" s="6"/>
      <c r="ABL6" s="6"/>
      <c r="ABM6" s="6"/>
      <c r="ABN6" s="6"/>
      <c r="ABO6" s="6"/>
      <c r="ABP6" s="6"/>
      <c r="ABQ6" s="6"/>
      <c r="ABR6" s="6"/>
      <c r="ABS6" s="6"/>
      <c r="ABT6" s="6"/>
      <c r="ABU6" s="6"/>
      <c r="ABV6" s="6"/>
      <c r="ABW6" s="6"/>
      <c r="ABX6" s="6"/>
      <c r="ABY6" s="6"/>
      <c r="ABZ6" s="6"/>
      <c r="ACA6" s="6"/>
      <c r="ACB6" s="6"/>
      <c r="ACC6" s="6"/>
      <c r="ACD6" s="6"/>
      <c r="ACE6" s="6"/>
      <c r="ACF6" s="6"/>
      <c r="ACG6" s="6"/>
      <c r="ACH6" s="6"/>
      <c r="ACI6" s="6"/>
      <c r="ACJ6" s="6"/>
      <c r="ACK6" s="6"/>
      <c r="ACL6" s="6"/>
      <c r="ACM6" s="6"/>
      <c r="ACN6" s="6"/>
      <c r="ACO6" s="6"/>
      <c r="ACP6" s="6"/>
      <c r="ACQ6" s="6"/>
      <c r="ACR6" s="6"/>
      <c r="ACS6" s="6"/>
      <c r="ACT6" s="6"/>
      <c r="ACU6" s="6"/>
      <c r="ACV6" s="6"/>
      <c r="ACW6" s="6"/>
      <c r="ACX6" s="6"/>
      <c r="ACY6" s="6"/>
      <c r="ACZ6" s="6"/>
      <c r="ADA6" s="6"/>
      <c r="ADB6" s="6"/>
      <c r="ADC6" s="6"/>
      <c r="ADD6" s="6"/>
      <c r="ADE6" s="6"/>
      <c r="ADF6" s="6"/>
      <c r="ADG6" s="6"/>
      <c r="ADH6" s="6"/>
      <c r="ADI6" s="6"/>
      <c r="ADJ6" s="6"/>
      <c r="ADK6" s="6"/>
      <c r="ADL6" s="6"/>
      <c r="ADM6" s="6"/>
      <c r="ADN6" s="6"/>
      <c r="ADO6" s="6"/>
      <c r="ADP6" s="6"/>
      <c r="ADQ6" s="6"/>
      <c r="ADR6" s="6"/>
      <c r="ADS6" s="6"/>
      <c r="ADT6" s="6"/>
      <c r="ADU6" s="6"/>
      <c r="ADV6" s="6"/>
      <c r="ADW6" s="6"/>
      <c r="ADX6" s="6"/>
      <c r="ADY6" s="6"/>
      <c r="ADZ6" s="6"/>
      <c r="AEA6" s="6"/>
      <c r="AEB6" s="6"/>
      <c r="AEC6" s="6"/>
      <c r="AED6" s="6"/>
      <c r="AEE6" s="6"/>
      <c r="AEF6" s="6"/>
      <c r="AEG6" s="6"/>
      <c r="AEH6" s="6"/>
      <c r="AEI6" s="6"/>
      <c r="AEJ6" s="6"/>
      <c r="AEK6" s="6"/>
      <c r="AEL6" s="6"/>
      <c r="AEM6" s="6"/>
      <c r="AEN6" s="6"/>
      <c r="AEO6" s="6"/>
      <c r="AEP6" s="6"/>
      <c r="AEQ6" s="6"/>
      <c r="AER6" s="6"/>
      <c r="AES6" s="6"/>
      <c r="AET6" s="6"/>
      <c r="AEU6" s="6"/>
      <c r="AEV6" s="6"/>
      <c r="AEW6" s="6"/>
      <c r="AEX6" s="6"/>
      <c r="AEY6" s="6"/>
      <c r="AEZ6" s="6"/>
      <c r="AFA6" s="6"/>
      <c r="AFB6" s="6"/>
      <c r="AFC6" s="6"/>
      <c r="AFD6" s="6"/>
      <c r="AFE6" s="6"/>
      <c r="AFF6" s="6"/>
      <c r="AFG6" s="6"/>
      <c r="AFH6" s="6"/>
      <c r="AFI6" s="6"/>
      <c r="AFJ6" s="6"/>
      <c r="AFK6" s="6"/>
      <c r="AFL6" s="6"/>
      <c r="AFM6" s="6"/>
      <c r="AFN6" s="6"/>
      <c r="AFO6" s="6"/>
      <c r="AFP6" s="6"/>
      <c r="AFQ6" s="6"/>
      <c r="AFR6" s="6"/>
      <c r="AFS6" s="6"/>
      <c r="AFT6" s="6"/>
      <c r="AFU6" s="6"/>
      <c r="AFV6" s="6"/>
      <c r="AFW6" s="6"/>
      <c r="AFX6" s="6"/>
      <c r="AFY6" s="6"/>
      <c r="AFZ6" s="6"/>
      <c r="AGA6" s="6"/>
      <c r="AGB6" s="6"/>
      <c r="AGC6" s="6"/>
      <c r="AGD6" s="6"/>
      <c r="AGE6" s="6"/>
      <c r="AGF6" s="6"/>
      <c r="AGG6" s="6"/>
      <c r="AGH6" s="6"/>
      <c r="AGI6" s="6"/>
      <c r="AGJ6" s="6"/>
      <c r="AGK6" s="6"/>
      <c r="AGL6" s="6"/>
      <c r="AGM6" s="6"/>
      <c r="AGN6" s="6"/>
      <c r="AGO6" s="6"/>
      <c r="AGP6" s="6"/>
      <c r="AGQ6" s="6"/>
      <c r="AGR6" s="6"/>
      <c r="AGS6" s="6"/>
      <c r="AGT6" s="6"/>
      <c r="AGU6" s="6"/>
      <c r="AGV6" s="6"/>
      <c r="AGW6" s="6"/>
      <c r="AGX6" s="6"/>
      <c r="AGY6" s="6"/>
      <c r="AGZ6" s="6"/>
      <c r="AHA6" s="6"/>
      <c r="AHB6" s="6"/>
      <c r="AHC6" s="6"/>
      <c r="AHD6" s="6"/>
      <c r="AHE6" s="6"/>
      <c r="AHF6" s="6"/>
      <c r="AHG6" s="6"/>
      <c r="AHH6" s="6"/>
      <c r="AHI6" s="6"/>
      <c r="AHJ6" s="6"/>
      <c r="AHK6" s="6"/>
      <c r="AHL6" s="6"/>
      <c r="AHM6" s="6"/>
      <c r="AHN6" s="6"/>
      <c r="AHO6" s="6"/>
      <c r="AHP6" s="6"/>
      <c r="AHQ6" s="6"/>
      <c r="AHR6" s="6"/>
      <c r="AHS6" s="6"/>
      <c r="AHT6" s="6"/>
      <c r="AHU6" s="6"/>
      <c r="AHV6" s="6"/>
      <c r="AHW6" s="6"/>
      <c r="AHX6" s="6"/>
      <c r="AHY6" s="6"/>
      <c r="AHZ6" s="6"/>
      <c r="AIA6" s="6"/>
      <c r="AIB6" s="6"/>
      <c r="AIC6" s="6"/>
      <c r="AID6" s="6"/>
      <c r="AIE6" s="6"/>
      <c r="AIF6" s="6"/>
      <c r="AIG6" s="6"/>
      <c r="AIH6" s="6"/>
      <c r="AII6" s="6"/>
      <c r="AIJ6" s="6"/>
      <c r="AIK6" s="6"/>
      <c r="AIL6" s="6"/>
      <c r="AIM6" s="6"/>
      <c r="AIN6" s="6"/>
      <c r="AIO6" s="6"/>
      <c r="AIP6" s="6"/>
      <c r="AIQ6" s="6"/>
      <c r="AIR6" s="6"/>
      <c r="AIS6" s="6"/>
      <c r="AIT6" s="6"/>
      <c r="AIU6" s="6"/>
      <c r="AIV6" s="6"/>
      <c r="AIW6" s="6"/>
      <c r="AIX6" s="6"/>
      <c r="AIY6" s="6"/>
      <c r="AIZ6" s="6"/>
      <c r="AJA6" s="6"/>
      <c r="AJB6" s="6"/>
      <c r="AJC6" s="6"/>
      <c r="AJD6" s="6"/>
      <c r="AJE6" s="6"/>
      <c r="AJF6" s="6"/>
      <c r="AJG6" s="6"/>
      <c r="AJH6" s="6"/>
      <c r="AJI6" s="6"/>
      <c r="AJJ6" s="6"/>
      <c r="AJK6" s="6"/>
      <c r="AJL6" s="6"/>
      <c r="AJM6" s="6"/>
      <c r="AJN6" s="6"/>
      <c r="AJO6" s="6"/>
      <c r="AJP6" s="6"/>
      <c r="AJQ6" s="6"/>
      <c r="AJR6" s="6"/>
      <c r="AJS6" s="6"/>
      <c r="AJT6" s="6"/>
      <c r="AJU6" s="6"/>
      <c r="AJV6" s="6"/>
      <c r="AJW6" s="6"/>
      <c r="AJX6" s="6"/>
      <c r="AJY6" s="6"/>
      <c r="AJZ6" s="6"/>
      <c r="AKA6" s="6"/>
      <c r="AKB6" s="6"/>
      <c r="AKC6" s="6"/>
      <c r="AKD6" s="6"/>
      <c r="AKE6" s="6"/>
      <c r="AKF6" s="6"/>
      <c r="AKG6" s="6"/>
      <c r="AKH6" s="6"/>
      <c r="AKI6" s="6"/>
      <c r="AKJ6" s="6"/>
      <c r="AKK6" s="6"/>
      <c r="AKL6" s="6"/>
      <c r="AKM6" s="6"/>
      <c r="AKN6" s="6"/>
      <c r="AKO6" s="6"/>
      <c r="AKP6" s="6"/>
      <c r="AKQ6" s="6"/>
      <c r="AKR6" s="6"/>
      <c r="AKS6" s="6"/>
      <c r="AKT6" s="6"/>
      <c r="AKU6" s="6"/>
      <c r="AKV6" s="6"/>
      <c r="AKW6" s="6"/>
      <c r="AKX6" s="6"/>
      <c r="AKY6" s="6"/>
      <c r="AKZ6" s="6"/>
      <c r="ALA6" s="6"/>
      <c r="ALB6" s="6"/>
      <c r="ALC6" s="6"/>
      <c r="ALD6" s="6"/>
      <c r="ALE6" s="6"/>
      <c r="ALF6" s="6"/>
      <c r="ALG6" s="6"/>
      <c r="ALH6" s="6"/>
      <c r="ALI6" s="6"/>
      <c r="ALJ6" s="6"/>
      <c r="ALK6" s="6"/>
      <c r="ALL6" s="6"/>
      <c r="ALM6" s="6"/>
      <c r="ALN6" s="6"/>
      <c r="ALO6" s="6"/>
      <c r="ALP6" s="6"/>
      <c r="ALQ6" s="6"/>
      <c r="ALR6" s="6"/>
      <c r="ALS6" s="6"/>
      <c r="ALT6" s="6"/>
      <c r="ALU6" s="6"/>
      <c r="ALV6" s="6"/>
      <c r="ALW6" s="6"/>
      <c r="ALX6" s="6"/>
      <c r="ALY6" s="6"/>
      <c r="ALZ6" s="6"/>
      <c r="AMA6" s="6"/>
      <c r="AMB6" s="6"/>
      <c r="AMC6" s="6"/>
      <c r="AMD6" s="6"/>
      <c r="AME6" s="6"/>
      <c r="AMF6" s="6"/>
      <c r="AMG6" s="6"/>
      <c r="AMH6" s="6"/>
      <c r="AMI6" s="6"/>
      <c r="AMJ6" s="6"/>
      <c r="AMK6" s="6"/>
      <c r="AML6" s="6"/>
      <c r="AMM6" s="6"/>
      <c r="AMN6" s="6"/>
      <c r="AMO6" s="6"/>
      <c r="AMP6" s="6"/>
      <c r="AMQ6" s="6"/>
      <c r="AMR6" s="6"/>
      <c r="AMS6" s="6"/>
      <c r="AMT6" s="6"/>
      <c r="AMU6" s="6"/>
      <c r="AMV6" s="6"/>
      <c r="AMW6" s="6"/>
      <c r="AMX6" s="6"/>
      <c r="AMY6" s="6"/>
      <c r="AMZ6" s="6"/>
      <c r="ANA6" s="6"/>
      <c r="ANB6" s="6"/>
    </row>
    <row r="7" spans="1:1042" x14ac:dyDescent="0.25">
      <c r="A7" t="s">
        <v>192</v>
      </c>
      <c r="B7" t="s">
        <v>196</v>
      </c>
      <c r="D7" t="s">
        <v>204</v>
      </c>
      <c r="K7" s="55"/>
      <c r="L7" s="55"/>
      <c r="M7" s="67" t="s">
        <v>94</v>
      </c>
      <c r="N7" s="65">
        <f t="shared" si="1"/>
        <v>15</v>
      </c>
      <c r="O7" s="6"/>
      <c r="P7" s="6"/>
      <c r="Q7" s="6"/>
      <c r="R7" s="76" t="s">
        <v>169</v>
      </c>
      <c r="S7" s="77">
        <v>31</v>
      </c>
      <c r="T7" s="84" t="s">
        <v>181</v>
      </c>
      <c r="U7" s="135">
        <f t="shared" si="0"/>
        <v>0</v>
      </c>
      <c r="V7" s="78"/>
      <c r="W7" s="78"/>
      <c r="X7" s="56"/>
      <c r="Y7" s="56"/>
      <c r="Z7" s="57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  <c r="ZS7" s="6"/>
      <c r="ZT7" s="6"/>
      <c r="ZU7" s="6"/>
      <c r="ZV7" s="6"/>
      <c r="ZW7" s="6"/>
      <c r="ZX7" s="6"/>
      <c r="ZY7" s="6"/>
      <c r="ZZ7" s="6"/>
      <c r="AAA7" s="6"/>
      <c r="AAB7" s="6"/>
      <c r="AAC7" s="6"/>
      <c r="AAD7" s="6"/>
      <c r="AAE7" s="6"/>
      <c r="AAF7" s="6"/>
      <c r="AAG7" s="6"/>
      <c r="AAH7" s="6"/>
      <c r="AAI7" s="6"/>
      <c r="AAJ7" s="6"/>
      <c r="AAK7" s="6"/>
      <c r="AAL7" s="6"/>
      <c r="AAM7" s="6"/>
      <c r="AAN7" s="6"/>
      <c r="AAO7" s="6"/>
      <c r="AAP7" s="6"/>
      <c r="AAQ7" s="6"/>
      <c r="AAR7" s="6"/>
      <c r="AAS7" s="6"/>
      <c r="AAT7" s="6"/>
      <c r="AAU7" s="6"/>
      <c r="AAV7" s="6"/>
      <c r="AAW7" s="6"/>
      <c r="AAX7" s="6"/>
      <c r="AAY7" s="6"/>
      <c r="AAZ7" s="6"/>
      <c r="ABA7" s="6"/>
      <c r="ABB7" s="6"/>
      <c r="ABC7" s="6"/>
      <c r="ABD7" s="6"/>
      <c r="ABE7" s="6"/>
      <c r="ABF7" s="6"/>
      <c r="ABG7" s="6"/>
      <c r="ABH7" s="6"/>
      <c r="ABI7" s="6"/>
      <c r="ABJ7" s="6"/>
      <c r="ABK7" s="6"/>
      <c r="ABL7" s="6"/>
      <c r="ABM7" s="6"/>
      <c r="ABN7" s="6"/>
      <c r="ABO7" s="6"/>
      <c r="ABP7" s="6"/>
      <c r="ABQ7" s="6"/>
      <c r="ABR7" s="6"/>
      <c r="ABS7" s="6"/>
      <c r="ABT7" s="6"/>
      <c r="ABU7" s="6"/>
      <c r="ABV7" s="6"/>
      <c r="ABW7" s="6"/>
      <c r="ABX7" s="6"/>
      <c r="ABY7" s="6"/>
      <c r="ABZ7" s="6"/>
      <c r="ACA7" s="6"/>
      <c r="ACB7" s="6"/>
      <c r="ACC7" s="6"/>
      <c r="ACD7" s="6"/>
      <c r="ACE7" s="6"/>
      <c r="ACF7" s="6"/>
      <c r="ACG7" s="6"/>
      <c r="ACH7" s="6"/>
      <c r="ACI7" s="6"/>
      <c r="ACJ7" s="6"/>
      <c r="ACK7" s="6"/>
      <c r="ACL7" s="6"/>
      <c r="ACM7" s="6"/>
      <c r="ACN7" s="6"/>
      <c r="ACO7" s="6"/>
      <c r="ACP7" s="6"/>
      <c r="ACQ7" s="6"/>
      <c r="ACR7" s="6"/>
      <c r="ACS7" s="6"/>
      <c r="ACT7" s="6"/>
      <c r="ACU7" s="6"/>
      <c r="ACV7" s="6"/>
      <c r="ACW7" s="6"/>
      <c r="ACX7" s="6"/>
      <c r="ACY7" s="6"/>
      <c r="ACZ7" s="6"/>
      <c r="ADA7" s="6"/>
      <c r="ADB7" s="6"/>
      <c r="ADC7" s="6"/>
      <c r="ADD7" s="6"/>
      <c r="ADE7" s="6"/>
      <c r="ADF7" s="6"/>
      <c r="ADG7" s="6"/>
      <c r="ADH7" s="6"/>
      <c r="ADI7" s="6"/>
      <c r="ADJ7" s="6"/>
      <c r="ADK7" s="6"/>
      <c r="ADL7" s="6"/>
      <c r="ADM7" s="6"/>
      <c r="ADN7" s="6"/>
      <c r="ADO7" s="6"/>
      <c r="ADP7" s="6"/>
      <c r="ADQ7" s="6"/>
      <c r="ADR7" s="6"/>
      <c r="ADS7" s="6"/>
      <c r="ADT7" s="6"/>
      <c r="ADU7" s="6"/>
      <c r="ADV7" s="6"/>
      <c r="ADW7" s="6"/>
      <c r="ADX7" s="6"/>
      <c r="ADY7" s="6"/>
      <c r="ADZ7" s="6"/>
      <c r="AEA7" s="6"/>
      <c r="AEB7" s="6"/>
      <c r="AEC7" s="6"/>
      <c r="AED7" s="6"/>
      <c r="AEE7" s="6"/>
      <c r="AEF7" s="6"/>
      <c r="AEG7" s="6"/>
      <c r="AEH7" s="6"/>
      <c r="AEI7" s="6"/>
      <c r="AEJ7" s="6"/>
      <c r="AEK7" s="6"/>
      <c r="AEL7" s="6"/>
      <c r="AEM7" s="6"/>
      <c r="AEN7" s="6"/>
      <c r="AEO7" s="6"/>
      <c r="AEP7" s="6"/>
      <c r="AEQ7" s="6"/>
      <c r="AER7" s="6"/>
      <c r="AES7" s="6"/>
      <c r="AET7" s="6"/>
      <c r="AEU7" s="6"/>
      <c r="AEV7" s="6"/>
      <c r="AEW7" s="6"/>
      <c r="AEX7" s="6"/>
      <c r="AEY7" s="6"/>
      <c r="AEZ7" s="6"/>
      <c r="AFA7" s="6"/>
      <c r="AFB7" s="6"/>
      <c r="AFC7" s="6"/>
      <c r="AFD7" s="6"/>
      <c r="AFE7" s="6"/>
      <c r="AFF7" s="6"/>
      <c r="AFG7" s="6"/>
      <c r="AFH7" s="6"/>
      <c r="AFI7" s="6"/>
      <c r="AFJ7" s="6"/>
      <c r="AFK7" s="6"/>
      <c r="AFL7" s="6"/>
      <c r="AFM7" s="6"/>
      <c r="AFN7" s="6"/>
      <c r="AFO7" s="6"/>
      <c r="AFP7" s="6"/>
      <c r="AFQ7" s="6"/>
      <c r="AFR7" s="6"/>
      <c r="AFS7" s="6"/>
      <c r="AFT7" s="6"/>
      <c r="AFU7" s="6"/>
      <c r="AFV7" s="6"/>
      <c r="AFW7" s="6"/>
      <c r="AFX7" s="6"/>
      <c r="AFY7" s="6"/>
      <c r="AFZ7" s="6"/>
      <c r="AGA7" s="6"/>
      <c r="AGB7" s="6"/>
      <c r="AGC7" s="6"/>
      <c r="AGD7" s="6"/>
      <c r="AGE7" s="6"/>
      <c r="AGF7" s="6"/>
      <c r="AGG7" s="6"/>
      <c r="AGH7" s="6"/>
      <c r="AGI7" s="6"/>
      <c r="AGJ7" s="6"/>
      <c r="AGK7" s="6"/>
      <c r="AGL7" s="6"/>
      <c r="AGM7" s="6"/>
      <c r="AGN7" s="6"/>
      <c r="AGO7" s="6"/>
      <c r="AGP7" s="6"/>
      <c r="AGQ7" s="6"/>
      <c r="AGR7" s="6"/>
      <c r="AGS7" s="6"/>
      <c r="AGT7" s="6"/>
      <c r="AGU7" s="6"/>
      <c r="AGV7" s="6"/>
      <c r="AGW7" s="6"/>
      <c r="AGX7" s="6"/>
      <c r="AGY7" s="6"/>
      <c r="AGZ7" s="6"/>
      <c r="AHA7" s="6"/>
      <c r="AHB7" s="6"/>
      <c r="AHC7" s="6"/>
      <c r="AHD7" s="6"/>
      <c r="AHE7" s="6"/>
      <c r="AHF7" s="6"/>
      <c r="AHG7" s="6"/>
      <c r="AHH7" s="6"/>
      <c r="AHI7" s="6"/>
      <c r="AHJ7" s="6"/>
      <c r="AHK7" s="6"/>
      <c r="AHL7" s="6"/>
      <c r="AHM7" s="6"/>
      <c r="AHN7" s="6"/>
      <c r="AHO7" s="6"/>
      <c r="AHP7" s="6"/>
      <c r="AHQ7" s="6"/>
      <c r="AHR7" s="6"/>
      <c r="AHS7" s="6"/>
      <c r="AHT7" s="6"/>
      <c r="AHU7" s="6"/>
      <c r="AHV7" s="6"/>
      <c r="AHW7" s="6"/>
      <c r="AHX7" s="6"/>
      <c r="AHY7" s="6"/>
      <c r="AHZ7" s="6"/>
      <c r="AIA7" s="6"/>
      <c r="AIB7" s="6"/>
      <c r="AIC7" s="6"/>
      <c r="AID7" s="6"/>
      <c r="AIE7" s="6"/>
      <c r="AIF7" s="6"/>
      <c r="AIG7" s="6"/>
      <c r="AIH7" s="6"/>
      <c r="AII7" s="6"/>
      <c r="AIJ7" s="6"/>
      <c r="AIK7" s="6"/>
      <c r="AIL7" s="6"/>
      <c r="AIM7" s="6"/>
      <c r="AIN7" s="6"/>
      <c r="AIO7" s="6"/>
      <c r="AIP7" s="6"/>
      <c r="AIQ7" s="6"/>
      <c r="AIR7" s="6"/>
      <c r="AIS7" s="6"/>
      <c r="AIT7" s="6"/>
      <c r="AIU7" s="6"/>
      <c r="AIV7" s="6"/>
      <c r="AIW7" s="6"/>
      <c r="AIX7" s="6"/>
      <c r="AIY7" s="6"/>
      <c r="AIZ7" s="6"/>
      <c r="AJA7" s="6"/>
      <c r="AJB7" s="6"/>
      <c r="AJC7" s="6"/>
      <c r="AJD7" s="6"/>
      <c r="AJE7" s="6"/>
      <c r="AJF7" s="6"/>
      <c r="AJG7" s="6"/>
      <c r="AJH7" s="6"/>
      <c r="AJI7" s="6"/>
      <c r="AJJ7" s="6"/>
      <c r="AJK7" s="6"/>
      <c r="AJL7" s="6"/>
      <c r="AJM7" s="6"/>
      <c r="AJN7" s="6"/>
      <c r="AJO7" s="6"/>
      <c r="AJP7" s="6"/>
      <c r="AJQ7" s="6"/>
      <c r="AJR7" s="6"/>
      <c r="AJS7" s="6"/>
      <c r="AJT7" s="6"/>
      <c r="AJU7" s="6"/>
      <c r="AJV7" s="6"/>
      <c r="AJW7" s="6"/>
      <c r="AJX7" s="6"/>
      <c r="AJY7" s="6"/>
      <c r="AJZ7" s="6"/>
      <c r="AKA7" s="6"/>
      <c r="AKB7" s="6"/>
      <c r="AKC7" s="6"/>
      <c r="AKD7" s="6"/>
      <c r="AKE7" s="6"/>
      <c r="AKF7" s="6"/>
      <c r="AKG7" s="6"/>
      <c r="AKH7" s="6"/>
      <c r="AKI7" s="6"/>
      <c r="AKJ7" s="6"/>
      <c r="AKK7" s="6"/>
      <c r="AKL7" s="6"/>
      <c r="AKM7" s="6"/>
      <c r="AKN7" s="6"/>
      <c r="AKO7" s="6"/>
      <c r="AKP7" s="6"/>
      <c r="AKQ7" s="6"/>
      <c r="AKR7" s="6"/>
      <c r="AKS7" s="6"/>
      <c r="AKT7" s="6"/>
      <c r="AKU7" s="6"/>
      <c r="AKV7" s="6"/>
      <c r="AKW7" s="6"/>
      <c r="AKX7" s="6"/>
      <c r="AKY7" s="6"/>
      <c r="AKZ7" s="6"/>
      <c r="ALA7" s="6"/>
      <c r="ALB7" s="6"/>
      <c r="ALC7" s="6"/>
      <c r="ALD7" s="6"/>
      <c r="ALE7" s="6"/>
      <c r="ALF7" s="6"/>
      <c r="ALG7" s="6"/>
      <c r="ALH7" s="6"/>
      <c r="ALI7" s="6"/>
      <c r="ALJ7" s="6"/>
      <c r="ALK7" s="6"/>
      <c r="ALL7" s="6"/>
      <c r="ALM7" s="6"/>
      <c r="ALN7" s="6"/>
      <c r="ALO7" s="6"/>
      <c r="ALP7" s="6"/>
      <c r="ALQ7" s="6"/>
      <c r="ALR7" s="6"/>
      <c r="ALS7" s="6"/>
      <c r="ALT7" s="6"/>
      <c r="ALU7" s="6"/>
      <c r="ALV7" s="6"/>
      <c r="ALW7" s="6"/>
      <c r="ALX7" s="6"/>
      <c r="ALY7" s="6"/>
      <c r="ALZ7" s="6"/>
      <c r="AMA7" s="6"/>
      <c r="AMB7" s="6"/>
      <c r="AMC7" s="6"/>
      <c r="AMD7" s="6"/>
      <c r="AME7" s="6"/>
      <c r="AMF7" s="6"/>
      <c r="AMG7" s="6"/>
      <c r="AMH7" s="6"/>
      <c r="AMI7" s="6"/>
      <c r="AMJ7" s="6"/>
      <c r="AMK7" s="6"/>
      <c r="AML7" s="6"/>
      <c r="AMM7" s="6"/>
      <c r="AMN7" s="6"/>
      <c r="AMO7" s="6"/>
      <c r="AMP7" s="6"/>
      <c r="AMQ7" s="6"/>
      <c r="AMR7" s="6"/>
      <c r="AMS7" s="6"/>
      <c r="AMT7" s="6"/>
      <c r="AMU7" s="6"/>
      <c r="AMV7" s="6"/>
      <c r="AMW7" s="6"/>
      <c r="AMX7" s="6"/>
      <c r="AMY7" s="6"/>
      <c r="AMZ7" s="6"/>
      <c r="ANA7" s="6"/>
      <c r="ANB7" s="6"/>
    </row>
    <row r="8" spans="1:1042" x14ac:dyDescent="0.25">
      <c r="A8" t="s">
        <v>192</v>
      </c>
      <c r="K8" s="55"/>
      <c r="L8" s="55"/>
      <c r="M8" s="66" t="s">
        <v>24</v>
      </c>
      <c r="N8" s="65">
        <f t="shared" si="1"/>
        <v>16</v>
      </c>
      <c r="O8" s="6"/>
      <c r="P8" s="6"/>
      <c r="Q8" s="6"/>
      <c r="R8" s="72" t="s">
        <v>160</v>
      </c>
      <c r="S8" s="73">
        <v>32</v>
      </c>
      <c r="T8" s="83" t="s">
        <v>182</v>
      </c>
      <c r="U8" s="135">
        <f t="shared" si="0"/>
        <v>2</v>
      </c>
      <c r="V8" s="78"/>
      <c r="W8" s="78"/>
      <c r="X8" s="56"/>
      <c r="Y8" s="56"/>
      <c r="Z8" s="57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  <c r="ZY8" s="6"/>
      <c r="ZZ8" s="6"/>
      <c r="AAA8" s="6"/>
      <c r="AAB8" s="6"/>
      <c r="AAC8" s="6"/>
      <c r="AAD8" s="6"/>
      <c r="AAE8" s="6"/>
      <c r="AAF8" s="6"/>
      <c r="AAG8" s="6"/>
      <c r="AAH8" s="6"/>
      <c r="AAI8" s="6"/>
      <c r="AAJ8" s="6"/>
      <c r="AAK8" s="6"/>
      <c r="AAL8" s="6"/>
      <c r="AAM8" s="6"/>
      <c r="AAN8" s="6"/>
      <c r="AAO8" s="6"/>
      <c r="AAP8" s="6"/>
      <c r="AAQ8" s="6"/>
      <c r="AAR8" s="6"/>
      <c r="AAS8" s="6"/>
      <c r="AAT8" s="6"/>
      <c r="AAU8" s="6"/>
      <c r="AAV8" s="6"/>
      <c r="AAW8" s="6"/>
      <c r="AAX8" s="6"/>
      <c r="AAY8" s="6"/>
      <c r="AAZ8" s="6"/>
      <c r="ABA8" s="6"/>
      <c r="ABB8" s="6"/>
      <c r="ABC8" s="6"/>
      <c r="ABD8" s="6"/>
      <c r="ABE8" s="6"/>
      <c r="ABF8" s="6"/>
      <c r="ABG8" s="6"/>
      <c r="ABH8" s="6"/>
      <c r="ABI8" s="6"/>
      <c r="ABJ8" s="6"/>
      <c r="ABK8" s="6"/>
      <c r="ABL8" s="6"/>
      <c r="ABM8" s="6"/>
      <c r="ABN8" s="6"/>
      <c r="ABO8" s="6"/>
      <c r="ABP8" s="6"/>
      <c r="ABQ8" s="6"/>
      <c r="ABR8" s="6"/>
      <c r="ABS8" s="6"/>
      <c r="ABT8" s="6"/>
      <c r="ABU8" s="6"/>
      <c r="ABV8" s="6"/>
      <c r="ABW8" s="6"/>
      <c r="ABX8" s="6"/>
      <c r="ABY8" s="6"/>
      <c r="ABZ8" s="6"/>
      <c r="ACA8" s="6"/>
      <c r="ACB8" s="6"/>
      <c r="ACC8" s="6"/>
      <c r="ACD8" s="6"/>
      <c r="ACE8" s="6"/>
      <c r="ACF8" s="6"/>
      <c r="ACG8" s="6"/>
      <c r="ACH8" s="6"/>
      <c r="ACI8" s="6"/>
      <c r="ACJ8" s="6"/>
      <c r="ACK8" s="6"/>
      <c r="ACL8" s="6"/>
      <c r="ACM8" s="6"/>
      <c r="ACN8" s="6"/>
      <c r="ACO8" s="6"/>
      <c r="ACP8" s="6"/>
      <c r="ACQ8" s="6"/>
      <c r="ACR8" s="6"/>
      <c r="ACS8" s="6"/>
      <c r="ACT8" s="6"/>
      <c r="ACU8" s="6"/>
      <c r="ACV8" s="6"/>
      <c r="ACW8" s="6"/>
      <c r="ACX8" s="6"/>
      <c r="ACY8" s="6"/>
      <c r="ACZ8" s="6"/>
      <c r="ADA8" s="6"/>
      <c r="ADB8" s="6"/>
      <c r="ADC8" s="6"/>
      <c r="ADD8" s="6"/>
      <c r="ADE8" s="6"/>
      <c r="ADF8" s="6"/>
      <c r="ADG8" s="6"/>
      <c r="ADH8" s="6"/>
      <c r="ADI8" s="6"/>
      <c r="ADJ8" s="6"/>
      <c r="ADK8" s="6"/>
      <c r="ADL8" s="6"/>
      <c r="ADM8" s="6"/>
      <c r="ADN8" s="6"/>
      <c r="ADO8" s="6"/>
      <c r="ADP8" s="6"/>
      <c r="ADQ8" s="6"/>
      <c r="ADR8" s="6"/>
      <c r="ADS8" s="6"/>
      <c r="ADT8" s="6"/>
      <c r="ADU8" s="6"/>
      <c r="ADV8" s="6"/>
      <c r="ADW8" s="6"/>
      <c r="ADX8" s="6"/>
      <c r="ADY8" s="6"/>
      <c r="ADZ8" s="6"/>
      <c r="AEA8" s="6"/>
      <c r="AEB8" s="6"/>
      <c r="AEC8" s="6"/>
      <c r="AED8" s="6"/>
      <c r="AEE8" s="6"/>
      <c r="AEF8" s="6"/>
      <c r="AEG8" s="6"/>
      <c r="AEH8" s="6"/>
      <c r="AEI8" s="6"/>
      <c r="AEJ8" s="6"/>
      <c r="AEK8" s="6"/>
      <c r="AEL8" s="6"/>
      <c r="AEM8" s="6"/>
      <c r="AEN8" s="6"/>
      <c r="AEO8" s="6"/>
      <c r="AEP8" s="6"/>
      <c r="AEQ8" s="6"/>
      <c r="AER8" s="6"/>
      <c r="AES8" s="6"/>
      <c r="AET8" s="6"/>
      <c r="AEU8" s="6"/>
      <c r="AEV8" s="6"/>
      <c r="AEW8" s="6"/>
      <c r="AEX8" s="6"/>
      <c r="AEY8" s="6"/>
      <c r="AEZ8" s="6"/>
      <c r="AFA8" s="6"/>
      <c r="AFB8" s="6"/>
      <c r="AFC8" s="6"/>
      <c r="AFD8" s="6"/>
      <c r="AFE8" s="6"/>
      <c r="AFF8" s="6"/>
      <c r="AFG8" s="6"/>
      <c r="AFH8" s="6"/>
      <c r="AFI8" s="6"/>
      <c r="AFJ8" s="6"/>
      <c r="AFK8" s="6"/>
      <c r="AFL8" s="6"/>
      <c r="AFM8" s="6"/>
      <c r="AFN8" s="6"/>
      <c r="AFO8" s="6"/>
      <c r="AFP8" s="6"/>
      <c r="AFQ8" s="6"/>
      <c r="AFR8" s="6"/>
      <c r="AFS8" s="6"/>
      <c r="AFT8" s="6"/>
      <c r="AFU8" s="6"/>
      <c r="AFV8" s="6"/>
      <c r="AFW8" s="6"/>
      <c r="AFX8" s="6"/>
      <c r="AFY8" s="6"/>
      <c r="AFZ8" s="6"/>
      <c r="AGA8" s="6"/>
      <c r="AGB8" s="6"/>
      <c r="AGC8" s="6"/>
      <c r="AGD8" s="6"/>
      <c r="AGE8" s="6"/>
      <c r="AGF8" s="6"/>
      <c r="AGG8" s="6"/>
      <c r="AGH8" s="6"/>
      <c r="AGI8" s="6"/>
      <c r="AGJ8" s="6"/>
      <c r="AGK8" s="6"/>
      <c r="AGL8" s="6"/>
      <c r="AGM8" s="6"/>
      <c r="AGN8" s="6"/>
      <c r="AGO8" s="6"/>
      <c r="AGP8" s="6"/>
      <c r="AGQ8" s="6"/>
      <c r="AGR8" s="6"/>
      <c r="AGS8" s="6"/>
      <c r="AGT8" s="6"/>
      <c r="AGU8" s="6"/>
      <c r="AGV8" s="6"/>
      <c r="AGW8" s="6"/>
      <c r="AGX8" s="6"/>
      <c r="AGY8" s="6"/>
      <c r="AGZ8" s="6"/>
      <c r="AHA8" s="6"/>
      <c r="AHB8" s="6"/>
      <c r="AHC8" s="6"/>
      <c r="AHD8" s="6"/>
      <c r="AHE8" s="6"/>
      <c r="AHF8" s="6"/>
      <c r="AHG8" s="6"/>
      <c r="AHH8" s="6"/>
      <c r="AHI8" s="6"/>
      <c r="AHJ8" s="6"/>
      <c r="AHK8" s="6"/>
      <c r="AHL8" s="6"/>
      <c r="AHM8" s="6"/>
      <c r="AHN8" s="6"/>
      <c r="AHO8" s="6"/>
      <c r="AHP8" s="6"/>
      <c r="AHQ8" s="6"/>
      <c r="AHR8" s="6"/>
      <c r="AHS8" s="6"/>
      <c r="AHT8" s="6"/>
      <c r="AHU8" s="6"/>
      <c r="AHV8" s="6"/>
      <c r="AHW8" s="6"/>
      <c r="AHX8" s="6"/>
      <c r="AHY8" s="6"/>
      <c r="AHZ8" s="6"/>
      <c r="AIA8" s="6"/>
      <c r="AIB8" s="6"/>
      <c r="AIC8" s="6"/>
      <c r="AID8" s="6"/>
      <c r="AIE8" s="6"/>
      <c r="AIF8" s="6"/>
      <c r="AIG8" s="6"/>
      <c r="AIH8" s="6"/>
      <c r="AII8" s="6"/>
      <c r="AIJ8" s="6"/>
      <c r="AIK8" s="6"/>
      <c r="AIL8" s="6"/>
      <c r="AIM8" s="6"/>
      <c r="AIN8" s="6"/>
      <c r="AIO8" s="6"/>
      <c r="AIP8" s="6"/>
      <c r="AIQ8" s="6"/>
      <c r="AIR8" s="6"/>
      <c r="AIS8" s="6"/>
      <c r="AIT8" s="6"/>
      <c r="AIU8" s="6"/>
      <c r="AIV8" s="6"/>
      <c r="AIW8" s="6"/>
      <c r="AIX8" s="6"/>
      <c r="AIY8" s="6"/>
      <c r="AIZ8" s="6"/>
      <c r="AJA8" s="6"/>
      <c r="AJB8" s="6"/>
      <c r="AJC8" s="6"/>
      <c r="AJD8" s="6"/>
      <c r="AJE8" s="6"/>
      <c r="AJF8" s="6"/>
      <c r="AJG8" s="6"/>
      <c r="AJH8" s="6"/>
      <c r="AJI8" s="6"/>
      <c r="AJJ8" s="6"/>
      <c r="AJK8" s="6"/>
      <c r="AJL8" s="6"/>
      <c r="AJM8" s="6"/>
      <c r="AJN8" s="6"/>
      <c r="AJO8" s="6"/>
      <c r="AJP8" s="6"/>
      <c r="AJQ8" s="6"/>
      <c r="AJR8" s="6"/>
      <c r="AJS8" s="6"/>
      <c r="AJT8" s="6"/>
      <c r="AJU8" s="6"/>
      <c r="AJV8" s="6"/>
      <c r="AJW8" s="6"/>
      <c r="AJX8" s="6"/>
      <c r="AJY8" s="6"/>
      <c r="AJZ8" s="6"/>
      <c r="AKA8" s="6"/>
      <c r="AKB8" s="6"/>
      <c r="AKC8" s="6"/>
      <c r="AKD8" s="6"/>
      <c r="AKE8" s="6"/>
      <c r="AKF8" s="6"/>
      <c r="AKG8" s="6"/>
      <c r="AKH8" s="6"/>
      <c r="AKI8" s="6"/>
      <c r="AKJ8" s="6"/>
      <c r="AKK8" s="6"/>
      <c r="AKL8" s="6"/>
      <c r="AKM8" s="6"/>
      <c r="AKN8" s="6"/>
      <c r="AKO8" s="6"/>
      <c r="AKP8" s="6"/>
      <c r="AKQ8" s="6"/>
      <c r="AKR8" s="6"/>
      <c r="AKS8" s="6"/>
      <c r="AKT8" s="6"/>
      <c r="AKU8" s="6"/>
      <c r="AKV8" s="6"/>
      <c r="AKW8" s="6"/>
      <c r="AKX8" s="6"/>
      <c r="AKY8" s="6"/>
      <c r="AKZ8" s="6"/>
      <c r="ALA8" s="6"/>
      <c r="ALB8" s="6"/>
      <c r="ALC8" s="6"/>
      <c r="ALD8" s="6"/>
      <c r="ALE8" s="6"/>
      <c r="ALF8" s="6"/>
      <c r="ALG8" s="6"/>
      <c r="ALH8" s="6"/>
      <c r="ALI8" s="6"/>
      <c r="ALJ8" s="6"/>
      <c r="ALK8" s="6"/>
      <c r="ALL8" s="6"/>
      <c r="ALM8" s="6"/>
      <c r="ALN8" s="6"/>
      <c r="ALO8" s="6"/>
      <c r="ALP8" s="6"/>
      <c r="ALQ8" s="6"/>
      <c r="ALR8" s="6"/>
      <c r="ALS8" s="6"/>
      <c r="ALT8" s="6"/>
      <c r="ALU8" s="6"/>
      <c r="ALV8" s="6"/>
      <c r="ALW8" s="6"/>
      <c r="ALX8" s="6"/>
      <c r="ALY8" s="6"/>
      <c r="ALZ8" s="6"/>
      <c r="AMA8" s="6"/>
      <c r="AMB8" s="6"/>
      <c r="AMC8" s="6"/>
      <c r="AMD8" s="6"/>
      <c r="AME8" s="6"/>
      <c r="AMF8" s="6"/>
      <c r="AMG8" s="6"/>
      <c r="AMH8" s="6"/>
      <c r="AMI8" s="6"/>
      <c r="AMJ8" s="6"/>
      <c r="AMK8" s="6"/>
      <c r="AML8" s="6"/>
      <c r="AMM8" s="6"/>
      <c r="AMN8" s="6"/>
      <c r="AMO8" s="6"/>
      <c r="AMP8" s="6"/>
      <c r="AMQ8" s="6"/>
      <c r="AMR8" s="6"/>
      <c r="AMS8" s="6"/>
      <c r="AMT8" s="6"/>
      <c r="AMU8" s="6"/>
      <c r="AMV8" s="6"/>
      <c r="AMW8" s="6"/>
      <c r="AMX8" s="6"/>
      <c r="AMY8" s="6"/>
      <c r="AMZ8" s="6"/>
      <c r="ANA8" s="6"/>
      <c r="ANB8" s="6"/>
    </row>
    <row r="9" spans="1:1042" x14ac:dyDescent="0.25">
      <c r="A9" t="s">
        <v>192</v>
      </c>
      <c r="B9" t="s">
        <v>197</v>
      </c>
      <c r="D9" t="s">
        <v>879</v>
      </c>
      <c r="K9" s="55"/>
      <c r="L9" s="55"/>
      <c r="M9" s="66" t="s">
        <v>25</v>
      </c>
      <c r="N9" s="65">
        <f t="shared" si="1"/>
        <v>17</v>
      </c>
      <c r="O9" s="6"/>
      <c r="P9" s="6"/>
      <c r="Q9" s="6"/>
      <c r="R9" s="72" t="s">
        <v>170</v>
      </c>
      <c r="S9" s="73">
        <v>33</v>
      </c>
      <c r="T9" s="83" t="s">
        <v>183</v>
      </c>
      <c r="U9" s="135">
        <f t="shared" si="0"/>
        <v>0</v>
      </c>
      <c r="V9" s="78"/>
      <c r="W9" s="78"/>
      <c r="X9" s="56"/>
      <c r="Y9" s="56"/>
      <c r="Z9" s="57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  <c r="ZY9" s="6"/>
      <c r="ZZ9" s="6"/>
      <c r="AAA9" s="6"/>
      <c r="AAB9" s="6"/>
      <c r="AAC9" s="6"/>
      <c r="AAD9" s="6"/>
      <c r="AAE9" s="6"/>
      <c r="AAF9" s="6"/>
      <c r="AAG9" s="6"/>
      <c r="AAH9" s="6"/>
      <c r="AAI9" s="6"/>
      <c r="AAJ9" s="6"/>
      <c r="AAK9" s="6"/>
      <c r="AAL9" s="6"/>
      <c r="AAM9" s="6"/>
      <c r="AAN9" s="6"/>
      <c r="AAO9" s="6"/>
      <c r="AAP9" s="6"/>
      <c r="AAQ9" s="6"/>
      <c r="AAR9" s="6"/>
      <c r="AAS9" s="6"/>
      <c r="AAT9" s="6"/>
      <c r="AAU9" s="6"/>
      <c r="AAV9" s="6"/>
      <c r="AAW9" s="6"/>
      <c r="AAX9" s="6"/>
      <c r="AAY9" s="6"/>
      <c r="AAZ9" s="6"/>
      <c r="ABA9" s="6"/>
      <c r="ABB9" s="6"/>
      <c r="ABC9" s="6"/>
      <c r="ABD9" s="6"/>
      <c r="ABE9" s="6"/>
      <c r="ABF9" s="6"/>
      <c r="ABG9" s="6"/>
      <c r="ABH9" s="6"/>
      <c r="ABI9" s="6"/>
      <c r="ABJ9" s="6"/>
      <c r="ABK9" s="6"/>
      <c r="ABL9" s="6"/>
      <c r="ABM9" s="6"/>
      <c r="ABN9" s="6"/>
      <c r="ABO9" s="6"/>
      <c r="ABP9" s="6"/>
      <c r="ABQ9" s="6"/>
      <c r="ABR9" s="6"/>
      <c r="ABS9" s="6"/>
      <c r="ABT9" s="6"/>
      <c r="ABU9" s="6"/>
      <c r="ABV9" s="6"/>
      <c r="ABW9" s="6"/>
      <c r="ABX9" s="6"/>
      <c r="ABY9" s="6"/>
      <c r="ABZ9" s="6"/>
      <c r="ACA9" s="6"/>
      <c r="ACB9" s="6"/>
      <c r="ACC9" s="6"/>
      <c r="ACD9" s="6"/>
      <c r="ACE9" s="6"/>
      <c r="ACF9" s="6"/>
      <c r="ACG9" s="6"/>
      <c r="ACH9" s="6"/>
      <c r="ACI9" s="6"/>
      <c r="ACJ9" s="6"/>
      <c r="ACK9" s="6"/>
      <c r="ACL9" s="6"/>
      <c r="ACM9" s="6"/>
      <c r="ACN9" s="6"/>
      <c r="ACO9" s="6"/>
      <c r="ACP9" s="6"/>
      <c r="ACQ9" s="6"/>
      <c r="ACR9" s="6"/>
      <c r="ACS9" s="6"/>
      <c r="ACT9" s="6"/>
      <c r="ACU9" s="6"/>
      <c r="ACV9" s="6"/>
      <c r="ACW9" s="6"/>
      <c r="ACX9" s="6"/>
      <c r="ACY9" s="6"/>
      <c r="ACZ9" s="6"/>
      <c r="ADA9" s="6"/>
      <c r="ADB9" s="6"/>
      <c r="ADC9" s="6"/>
      <c r="ADD9" s="6"/>
      <c r="ADE9" s="6"/>
      <c r="ADF9" s="6"/>
      <c r="ADG9" s="6"/>
      <c r="ADH9" s="6"/>
      <c r="ADI9" s="6"/>
      <c r="ADJ9" s="6"/>
      <c r="ADK9" s="6"/>
      <c r="ADL9" s="6"/>
      <c r="ADM9" s="6"/>
      <c r="ADN9" s="6"/>
      <c r="ADO9" s="6"/>
      <c r="ADP9" s="6"/>
      <c r="ADQ9" s="6"/>
      <c r="ADR9" s="6"/>
      <c r="ADS9" s="6"/>
      <c r="ADT9" s="6"/>
      <c r="ADU9" s="6"/>
      <c r="ADV9" s="6"/>
      <c r="ADW9" s="6"/>
      <c r="ADX9" s="6"/>
      <c r="ADY9" s="6"/>
      <c r="ADZ9" s="6"/>
      <c r="AEA9" s="6"/>
      <c r="AEB9" s="6"/>
      <c r="AEC9" s="6"/>
      <c r="AED9" s="6"/>
      <c r="AEE9" s="6"/>
      <c r="AEF9" s="6"/>
      <c r="AEG9" s="6"/>
      <c r="AEH9" s="6"/>
      <c r="AEI9" s="6"/>
      <c r="AEJ9" s="6"/>
      <c r="AEK9" s="6"/>
      <c r="AEL9" s="6"/>
      <c r="AEM9" s="6"/>
      <c r="AEN9" s="6"/>
      <c r="AEO9" s="6"/>
      <c r="AEP9" s="6"/>
      <c r="AEQ9" s="6"/>
      <c r="AER9" s="6"/>
      <c r="AES9" s="6"/>
      <c r="AET9" s="6"/>
      <c r="AEU9" s="6"/>
      <c r="AEV9" s="6"/>
      <c r="AEW9" s="6"/>
      <c r="AEX9" s="6"/>
      <c r="AEY9" s="6"/>
      <c r="AEZ9" s="6"/>
      <c r="AFA9" s="6"/>
      <c r="AFB9" s="6"/>
      <c r="AFC9" s="6"/>
      <c r="AFD9" s="6"/>
      <c r="AFE9" s="6"/>
      <c r="AFF9" s="6"/>
      <c r="AFG9" s="6"/>
      <c r="AFH9" s="6"/>
      <c r="AFI9" s="6"/>
      <c r="AFJ9" s="6"/>
      <c r="AFK9" s="6"/>
      <c r="AFL9" s="6"/>
      <c r="AFM9" s="6"/>
      <c r="AFN9" s="6"/>
      <c r="AFO9" s="6"/>
      <c r="AFP9" s="6"/>
      <c r="AFQ9" s="6"/>
      <c r="AFR9" s="6"/>
      <c r="AFS9" s="6"/>
      <c r="AFT9" s="6"/>
      <c r="AFU9" s="6"/>
      <c r="AFV9" s="6"/>
      <c r="AFW9" s="6"/>
      <c r="AFX9" s="6"/>
      <c r="AFY9" s="6"/>
      <c r="AFZ9" s="6"/>
      <c r="AGA9" s="6"/>
      <c r="AGB9" s="6"/>
      <c r="AGC9" s="6"/>
      <c r="AGD9" s="6"/>
      <c r="AGE9" s="6"/>
      <c r="AGF9" s="6"/>
      <c r="AGG9" s="6"/>
      <c r="AGH9" s="6"/>
      <c r="AGI9" s="6"/>
      <c r="AGJ9" s="6"/>
      <c r="AGK9" s="6"/>
      <c r="AGL9" s="6"/>
      <c r="AGM9" s="6"/>
      <c r="AGN9" s="6"/>
      <c r="AGO9" s="6"/>
      <c r="AGP9" s="6"/>
      <c r="AGQ9" s="6"/>
      <c r="AGR9" s="6"/>
      <c r="AGS9" s="6"/>
      <c r="AGT9" s="6"/>
      <c r="AGU9" s="6"/>
      <c r="AGV9" s="6"/>
      <c r="AGW9" s="6"/>
      <c r="AGX9" s="6"/>
      <c r="AGY9" s="6"/>
      <c r="AGZ9" s="6"/>
      <c r="AHA9" s="6"/>
      <c r="AHB9" s="6"/>
      <c r="AHC9" s="6"/>
      <c r="AHD9" s="6"/>
      <c r="AHE9" s="6"/>
      <c r="AHF9" s="6"/>
      <c r="AHG9" s="6"/>
      <c r="AHH9" s="6"/>
      <c r="AHI9" s="6"/>
      <c r="AHJ9" s="6"/>
      <c r="AHK9" s="6"/>
      <c r="AHL9" s="6"/>
      <c r="AHM9" s="6"/>
      <c r="AHN9" s="6"/>
      <c r="AHO9" s="6"/>
      <c r="AHP9" s="6"/>
      <c r="AHQ9" s="6"/>
      <c r="AHR9" s="6"/>
      <c r="AHS9" s="6"/>
      <c r="AHT9" s="6"/>
      <c r="AHU9" s="6"/>
      <c r="AHV9" s="6"/>
      <c r="AHW9" s="6"/>
      <c r="AHX9" s="6"/>
      <c r="AHY9" s="6"/>
      <c r="AHZ9" s="6"/>
      <c r="AIA9" s="6"/>
      <c r="AIB9" s="6"/>
      <c r="AIC9" s="6"/>
      <c r="AID9" s="6"/>
      <c r="AIE9" s="6"/>
      <c r="AIF9" s="6"/>
      <c r="AIG9" s="6"/>
      <c r="AIH9" s="6"/>
      <c r="AII9" s="6"/>
      <c r="AIJ9" s="6"/>
      <c r="AIK9" s="6"/>
      <c r="AIL9" s="6"/>
      <c r="AIM9" s="6"/>
      <c r="AIN9" s="6"/>
      <c r="AIO9" s="6"/>
      <c r="AIP9" s="6"/>
      <c r="AIQ9" s="6"/>
      <c r="AIR9" s="6"/>
      <c r="AIS9" s="6"/>
      <c r="AIT9" s="6"/>
      <c r="AIU9" s="6"/>
      <c r="AIV9" s="6"/>
      <c r="AIW9" s="6"/>
      <c r="AIX9" s="6"/>
      <c r="AIY9" s="6"/>
      <c r="AIZ9" s="6"/>
      <c r="AJA9" s="6"/>
      <c r="AJB9" s="6"/>
      <c r="AJC9" s="6"/>
      <c r="AJD9" s="6"/>
      <c r="AJE9" s="6"/>
      <c r="AJF9" s="6"/>
      <c r="AJG9" s="6"/>
      <c r="AJH9" s="6"/>
      <c r="AJI9" s="6"/>
      <c r="AJJ9" s="6"/>
      <c r="AJK9" s="6"/>
      <c r="AJL9" s="6"/>
      <c r="AJM9" s="6"/>
      <c r="AJN9" s="6"/>
      <c r="AJO9" s="6"/>
      <c r="AJP9" s="6"/>
      <c r="AJQ9" s="6"/>
      <c r="AJR9" s="6"/>
      <c r="AJS9" s="6"/>
      <c r="AJT9" s="6"/>
      <c r="AJU9" s="6"/>
      <c r="AJV9" s="6"/>
      <c r="AJW9" s="6"/>
      <c r="AJX9" s="6"/>
      <c r="AJY9" s="6"/>
      <c r="AJZ9" s="6"/>
      <c r="AKA9" s="6"/>
      <c r="AKB9" s="6"/>
      <c r="AKC9" s="6"/>
      <c r="AKD9" s="6"/>
      <c r="AKE9" s="6"/>
      <c r="AKF9" s="6"/>
      <c r="AKG9" s="6"/>
      <c r="AKH9" s="6"/>
      <c r="AKI9" s="6"/>
      <c r="AKJ9" s="6"/>
      <c r="AKK9" s="6"/>
      <c r="AKL9" s="6"/>
      <c r="AKM9" s="6"/>
      <c r="AKN9" s="6"/>
      <c r="AKO9" s="6"/>
      <c r="AKP9" s="6"/>
      <c r="AKQ9" s="6"/>
      <c r="AKR9" s="6"/>
      <c r="AKS9" s="6"/>
      <c r="AKT9" s="6"/>
      <c r="AKU9" s="6"/>
      <c r="AKV9" s="6"/>
      <c r="AKW9" s="6"/>
      <c r="AKX9" s="6"/>
      <c r="AKY9" s="6"/>
      <c r="AKZ9" s="6"/>
      <c r="ALA9" s="6"/>
      <c r="ALB9" s="6"/>
      <c r="ALC9" s="6"/>
      <c r="ALD9" s="6"/>
      <c r="ALE9" s="6"/>
      <c r="ALF9" s="6"/>
      <c r="ALG9" s="6"/>
      <c r="ALH9" s="6"/>
      <c r="ALI9" s="6"/>
      <c r="ALJ9" s="6"/>
      <c r="ALK9" s="6"/>
      <c r="ALL9" s="6"/>
      <c r="ALM9" s="6"/>
      <c r="ALN9" s="6"/>
      <c r="ALO9" s="6"/>
      <c r="ALP9" s="6"/>
      <c r="ALQ9" s="6"/>
      <c r="ALR9" s="6"/>
      <c r="ALS9" s="6"/>
      <c r="ALT9" s="6"/>
      <c r="ALU9" s="6"/>
      <c r="ALV9" s="6"/>
      <c r="ALW9" s="6"/>
      <c r="ALX9" s="6"/>
      <c r="ALY9" s="6"/>
      <c r="ALZ9" s="6"/>
      <c r="AMA9" s="6"/>
      <c r="AMB9" s="6"/>
      <c r="AMC9" s="6"/>
      <c r="AMD9" s="6"/>
      <c r="AME9" s="6"/>
      <c r="AMF9" s="6"/>
      <c r="AMG9" s="6"/>
      <c r="AMH9" s="6"/>
      <c r="AMI9" s="6"/>
      <c r="AMJ9" s="6"/>
      <c r="AMK9" s="6"/>
      <c r="AML9" s="6"/>
      <c r="AMM9" s="6"/>
      <c r="AMN9" s="6"/>
      <c r="AMO9" s="6"/>
      <c r="AMP9" s="6"/>
      <c r="AMQ9" s="6"/>
      <c r="AMR9" s="6"/>
      <c r="AMS9" s="6"/>
      <c r="AMT9" s="6"/>
      <c r="AMU9" s="6"/>
      <c r="AMV9" s="6"/>
      <c r="AMW9" s="6"/>
      <c r="AMX9" s="6"/>
      <c r="AMY9" s="6"/>
      <c r="AMZ9" s="6"/>
      <c r="ANA9" s="6"/>
      <c r="ANB9" s="6"/>
    </row>
    <row r="10" spans="1:1042" x14ac:dyDescent="0.25">
      <c r="A10" t="s">
        <v>192</v>
      </c>
      <c r="D10" t="s">
        <v>834</v>
      </c>
      <c r="K10" s="55"/>
      <c r="L10" s="55"/>
      <c r="M10" s="66" t="s">
        <v>32</v>
      </c>
      <c r="N10" s="65">
        <f t="shared" si="1"/>
        <v>18</v>
      </c>
      <c r="O10" s="6"/>
      <c r="P10" s="6"/>
      <c r="Q10" s="6"/>
      <c r="R10" s="72" t="s">
        <v>161</v>
      </c>
      <c r="S10" s="73">
        <v>34</v>
      </c>
      <c r="T10" s="83" t="s">
        <v>184</v>
      </c>
      <c r="U10" s="135">
        <f t="shared" si="0"/>
        <v>5</v>
      </c>
      <c r="V10" s="78"/>
      <c r="W10" s="78"/>
      <c r="X10" s="56"/>
      <c r="Y10" s="56"/>
      <c r="Z10" s="57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  <c r="QK10" s="6"/>
      <c r="QL10" s="6"/>
      <c r="QM10" s="6"/>
      <c r="QN10" s="6"/>
      <c r="QO10" s="6"/>
      <c r="QP10" s="6"/>
      <c r="QQ10" s="6"/>
      <c r="QR10" s="6"/>
      <c r="QS10" s="6"/>
      <c r="QT10" s="6"/>
      <c r="QU10" s="6"/>
      <c r="QV10" s="6"/>
      <c r="QW10" s="6"/>
      <c r="QX10" s="6"/>
      <c r="QY10" s="6"/>
      <c r="QZ10" s="6"/>
      <c r="RA10" s="6"/>
      <c r="RB10" s="6"/>
      <c r="RC10" s="6"/>
      <c r="RD10" s="6"/>
      <c r="RE10" s="6"/>
      <c r="RF10" s="6"/>
      <c r="RG10" s="6"/>
      <c r="RH10" s="6"/>
      <c r="RI10" s="6"/>
      <c r="RJ10" s="6"/>
      <c r="RK10" s="6"/>
      <c r="RL10" s="6"/>
      <c r="RM10" s="6"/>
      <c r="RN10" s="6"/>
      <c r="RO10" s="6"/>
      <c r="RP10" s="6"/>
      <c r="RQ10" s="6"/>
      <c r="RR10" s="6"/>
      <c r="RS10" s="6"/>
      <c r="RT10" s="6"/>
      <c r="RU10" s="6"/>
      <c r="RV10" s="6"/>
      <c r="RW10" s="6"/>
      <c r="RX10" s="6"/>
      <c r="RY10" s="6"/>
      <c r="RZ10" s="6"/>
      <c r="SA10" s="6"/>
      <c r="SB10" s="6"/>
      <c r="SC10" s="6"/>
      <c r="SD10" s="6"/>
      <c r="SE10" s="6"/>
      <c r="SF10" s="6"/>
      <c r="SG10" s="6"/>
      <c r="SH10" s="6"/>
      <c r="SI10" s="6"/>
      <c r="SJ10" s="6"/>
      <c r="SK10" s="6"/>
      <c r="SL10" s="6"/>
      <c r="SM10" s="6"/>
      <c r="SN10" s="6"/>
      <c r="SO10" s="6"/>
      <c r="SP10" s="6"/>
      <c r="SQ10" s="6"/>
      <c r="SR10" s="6"/>
      <c r="SS10" s="6"/>
      <c r="ST10" s="6"/>
      <c r="SU10" s="6"/>
      <c r="SV10" s="6"/>
      <c r="SW10" s="6"/>
      <c r="SX10" s="6"/>
      <c r="SY10" s="6"/>
      <c r="SZ10" s="6"/>
      <c r="TA10" s="6"/>
      <c r="TB10" s="6"/>
      <c r="TC10" s="6"/>
      <c r="TD10" s="6"/>
      <c r="TE10" s="6"/>
      <c r="TF10" s="6"/>
      <c r="TG10" s="6"/>
      <c r="TH10" s="6"/>
      <c r="TI10" s="6"/>
      <c r="TJ10" s="6"/>
      <c r="TK10" s="6"/>
      <c r="TL10" s="6"/>
      <c r="TM10" s="6"/>
      <c r="TN10" s="6"/>
      <c r="TO10" s="6"/>
      <c r="TP10" s="6"/>
      <c r="TQ10" s="6"/>
      <c r="TR10" s="6"/>
      <c r="TS10" s="6"/>
      <c r="TT10" s="6"/>
      <c r="TU10" s="6"/>
      <c r="TV10" s="6"/>
      <c r="TW10" s="6"/>
      <c r="TX10" s="6"/>
      <c r="TY10" s="6"/>
      <c r="TZ10" s="6"/>
      <c r="UA10" s="6"/>
      <c r="UB10" s="6"/>
      <c r="UC10" s="6"/>
      <c r="UD10" s="6"/>
      <c r="UE10" s="6"/>
      <c r="UF10" s="6"/>
      <c r="UG10" s="6"/>
      <c r="UH10" s="6"/>
      <c r="UI10" s="6"/>
      <c r="UJ10" s="6"/>
      <c r="UK10" s="6"/>
      <c r="UL10" s="6"/>
      <c r="UM10" s="6"/>
      <c r="UN10" s="6"/>
      <c r="UO10" s="6"/>
      <c r="UP10" s="6"/>
      <c r="UQ10" s="6"/>
      <c r="UR10" s="6"/>
      <c r="US10" s="6"/>
      <c r="UT10" s="6"/>
      <c r="UU10" s="6"/>
      <c r="UV10" s="6"/>
      <c r="UW10" s="6"/>
      <c r="UX10" s="6"/>
      <c r="UY10" s="6"/>
      <c r="UZ10" s="6"/>
      <c r="VA10" s="6"/>
      <c r="VB10" s="6"/>
      <c r="VC10" s="6"/>
      <c r="VD10" s="6"/>
      <c r="VE10" s="6"/>
      <c r="VF10" s="6"/>
      <c r="VG10" s="6"/>
      <c r="VH10" s="6"/>
      <c r="VI10" s="6"/>
      <c r="VJ10" s="6"/>
      <c r="VK10" s="6"/>
      <c r="VL10" s="6"/>
      <c r="VM10" s="6"/>
      <c r="VN10" s="6"/>
      <c r="VO10" s="6"/>
      <c r="VP10" s="6"/>
      <c r="VQ10" s="6"/>
      <c r="VR10" s="6"/>
      <c r="VS10" s="6"/>
      <c r="VT10" s="6"/>
      <c r="VU10" s="6"/>
      <c r="VV10" s="6"/>
      <c r="VW10" s="6"/>
      <c r="VX10" s="6"/>
      <c r="VY10" s="6"/>
      <c r="VZ10" s="6"/>
      <c r="WA10" s="6"/>
      <c r="WB10" s="6"/>
      <c r="WC10" s="6"/>
      <c r="WD10" s="6"/>
      <c r="WE10" s="6"/>
      <c r="WF10" s="6"/>
      <c r="WG10" s="6"/>
      <c r="WH10" s="6"/>
      <c r="WI10" s="6"/>
      <c r="WJ10" s="6"/>
      <c r="WK10" s="6"/>
      <c r="WL10" s="6"/>
      <c r="WM10" s="6"/>
      <c r="WN10" s="6"/>
      <c r="WO10" s="6"/>
      <c r="WP10" s="6"/>
      <c r="WQ10" s="6"/>
      <c r="WR10" s="6"/>
      <c r="WS10" s="6"/>
      <c r="WT10" s="6"/>
      <c r="WU10" s="6"/>
      <c r="WV10" s="6"/>
      <c r="WW10" s="6"/>
      <c r="WX10" s="6"/>
      <c r="WY10" s="6"/>
      <c r="WZ10" s="6"/>
      <c r="XA10" s="6"/>
      <c r="XB10" s="6"/>
      <c r="XC10" s="6"/>
      <c r="XD10" s="6"/>
      <c r="XE10" s="6"/>
      <c r="XF10" s="6"/>
      <c r="XG10" s="6"/>
      <c r="XH10" s="6"/>
      <c r="XI10" s="6"/>
      <c r="XJ10" s="6"/>
      <c r="XK10" s="6"/>
      <c r="XL10" s="6"/>
      <c r="XM10" s="6"/>
      <c r="XN10" s="6"/>
      <c r="XO10" s="6"/>
      <c r="XP10" s="6"/>
      <c r="XQ10" s="6"/>
      <c r="XR10" s="6"/>
      <c r="XS10" s="6"/>
      <c r="XT10" s="6"/>
      <c r="XU10" s="6"/>
      <c r="XV10" s="6"/>
      <c r="XW10" s="6"/>
      <c r="XX10" s="6"/>
      <c r="XY10" s="6"/>
      <c r="XZ10" s="6"/>
      <c r="YA10" s="6"/>
      <c r="YB10" s="6"/>
      <c r="YC10" s="6"/>
      <c r="YD10" s="6"/>
      <c r="YE10" s="6"/>
      <c r="YF10" s="6"/>
      <c r="YG10" s="6"/>
      <c r="YH10" s="6"/>
      <c r="YI10" s="6"/>
      <c r="YJ10" s="6"/>
      <c r="YK10" s="6"/>
      <c r="YL10" s="6"/>
      <c r="YM10" s="6"/>
      <c r="YN10" s="6"/>
      <c r="YO10" s="6"/>
      <c r="YP10" s="6"/>
      <c r="YQ10" s="6"/>
      <c r="YR10" s="6"/>
      <c r="YS10" s="6"/>
      <c r="YT10" s="6"/>
      <c r="YU10" s="6"/>
      <c r="YV10" s="6"/>
      <c r="YW10" s="6"/>
      <c r="YX10" s="6"/>
      <c r="YY10" s="6"/>
      <c r="YZ10" s="6"/>
      <c r="ZA10" s="6"/>
      <c r="ZB10" s="6"/>
      <c r="ZC10" s="6"/>
      <c r="ZD10" s="6"/>
      <c r="ZE10" s="6"/>
      <c r="ZF10" s="6"/>
      <c r="ZG10" s="6"/>
      <c r="ZH10" s="6"/>
      <c r="ZI10" s="6"/>
      <c r="ZJ10" s="6"/>
      <c r="ZK10" s="6"/>
      <c r="ZL10" s="6"/>
      <c r="ZM10" s="6"/>
      <c r="ZN10" s="6"/>
      <c r="ZO10" s="6"/>
      <c r="ZP10" s="6"/>
      <c r="ZQ10" s="6"/>
      <c r="ZR10" s="6"/>
      <c r="ZS10" s="6"/>
      <c r="ZT10" s="6"/>
      <c r="ZU10" s="6"/>
      <c r="ZV10" s="6"/>
      <c r="ZW10" s="6"/>
      <c r="ZX10" s="6"/>
      <c r="ZY10" s="6"/>
      <c r="ZZ10" s="6"/>
      <c r="AAA10" s="6"/>
      <c r="AAB10" s="6"/>
      <c r="AAC10" s="6"/>
      <c r="AAD10" s="6"/>
      <c r="AAE10" s="6"/>
      <c r="AAF10" s="6"/>
      <c r="AAG10" s="6"/>
      <c r="AAH10" s="6"/>
      <c r="AAI10" s="6"/>
      <c r="AAJ10" s="6"/>
      <c r="AAK10" s="6"/>
      <c r="AAL10" s="6"/>
      <c r="AAM10" s="6"/>
      <c r="AAN10" s="6"/>
      <c r="AAO10" s="6"/>
      <c r="AAP10" s="6"/>
      <c r="AAQ10" s="6"/>
      <c r="AAR10" s="6"/>
      <c r="AAS10" s="6"/>
      <c r="AAT10" s="6"/>
      <c r="AAU10" s="6"/>
      <c r="AAV10" s="6"/>
      <c r="AAW10" s="6"/>
      <c r="AAX10" s="6"/>
      <c r="AAY10" s="6"/>
      <c r="AAZ10" s="6"/>
      <c r="ABA10" s="6"/>
      <c r="ABB10" s="6"/>
      <c r="ABC10" s="6"/>
      <c r="ABD10" s="6"/>
      <c r="ABE10" s="6"/>
      <c r="ABF10" s="6"/>
      <c r="ABG10" s="6"/>
      <c r="ABH10" s="6"/>
      <c r="ABI10" s="6"/>
      <c r="ABJ10" s="6"/>
      <c r="ABK10" s="6"/>
      <c r="ABL10" s="6"/>
      <c r="ABM10" s="6"/>
      <c r="ABN10" s="6"/>
      <c r="ABO10" s="6"/>
      <c r="ABP10" s="6"/>
      <c r="ABQ10" s="6"/>
      <c r="ABR10" s="6"/>
      <c r="ABS10" s="6"/>
      <c r="ABT10" s="6"/>
      <c r="ABU10" s="6"/>
      <c r="ABV10" s="6"/>
      <c r="ABW10" s="6"/>
      <c r="ABX10" s="6"/>
      <c r="ABY10" s="6"/>
      <c r="ABZ10" s="6"/>
      <c r="ACA10" s="6"/>
      <c r="ACB10" s="6"/>
      <c r="ACC10" s="6"/>
      <c r="ACD10" s="6"/>
      <c r="ACE10" s="6"/>
      <c r="ACF10" s="6"/>
      <c r="ACG10" s="6"/>
      <c r="ACH10" s="6"/>
      <c r="ACI10" s="6"/>
      <c r="ACJ10" s="6"/>
      <c r="ACK10" s="6"/>
      <c r="ACL10" s="6"/>
      <c r="ACM10" s="6"/>
      <c r="ACN10" s="6"/>
      <c r="ACO10" s="6"/>
      <c r="ACP10" s="6"/>
      <c r="ACQ10" s="6"/>
      <c r="ACR10" s="6"/>
      <c r="ACS10" s="6"/>
      <c r="ACT10" s="6"/>
      <c r="ACU10" s="6"/>
      <c r="ACV10" s="6"/>
      <c r="ACW10" s="6"/>
      <c r="ACX10" s="6"/>
      <c r="ACY10" s="6"/>
      <c r="ACZ10" s="6"/>
      <c r="ADA10" s="6"/>
      <c r="ADB10" s="6"/>
      <c r="ADC10" s="6"/>
      <c r="ADD10" s="6"/>
      <c r="ADE10" s="6"/>
      <c r="ADF10" s="6"/>
      <c r="ADG10" s="6"/>
      <c r="ADH10" s="6"/>
      <c r="ADI10" s="6"/>
      <c r="ADJ10" s="6"/>
      <c r="ADK10" s="6"/>
      <c r="ADL10" s="6"/>
      <c r="ADM10" s="6"/>
      <c r="ADN10" s="6"/>
      <c r="ADO10" s="6"/>
      <c r="ADP10" s="6"/>
      <c r="ADQ10" s="6"/>
      <c r="ADR10" s="6"/>
      <c r="ADS10" s="6"/>
      <c r="ADT10" s="6"/>
      <c r="ADU10" s="6"/>
      <c r="ADV10" s="6"/>
      <c r="ADW10" s="6"/>
      <c r="ADX10" s="6"/>
      <c r="ADY10" s="6"/>
      <c r="ADZ10" s="6"/>
      <c r="AEA10" s="6"/>
      <c r="AEB10" s="6"/>
      <c r="AEC10" s="6"/>
      <c r="AED10" s="6"/>
      <c r="AEE10" s="6"/>
      <c r="AEF10" s="6"/>
      <c r="AEG10" s="6"/>
      <c r="AEH10" s="6"/>
      <c r="AEI10" s="6"/>
      <c r="AEJ10" s="6"/>
      <c r="AEK10" s="6"/>
      <c r="AEL10" s="6"/>
      <c r="AEM10" s="6"/>
      <c r="AEN10" s="6"/>
      <c r="AEO10" s="6"/>
      <c r="AEP10" s="6"/>
      <c r="AEQ10" s="6"/>
      <c r="AER10" s="6"/>
      <c r="AES10" s="6"/>
      <c r="AET10" s="6"/>
      <c r="AEU10" s="6"/>
      <c r="AEV10" s="6"/>
      <c r="AEW10" s="6"/>
      <c r="AEX10" s="6"/>
      <c r="AEY10" s="6"/>
      <c r="AEZ10" s="6"/>
      <c r="AFA10" s="6"/>
      <c r="AFB10" s="6"/>
      <c r="AFC10" s="6"/>
      <c r="AFD10" s="6"/>
      <c r="AFE10" s="6"/>
      <c r="AFF10" s="6"/>
      <c r="AFG10" s="6"/>
      <c r="AFH10" s="6"/>
      <c r="AFI10" s="6"/>
      <c r="AFJ10" s="6"/>
      <c r="AFK10" s="6"/>
      <c r="AFL10" s="6"/>
      <c r="AFM10" s="6"/>
      <c r="AFN10" s="6"/>
      <c r="AFO10" s="6"/>
      <c r="AFP10" s="6"/>
      <c r="AFQ10" s="6"/>
      <c r="AFR10" s="6"/>
      <c r="AFS10" s="6"/>
      <c r="AFT10" s="6"/>
      <c r="AFU10" s="6"/>
      <c r="AFV10" s="6"/>
      <c r="AFW10" s="6"/>
      <c r="AFX10" s="6"/>
      <c r="AFY10" s="6"/>
      <c r="AFZ10" s="6"/>
      <c r="AGA10" s="6"/>
      <c r="AGB10" s="6"/>
      <c r="AGC10" s="6"/>
      <c r="AGD10" s="6"/>
      <c r="AGE10" s="6"/>
      <c r="AGF10" s="6"/>
      <c r="AGG10" s="6"/>
      <c r="AGH10" s="6"/>
      <c r="AGI10" s="6"/>
      <c r="AGJ10" s="6"/>
      <c r="AGK10" s="6"/>
      <c r="AGL10" s="6"/>
      <c r="AGM10" s="6"/>
      <c r="AGN10" s="6"/>
      <c r="AGO10" s="6"/>
      <c r="AGP10" s="6"/>
      <c r="AGQ10" s="6"/>
      <c r="AGR10" s="6"/>
      <c r="AGS10" s="6"/>
      <c r="AGT10" s="6"/>
      <c r="AGU10" s="6"/>
      <c r="AGV10" s="6"/>
      <c r="AGW10" s="6"/>
      <c r="AGX10" s="6"/>
      <c r="AGY10" s="6"/>
      <c r="AGZ10" s="6"/>
      <c r="AHA10" s="6"/>
      <c r="AHB10" s="6"/>
      <c r="AHC10" s="6"/>
      <c r="AHD10" s="6"/>
      <c r="AHE10" s="6"/>
      <c r="AHF10" s="6"/>
      <c r="AHG10" s="6"/>
      <c r="AHH10" s="6"/>
      <c r="AHI10" s="6"/>
      <c r="AHJ10" s="6"/>
      <c r="AHK10" s="6"/>
      <c r="AHL10" s="6"/>
      <c r="AHM10" s="6"/>
      <c r="AHN10" s="6"/>
      <c r="AHO10" s="6"/>
      <c r="AHP10" s="6"/>
      <c r="AHQ10" s="6"/>
      <c r="AHR10" s="6"/>
      <c r="AHS10" s="6"/>
      <c r="AHT10" s="6"/>
      <c r="AHU10" s="6"/>
      <c r="AHV10" s="6"/>
      <c r="AHW10" s="6"/>
      <c r="AHX10" s="6"/>
      <c r="AHY10" s="6"/>
      <c r="AHZ10" s="6"/>
      <c r="AIA10" s="6"/>
      <c r="AIB10" s="6"/>
      <c r="AIC10" s="6"/>
      <c r="AID10" s="6"/>
      <c r="AIE10" s="6"/>
      <c r="AIF10" s="6"/>
      <c r="AIG10" s="6"/>
      <c r="AIH10" s="6"/>
      <c r="AII10" s="6"/>
      <c r="AIJ10" s="6"/>
      <c r="AIK10" s="6"/>
      <c r="AIL10" s="6"/>
      <c r="AIM10" s="6"/>
      <c r="AIN10" s="6"/>
      <c r="AIO10" s="6"/>
      <c r="AIP10" s="6"/>
      <c r="AIQ10" s="6"/>
      <c r="AIR10" s="6"/>
      <c r="AIS10" s="6"/>
      <c r="AIT10" s="6"/>
      <c r="AIU10" s="6"/>
      <c r="AIV10" s="6"/>
      <c r="AIW10" s="6"/>
      <c r="AIX10" s="6"/>
      <c r="AIY10" s="6"/>
      <c r="AIZ10" s="6"/>
      <c r="AJA10" s="6"/>
      <c r="AJB10" s="6"/>
      <c r="AJC10" s="6"/>
      <c r="AJD10" s="6"/>
      <c r="AJE10" s="6"/>
      <c r="AJF10" s="6"/>
      <c r="AJG10" s="6"/>
      <c r="AJH10" s="6"/>
      <c r="AJI10" s="6"/>
      <c r="AJJ10" s="6"/>
      <c r="AJK10" s="6"/>
      <c r="AJL10" s="6"/>
      <c r="AJM10" s="6"/>
      <c r="AJN10" s="6"/>
      <c r="AJO10" s="6"/>
      <c r="AJP10" s="6"/>
      <c r="AJQ10" s="6"/>
      <c r="AJR10" s="6"/>
      <c r="AJS10" s="6"/>
      <c r="AJT10" s="6"/>
      <c r="AJU10" s="6"/>
      <c r="AJV10" s="6"/>
      <c r="AJW10" s="6"/>
      <c r="AJX10" s="6"/>
      <c r="AJY10" s="6"/>
      <c r="AJZ10" s="6"/>
      <c r="AKA10" s="6"/>
      <c r="AKB10" s="6"/>
      <c r="AKC10" s="6"/>
      <c r="AKD10" s="6"/>
      <c r="AKE10" s="6"/>
      <c r="AKF10" s="6"/>
      <c r="AKG10" s="6"/>
      <c r="AKH10" s="6"/>
      <c r="AKI10" s="6"/>
      <c r="AKJ10" s="6"/>
      <c r="AKK10" s="6"/>
      <c r="AKL10" s="6"/>
      <c r="AKM10" s="6"/>
      <c r="AKN10" s="6"/>
      <c r="AKO10" s="6"/>
      <c r="AKP10" s="6"/>
      <c r="AKQ10" s="6"/>
      <c r="AKR10" s="6"/>
      <c r="AKS10" s="6"/>
      <c r="AKT10" s="6"/>
      <c r="AKU10" s="6"/>
      <c r="AKV10" s="6"/>
      <c r="AKW10" s="6"/>
      <c r="AKX10" s="6"/>
      <c r="AKY10" s="6"/>
      <c r="AKZ10" s="6"/>
      <c r="ALA10" s="6"/>
      <c r="ALB10" s="6"/>
      <c r="ALC10" s="6"/>
      <c r="ALD10" s="6"/>
      <c r="ALE10" s="6"/>
      <c r="ALF10" s="6"/>
      <c r="ALG10" s="6"/>
      <c r="ALH10" s="6"/>
      <c r="ALI10" s="6"/>
      <c r="ALJ10" s="6"/>
      <c r="ALK10" s="6"/>
      <c r="ALL10" s="6"/>
      <c r="ALM10" s="6"/>
      <c r="ALN10" s="6"/>
      <c r="ALO10" s="6"/>
      <c r="ALP10" s="6"/>
      <c r="ALQ10" s="6"/>
      <c r="ALR10" s="6"/>
      <c r="ALS10" s="6"/>
      <c r="ALT10" s="6"/>
      <c r="ALU10" s="6"/>
      <c r="ALV10" s="6"/>
      <c r="ALW10" s="6"/>
      <c r="ALX10" s="6"/>
      <c r="ALY10" s="6"/>
      <c r="ALZ10" s="6"/>
      <c r="AMA10" s="6"/>
      <c r="AMB10" s="6"/>
      <c r="AMC10" s="6"/>
      <c r="AMD10" s="6"/>
      <c r="AME10" s="6"/>
      <c r="AMF10" s="6"/>
      <c r="AMG10" s="6"/>
      <c r="AMH10" s="6"/>
      <c r="AMI10" s="6"/>
      <c r="AMJ10" s="6"/>
      <c r="AMK10" s="6"/>
      <c r="AML10" s="6"/>
      <c r="AMM10" s="6"/>
      <c r="AMN10" s="6"/>
      <c r="AMO10" s="6"/>
      <c r="AMP10" s="6"/>
      <c r="AMQ10" s="6"/>
      <c r="AMR10" s="6"/>
      <c r="AMS10" s="6"/>
      <c r="AMT10" s="6"/>
      <c r="AMU10" s="6"/>
      <c r="AMV10" s="6"/>
      <c r="AMW10" s="6"/>
      <c r="AMX10" s="6"/>
      <c r="AMY10" s="6"/>
      <c r="AMZ10" s="6"/>
      <c r="ANA10" s="6"/>
      <c r="ANB10" s="6"/>
    </row>
    <row r="11" spans="1:1042" x14ac:dyDescent="0.25">
      <c r="A11" t="s">
        <v>192</v>
      </c>
      <c r="D11" t="s">
        <v>830</v>
      </c>
      <c r="K11" s="55"/>
      <c r="L11" s="55"/>
      <c r="M11" s="67" t="s">
        <v>88</v>
      </c>
      <c r="N11" s="65">
        <f t="shared" si="1"/>
        <v>19</v>
      </c>
      <c r="O11" s="6"/>
      <c r="P11" s="6"/>
      <c r="Q11" s="6"/>
      <c r="R11" s="95" t="s">
        <v>171</v>
      </c>
      <c r="S11" s="96">
        <v>19</v>
      </c>
      <c r="T11" s="97" t="s">
        <v>191</v>
      </c>
      <c r="U11" s="135">
        <f t="shared" si="0"/>
        <v>7</v>
      </c>
      <c r="V11" s="78"/>
      <c r="W11" s="78"/>
      <c r="X11" s="56"/>
      <c r="Y11" s="56"/>
      <c r="Z11" s="57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6"/>
      <c r="QN11" s="6"/>
      <c r="QO11" s="6"/>
      <c r="QP11" s="6"/>
      <c r="QQ11" s="6"/>
      <c r="QR11" s="6"/>
      <c r="QS11" s="6"/>
      <c r="QT11" s="6"/>
      <c r="QU11" s="6"/>
      <c r="QV11" s="6"/>
      <c r="QW11" s="6"/>
      <c r="QX11" s="6"/>
      <c r="QY11" s="6"/>
      <c r="QZ11" s="6"/>
      <c r="RA11" s="6"/>
      <c r="RB11" s="6"/>
      <c r="RC11" s="6"/>
      <c r="RD11" s="6"/>
      <c r="RE11" s="6"/>
      <c r="RF11" s="6"/>
      <c r="RG11" s="6"/>
      <c r="RH11" s="6"/>
      <c r="RI11" s="6"/>
      <c r="RJ11" s="6"/>
      <c r="RK11" s="6"/>
      <c r="RL11" s="6"/>
      <c r="RM11" s="6"/>
      <c r="RN11" s="6"/>
      <c r="RO11" s="6"/>
      <c r="RP11" s="6"/>
      <c r="RQ11" s="6"/>
      <c r="RR11" s="6"/>
      <c r="RS11" s="6"/>
      <c r="RT11" s="6"/>
      <c r="RU11" s="6"/>
      <c r="RV11" s="6"/>
      <c r="RW11" s="6"/>
      <c r="RX11" s="6"/>
      <c r="RY11" s="6"/>
      <c r="RZ11" s="6"/>
      <c r="SA11" s="6"/>
      <c r="SB11" s="6"/>
      <c r="SC11" s="6"/>
      <c r="SD11" s="6"/>
      <c r="SE11" s="6"/>
      <c r="SF11" s="6"/>
      <c r="SG11" s="6"/>
      <c r="SH11" s="6"/>
      <c r="SI11" s="6"/>
      <c r="SJ11" s="6"/>
      <c r="SK11" s="6"/>
      <c r="SL11" s="6"/>
      <c r="SM11" s="6"/>
      <c r="SN11" s="6"/>
      <c r="SO11" s="6"/>
      <c r="SP11" s="6"/>
      <c r="SQ11" s="6"/>
      <c r="SR11" s="6"/>
      <c r="SS11" s="6"/>
      <c r="ST11" s="6"/>
      <c r="SU11" s="6"/>
      <c r="SV11" s="6"/>
      <c r="SW11" s="6"/>
      <c r="SX11" s="6"/>
      <c r="SY11" s="6"/>
      <c r="SZ11" s="6"/>
      <c r="TA11" s="6"/>
      <c r="TB11" s="6"/>
      <c r="TC11" s="6"/>
      <c r="TD11" s="6"/>
      <c r="TE11" s="6"/>
      <c r="TF11" s="6"/>
      <c r="TG11" s="6"/>
      <c r="TH11" s="6"/>
      <c r="TI11" s="6"/>
      <c r="TJ11" s="6"/>
      <c r="TK11" s="6"/>
      <c r="TL11" s="6"/>
      <c r="TM11" s="6"/>
      <c r="TN11" s="6"/>
      <c r="TO11" s="6"/>
      <c r="TP11" s="6"/>
      <c r="TQ11" s="6"/>
      <c r="TR11" s="6"/>
      <c r="TS11" s="6"/>
      <c r="TT11" s="6"/>
      <c r="TU11" s="6"/>
      <c r="TV11" s="6"/>
      <c r="TW11" s="6"/>
      <c r="TX11" s="6"/>
      <c r="TY11" s="6"/>
      <c r="TZ11" s="6"/>
      <c r="UA11" s="6"/>
      <c r="UB11" s="6"/>
      <c r="UC11" s="6"/>
      <c r="UD11" s="6"/>
      <c r="UE11" s="6"/>
      <c r="UF11" s="6"/>
      <c r="UG11" s="6"/>
      <c r="UH11" s="6"/>
      <c r="UI11" s="6"/>
      <c r="UJ11" s="6"/>
      <c r="UK11" s="6"/>
      <c r="UL11" s="6"/>
      <c r="UM11" s="6"/>
      <c r="UN11" s="6"/>
      <c r="UO11" s="6"/>
      <c r="UP11" s="6"/>
      <c r="UQ11" s="6"/>
      <c r="UR11" s="6"/>
      <c r="US11" s="6"/>
      <c r="UT11" s="6"/>
      <c r="UU11" s="6"/>
      <c r="UV11" s="6"/>
      <c r="UW11" s="6"/>
      <c r="UX11" s="6"/>
      <c r="UY11" s="6"/>
      <c r="UZ11" s="6"/>
      <c r="VA11" s="6"/>
      <c r="VB11" s="6"/>
      <c r="VC11" s="6"/>
      <c r="VD11" s="6"/>
      <c r="VE11" s="6"/>
      <c r="VF11" s="6"/>
      <c r="VG11" s="6"/>
      <c r="VH11" s="6"/>
      <c r="VI11" s="6"/>
      <c r="VJ11" s="6"/>
      <c r="VK11" s="6"/>
      <c r="VL11" s="6"/>
      <c r="VM11" s="6"/>
      <c r="VN11" s="6"/>
      <c r="VO11" s="6"/>
      <c r="VP11" s="6"/>
      <c r="VQ11" s="6"/>
      <c r="VR11" s="6"/>
      <c r="VS11" s="6"/>
      <c r="VT11" s="6"/>
      <c r="VU11" s="6"/>
      <c r="VV11" s="6"/>
      <c r="VW11" s="6"/>
      <c r="VX11" s="6"/>
      <c r="VY11" s="6"/>
      <c r="VZ11" s="6"/>
      <c r="WA11" s="6"/>
      <c r="WB11" s="6"/>
      <c r="WC11" s="6"/>
      <c r="WD11" s="6"/>
      <c r="WE11" s="6"/>
      <c r="WF11" s="6"/>
      <c r="WG11" s="6"/>
      <c r="WH11" s="6"/>
      <c r="WI11" s="6"/>
      <c r="WJ11" s="6"/>
      <c r="WK11" s="6"/>
      <c r="WL11" s="6"/>
      <c r="WM11" s="6"/>
      <c r="WN11" s="6"/>
      <c r="WO11" s="6"/>
      <c r="WP11" s="6"/>
      <c r="WQ11" s="6"/>
      <c r="WR11" s="6"/>
      <c r="WS11" s="6"/>
      <c r="WT11" s="6"/>
      <c r="WU11" s="6"/>
      <c r="WV11" s="6"/>
      <c r="WW11" s="6"/>
      <c r="WX11" s="6"/>
      <c r="WY11" s="6"/>
      <c r="WZ11" s="6"/>
      <c r="XA11" s="6"/>
      <c r="XB11" s="6"/>
      <c r="XC11" s="6"/>
      <c r="XD11" s="6"/>
      <c r="XE11" s="6"/>
      <c r="XF11" s="6"/>
      <c r="XG11" s="6"/>
      <c r="XH11" s="6"/>
      <c r="XI11" s="6"/>
      <c r="XJ11" s="6"/>
      <c r="XK11" s="6"/>
      <c r="XL11" s="6"/>
      <c r="XM11" s="6"/>
      <c r="XN11" s="6"/>
      <c r="XO11" s="6"/>
      <c r="XP11" s="6"/>
      <c r="XQ11" s="6"/>
      <c r="XR11" s="6"/>
      <c r="XS11" s="6"/>
      <c r="XT11" s="6"/>
      <c r="XU11" s="6"/>
      <c r="XV11" s="6"/>
      <c r="XW11" s="6"/>
      <c r="XX11" s="6"/>
      <c r="XY11" s="6"/>
      <c r="XZ11" s="6"/>
      <c r="YA11" s="6"/>
      <c r="YB11" s="6"/>
      <c r="YC11" s="6"/>
      <c r="YD11" s="6"/>
      <c r="YE11" s="6"/>
      <c r="YF11" s="6"/>
      <c r="YG11" s="6"/>
      <c r="YH11" s="6"/>
      <c r="YI11" s="6"/>
      <c r="YJ11" s="6"/>
      <c r="YK11" s="6"/>
      <c r="YL11" s="6"/>
      <c r="YM11" s="6"/>
      <c r="YN11" s="6"/>
      <c r="YO11" s="6"/>
      <c r="YP11" s="6"/>
      <c r="YQ11" s="6"/>
      <c r="YR11" s="6"/>
      <c r="YS11" s="6"/>
      <c r="YT11" s="6"/>
      <c r="YU11" s="6"/>
      <c r="YV11" s="6"/>
      <c r="YW11" s="6"/>
      <c r="YX11" s="6"/>
      <c r="YY11" s="6"/>
      <c r="YZ11" s="6"/>
      <c r="ZA11" s="6"/>
      <c r="ZB11" s="6"/>
      <c r="ZC11" s="6"/>
      <c r="ZD11" s="6"/>
      <c r="ZE11" s="6"/>
      <c r="ZF11" s="6"/>
      <c r="ZG11" s="6"/>
      <c r="ZH11" s="6"/>
      <c r="ZI11" s="6"/>
      <c r="ZJ11" s="6"/>
      <c r="ZK11" s="6"/>
      <c r="ZL11" s="6"/>
      <c r="ZM11" s="6"/>
      <c r="ZN11" s="6"/>
      <c r="ZO11" s="6"/>
      <c r="ZP11" s="6"/>
      <c r="ZQ11" s="6"/>
      <c r="ZR11" s="6"/>
      <c r="ZS11" s="6"/>
      <c r="ZT11" s="6"/>
      <c r="ZU11" s="6"/>
      <c r="ZV11" s="6"/>
      <c r="ZW11" s="6"/>
      <c r="ZX11" s="6"/>
      <c r="ZY11" s="6"/>
      <c r="ZZ11" s="6"/>
      <c r="AAA11" s="6"/>
      <c r="AAB11" s="6"/>
      <c r="AAC11" s="6"/>
      <c r="AAD11" s="6"/>
      <c r="AAE11" s="6"/>
      <c r="AAF11" s="6"/>
      <c r="AAG11" s="6"/>
      <c r="AAH11" s="6"/>
      <c r="AAI11" s="6"/>
      <c r="AAJ11" s="6"/>
      <c r="AAK11" s="6"/>
      <c r="AAL11" s="6"/>
      <c r="AAM11" s="6"/>
      <c r="AAN11" s="6"/>
      <c r="AAO11" s="6"/>
      <c r="AAP11" s="6"/>
      <c r="AAQ11" s="6"/>
      <c r="AAR11" s="6"/>
      <c r="AAS11" s="6"/>
      <c r="AAT11" s="6"/>
      <c r="AAU11" s="6"/>
      <c r="AAV11" s="6"/>
      <c r="AAW11" s="6"/>
      <c r="AAX11" s="6"/>
      <c r="AAY11" s="6"/>
      <c r="AAZ11" s="6"/>
      <c r="ABA11" s="6"/>
      <c r="ABB11" s="6"/>
      <c r="ABC11" s="6"/>
      <c r="ABD11" s="6"/>
      <c r="ABE11" s="6"/>
      <c r="ABF11" s="6"/>
      <c r="ABG11" s="6"/>
      <c r="ABH11" s="6"/>
      <c r="ABI11" s="6"/>
      <c r="ABJ11" s="6"/>
      <c r="ABK11" s="6"/>
      <c r="ABL11" s="6"/>
      <c r="ABM11" s="6"/>
      <c r="ABN11" s="6"/>
      <c r="ABO11" s="6"/>
      <c r="ABP11" s="6"/>
      <c r="ABQ11" s="6"/>
      <c r="ABR11" s="6"/>
      <c r="ABS11" s="6"/>
      <c r="ABT11" s="6"/>
      <c r="ABU11" s="6"/>
      <c r="ABV11" s="6"/>
      <c r="ABW11" s="6"/>
      <c r="ABX11" s="6"/>
      <c r="ABY11" s="6"/>
      <c r="ABZ11" s="6"/>
      <c r="ACA11" s="6"/>
      <c r="ACB11" s="6"/>
      <c r="ACC11" s="6"/>
      <c r="ACD11" s="6"/>
      <c r="ACE11" s="6"/>
      <c r="ACF11" s="6"/>
      <c r="ACG11" s="6"/>
      <c r="ACH11" s="6"/>
      <c r="ACI11" s="6"/>
      <c r="ACJ11" s="6"/>
      <c r="ACK11" s="6"/>
      <c r="ACL11" s="6"/>
      <c r="ACM11" s="6"/>
      <c r="ACN11" s="6"/>
      <c r="ACO11" s="6"/>
      <c r="ACP11" s="6"/>
      <c r="ACQ11" s="6"/>
      <c r="ACR11" s="6"/>
      <c r="ACS11" s="6"/>
      <c r="ACT11" s="6"/>
      <c r="ACU11" s="6"/>
      <c r="ACV11" s="6"/>
      <c r="ACW11" s="6"/>
      <c r="ACX11" s="6"/>
      <c r="ACY11" s="6"/>
      <c r="ACZ11" s="6"/>
      <c r="ADA11" s="6"/>
      <c r="ADB11" s="6"/>
      <c r="ADC11" s="6"/>
      <c r="ADD11" s="6"/>
      <c r="ADE11" s="6"/>
      <c r="ADF11" s="6"/>
      <c r="ADG11" s="6"/>
      <c r="ADH11" s="6"/>
      <c r="ADI11" s="6"/>
      <c r="ADJ11" s="6"/>
      <c r="ADK11" s="6"/>
      <c r="ADL11" s="6"/>
      <c r="ADM11" s="6"/>
      <c r="ADN11" s="6"/>
      <c r="ADO11" s="6"/>
      <c r="ADP11" s="6"/>
      <c r="ADQ11" s="6"/>
      <c r="ADR11" s="6"/>
      <c r="ADS11" s="6"/>
      <c r="ADT11" s="6"/>
      <c r="ADU11" s="6"/>
      <c r="ADV11" s="6"/>
      <c r="ADW11" s="6"/>
      <c r="ADX11" s="6"/>
      <c r="ADY11" s="6"/>
      <c r="ADZ11" s="6"/>
      <c r="AEA11" s="6"/>
      <c r="AEB11" s="6"/>
      <c r="AEC11" s="6"/>
      <c r="AED11" s="6"/>
      <c r="AEE11" s="6"/>
      <c r="AEF11" s="6"/>
      <c r="AEG11" s="6"/>
      <c r="AEH11" s="6"/>
      <c r="AEI11" s="6"/>
      <c r="AEJ11" s="6"/>
      <c r="AEK11" s="6"/>
      <c r="AEL11" s="6"/>
      <c r="AEM11" s="6"/>
      <c r="AEN11" s="6"/>
      <c r="AEO11" s="6"/>
      <c r="AEP11" s="6"/>
      <c r="AEQ11" s="6"/>
      <c r="AER11" s="6"/>
      <c r="AES11" s="6"/>
      <c r="AET11" s="6"/>
      <c r="AEU11" s="6"/>
      <c r="AEV11" s="6"/>
      <c r="AEW11" s="6"/>
      <c r="AEX11" s="6"/>
      <c r="AEY11" s="6"/>
      <c r="AEZ11" s="6"/>
      <c r="AFA11" s="6"/>
      <c r="AFB11" s="6"/>
      <c r="AFC11" s="6"/>
      <c r="AFD11" s="6"/>
      <c r="AFE11" s="6"/>
      <c r="AFF11" s="6"/>
      <c r="AFG11" s="6"/>
      <c r="AFH11" s="6"/>
      <c r="AFI11" s="6"/>
      <c r="AFJ11" s="6"/>
      <c r="AFK11" s="6"/>
      <c r="AFL11" s="6"/>
      <c r="AFM11" s="6"/>
      <c r="AFN11" s="6"/>
      <c r="AFO11" s="6"/>
      <c r="AFP11" s="6"/>
      <c r="AFQ11" s="6"/>
      <c r="AFR11" s="6"/>
      <c r="AFS11" s="6"/>
      <c r="AFT11" s="6"/>
      <c r="AFU11" s="6"/>
      <c r="AFV11" s="6"/>
      <c r="AFW11" s="6"/>
      <c r="AFX11" s="6"/>
      <c r="AFY11" s="6"/>
      <c r="AFZ11" s="6"/>
      <c r="AGA11" s="6"/>
      <c r="AGB11" s="6"/>
      <c r="AGC11" s="6"/>
      <c r="AGD11" s="6"/>
      <c r="AGE11" s="6"/>
      <c r="AGF11" s="6"/>
      <c r="AGG11" s="6"/>
      <c r="AGH11" s="6"/>
      <c r="AGI11" s="6"/>
      <c r="AGJ11" s="6"/>
      <c r="AGK11" s="6"/>
      <c r="AGL11" s="6"/>
      <c r="AGM11" s="6"/>
      <c r="AGN11" s="6"/>
      <c r="AGO11" s="6"/>
      <c r="AGP11" s="6"/>
      <c r="AGQ11" s="6"/>
      <c r="AGR11" s="6"/>
      <c r="AGS11" s="6"/>
      <c r="AGT11" s="6"/>
      <c r="AGU11" s="6"/>
      <c r="AGV11" s="6"/>
      <c r="AGW11" s="6"/>
      <c r="AGX11" s="6"/>
      <c r="AGY11" s="6"/>
      <c r="AGZ11" s="6"/>
      <c r="AHA11" s="6"/>
      <c r="AHB11" s="6"/>
      <c r="AHC11" s="6"/>
      <c r="AHD11" s="6"/>
      <c r="AHE11" s="6"/>
      <c r="AHF11" s="6"/>
      <c r="AHG11" s="6"/>
      <c r="AHH11" s="6"/>
      <c r="AHI11" s="6"/>
      <c r="AHJ11" s="6"/>
      <c r="AHK11" s="6"/>
      <c r="AHL11" s="6"/>
      <c r="AHM11" s="6"/>
      <c r="AHN11" s="6"/>
      <c r="AHO11" s="6"/>
      <c r="AHP11" s="6"/>
      <c r="AHQ11" s="6"/>
      <c r="AHR11" s="6"/>
      <c r="AHS11" s="6"/>
      <c r="AHT11" s="6"/>
      <c r="AHU11" s="6"/>
      <c r="AHV11" s="6"/>
      <c r="AHW11" s="6"/>
      <c r="AHX11" s="6"/>
      <c r="AHY11" s="6"/>
      <c r="AHZ11" s="6"/>
      <c r="AIA11" s="6"/>
      <c r="AIB11" s="6"/>
      <c r="AIC11" s="6"/>
      <c r="AID11" s="6"/>
      <c r="AIE11" s="6"/>
      <c r="AIF11" s="6"/>
      <c r="AIG11" s="6"/>
      <c r="AIH11" s="6"/>
      <c r="AII11" s="6"/>
      <c r="AIJ11" s="6"/>
      <c r="AIK11" s="6"/>
      <c r="AIL11" s="6"/>
      <c r="AIM11" s="6"/>
      <c r="AIN11" s="6"/>
      <c r="AIO11" s="6"/>
      <c r="AIP11" s="6"/>
      <c r="AIQ11" s="6"/>
      <c r="AIR11" s="6"/>
      <c r="AIS11" s="6"/>
      <c r="AIT11" s="6"/>
      <c r="AIU11" s="6"/>
      <c r="AIV11" s="6"/>
      <c r="AIW11" s="6"/>
      <c r="AIX11" s="6"/>
      <c r="AIY11" s="6"/>
      <c r="AIZ11" s="6"/>
      <c r="AJA11" s="6"/>
      <c r="AJB11" s="6"/>
      <c r="AJC11" s="6"/>
      <c r="AJD11" s="6"/>
      <c r="AJE11" s="6"/>
      <c r="AJF11" s="6"/>
      <c r="AJG11" s="6"/>
      <c r="AJH11" s="6"/>
      <c r="AJI11" s="6"/>
      <c r="AJJ11" s="6"/>
      <c r="AJK11" s="6"/>
      <c r="AJL11" s="6"/>
      <c r="AJM11" s="6"/>
      <c r="AJN11" s="6"/>
      <c r="AJO11" s="6"/>
      <c r="AJP11" s="6"/>
      <c r="AJQ11" s="6"/>
      <c r="AJR11" s="6"/>
      <c r="AJS11" s="6"/>
      <c r="AJT11" s="6"/>
      <c r="AJU11" s="6"/>
      <c r="AJV11" s="6"/>
      <c r="AJW11" s="6"/>
      <c r="AJX11" s="6"/>
      <c r="AJY11" s="6"/>
      <c r="AJZ11" s="6"/>
      <c r="AKA11" s="6"/>
      <c r="AKB11" s="6"/>
      <c r="AKC11" s="6"/>
      <c r="AKD11" s="6"/>
      <c r="AKE11" s="6"/>
      <c r="AKF11" s="6"/>
      <c r="AKG11" s="6"/>
      <c r="AKH11" s="6"/>
      <c r="AKI11" s="6"/>
      <c r="AKJ11" s="6"/>
      <c r="AKK11" s="6"/>
      <c r="AKL11" s="6"/>
      <c r="AKM11" s="6"/>
      <c r="AKN11" s="6"/>
      <c r="AKO11" s="6"/>
      <c r="AKP11" s="6"/>
      <c r="AKQ11" s="6"/>
      <c r="AKR11" s="6"/>
      <c r="AKS11" s="6"/>
      <c r="AKT11" s="6"/>
      <c r="AKU11" s="6"/>
      <c r="AKV11" s="6"/>
      <c r="AKW11" s="6"/>
      <c r="AKX11" s="6"/>
      <c r="AKY11" s="6"/>
      <c r="AKZ11" s="6"/>
      <c r="ALA11" s="6"/>
      <c r="ALB11" s="6"/>
      <c r="ALC11" s="6"/>
      <c r="ALD11" s="6"/>
      <c r="ALE11" s="6"/>
      <c r="ALF11" s="6"/>
      <c r="ALG11" s="6"/>
      <c r="ALH11" s="6"/>
      <c r="ALI11" s="6"/>
      <c r="ALJ11" s="6"/>
      <c r="ALK11" s="6"/>
      <c r="ALL11" s="6"/>
      <c r="ALM11" s="6"/>
      <c r="ALN11" s="6"/>
      <c r="ALO11" s="6"/>
      <c r="ALP11" s="6"/>
      <c r="ALQ11" s="6"/>
      <c r="ALR11" s="6"/>
      <c r="ALS11" s="6"/>
      <c r="ALT11" s="6"/>
      <c r="ALU11" s="6"/>
      <c r="ALV11" s="6"/>
      <c r="ALW11" s="6"/>
      <c r="ALX11" s="6"/>
      <c r="ALY11" s="6"/>
      <c r="ALZ11" s="6"/>
      <c r="AMA11" s="6"/>
      <c r="AMB11" s="6"/>
      <c r="AMC11" s="6"/>
      <c r="AMD11" s="6"/>
      <c r="AME11" s="6"/>
      <c r="AMF11" s="6"/>
      <c r="AMG11" s="6"/>
      <c r="AMH11" s="6"/>
      <c r="AMI11" s="6"/>
      <c r="AMJ11" s="6"/>
      <c r="AMK11" s="6"/>
      <c r="AML11" s="6"/>
      <c r="AMM11" s="6"/>
      <c r="AMN11" s="6"/>
      <c r="AMO11" s="6"/>
      <c r="AMP11" s="6"/>
      <c r="AMQ11" s="6"/>
      <c r="AMR11" s="6"/>
      <c r="AMS11" s="6"/>
      <c r="AMT11" s="6"/>
      <c r="AMU11" s="6"/>
      <c r="AMV11" s="6"/>
      <c r="AMW11" s="6"/>
      <c r="AMX11" s="6"/>
      <c r="AMY11" s="6"/>
      <c r="AMZ11" s="6"/>
      <c r="ANA11" s="6"/>
      <c r="ANB11" s="6"/>
    </row>
    <row r="12" spans="1:1042" x14ac:dyDescent="0.25">
      <c r="A12" t="s">
        <v>192</v>
      </c>
      <c r="D12" t="s">
        <v>739</v>
      </c>
      <c r="K12" s="55"/>
      <c r="L12" s="55"/>
      <c r="M12" s="119" t="s">
        <v>355</v>
      </c>
      <c r="N12" s="120">
        <v>28</v>
      </c>
      <c r="O12" s="6"/>
      <c r="P12" s="6"/>
      <c r="Q12" s="6"/>
      <c r="R12" s="72" t="s">
        <v>172</v>
      </c>
      <c r="S12" s="73">
        <v>19</v>
      </c>
      <c r="T12" s="83" t="s">
        <v>191</v>
      </c>
      <c r="U12" s="135">
        <f t="shared" si="0"/>
        <v>7</v>
      </c>
      <c r="V12" s="78" t="s">
        <v>230</v>
      </c>
      <c r="W12" s="78"/>
      <c r="X12" s="56"/>
      <c r="Y12" s="56"/>
      <c r="Z12" s="57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6"/>
      <c r="PC12" s="6"/>
      <c r="PD12" s="6"/>
      <c r="PE12" s="6"/>
      <c r="PF12" s="6"/>
      <c r="PG12" s="6"/>
      <c r="PH12" s="6"/>
      <c r="PI12" s="6"/>
      <c r="PJ12" s="6"/>
      <c r="PK12" s="6"/>
      <c r="PL12" s="6"/>
      <c r="PM12" s="6"/>
      <c r="PN12" s="6"/>
      <c r="PO12" s="6"/>
      <c r="PP12" s="6"/>
      <c r="PQ12" s="6"/>
      <c r="PR12" s="6"/>
      <c r="PS12" s="6"/>
      <c r="PT12" s="6"/>
      <c r="PU12" s="6"/>
      <c r="PV12" s="6"/>
      <c r="PW12" s="6"/>
      <c r="PX12" s="6"/>
      <c r="PY12" s="6"/>
      <c r="PZ12" s="6"/>
      <c r="QA12" s="6"/>
      <c r="QB12" s="6"/>
      <c r="QC12" s="6"/>
      <c r="QD12" s="6"/>
      <c r="QE12" s="6"/>
      <c r="QF12" s="6"/>
      <c r="QG12" s="6"/>
      <c r="QH12" s="6"/>
      <c r="QI12" s="6"/>
      <c r="QJ12" s="6"/>
      <c r="QK12" s="6"/>
      <c r="QL12" s="6"/>
      <c r="QM12" s="6"/>
      <c r="QN12" s="6"/>
      <c r="QO12" s="6"/>
      <c r="QP12" s="6"/>
      <c r="QQ12" s="6"/>
      <c r="QR12" s="6"/>
      <c r="QS12" s="6"/>
      <c r="QT12" s="6"/>
      <c r="QU12" s="6"/>
      <c r="QV12" s="6"/>
      <c r="QW12" s="6"/>
      <c r="QX12" s="6"/>
      <c r="QY12" s="6"/>
      <c r="QZ12" s="6"/>
      <c r="RA12" s="6"/>
      <c r="RB12" s="6"/>
      <c r="RC12" s="6"/>
      <c r="RD12" s="6"/>
      <c r="RE12" s="6"/>
      <c r="RF12" s="6"/>
      <c r="RG12" s="6"/>
      <c r="RH12" s="6"/>
      <c r="RI12" s="6"/>
      <c r="RJ12" s="6"/>
      <c r="RK12" s="6"/>
      <c r="RL12" s="6"/>
      <c r="RM12" s="6"/>
      <c r="RN12" s="6"/>
      <c r="RO12" s="6"/>
      <c r="RP12" s="6"/>
      <c r="RQ12" s="6"/>
      <c r="RR12" s="6"/>
      <c r="RS12" s="6"/>
      <c r="RT12" s="6"/>
      <c r="RU12" s="6"/>
      <c r="RV12" s="6"/>
      <c r="RW12" s="6"/>
      <c r="RX12" s="6"/>
      <c r="RY12" s="6"/>
      <c r="RZ12" s="6"/>
      <c r="SA12" s="6"/>
      <c r="SB12" s="6"/>
      <c r="SC12" s="6"/>
      <c r="SD12" s="6"/>
      <c r="SE12" s="6"/>
      <c r="SF12" s="6"/>
      <c r="SG12" s="6"/>
      <c r="SH12" s="6"/>
      <c r="SI12" s="6"/>
      <c r="SJ12" s="6"/>
      <c r="SK12" s="6"/>
      <c r="SL12" s="6"/>
      <c r="SM12" s="6"/>
      <c r="SN12" s="6"/>
      <c r="SO12" s="6"/>
      <c r="SP12" s="6"/>
      <c r="SQ12" s="6"/>
      <c r="SR12" s="6"/>
      <c r="SS12" s="6"/>
      <c r="ST12" s="6"/>
      <c r="SU12" s="6"/>
      <c r="SV12" s="6"/>
      <c r="SW12" s="6"/>
      <c r="SX12" s="6"/>
      <c r="SY12" s="6"/>
      <c r="SZ12" s="6"/>
      <c r="TA12" s="6"/>
      <c r="TB12" s="6"/>
      <c r="TC12" s="6"/>
      <c r="TD12" s="6"/>
      <c r="TE12" s="6"/>
      <c r="TF12" s="6"/>
      <c r="TG12" s="6"/>
      <c r="TH12" s="6"/>
      <c r="TI12" s="6"/>
      <c r="TJ12" s="6"/>
      <c r="TK12" s="6"/>
      <c r="TL12" s="6"/>
      <c r="TM12" s="6"/>
      <c r="TN12" s="6"/>
      <c r="TO12" s="6"/>
      <c r="TP12" s="6"/>
      <c r="TQ12" s="6"/>
      <c r="TR12" s="6"/>
      <c r="TS12" s="6"/>
      <c r="TT12" s="6"/>
      <c r="TU12" s="6"/>
      <c r="TV12" s="6"/>
      <c r="TW12" s="6"/>
      <c r="TX12" s="6"/>
      <c r="TY12" s="6"/>
      <c r="TZ12" s="6"/>
      <c r="UA12" s="6"/>
      <c r="UB12" s="6"/>
      <c r="UC12" s="6"/>
      <c r="UD12" s="6"/>
      <c r="UE12" s="6"/>
      <c r="UF12" s="6"/>
      <c r="UG12" s="6"/>
      <c r="UH12" s="6"/>
      <c r="UI12" s="6"/>
      <c r="UJ12" s="6"/>
      <c r="UK12" s="6"/>
      <c r="UL12" s="6"/>
      <c r="UM12" s="6"/>
      <c r="UN12" s="6"/>
      <c r="UO12" s="6"/>
      <c r="UP12" s="6"/>
      <c r="UQ12" s="6"/>
      <c r="UR12" s="6"/>
      <c r="US12" s="6"/>
      <c r="UT12" s="6"/>
      <c r="UU12" s="6"/>
      <c r="UV12" s="6"/>
      <c r="UW12" s="6"/>
      <c r="UX12" s="6"/>
      <c r="UY12" s="6"/>
      <c r="UZ12" s="6"/>
      <c r="VA12" s="6"/>
      <c r="VB12" s="6"/>
      <c r="VC12" s="6"/>
      <c r="VD12" s="6"/>
      <c r="VE12" s="6"/>
      <c r="VF12" s="6"/>
      <c r="VG12" s="6"/>
      <c r="VH12" s="6"/>
      <c r="VI12" s="6"/>
      <c r="VJ12" s="6"/>
      <c r="VK12" s="6"/>
      <c r="VL12" s="6"/>
      <c r="VM12" s="6"/>
      <c r="VN12" s="6"/>
      <c r="VO12" s="6"/>
      <c r="VP12" s="6"/>
      <c r="VQ12" s="6"/>
      <c r="VR12" s="6"/>
      <c r="VS12" s="6"/>
      <c r="VT12" s="6"/>
      <c r="VU12" s="6"/>
      <c r="VV12" s="6"/>
      <c r="VW12" s="6"/>
      <c r="VX12" s="6"/>
      <c r="VY12" s="6"/>
      <c r="VZ12" s="6"/>
      <c r="WA12" s="6"/>
      <c r="WB12" s="6"/>
      <c r="WC12" s="6"/>
      <c r="WD12" s="6"/>
      <c r="WE12" s="6"/>
      <c r="WF12" s="6"/>
      <c r="WG12" s="6"/>
      <c r="WH12" s="6"/>
      <c r="WI12" s="6"/>
      <c r="WJ12" s="6"/>
      <c r="WK12" s="6"/>
      <c r="WL12" s="6"/>
      <c r="WM12" s="6"/>
      <c r="WN12" s="6"/>
      <c r="WO12" s="6"/>
      <c r="WP12" s="6"/>
      <c r="WQ12" s="6"/>
      <c r="WR12" s="6"/>
      <c r="WS12" s="6"/>
      <c r="WT12" s="6"/>
      <c r="WU12" s="6"/>
      <c r="WV12" s="6"/>
      <c r="WW12" s="6"/>
      <c r="WX12" s="6"/>
      <c r="WY12" s="6"/>
      <c r="WZ12" s="6"/>
      <c r="XA12" s="6"/>
      <c r="XB12" s="6"/>
      <c r="XC12" s="6"/>
      <c r="XD12" s="6"/>
      <c r="XE12" s="6"/>
      <c r="XF12" s="6"/>
      <c r="XG12" s="6"/>
      <c r="XH12" s="6"/>
      <c r="XI12" s="6"/>
      <c r="XJ12" s="6"/>
      <c r="XK12" s="6"/>
      <c r="XL12" s="6"/>
      <c r="XM12" s="6"/>
      <c r="XN12" s="6"/>
      <c r="XO12" s="6"/>
      <c r="XP12" s="6"/>
      <c r="XQ12" s="6"/>
      <c r="XR12" s="6"/>
      <c r="XS12" s="6"/>
      <c r="XT12" s="6"/>
      <c r="XU12" s="6"/>
      <c r="XV12" s="6"/>
      <c r="XW12" s="6"/>
      <c r="XX12" s="6"/>
      <c r="XY12" s="6"/>
      <c r="XZ12" s="6"/>
      <c r="YA12" s="6"/>
      <c r="YB12" s="6"/>
      <c r="YC12" s="6"/>
      <c r="YD12" s="6"/>
      <c r="YE12" s="6"/>
      <c r="YF12" s="6"/>
      <c r="YG12" s="6"/>
      <c r="YH12" s="6"/>
      <c r="YI12" s="6"/>
      <c r="YJ12" s="6"/>
      <c r="YK12" s="6"/>
      <c r="YL12" s="6"/>
      <c r="YM12" s="6"/>
      <c r="YN12" s="6"/>
      <c r="YO12" s="6"/>
      <c r="YP12" s="6"/>
      <c r="YQ12" s="6"/>
      <c r="YR12" s="6"/>
      <c r="YS12" s="6"/>
      <c r="YT12" s="6"/>
      <c r="YU12" s="6"/>
      <c r="YV12" s="6"/>
      <c r="YW12" s="6"/>
      <c r="YX12" s="6"/>
      <c r="YY12" s="6"/>
      <c r="YZ12" s="6"/>
      <c r="ZA12" s="6"/>
      <c r="ZB12" s="6"/>
      <c r="ZC12" s="6"/>
      <c r="ZD12" s="6"/>
      <c r="ZE12" s="6"/>
      <c r="ZF12" s="6"/>
      <c r="ZG12" s="6"/>
      <c r="ZH12" s="6"/>
      <c r="ZI12" s="6"/>
      <c r="ZJ12" s="6"/>
      <c r="ZK12" s="6"/>
      <c r="ZL12" s="6"/>
      <c r="ZM12" s="6"/>
      <c r="ZN12" s="6"/>
      <c r="ZO12" s="6"/>
      <c r="ZP12" s="6"/>
      <c r="ZQ12" s="6"/>
      <c r="ZR12" s="6"/>
      <c r="ZS12" s="6"/>
      <c r="ZT12" s="6"/>
      <c r="ZU12" s="6"/>
      <c r="ZV12" s="6"/>
      <c r="ZW12" s="6"/>
      <c r="ZX12" s="6"/>
      <c r="ZY12" s="6"/>
      <c r="ZZ12" s="6"/>
      <c r="AAA12" s="6"/>
      <c r="AAB12" s="6"/>
      <c r="AAC12" s="6"/>
      <c r="AAD12" s="6"/>
      <c r="AAE12" s="6"/>
      <c r="AAF12" s="6"/>
      <c r="AAG12" s="6"/>
      <c r="AAH12" s="6"/>
      <c r="AAI12" s="6"/>
      <c r="AAJ12" s="6"/>
      <c r="AAK12" s="6"/>
      <c r="AAL12" s="6"/>
      <c r="AAM12" s="6"/>
      <c r="AAN12" s="6"/>
      <c r="AAO12" s="6"/>
      <c r="AAP12" s="6"/>
      <c r="AAQ12" s="6"/>
      <c r="AAR12" s="6"/>
      <c r="AAS12" s="6"/>
      <c r="AAT12" s="6"/>
      <c r="AAU12" s="6"/>
      <c r="AAV12" s="6"/>
      <c r="AAW12" s="6"/>
      <c r="AAX12" s="6"/>
      <c r="AAY12" s="6"/>
      <c r="AAZ12" s="6"/>
      <c r="ABA12" s="6"/>
      <c r="ABB12" s="6"/>
      <c r="ABC12" s="6"/>
      <c r="ABD12" s="6"/>
      <c r="ABE12" s="6"/>
      <c r="ABF12" s="6"/>
      <c r="ABG12" s="6"/>
      <c r="ABH12" s="6"/>
      <c r="ABI12" s="6"/>
      <c r="ABJ12" s="6"/>
      <c r="ABK12" s="6"/>
      <c r="ABL12" s="6"/>
      <c r="ABM12" s="6"/>
      <c r="ABN12" s="6"/>
      <c r="ABO12" s="6"/>
      <c r="ABP12" s="6"/>
      <c r="ABQ12" s="6"/>
      <c r="ABR12" s="6"/>
      <c r="ABS12" s="6"/>
      <c r="ABT12" s="6"/>
      <c r="ABU12" s="6"/>
      <c r="ABV12" s="6"/>
      <c r="ABW12" s="6"/>
      <c r="ABX12" s="6"/>
      <c r="ABY12" s="6"/>
      <c r="ABZ12" s="6"/>
      <c r="ACA12" s="6"/>
      <c r="ACB12" s="6"/>
      <c r="ACC12" s="6"/>
      <c r="ACD12" s="6"/>
      <c r="ACE12" s="6"/>
      <c r="ACF12" s="6"/>
      <c r="ACG12" s="6"/>
      <c r="ACH12" s="6"/>
      <c r="ACI12" s="6"/>
      <c r="ACJ12" s="6"/>
      <c r="ACK12" s="6"/>
      <c r="ACL12" s="6"/>
      <c r="ACM12" s="6"/>
      <c r="ACN12" s="6"/>
      <c r="ACO12" s="6"/>
      <c r="ACP12" s="6"/>
      <c r="ACQ12" s="6"/>
      <c r="ACR12" s="6"/>
      <c r="ACS12" s="6"/>
      <c r="ACT12" s="6"/>
      <c r="ACU12" s="6"/>
      <c r="ACV12" s="6"/>
      <c r="ACW12" s="6"/>
      <c r="ACX12" s="6"/>
      <c r="ACY12" s="6"/>
      <c r="ACZ12" s="6"/>
      <c r="ADA12" s="6"/>
      <c r="ADB12" s="6"/>
      <c r="ADC12" s="6"/>
      <c r="ADD12" s="6"/>
      <c r="ADE12" s="6"/>
      <c r="ADF12" s="6"/>
      <c r="ADG12" s="6"/>
      <c r="ADH12" s="6"/>
      <c r="ADI12" s="6"/>
      <c r="ADJ12" s="6"/>
      <c r="ADK12" s="6"/>
      <c r="ADL12" s="6"/>
      <c r="ADM12" s="6"/>
      <c r="ADN12" s="6"/>
      <c r="ADO12" s="6"/>
      <c r="ADP12" s="6"/>
      <c r="ADQ12" s="6"/>
      <c r="ADR12" s="6"/>
      <c r="ADS12" s="6"/>
      <c r="ADT12" s="6"/>
      <c r="ADU12" s="6"/>
      <c r="ADV12" s="6"/>
      <c r="ADW12" s="6"/>
      <c r="ADX12" s="6"/>
      <c r="ADY12" s="6"/>
      <c r="ADZ12" s="6"/>
      <c r="AEA12" s="6"/>
      <c r="AEB12" s="6"/>
      <c r="AEC12" s="6"/>
      <c r="AED12" s="6"/>
      <c r="AEE12" s="6"/>
      <c r="AEF12" s="6"/>
      <c r="AEG12" s="6"/>
      <c r="AEH12" s="6"/>
      <c r="AEI12" s="6"/>
      <c r="AEJ12" s="6"/>
      <c r="AEK12" s="6"/>
      <c r="AEL12" s="6"/>
      <c r="AEM12" s="6"/>
      <c r="AEN12" s="6"/>
      <c r="AEO12" s="6"/>
      <c r="AEP12" s="6"/>
      <c r="AEQ12" s="6"/>
      <c r="AER12" s="6"/>
      <c r="AES12" s="6"/>
      <c r="AET12" s="6"/>
      <c r="AEU12" s="6"/>
      <c r="AEV12" s="6"/>
      <c r="AEW12" s="6"/>
      <c r="AEX12" s="6"/>
      <c r="AEY12" s="6"/>
      <c r="AEZ12" s="6"/>
      <c r="AFA12" s="6"/>
      <c r="AFB12" s="6"/>
      <c r="AFC12" s="6"/>
      <c r="AFD12" s="6"/>
      <c r="AFE12" s="6"/>
      <c r="AFF12" s="6"/>
      <c r="AFG12" s="6"/>
      <c r="AFH12" s="6"/>
      <c r="AFI12" s="6"/>
      <c r="AFJ12" s="6"/>
      <c r="AFK12" s="6"/>
      <c r="AFL12" s="6"/>
      <c r="AFM12" s="6"/>
      <c r="AFN12" s="6"/>
      <c r="AFO12" s="6"/>
      <c r="AFP12" s="6"/>
      <c r="AFQ12" s="6"/>
      <c r="AFR12" s="6"/>
      <c r="AFS12" s="6"/>
      <c r="AFT12" s="6"/>
      <c r="AFU12" s="6"/>
      <c r="AFV12" s="6"/>
      <c r="AFW12" s="6"/>
      <c r="AFX12" s="6"/>
      <c r="AFY12" s="6"/>
      <c r="AFZ12" s="6"/>
      <c r="AGA12" s="6"/>
      <c r="AGB12" s="6"/>
      <c r="AGC12" s="6"/>
      <c r="AGD12" s="6"/>
      <c r="AGE12" s="6"/>
      <c r="AGF12" s="6"/>
      <c r="AGG12" s="6"/>
      <c r="AGH12" s="6"/>
      <c r="AGI12" s="6"/>
      <c r="AGJ12" s="6"/>
      <c r="AGK12" s="6"/>
      <c r="AGL12" s="6"/>
      <c r="AGM12" s="6"/>
      <c r="AGN12" s="6"/>
      <c r="AGO12" s="6"/>
      <c r="AGP12" s="6"/>
      <c r="AGQ12" s="6"/>
      <c r="AGR12" s="6"/>
      <c r="AGS12" s="6"/>
      <c r="AGT12" s="6"/>
      <c r="AGU12" s="6"/>
      <c r="AGV12" s="6"/>
      <c r="AGW12" s="6"/>
      <c r="AGX12" s="6"/>
      <c r="AGY12" s="6"/>
      <c r="AGZ12" s="6"/>
      <c r="AHA12" s="6"/>
      <c r="AHB12" s="6"/>
      <c r="AHC12" s="6"/>
      <c r="AHD12" s="6"/>
      <c r="AHE12" s="6"/>
      <c r="AHF12" s="6"/>
      <c r="AHG12" s="6"/>
      <c r="AHH12" s="6"/>
      <c r="AHI12" s="6"/>
      <c r="AHJ12" s="6"/>
      <c r="AHK12" s="6"/>
      <c r="AHL12" s="6"/>
      <c r="AHM12" s="6"/>
      <c r="AHN12" s="6"/>
      <c r="AHO12" s="6"/>
      <c r="AHP12" s="6"/>
      <c r="AHQ12" s="6"/>
      <c r="AHR12" s="6"/>
      <c r="AHS12" s="6"/>
      <c r="AHT12" s="6"/>
      <c r="AHU12" s="6"/>
      <c r="AHV12" s="6"/>
      <c r="AHW12" s="6"/>
      <c r="AHX12" s="6"/>
      <c r="AHY12" s="6"/>
      <c r="AHZ12" s="6"/>
      <c r="AIA12" s="6"/>
      <c r="AIB12" s="6"/>
      <c r="AIC12" s="6"/>
      <c r="AID12" s="6"/>
      <c r="AIE12" s="6"/>
      <c r="AIF12" s="6"/>
      <c r="AIG12" s="6"/>
      <c r="AIH12" s="6"/>
      <c r="AII12" s="6"/>
      <c r="AIJ12" s="6"/>
      <c r="AIK12" s="6"/>
      <c r="AIL12" s="6"/>
      <c r="AIM12" s="6"/>
      <c r="AIN12" s="6"/>
      <c r="AIO12" s="6"/>
      <c r="AIP12" s="6"/>
      <c r="AIQ12" s="6"/>
      <c r="AIR12" s="6"/>
      <c r="AIS12" s="6"/>
      <c r="AIT12" s="6"/>
      <c r="AIU12" s="6"/>
      <c r="AIV12" s="6"/>
      <c r="AIW12" s="6"/>
      <c r="AIX12" s="6"/>
      <c r="AIY12" s="6"/>
      <c r="AIZ12" s="6"/>
      <c r="AJA12" s="6"/>
      <c r="AJB12" s="6"/>
      <c r="AJC12" s="6"/>
      <c r="AJD12" s="6"/>
      <c r="AJE12" s="6"/>
      <c r="AJF12" s="6"/>
      <c r="AJG12" s="6"/>
      <c r="AJH12" s="6"/>
      <c r="AJI12" s="6"/>
      <c r="AJJ12" s="6"/>
      <c r="AJK12" s="6"/>
      <c r="AJL12" s="6"/>
      <c r="AJM12" s="6"/>
      <c r="AJN12" s="6"/>
      <c r="AJO12" s="6"/>
      <c r="AJP12" s="6"/>
      <c r="AJQ12" s="6"/>
      <c r="AJR12" s="6"/>
      <c r="AJS12" s="6"/>
      <c r="AJT12" s="6"/>
      <c r="AJU12" s="6"/>
      <c r="AJV12" s="6"/>
      <c r="AJW12" s="6"/>
      <c r="AJX12" s="6"/>
      <c r="AJY12" s="6"/>
      <c r="AJZ12" s="6"/>
      <c r="AKA12" s="6"/>
      <c r="AKB12" s="6"/>
      <c r="AKC12" s="6"/>
      <c r="AKD12" s="6"/>
      <c r="AKE12" s="6"/>
      <c r="AKF12" s="6"/>
      <c r="AKG12" s="6"/>
      <c r="AKH12" s="6"/>
      <c r="AKI12" s="6"/>
      <c r="AKJ12" s="6"/>
      <c r="AKK12" s="6"/>
      <c r="AKL12" s="6"/>
      <c r="AKM12" s="6"/>
      <c r="AKN12" s="6"/>
      <c r="AKO12" s="6"/>
      <c r="AKP12" s="6"/>
      <c r="AKQ12" s="6"/>
      <c r="AKR12" s="6"/>
      <c r="AKS12" s="6"/>
      <c r="AKT12" s="6"/>
      <c r="AKU12" s="6"/>
      <c r="AKV12" s="6"/>
      <c r="AKW12" s="6"/>
      <c r="AKX12" s="6"/>
      <c r="AKY12" s="6"/>
      <c r="AKZ12" s="6"/>
      <c r="ALA12" s="6"/>
      <c r="ALB12" s="6"/>
      <c r="ALC12" s="6"/>
      <c r="ALD12" s="6"/>
      <c r="ALE12" s="6"/>
      <c r="ALF12" s="6"/>
      <c r="ALG12" s="6"/>
      <c r="ALH12" s="6"/>
      <c r="ALI12" s="6"/>
      <c r="ALJ12" s="6"/>
      <c r="ALK12" s="6"/>
      <c r="ALL12" s="6"/>
      <c r="ALM12" s="6"/>
      <c r="ALN12" s="6"/>
      <c r="ALO12" s="6"/>
      <c r="ALP12" s="6"/>
      <c r="ALQ12" s="6"/>
      <c r="ALR12" s="6"/>
      <c r="ALS12" s="6"/>
      <c r="ALT12" s="6"/>
      <c r="ALU12" s="6"/>
      <c r="ALV12" s="6"/>
      <c r="ALW12" s="6"/>
      <c r="ALX12" s="6"/>
      <c r="ALY12" s="6"/>
      <c r="ALZ12" s="6"/>
      <c r="AMA12" s="6"/>
      <c r="AMB12" s="6"/>
      <c r="AMC12" s="6"/>
      <c r="AMD12" s="6"/>
      <c r="AME12" s="6"/>
      <c r="AMF12" s="6"/>
      <c r="AMG12" s="6"/>
      <c r="AMH12" s="6"/>
      <c r="AMI12" s="6"/>
      <c r="AMJ12" s="6"/>
      <c r="AMK12" s="6"/>
      <c r="AML12" s="6"/>
      <c r="AMM12" s="6"/>
      <c r="AMN12" s="6"/>
      <c r="AMO12" s="6"/>
      <c r="AMP12" s="6"/>
      <c r="AMQ12" s="6"/>
      <c r="AMR12" s="6"/>
      <c r="AMS12" s="6"/>
      <c r="AMT12" s="6"/>
      <c r="AMU12" s="6"/>
      <c r="AMV12" s="6"/>
      <c r="AMW12" s="6"/>
      <c r="AMX12" s="6"/>
      <c r="AMY12" s="6"/>
      <c r="AMZ12" s="6"/>
      <c r="ANA12" s="6"/>
      <c r="ANB12" s="6"/>
    </row>
    <row r="13" spans="1:1042" x14ac:dyDescent="0.25">
      <c r="A13" t="s">
        <v>192</v>
      </c>
      <c r="D13" t="s">
        <v>736</v>
      </c>
      <c r="K13" s="55"/>
      <c r="L13" s="55"/>
      <c r="M13" s="67" t="s">
        <v>95</v>
      </c>
      <c r="N13" s="65">
        <f>N11+1</f>
        <v>20</v>
      </c>
      <c r="O13" s="6"/>
      <c r="P13" s="6"/>
      <c r="Q13" s="6"/>
      <c r="R13" s="95" t="s">
        <v>173</v>
      </c>
      <c r="S13" s="96">
        <v>23</v>
      </c>
      <c r="T13" s="97" t="s">
        <v>189</v>
      </c>
      <c r="U13" s="135">
        <f t="shared" si="0"/>
        <v>6</v>
      </c>
      <c r="V13" s="78"/>
      <c r="W13" s="78"/>
      <c r="X13" s="56"/>
      <c r="Y13" s="56"/>
      <c r="Z13" s="57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6"/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  <c r="PM13" s="6"/>
      <c r="PN13" s="6"/>
      <c r="PO13" s="6"/>
      <c r="PP13" s="6"/>
      <c r="PQ13" s="6"/>
      <c r="PR13" s="6"/>
      <c r="PS13" s="6"/>
      <c r="PT13" s="6"/>
      <c r="PU13" s="6"/>
      <c r="PV13" s="6"/>
      <c r="PW13" s="6"/>
      <c r="PX13" s="6"/>
      <c r="PY13" s="6"/>
      <c r="PZ13" s="6"/>
      <c r="QA13" s="6"/>
      <c r="QB13" s="6"/>
      <c r="QC13" s="6"/>
      <c r="QD13" s="6"/>
      <c r="QE13" s="6"/>
      <c r="QF13" s="6"/>
      <c r="QG13" s="6"/>
      <c r="QH13" s="6"/>
      <c r="QI13" s="6"/>
      <c r="QJ13" s="6"/>
      <c r="QK13" s="6"/>
      <c r="QL13" s="6"/>
      <c r="QM13" s="6"/>
      <c r="QN13" s="6"/>
      <c r="QO13" s="6"/>
      <c r="QP13" s="6"/>
      <c r="QQ13" s="6"/>
      <c r="QR13" s="6"/>
      <c r="QS13" s="6"/>
      <c r="QT13" s="6"/>
      <c r="QU13" s="6"/>
      <c r="QV13" s="6"/>
      <c r="QW13" s="6"/>
      <c r="QX13" s="6"/>
      <c r="QY13" s="6"/>
      <c r="QZ13" s="6"/>
      <c r="RA13" s="6"/>
      <c r="RB13" s="6"/>
      <c r="RC13" s="6"/>
      <c r="RD13" s="6"/>
      <c r="RE13" s="6"/>
      <c r="RF13" s="6"/>
      <c r="RG13" s="6"/>
      <c r="RH13" s="6"/>
      <c r="RI13" s="6"/>
      <c r="RJ13" s="6"/>
      <c r="RK13" s="6"/>
      <c r="RL13" s="6"/>
      <c r="RM13" s="6"/>
      <c r="RN13" s="6"/>
      <c r="RO13" s="6"/>
      <c r="RP13" s="6"/>
      <c r="RQ13" s="6"/>
      <c r="RR13" s="6"/>
      <c r="RS13" s="6"/>
      <c r="RT13" s="6"/>
      <c r="RU13" s="6"/>
      <c r="RV13" s="6"/>
      <c r="RW13" s="6"/>
      <c r="RX13" s="6"/>
      <c r="RY13" s="6"/>
      <c r="RZ13" s="6"/>
      <c r="SA13" s="6"/>
      <c r="SB13" s="6"/>
      <c r="SC13" s="6"/>
      <c r="SD13" s="6"/>
      <c r="SE13" s="6"/>
      <c r="SF13" s="6"/>
      <c r="SG13" s="6"/>
      <c r="SH13" s="6"/>
      <c r="SI13" s="6"/>
      <c r="SJ13" s="6"/>
      <c r="SK13" s="6"/>
      <c r="SL13" s="6"/>
      <c r="SM13" s="6"/>
      <c r="SN13" s="6"/>
      <c r="SO13" s="6"/>
      <c r="SP13" s="6"/>
      <c r="SQ13" s="6"/>
      <c r="SR13" s="6"/>
      <c r="SS13" s="6"/>
      <c r="ST13" s="6"/>
      <c r="SU13" s="6"/>
      <c r="SV13" s="6"/>
      <c r="SW13" s="6"/>
      <c r="SX13" s="6"/>
      <c r="SY13" s="6"/>
      <c r="SZ13" s="6"/>
      <c r="TA13" s="6"/>
      <c r="TB13" s="6"/>
      <c r="TC13" s="6"/>
      <c r="TD13" s="6"/>
      <c r="TE13" s="6"/>
      <c r="TF13" s="6"/>
      <c r="TG13" s="6"/>
      <c r="TH13" s="6"/>
      <c r="TI13" s="6"/>
      <c r="TJ13" s="6"/>
      <c r="TK13" s="6"/>
      <c r="TL13" s="6"/>
      <c r="TM13" s="6"/>
      <c r="TN13" s="6"/>
      <c r="TO13" s="6"/>
      <c r="TP13" s="6"/>
      <c r="TQ13" s="6"/>
      <c r="TR13" s="6"/>
      <c r="TS13" s="6"/>
      <c r="TT13" s="6"/>
      <c r="TU13" s="6"/>
      <c r="TV13" s="6"/>
      <c r="TW13" s="6"/>
      <c r="TX13" s="6"/>
      <c r="TY13" s="6"/>
      <c r="TZ13" s="6"/>
      <c r="UA13" s="6"/>
      <c r="UB13" s="6"/>
      <c r="UC13" s="6"/>
      <c r="UD13" s="6"/>
      <c r="UE13" s="6"/>
      <c r="UF13" s="6"/>
      <c r="UG13" s="6"/>
      <c r="UH13" s="6"/>
      <c r="UI13" s="6"/>
      <c r="UJ13" s="6"/>
      <c r="UK13" s="6"/>
      <c r="UL13" s="6"/>
      <c r="UM13" s="6"/>
      <c r="UN13" s="6"/>
      <c r="UO13" s="6"/>
      <c r="UP13" s="6"/>
      <c r="UQ13" s="6"/>
      <c r="UR13" s="6"/>
      <c r="US13" s="6"/>
      <c r="UT13" s="6"/>
      <c r="UU13" s="6"/>
      <c r="UV13" s="6"/>
      <c r="UW13" s="6"/>
      <c r="UX13" s="6"/>
      <c r="UY13" s="6"/>
      <c r="UZ13" s="6"/>
      <c r="VA13" s="6"/>
      <c r="VB13" s="6"/>
      <c r="VC13" s="6"/>
      <c r="VD13" s="6"/>
      <c r="VE13" s="6"/>
      <c r="VF13" s="6"/>
      <c r="VG13" s="6"/>
      <c r="VH13" s="6"/>
      <c r="VI13" s="6"/>
      <c r="VJ13" s="6"/>
      <c r="VK13" s="6"/>
      <c r="VL13" s="6"/>
      <c r="VM13" s="6"/>
      <c r="VN13" s="6"/>
      <c r="VO13" s="6"/>
      <c r="VP13" s="6"/>
      <c r="VQ13" s="6"/>
      <c r="VR13" s="6"/>
      <c r="VS13" s="6"/>
      <c r="VT13" s="6"/>
      <c r="VU13" s="6"/>
      <c r="VV13" s="6"/>
      <c r="VW13" s="6"/>
      <c r="VX13" s="6"/>
      <c r="VY13" s="6"/>
      <c r="VZ13" s="6"/>
      <c r="WA13" s="6"/>
      <c r="WB13" s="6"/>
      <c r="WC13" s="6"/>
      <c r="WD13" s="6"/>
      <c r="WE13" s="6"/>
      <c r="WF13" s="6"/>
      <c r="WG13" s="6"/>
      <c r="WH13" s="6"/>
      <c r="WI13" s="6"/>
      <c r="WJ13" s="6"/>
      <c r="WK13" s="6"/>
      <c r="WL13" s="6"/>
      <c r="WM13" s="6"/>
      <c r="WN13" s="6"/>
      <c r="WO13" s="6"/>
      <c r="WP13" s="6"/>
      <c r="WQ13" s="6"/>
      <c r="WR13" s="6"/>
      <c r="WS13" s="6"/>
      <c r="WT13" s="6"/>
      <c r="WU13" s="6"/>
      <c r="WV13" s="6"/>
      <c r="WW13" s="6"/>
      <c r="WX13" s="6"/>
      <c r="WY13" s="6"/>
      <c r="WZ13" s="6"/>
      <c r="XA13" s="6"/>
      <c r="XB13" s="6"/>
      <c r="XC13" s="6"/>
      <c r="XD13" s="6"/>
      <c r="XE13" s="6"/>
      <c r="XF13" s="6"/>
      <c r="XG13" s="6"/>
      <c r="XH13" s="6"/>
      <c r="XI13" s="6"/>
      <c r="XJ13" s="6"/>
      <c r="XK13" s="6"/>
      <c r="XL13" s="6"/>
      <c r="XM13" s="6"/>
      <c r="XN13" s="6"/>
      <c r="XO13" s="6"/>
      <c r="XP13" s="6"/>
      <c r="XQ13" s="6"/>
      <c r="XR13" s="6"/>
      <c r="XS13" s="6"/>
      <c r="XT13" s="6"/>
      <c r="XU13" s="6"/>
      <c r="XV13" s="6"/>
      <c r="XW13" s="6"/>
      <c r="XX13" s="6"/>
      <c r="XY13" s="6"/>
      <c r="XZ13" s="6"/>
      <c r="YA13" s="6"/>
      <c r="YB13" s="6"/>
      <c r="YC13" s="6"/>
      <c r="YD13" s="6"/>
      <c r="YE13" s="6"/>
      <c r="YF13" s="6"/>
      <c r="YG13" s="6"/>
      <c r="YH13" s="6"/>
      <c r="YI13" s="6"/>
      <c r="YJ13" s="6"/>
      <c r="YK13" s="6"/>
      <c r="YL13" s="6"/>
      <c r="YM13" s="6"/>
      <c r="YN13" s="6"/>
      <c r="YO13" s="6"/>
      <c r="YP13" s="6"/>
      <c r="YQ13" s="6"/>
      <c r="YR13" s="6"/>
      <c r="YS13" s="6"/>
      <c r="YT13" s="6"/>
      <c r="YU13" s="6"/>
      <c r="YV13" s="6"/>
      <c r="YW13" s="6"/>
      <c r="YX13" s="6"/>
      <c r="YY13" s="6"/>
      <c r="YZ13" s="6"/>
      <c r="ZA13" s="6"/>
      <c r="ZB13" s="6"/>
      <c r="ZC13" s="6"/>
      <c r="ZD13" s="6"/>
      <c r="ZE13" s="6"/>
      <c r="ZF13" s="6"/>
      <c r="ZG13" s="6"/>
      <c r="ZH13" s="6"/>
      <c r="ZI13" s="6"/>
      <c r="ZJ13" s="6"/>
      <c r="ZK13" s="6"/>
      <c r="ZL13" s="6"/>
      <c r="ZM13" s="6"/>
      <c r="ZN13" s="6"/>
      <c r="ZO13" s="6"/>
      <c r="ZP13" s="6"/>
      <c r="ZQ13" s="6"/>
      <c r="ZR13" s="6"/>
      <c r="ZS13" s="6"/>
      <c r="ZT13" s="6"/>
      <c r="ZU13" s="6"/>
      <c r="ZV13" s="6"/>
      <c r="ZW13" s="6"/>
      <c r="ZX13" s="6"/>
      <c r="ZY13" s="6"/>
      <c r="ZZ13" s="6"/>
      <c r="AAA13" s="6"/>
      <c r="AAB13" s="6"/>
      <c r="AAC13" s="6"/>
      <c r="AAD13" s="6"/>
      <c r="AAE13" s="6"/>
      <c r="AAF13" s="6"/>
      <c r="AAG13" s="6"/>
      <c r="AAH13" s="6"/>
      <c r="AAI13" s="6"/>
      <c r="AAJ13" s="6"/>
      <c r="AAK13" s="6"/>
      <c r="AAL13" s="6"/>
      <c r="AAM13" s="6"/>
      <c r="AAN13" s="6"/>
      <c r="AAO13" s="6"/>
      <c r="AAP13" s="6"/>
      <c r="AAQ13" s="6"/>
      <c r="AAR13" s="6"/>
      <c r="AAS13" s="6"/>
      <c r="AAT13" s="6"/>
      <c r="AAU13" s="6"/>
      <c r="AAV13" s="6"/>
      <c r="AAW13" s="6"/>
      <c r="AAX13" s="6"/>
      <c r="AAY13" s="6"/>
      <c r="AAZ13" s="6"/>
      <c r="ABA13" s="6"/>
      <c r="ABB13" s="6"/>
      <c r="ABC13" s="6"/>
      <c r="ABD13" s="6"/>
      <c r="ABE13" s="6"/>
      <c r="ABF13" s="6"/>
      <c r="ABG13" s="6"/>
      <c r="ABH13" s="6"/>
      <c r="ABI13" s="6"/>
      <c r="ABJ13" s="6"/>
      <c r="ABK13" s="6"/>
      <c r="ABL13" s="6"/>
      <c r="ABM13" s="6"/>
      <c r="ABN13" s="6"/>
      <c r="ABO13" s="6"/>
      <c r="ABP13" s="6"/>
      <c r="ABQ13" s="6"/>
      <c r="ABR13" s="6"/>
      <c r="ABS13" s="6"/>
      <c r="ABT13" s="6"/>
      <c r="ABU13" s="6"/>
      <c r="ABV13" s="6"/>
      <c r="ABW13" s="6"/>
      <c r="ABX13" s="6"/>
      <c r="ABY13" s="6"/>
      <c r="ABZ13" s="6"/>
      <c r="ACA13" s="6"/>
      <c r="ACB13" s="6"/>
      <c r="ACC13" s="6"/>
      <c r="ACD13" s="6"/>
      <c r="ACE13" s="6"/>
      <c r="ACF13" s="6"/>
      <c r="ACG13" s="6"/>
      <c r="ACH13" s="6"/>
      <c r="ACI13" s="6"/>
      <c r="ACJ13" s="6"/>
      <c r="ACK13" s="6"/>
      <c r="ACL13" s="6"/>
      <c r="ACM13" s="6"/>
      <c r="ACN13" s="6"/>
      <c r="ACO13" s="6"/>
      <c r="ACP13" s="6"/>
      <c r="ACQ13" s="6"/>
      <c r="ACR13" s="6"/>
      <c r="ACS13" s="6"/>
      <c r="ACT13" s="6"/>
      <c r="ACU13" s="6"/>
      <c r="ACV13" s="6"/>
      <c r="ACW13" s="6"/>
      <c r="ACX13" s="6"/>
      <c r="ACY13" s="6"/>
      <c r="ACZ13" s="6"/>
      <c r="ADA13" s="6"/>
      <c r="ADB13" s="6"/>
      <c r="ADC13" s="6"/>
      <c r="ADD13" s="6"/>
      <c r="ADE13" s="6"/>
      <c r="ADF13" s="6"/>
      <c r="ADG13" s="6"/>
      <c r="ADH13" s="6"/>
      <c r="ADI13" s="6"/>
      <c r="ADJ13" s="6"/>
      <c r="ADK13" s="6"/>
      <c r="ADL13" s="6"/>
      <c r="ADM13" s="6"/>
      <c r="ADN13" s="6"/>
      <c r="ADO13" s="6"/>
      <c r="ADP13" s="6"/>
      <c r="ADQ13" s="6"/>
      <c r="ADR13" s="6"/>
      <c r="ADS13" s="6"/>
      <c r="ADT13" s="6"/>
      <c r="ADU13" s="6"/>
      <c r="ADV13" s="6"/>
      <c r="ADW13" s="6"/>
      <c r="ADX13" s="6"/>
      <c r="ADY13" s="6"/>
      <c r="ADZ13" s="6"/>
      <c r="AEA13" s="6"/>
      <c r="AEB13" s="6"/>
      <c r="AEC13" s="6"/>
      <c r="AED13" s="6"/>
      <c r="AEE13" s="6"/>
      <c r="AEF13" s="6"/>
      <c r="AEG13" s="6"/>
      <c r="AEH13" s="6"/>
      <c r="AEI13" s="6"/>
      <c r="AEJ13" s="6"/>
      <c r="AEK13" s="6"/>
      <c r="AEL13" s="6"/>
      <c r="AEM13" s="6"/>
      <c r="AEN13" s="6"/>
      <c r="AEO13" s="6"/>
      <c r="AEP13" s="6"/>
      <c r="AEQ13" s="6"/>
      <c r="AER13" s="6"/>
      <c r="AES13" s="6"/>
      <c r="AET13" s="6"/>
      <c r="AEU13" s="6"/>
      <c r="AEV13" s="6"/>
      <c r="AEW13" s="6"/>
      <c r="AEX13" s="6"/>
      <c r="AEY13" s="6"/>
      <c r="AEZ13" s="6"/>
      <c r="AFA13" s="6"/>
      <c r="AFB13" s="6"/>
      <c r="AFC13" s="6"/>
      <c r="AFD13" s="6"/>
      <c r="AFE13" s="6"/>
      <c r="AFF13" s="6"/>
      <c r="AFG13" s="6"/>
      <c r="AFH13" s="6"/>
      <c r="AFI13" s="6"/>
      <c r="AFJ13" s="6"/>
      <c r="AFK13" s="6"/>
      <c r="AFL13" s="6"/>
      <c r="AFM13" s="6"/>
      <c r="AFN13" s="6"/>
      <c r="AFO13" s="6"/>
      <c r="AFP13" s="6"/>
      <c r="AFQ13" s="6"/>
      <c r="AFR13" s="6"/>
      <c r="AFS13" s="6"/>
      <c r="AFT13" s="6"/>
      <c r="AFU13" s="6"/>
      <c r="AFV13" s="6"/>
      <c r="AFW13" s="6"/>
      <c r="AFX13" s="6"/>
      <c r="AFY13" s="6"/>
      <c r="AFZ13" s="6"/>
      <c r="AGA13" s="6"/>
      <c r="AGB13" s="6"/>
      <c r="AGC13" s="6"/>
      <c r="AGD13" s="6"/>
      <c r="AGE13" s="6"/>
      <c r="AGF13" s="6"/>
      <c r="AGG13" s="6"/>
      <c r="AGH13" s="6"/>
      <c r="AGI13" s="6"/>
      <c r="AGJ13" s="6"/>
      <c r="AGK13" s="6"/>
      <c r="AGL13" s="6"/>
      <c r="AGM13" s="6"/>
      <c r="AGN13" s="6"/>
      <c r="AGO13" s="6"/>
      <c r="AGP13" s="6"/>
      <c r="AGQ13" s="6"/>
      <c r="AGR13" s="6"/>
      <c r="AGS13" s="6"/>
      <c r="AGT13" s="6"/>
      <c r="AGU13" s="6"/>
      <c r="AGV13" s="6"/>
      <c r="AGW13" s="6"/>
      <c r="AGX13" s="6"/>
      <c r="AGY13" s="6"/>
      <c r="AGZ13" s="6"/>
      <c r="AHA13" s="6"/>
      <c r="AHB13" s="6"/>
      <c r="AHC13" s="6"/>
      <c r="AHD13" s="6"/>
      <c r="AHE13" s="6"/>
      <c r="AHF13" s="6"/>
      <c r="AHG13" s="6"/>
      <c r="AHH13" s="6"/>
      <c r="AHI13" s="6"/>
      <c r="AHJ13" s="6"/>
      <c r="AHK13" s="6"/>
      <c r="AHL13" s="6"/>
      <c r="AHM13" s="6"/>
      <c r="AHN13" s="6"/>
      <c r="AHO13" s="6"/>
      <c r="AHP13" s="6"/>
      <c r="AHQ13" s="6"/>
      <c r="AHR13" s="6"/>
      <c r="AHS13" s="6"/>
      <c r="AHT13" s="6"/>
      <c r="AHU13" s="6"/>
      <c r="AHV13" s="6"/>
      <c r="AHW13" s="6"/>
      <c r="AHX13" s="6"/>
      <c r="AHY13" s="6"/>
      <c r="AHZ13" s="6"/>
      <c r="AIA13" s="6"/>
      <c r="AIB13" s="6"/>
      <c r="AIC13" s="6"/>
      <c r="AID13" s="6"/>
      <c r="AIE13" s="6"/>
      <c r="AIF13" s="6"/>
      <c r="AIG13" s="6"/>
      <c r="AIH13" s="6"/>
      <c r="AII13" s="6"/>
      <c r="AIJ13" s="6"/>
      <c r="AIK13" s="6"/>
      <c r="AIL13" s="6"/>
      <c r="AIM13" s="6"/>
      <c r="AIN13" s="6"/>
      <c r="AIO13" s="6"/>
      <c r="AIP13" s="6"/>
      <c r="AIQ13" s="6"/>
      <c r="AIR13" s="6"/>
      <c r="AIS13" s="6"/>
      <c r="AIT13" s="6"/>
      <c r="AIU13" s="6"/>
      <c r="AIV13" s="6"/>
      <c r="AIW13" s="6"/>
      <c r="AIX13" s="6"/>
      <c r="AIY13" s="6"/>
      <c r="AIZ13" s="6"/>
      <c r="AJA13" s="6"/>
      <c r="AJB13" s="6"/>
      <c r="AJC13" s="6"/>
      <c r="AJD13" s="6"/>
      <c r="AJE13" s="6"/>
      <c r="AJF13" s="6"/>
      <c r="AJG13" s="6"/>
      <c r="AJH13" s="6"/>
      <c r="AJI13" s="6"/>
      <c r="AJJ13" s="6"/>
      <c r="AJK13" s="6"/>
      <c r="AJL13" s="6"/>
      <c r="AJM13" s="6"/>
      <c r="AJN13" s="6"/>
      <c r="AJO13" s="6"/>
      <c r="AJP13" s="6"/>
      <c r="AJQ13" s="6"/>
      <c r="AJR13" s="6"/>
      <c r="AJS13" s="6"/>
      <c r="AJT13" s="6"/>
      <c r="AJU13" s="6"/>
      <c r="AJV13" s="6"/>
      <c r="AJW13" s="6"/>
      <c r="AJX13" s="6"/>
      <c r="AJY13" s="6"/>
      <c r="AJZ13" s="6"/>
      <c r="AKA13" s="6"/>
      <c r="AKB13" s="6"/>
      <c r="AKC13" s="6"/>
      <c r="AKD13" s="6"/>
      <c r="AKE13" s="6"/>
      <c r="AKF13" s="6"/>
      <c r="AKG13" s="6"/>
      <c r="AKH13" s="6"/>
      <c r="AKI13" s="6"/>
      <c r="AKJ13" s="6"/>
      <c r="AKK13" s="6"/>
      <c r="AKL13" s="6"/>
      <c r="AKM13" s="6"/>
      <c r="AKN13" s="6"/>
      <c r="AKO13" s="6"/>
      <c r="AKP13" s="6"/>
      <c r="AKQ13" s="6"/>
      <c r="AKR13" s="6"/>
      <c r="AKS13" s="6"/>
      <c r="AKT13" s="6"/>
      <c r="AKU13" s="6"/>
      <c r="AKV13" s="6"/>
      <c r="AKW13" s="6"/>
      <c r="AKX13" s="6"/>
      <c r="AKY13" s="6"/>
      <c r="AKZ13" s="6"/>
      <c r="ALA13" s="6"/>
      <c r="ALB13" s="6"/>
      <c r="ALC13" s="6"/>
      <c r="ALD13" s="6"/>
      <c r="ALE13" s="6"/>
      <c r="ALF13" s="6"/>
      <c r="ALG13" s="6"/>
      <c r="ALH13" s="6"/>
      <c r="ALI13" s="6"/>
      <c r="ALJ13" s="6"/>
      <c r="ALK13" s="6"/>
      <c r="ALL13" s="6"/>
      <c r="ALM13" s="6"/>
      <c r="ALN13" s="6"/>
      <c r="ALO13" s="6"/>
      <c r="ALP13" s="6"/>
      <c r="ALQ13" s="6"/>
      <c r="ALR13" s="6"/>
      <c r="ALS13" s="6"/>
      <c r="ALT13" s="6"/>
      <c r="ALU13" s="6"/>
      <c r="ALV13" s="6"/>
      <c r="ALW13" s="6"/>
      <c r="ALX13" s="6"/>
      <c r="ALY13" s="6"/>
      <c r="ALZ13" s="6"/>
      <c r="AMA13" s="6"/>
      <c r="AMB13" s="6"/>
      <c r="AMC13" s="6"/>
      <c r="AMD13" s="6"/>
      <c r="AME13" s="6"/>
      <c r="AMF13" s="6"/>
      <c r="AMG13" s="6"/>
      <c r="AMH13" s="6"/>
      <c r="AMI13" s="6"/>
      <c r="AMJ13" s="6"/>
      <c r="AMK13" s="6"/>
      <c r="AML13" s="6"/>
      <c r="AMM13" s="6"/>
      <c r="AMN13" s="6"/>
      <c r="AMO13" s="6"/>
      <c r="AMP13" s="6"/>
      <c r="AMQ13" s="6"/>
      <c r="AMR13" s="6"/>
      <c r="AMS13" s="6"/>
      <c r="AMT13" s="6"/>
      <c r="AMU13" s="6"/>
      <c r="AMV13" s="6"/>
      <c r="AMW13" s="6"/>
      <c r="AMX13" s="6"/>
      <c r="AMY13" s="6"/>
      <c r="AMZ13" s="6"/>
      <c r="ANA13" s="6"/>
      <c r="ANB13" s="6"/>
    </row>
    <row r="14" spans="1:1042" x14ac:dyDescent="0.25">
      <c r="A14" t="s">
        <v>192</v>
      </c>
      <c r="D14" t="s">
        <v>734</v>
      </c>
      <c r="J14" s="87"/>
      <c r="K14" s="55"/>
      <c r="L14" s="55"/>
      <c r="M14" s="67" t="s">
        <v>96</v>
      </c>
      <c r="N14" s="65">
        <f t="shared" si="1"/>
        <v>21</v>
      </c>
      <c r="O14" s="6"/>
      <c r="P14" s="6"/>
      <c r="Q14" s="6"/>
      <c r="R14" s="72" t="s">
        <v>174</v>
      </c>
      <c r="S14" s="73">
        <v>23</v>
      </c>
      <c r="T14" s="83" t="s">
        <v>189</v>
      </c>
      <c r="U14" s="135">
        <f t="shared" si="0"/>
        <v>6</v>
      </c>
      <c r="V14" s="78" t="s">
        <v>231</v>
      </c>
      <c r="W14" s="78"/>
      <c r="X14" s="56"/>
      <c r="Y14" s="56"/>
      <c r="Z14" s="57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KG14" s="6"/>
      <c r="KH14" s="6"/>
      <c r="KI14" s="6"/>
      <c r="KJ14" s="6"/>
      <c r="KK14" s="6"/>
      <c r="KL14" s="6"/>
      <c r="KM14" s="6"/>
      <c r="KN14" s="6"/>
      <c r="KO14" s="6"/>
      <c r="KP14" s="6"/>
      <c r="KQ14" s="6"/>
      <c r="KR14" s="6"/>
      <c r="KS14" s="6"/>
      <c r="KT14" s="6"/>
      <c r="KU14" s="6"/>
      <c r="KV14" s="6"/>
      <c r="KW14" s="6"/>
      <c r="KX14" s="6"/>
      <c r="KY14" s="6"/>
      <c r="KZ14" s="6"/>
      <c r="LA14" s="6"/>
      <c r="LB14" s="6"/>
      <c r="LC14" s="6"/>
      <c r="LD14" s="6"/>
      <c r="LE14" s="6"/>
      <c r="LF14" s="6"/>
      <c r="LG14" s="6"/>
      <c r="LH14" s="6"/>
      <c r="LI14" s="6"/>
      <c r="LJ14" s="6"/>
      <c r="LK14" s="6"/>
      <c r="LL14" s="6"/>
      <c r="LM14" s="6"/>
      <c r="LN14" s="6"/>
      <c r="LO14" s="6"/>
      <c r="LP14" s="6"/>
      <c r="LQ14" s="6"/>
      <c r="LR14" s="6"/>
      <c r="LS14" s="6"/>
      <c r="LT14" s="6"/>
      <c r="LU14" s="6"/>
      <c r="LV14" s="6"/>
      <c r="LW14" s="6"/>
      <c r="LX14" s="6"/>
      <c r="LY14" s="6"/>
      <c r="LZ14" s="6"/>
      <c r="MA14" s="6"/>
      <c r="MB14" s="6"/>
      <c r="MC14" s="6"/>
      <c r="MD14" s="6"/>
      <c r="ME14" s="6"/>
      <c r="MF14" s="6"/>
      <c r="MG14" s="6"/>
      <c r="MH14" s="6"/>
      <c r="MI14" s="6"/>
      <c r="MJ14" s="6"/>
      <c r="MK14" s="6"/>
      <c r="ML14" s="6"/>
      <c r="MM14" s="6"/>
      <c r="MN14" s="6"/>
      <c r="MO14" s="6"/>
      <c r="MP14" s="6"/>
      <c r="MQ14" s="6"/>
      <c r="MR14" s="6"/>
      <c r="MS14" s="6"/>
      <c r="MT14" s="6"/>
      <c r="MU14" s="6"/>
      <c r="MV14" s="6"/>
      <c r="MW14" s="6"/>
      <c r="MX14" s="6"/>
      <c r="MY14" s="6"/>
      <c r="MZ14" s="6"/>
      <c r="NA14" s="6"/>
      <c r="NB14" s="6"/>
      <c r="NC14" s="6"/>
      <c r="ND14" s="6"/>
      <c r="NE14" s="6"/>
      <c r="NF14" s="6"/>
      <c r="NG14" s="6"/>
      <c r="NH14" s="6"/>
      <c r="NI14" s="6"/>
      <c r="NJ14" s="6"/>
      <c r="NK14" s="6"/>
      <c r="NL14" s="6"/>
      <c r="NM14" s="6"/>
      <c r="NN14" s="6"/>
      <c r="NO14" s="6"/>
      <c r="NP14" s="6"/>
      <c r="NQ14" s="6"/>
      <c r="NR14" s="6"/>
      <c r="NS14" s="6"/>
      <c r="NT14" s="6"/>
      <c r="NU14" s="6"/>
      <c r="NV14" s="6"/>
      <c r="NW14" s="6"/>
      <c r="NX14" s="6"/>
      <c r="NY14" s="6"/>
      <c r="NZ14" s="6"/>
      <c r="OA14" s="6"/>
      <c r="OB14" s="6"/>
      <c r="OC14" s="6"/>
      <c r="OD14" s="6"/>
      <c r="OE14" s="6"/>
      <c r="OF14" s="6"/>
      <c r="OG14" s="6"/>
      <c r="OH14" s="6"/>
      <c r="OI14" s="6"/>
      <c r="OJ14" s="6"/>
      <c r="OK14" s="6"/>
      <c r="OL14" s="6"/>
      <c r="OM14" s="6"/>
      <c r="ON14" s="6"/>
      <c r="OO14" s="6"/>
      <c r="OP14" s="6"/>
      <c r="OQ14" s="6"/>
      <c r="OR14" s="6"/>
      <c r="OS14" s="6"/>
      <c r="OT14" s="6"/>
      <c r="OU14" s="6"/>
      <c r="OV14" s="6"/>
      <c r="OW14" s="6"/>
      <c r="OX14" s="6"/>
      <c r="OY14" s="6"/>
      <c r="OZ14" s="6"/>
      <c r="PA14" s="6"/>
      <c r="PB14" s="6"/>
      <c r="PC14" s="6"/>
      <c r="PD14" s="6"/>
      <c r="PE14" s="6"/>
      <c r="PF14" s="6"/>
      <c r="PG14" s="6"/>
      <c r="PH14" s="6"/>
      <c r="PI14" s="6"/>
      <c r="PJ14" s="6"/>
      <c r="PK14" s="6"/>
      <c r="PL14" s="6"/>
      <c r="PM14" s="6"/>
      <c r="PN14" s="6"/>
      <c r="PO14" s="6"/>
      <c r="PP14" s="6"/>
      <c r="PQ14" s="6"/>
      <c r="PR14" s="6"/>
      <c r="PS14" s="6"/>
      <c r="PT14" s="6"/>
      <c r="PU14" s="6"/>
      <c r="PV14" s="6"/>
      <c r="PW14" s="6"/>
      <c r="PX14" s="6"/>
      <c r="PY14" s="6"/>
      <c r="PZ14" s="6"/>
      <c r="QA14" s="6"/>
      <c r="QB14" s="6"/>
      <c r="QC14" s="6"/>
      <c r="QD14" s="6"/>
      <c r="QE14" s="6"/>
      <c r="QF14" s="6"/>
      <c r="QG14" s="6"/>
      <c r="QH14" s="6"/>
      <c r="QI14" s="6"/>
      <c r="QJ14" s="6"/>
      <c r="QK14" s="6"/>
      <c r="QL14" s="6"/>
      <c r="QM14" s="6"/>
      <c r="QN14" s="6"/>
      <c r="QO14" s="6"/>
      <c r="QP14" s="6"/>
      <c r="QQ14" s="6"/>
      <c r="QR14" s="6"/>
      <c r="QS14" s="6"/>
      <c r="QT14" s="6"/>
      <c r="QU14" s="6"/>
      <c r="QV14" s="6"/>
      <c r="QW14" s="6"/>
      <c r="QX14" s="6"/>
      <c r="QY14" s="6"/>
      <c r="QZ14" s="6"/>
      <c r="RA14" s="6"/>
      <c r="RB14" s="6"/>
      <c r="RC14" s="6"/>
      <c r="RD14" s="6"/>
      <c r="RE14" s="6"/>
      <c r="RF14" s="6"/>
      <c r="RG14" s="6"/>
      <c r="RH14" s="6"/>
      <c r="RI14" s="6"/>
      <c r="RJ14" s="6"/>
      <c r="RK14" s="6"/>
      <c r="RL14" s="6"/>
      <c r="RM14" s="6"/>
      <c r="RN14" s="6"/>
      <c r="RO14" s="6"/>
      <c r="RP14" s="6"/>
      <c r="RQ14" s="6"/>
      <c r="RR14" s="6"/>
      <c r="RS14" s="6"/>
      <c r="RT14" s="6"/>
      <c r="RU14" s="6"/>
      <c r="RV14" s="6"/>
      <c r="RW14" s="6"/>
      <c r="RX14" s="6"/>
      <c r="RY14" s="6"/>
      <c r="RZ14" s="6"/>
      <c r="SA14" s="6"/>
      <c r="SB14" s="6"/>
      <c r="SC14" s="6"/>
      <c r="SD14" s="6"/>
      <c r="SE14" s="6"/>
      <c r="SF14" s="6"/>
      <c r="SG14" s="6"/>
      <c r="SH14" s="6"/>
      <c r="SI14" s="6"/>
      <c r="SJ14" s="6"/>
      <c r="SK14" s="6"/>
      <c r="SL14" s="6"/>
      <c r="SM14" s="6"/>
      <c r="SN14" s="6"/>
      <c r="SO14" s="6"/>
      <c r="SP14" s="6"/>
      <c r="SQ14" s="6"/>
      <c r="SR14" s="6"/>
      <c r="SS14" s="6"/>
      <c r="ST14" s="6"/>
      <c r="SU14" s="6"/>
      <c r="SV14" s="6"/>
      <c r="SW14" s="6"/>
      <c r="SX14" s="6"/>
      <c r="SY14" s="6"/>
      <c r="SZ14" s="6"/>
      <c r="TA14" s="6"/>
      <c r="TB14" s="6"/>
      <c r="TC14" s="6"/>
      <c r="TD14" s="6"/>
      <c r="TE14" s="6"/>
      <c r="TF14" s="6"/>
      <c r="TG14" s="6"/>
      <c r="TH14" s="6"/>
      <c r="TI14" s="6"/>
      <c r="TJ14" s="6"/>
      <c r="TK14" s="6"/>
      <c r="TL14" s="6"/>
      <c r="TM14" s="6"/>
      <c r="TN14" s="6"/>
      <c r="TO14" s="6"/>
      <c r="TP14" s="6"/>
      <c r="TQ14" s="6"/>
      <c r="TR14" s="6"/>
      <c r="TS14" s="6"/>
      <c r="TT14" s="6"/>
      <c r="TU14" s="6"/>
      <c r="TV14" s="6"/>
      <c r="TW14" s="6"/>
      <c r="TX14" s="6"/>
      <c r="TY14" s="6"/>
      <c r="TZ14" s="6"/>
      <c r="UA14" s="6"/>
      <c r="UB14" s="6"/>
      <c r="UC14" s="6"/>
      <c r="UD14" s="6"/>
      <c r="UE14" s="6"/>
      <c r="UF14" s="6"/>
      <c r="UG14" s="6"/>
      <c r="UH14" s="6"/>
      <c r="UI14" s="6"/>
      <c r="UJ14" s="6"/>
      <c r="UK14" s="6"/>
      <c r="UL14" s="6"/>
      <c r="UM14" s="6"/>
      <c r="UN14" s="6"/>
      <c r="UO14" s="6"/>
      <c r="UP14" s="6"/>
      <c r="UQ14" s="6"/>
      <c r="UR14" s="6"/>
      <c r="US14" s="6"/>
      <c r="UT14" s="6"/>
      <c r="UU14" s="6"/>
      <c r="UV14" s="6"/>
      <c r="UW14" s="6"/>
      <c r="UX14" s="6"/>
      <c r="UY14" s="6"/>
      <c r="UZ14" s="6"/>
      <c r="VA14" s="6"/>
      <c r="VB14" s="6"/>
      <c r="VC14" s="6"/>
      <c r="VD14" s="6"/>
      <c r="VE14" s="6"/>
      <c r="VF14" s="6"/>
      <c r="VG14" s="6"/>
      <c r="VH14" s="6"/>
      <c r="VI14" s="6"/>
      <c r="VJ14" s="6"/>
      <c r="VK14" s="6"/>
      <c r="VL14" s="6"/>
      <c r="VM14" s="6"/>
      <c r="VN14" s="6"/>
      <c r="VO14" s="6"/>
      <c r="VP14" s="6"/>
      <c r="VQ14" s="6"/>
      <c r="VR14" s="6"/>
      <c r="VS14" s="6"/>
      <c r="VT14" s="6"/>
      <c r="VU14" s="6"/>
      <c r="VV14" s="6"/>
      <c r="VW14" s="6"/>
      <c r="VX14" s="6"/>
      <c r="VY14" s="6"/>
      <c r="VZ14" s="6"/>
      <c r="WA14" s="6"/>
      <c r="WB14" s="6"/>
      <c r="WC14" s="6"/>
      <c r="WD14" s="6"/>
      <c r="WE14" s="6"/>
      <c r="WF14" s="6"/>
      <c r="WG14" s="6"/>
      <c r="WH14" s="6"/>
      <c r="WI14" s="6"/>
      <c r="WJ14" s="6"/>
      <c r="WK14" s="6"/>
      <c r="WL14" s="6"/>
      <c r="WM14" s="6"/>
      <c r="WN14" s="6"/>
      <c r="WO14" s="6"/>
      <c r="WP14" s="6"/>
      <c r="WQ14" s="6"/>
      <c r="WR14" s="6"/>
      <c r="WS14" s="6"/>
      <c r="WT14" s="6"/>
      <c r="WU14" s="6"/>
      <c r="WV14" s="6"/>
      <c r="WW14" s="6"/>
      <c r="WX14" s="6"/>
      <c r="WY14" s="6"/>
      <c r="WZ14" s="6"/>
      <c r="XA14" s="6"/>
      <c r="XB14" s="6"/>
      <c r="XC14" s="6"/>
      <c r="XD14" s="6"/>
      <c r="XE14" s="6"/>
      <c r="XF14" s="6"/>
      <c r="XG14" s="6"/>
      <c r="XH14" s="6"/>
      <c r="XI14" s="6"/>
      <c r="XJ14" s="6"/>
      <c r="XK14" s="6"/>
      <c r="XL14" s="6"/>
      <c r="XM14" s="6"/>
      <c r="XN14" s="6"/>
      <c r="XO14" s="6"/>
      <c r="XP14" s="6"/>
      <c r="XQ14" s="6"/>
      <c r="XR14" s="6"/>
      <c r="XS14" s="6"/>
      <c r="XT14" s="6"/>
      <c r="XU14" s="6"/>
      <c r="XV14" s="6"/>
      <c r="XW14" s="6"/>
      <c r="XX14" s="6"/>
      <c r="XY14" s="6"/>
      <c r="XZ14" s="6"/>
      <c r="YA14" s="6"/>
      <c r="YB14" s="6"/>
      <c r="YC14" s="6"/>
      <c r="YD14" s="6"/>
      <c r="YE14" s="6"/>
      <c r="YF14" s="6"/>
      <c r="YG14" s="6"/>
      <c r="YH14" s="6"/>
      <c r="YI14" s="6"/>
      <c r="YJ14" s="6"/>
      <c r="YK14" s="6"/>
      <c r="YL14" s="6"/>
      <c r="YM14" s="6"/>
      <c r="YN14" s="6"/>
      <c r="YO14" s="6"/>
      <c r="YP14" s="6"/>
      <c r="YQ14" s="6"/>
      <c r="YR14" s="6"/>
      <c r="YS14" s="6"/>
      <c r="YT14" s="6"/>
      <c r="YU14" s="6"/>
      <c r="YV14" s="6"/>
      <c r="YW14" s="6"/>
      <c r="YX14" s="6"/>
      <c r="YY14" s="6"/>
      <c r="YZ14" s="6"/>
      <c r="ZA14" s="6"/>
      <c r="ZB14" s="6"/>
      <c r="ZC14" s="6"/>
      <c r="ZD14" s="6"/>
      <c r="ZE14" s="6"/>
      <c r="ZF14" s="6"/>
      <c r="ZG14" s="6"/>
      <c r="ZH14" s="6"/>
      <c r="ZI14" s="6"/>
      <c r="ZJ14" s="6"/>
      <c r="ZK14" s="6"/>
      <c r="ZL14" s="6"/>
      <c r="ZM14" s="6"/>
      <c r="ZN14" s="6"/>
      <c r="ZO14" s="6"/>
      <c r="ZP14" s="6"/>
      <c r="ZQ14" s="6"/>
      <c r="ZR14" s="6"/>
      <c r="ZS14" s="6"/>
      <c r="ZT14" s="6"/>
      <c r="ZU14" s="6"/>
      <c r="ZV14" s="6"/>
      <c r="ZW14" s="6"/>
      <c r="ZX14" s="6"/>
      <c r="ZY14" s="6"/>
      <c r="ZZ14" s="6"/>
      <c r="AAA14" s="6"/>
      <c r="AAB14" s="6"/>
      <c r="AAC14" s="6"/>
      <c r="AAD14" s="6"/>
      <c r="AAE14" s="6"/>
      <c r="AAF14" s="6"/>
      <c r="AAG14" s="6"/>
      <c r="AAH14" s="6"/>
      <c r="AAI14" s="6"/>
      <c r="AAJ14" s="6"/>
      <c r="AAK14" s="6"/>
      <c r="AAL14" s="6"/>
      <c r="AAM14" s="6"/>
      <c r="AAN14" s="6"/>
      <c r="AAO14" s="6"/>
      <c r="AAP14" s="6"/>
      <c r="AAQ14" s="6"/>
      <c r="AAR14" s="6"/>
      <c r="AAS14" s="6"/>
      <c r="AAT14" s="6"/>
      <c r="AAU14" s="6"/>
      <c r="AAV14" s="6"/>
      <c r="AAW14" s="6"/>
      <c r="AAX14" s="6"/>
      <c r="AAY14" s="6"/>
      <c r="AAZ14" s="6"/>
      <c r="ABA14" s="6"/>
      <c r="ABB14" s="6"/>
      <c r="ABC14" s="6"/>
      <c r="ABD14" s="6"/>
      <c r="ABE14" s="6"/>
      <c r="ABF14" s="6"/>
      <c r="ABG14" s="6"/>
      <c r="ABH14" s="6"/>
      <c r="ABI14" s="6"/>
      <c r="ABJ14" s="6"/>
      <c r="ABK14" s="6"/>
      <c r="ABL14" s="6"/>
      <c r="ABM14" s="6"/>
      <c r="ABN14" s="6"/>
      <c r="ABO14" s="6"/>
      <c r="ABP14" s="6"/>
      <c r="ABQ14" s="6"/>
      <c r="ABR14" s="6"/>
      <c r="ABS14" s="6"/>
      <c r="ABT14" s="6"/>
      <c r="ABU14" s="6"/>
      <c r="ABV14" s="6"/>
      <c r="ABW14" s="6"/>
      <c r="ABX14" s="6"/>
      <c r="ABY14" s="6"/>
      <c r="ABZ14" s="6"/>
      <c r="ACA14" s="6"/>
      <c r="ACB14" s="6"/>
      <c r="ACC14" s="6"/>
      <c r="ACD14" s="6"/>
      <c r="ACE14" s="6"/>
      <c r="ACF14" s="6"/>
      <c r="ACG14" s="6"/>
      <c r="ACH14" s="6"/>
      <c r="ACI14" s="6"/>
      <c r="ACJ14" s="6"/>
      <c r="ACK14" s="6"/>
      <c r="ACL14" s="6"/>
      <c r="ACM14" s="6"/>
      <c r="ACN14" s="6"/>
      <c r="ACO14" s="6"/>
      <c r="ACP14" s="6"/>
      <c r="ACQ14" s="6"/>
      <c r="ACR14" s="6"/>
      <c r="ACS14" s="6"/>
      <c r="ACT14" s="6"/>
      <c r="ACU14" s="6"/>
      <c r="ACV14" s="6"/>
      <c r="ACW14" s="6"/>
      <c r="ACX14" s="6"/>
      <c r="ACY14" s="6"/>
      <c r="ACZ14" s="6"/>
      <c r="ADA14" s="6"/>
      <c r="ADB14" s="6"/>
      <c r="ADC14" s="6"/>
      <c r="ADD14" s="6"/>
      <c r="ADE14" s="6"/>
      <c r="ADF14" s="6"/>
      <c r="ADG14" s="6"/>
      <c r="ADH14" s="6"/>
      <c r="ADI14" s="6"/>
      <c r="ADJ14" s="6"/>
      <c r="ADK14" s="6"/>
      <c r="ADL14" s="6"/>
      <c r="ADM14" s="6"/>
      <c r="ADN14" s="6"/>
      <c r="ADO14" s="6"/>
      <c r="ADP14" s="6"/>
      <c r="ADQ14" s="6"/>
      <c r="ADR14" s="6"/>
      <c r="ADS14" s="6"/>
      <c r="ADT14" s="6"/>
      <c r="ADU14" s="6"/>
      <c r="ADV14" s="6"/>
      <c r="ADW14" s="6"/>
      <c r="ADX14" s="6"/>
      <c r="ADY14" s="6"/>
      <c r="ADZ14" s="6"/>
      <c r="AEA14" s="6"/>
      <c r="AEB14" s="6"/>
      <c r="AEC14" s="6"/>
      <c r="AED14" s="6"/>
      <c r="AEE14" s="6"/>
      <c r="AEF14" s="6"/>
      <c r="AEG14" s="6"/>
      <c r="AEH14" s="6"/>
      <c r="AEI14" s="6"/>
      <c r="AEJ14" s="6"/>
      <c r="AEK14" s="6"/>
      <c r="AEL14" s="6"/>
      <c r="AEM14" s="6"/>
      <c r="AEN14" s="6"/>
      <c r="AEO14" s="6"/>
      <c r="AEP14" s="6"/>
      <c r="AEQ14" s="6"/>
      <c r="AER14" s="6"/>
      <c r="AES14" s="6"/>
      <c r="AET14" s="6"/>
      <c r="AEU14" s="6"/>
      <c r="AEV14" s="6"/>
      <c r="AEW14" s="6"/>
      <c r="AEX14" s="6"/>
      <c r="AEY14" s="6"/>
      <c r="AEZ14" s="6"/>
      <c r="AFA14" s="6"/>
      <c r="AFB14" s="6"/>
      <c r="AFC14" s="6"/>
      <c r="AFD14" s="6"/>
      <c r="AFE14" s="6"/>
      <c r="AFF14" s="6"/>
      <c r="AFG14" s="6"/>
      <c r="AFH14" s="6"/>
      <c r="AFI14" s="6"/>
      <c r="AFJ14" s="6"/>
      <c r="AFK14" s="6"/>
      <c r="AFL14" s="6"/>
      <c r="AFM14" s="6"/>
      <c r="AFN14" s="6"/>
      <c r="AFO14" s="6"/>
      <c r="AFP14" s="6"/>
      <c r="AFQ14" s="6"/>
      <c r="AFR14" s="6"/>
      <c r="AFS14" s="6"/>
      <c r="AFT14" s="6"/>
      <c r="AFU14" s="6"/>
      <c r="AFV14" s="6"/>
      <c r="AFW14" s="6"/>
      <c r="AFX14" s="6"/>
      <c r="AFY14" s="6"/>
      <c r="AFZ14" s="6"/>
      <c r="AGA14" s="6"/>
      <c r="AGB14" s="6"/>
      <c r="AGC14" s="6"/>
      <c r="AGD14" s="6"/>
      <c r="AGE14" s="6"/>
      <c r="AGF14" s="6"/>
      <c r="AGG14" s="6"/>
      <c r="AGH14" s="6"/>
      <c r="AGI14" s="6"/>
      <c r="AGJ14" s="6"/>
      <c r="AGK14" s="6"/>
      <c r="AGL14" s="6"/>
      <c r="AGM14" s="6"/>
      <c r="AGN14" s="6"/>
      <c r="AGO14" s="6"/>
      <c r="AGP14" s="6"/>
      <c r="AGQ14" s="6"/>
      <c r="AGR14" s="6"/>
      <c r="AGS14" s="6"/>
      <c r="AGT14" s="6"/>
      <c r="AGU14" s="6"/>
      <c r="AGV14" s="6"/>
      <c r="AGW14" s="6"/>
      <c r="AGX14" s="6"/>
      <c r="AGY14" s="6"/>
      <c r="AGZ14" s="6"/>
      <c r="AHA14" s="6"/>
      <c r="AHB14" s="6"/>
      <c r="AHC14" s="6"/>
      <c r="AHD14" s="6"/>
      <c r="AHE14" s="6"/>
      <c r="AHF14" s="6"/>
      <c r="AHG14" s="6"/>
      <c r="AHH14" s="6"/>
      <c r="AHI14" s="6"/>
      <c r="AHJ14" s="6"/>
      <c r="AHK14" s="6"/>
      <c r="AHL14" s="6"/>
      <c r="AHM14" s="6"/>
      <c r="AHN14" s="6"/>
      <c r="AHO14" s="6"/>
      <c r="AHP14" s="6"/>
      <c r="AHQ14" s="6"/>
      <c r="AHR14" s="6"/>
      <c r="AHS14" s="6"/>
      <c r="AHT14" s="6"/>
      <c r="AHU14" s="6"/>
      <c r="AHV14" s="6"/>
      <c r="AHW14" s="6"/>
      <c r="AHX14" s="6"/>
      <c r="AHY14" s="6"/>
      <c r="AHZ14" s="6"/>
      <c r="AIA14" s="6"/>
      <c r="AIB14" s="6"/>
      <c r="AIC14" s="6"/>
      <c r="AID14" s="6"/>
      <c r="AIE14" s="6"/>
      <c r="AIF14" s="6"/>
      <c r="AIG14" s="6"/>
      <c r="AIH14" s="6"/>
      <c r="AII14" s="6"/>
      <c r="AIJ14" s="6"/>
      <c r="AIK14" s="6"/>
      <c r="AIL14" s="6"/>
      <c r="AIM14" s="6"/>
      <c r="AIN14" s="6"/>
      <c r="AIO14" s="6"/>
      <c r="AIP14" s="6"/>
      <c r="AIQ14" s="6"/>
      <c r="AIR14" s="6"/>
      <c r="AIS14" s="6"/>
      <c r="AIT14" s="6"/>
      <c r="AIU14" s="6"/>
      <c r="AIV14" s="6"/>
      <c r="AIW14" s="6"/>
      <c r="AIX14" s="6"/>
      <c r="AIY14" s="6"/>
      <c r="AIZ14" s="6"/>
      <c r="AJA14" s="6"/>
      <c r="AJB14" s="6"/>
      <c r="AJC14" s="6"/>
      <c r="AJD14" s="6"/>
      <c r="AJE14" s="6"/>
      <c r="AJF14" s="6"/>
      <c r="AJG14" s="6"/>
      <c r="AJH14" s="6"/>
      <c r="AJI14" s="6"/>
      <c r="AJJ14" s="6"/>
      <c r="AJK14" s="6"/>
      <c r="AJL14" s="6"/>
      <c r="AJM14" s="6"/>
      <c r="AJN14" s="6"/>
      <c r="AJO14" s="6"/>
      <c r="AJP14" s="6"/>
      <c r="AJQ14" s="6"/>
      <c r="AJR14" s="6"/>
      <c r="AJS14" s="6"/>
      <c r="AJT14" s="6"/>
      <c r="AJU14" s="6"/>
      <c r="AJV14" s="6"/>
      <c r="AJW14" s="6"/>
      <c r="AJX14" s="6"/>
      <c r="AJY14" s="6"/>
      <c r="AJZ14" s="6"/>
      <c r="AKA14" s="6"/>
      <c r="AKB14" s="6"/>
      <c r="AKC14" s="6"/>
      <c r="AKD14" s="6"/>
      <c r="AKE14" s="6"/>
      <c r="AKF14" s="6"/>
      <c r="AKG14" s="6"/>
      <c r="AKH14" s="6"/>
      <c r="AKI14" s="6"/>
      <c r="AKJ14" s="6"/>
      <c r="AKK14" s="6"/>
      <c r="AKL14" s="6"/>
      <c r="AKM14" s="6"/>
      <c r="AKN14" s="6"/>
      <c r="AKO14" s="6"/>
      <c r="AKP14" s="6"/>
      <c r="AKQ14" s="6"/>
      <c r="AKR14" s="6"/>
      <c r="AKS14" s="6"/>
      <c r="AKT14" s="6"/>
      <c r="AKU14" s="6"/>
      <c r="AKV14" s="6"/>
      <c r="AKW14" s="6"/>
      <c r="AKX14" s="6"/>
      <c r="AKY14" s="6"/>
      <c r="AKZ14" s="6"/>
      <c r="ALA14" s="6"/>
      <c r="ALB14" s="6"/>
      <c r="ALC14" s="6"/>
      <c r="ALD14" s="6"/>
      <c r="ALE14" s="6"/>
      <c r="ALF14" s="6"/>
      <c r="ALG14" s="6"/>
      <c r="ALH14" s="6"/>
      <c r="ALI14" s="6"/>
      <c r="ALJ14" s="6"/>
      <c r="ALK14" s="6"/>
      <c r="ALL14" s="6"/>
      <c r="ALM14" s="6"/>
      <c r="ALN14" s="6"/>
      <c r="ALO14" s="6"/>
      <c r="ALP14" s="6"/>
      <c r="ALQ14" s="6"/>
      <c r="ALR14" s="6"/>
      <c r="ALS14" s="6"/>
      <c r="ALT14" s="6"/>
      <c r="ALU14" s="6"/>
      <c r="ALV14" s="6"/>
      <c r="ALW14" s="6"/>
      <c r="ALX14" s="6"/>
      <c r="ALY14" s="6"/>
      <c r="ALZ14" s="6"/>
      <c r="AMA14" s="6"/>
      <c r="AMB14" s="6"/>
      <c r="AMC14" s="6"/>
      <c r="AMD14" s="6"/>
      <c r="AME14" s="6"/>
      <c r="AMF14" s="6"/>
      <c r="AMG14" s="6"/>
      <c r="AMH14" s="6"/>
      <c r="AMI14" s="6"/>
      <c r="AMJ14" s="6"/>
      <c r="AMK14" s="6"/>
      <c r="AML14" s="6"/>
      <c r="AMM14" s="6"/>
      <c r="AMN14" s="6"/>
      <c r="AMO14" s="6"/>
      <c r="AMP14" s="6"/>
      <c r="AMQ14" s="6"/>
      <c r="AMR14" s="6"/>
      <c r="AMS14" s="6"/>
      <c r="AMT14" s="6"/>
      <c r="AMU14" s="6"/>
      <c r="AMV14" s="6"/>
      <c r="AMW14" s="6"/>
      <c r="AMX14" s="6"/>
      <c r="AMY14" s="6"/>
      <c r="AMZ14" s="6"/>
      <c r="ANA14" s="6"/>
      <c r="ANB14" s="6"/>
    </row>
    <row r="15" spans="1:1042" x14ac:dyDescent="0.25">
      <c r="A15" t="s">
        <v>192</v>
      </c>
      <c r="D15" t="s">
        <v>878</v>
      </c>
      <c r="K15" s="55"/>
      <c r="L15" s="55"/>
      <c r="M15" s="67" t="s">
        <v>97</v>
      </c>
      <c r="N15" s="65">
        <f t="shared" si="1"/>
        <v>22</v>
      </c>
      <c r="O15" s="6"/>
      <c r="P15" s="6"/>
      <c r="Q15" s="6"/>
      <c r="R15" s="76" t="s">
        <v>175</v>
      </c>
      <c r="S15" s="77">
        <v>36</v>
      </c>
      <c r="T15" s="84" t="s">
        <v>190</v>
      </c>
      <c r="U15" s="135">
        <f t="shared" si="0"/>
        <v>0</v>
      </c>
      <c r="V15" s="78"/>
      <c r="W15" s="78"/>
      <c r="X15" s="56"/>
      <c r="Y15" s="56"/>
      <c r="Z15" s="57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  <c r="KE15" s="6"/>
      <c r="KF15" s="6"/>
      <c r="KG15" s="6"/>
      <c r="KH15" s="6"/>
      <c r="KI15" s="6"/>
      <c r="KJ15" s="6"/>
      <c r="KK15" s="6"/>
      <c r="KL15" s="6"/>
      <c r="KM15" s="6"/>
      <c r="KN15" s="6"/>
      <c r="KO15" s="6"/>
      <c r="KP15" s="6"/>
      <c r="KQ15" s="6"/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LD15" s="6"/>
      <c r="LE15" s="6"/>
      <c r="LF15" s="6"/>
      <c r="LG15" s="6"/>
      <c r="LH15" s="6"/>
      <c r="LI15" s="6"/>
      <c r="LJ15" s="6"/>
      <c r="LK15" s="6"/>
      <c r="LL15" s="6"/>
      <c r="LM15" s="6"/>
      <c r="LN15" s="6"/>
      <c r="LO15" s="6"/>
      <c r="LP15" s="6"/>
      <c r="LQ15" s="6"/>
      <c r="LR15" s="6"/>
      <c r="LS15" s="6"/>
      <c r="LT15" s="6"/>
      <c r="LU15" s="6"/>
      <c r="LV15" s="6"/>
      <c r="LW15" s="6"/>
      <c r="LX15" s="6"/>
      <c r="LY15" s="6"/>
      <c r="LZ15" s="6"/>
      <c r="MA15" s="6"/>
      <c r="MB15" s="6"/>
      <c r="MC15" s="6"/>
      <c r="MD15" s="6"/>
      <c r="ME15" s="6"/>
      <c r="MF15" s="6"/>
      <c r="MG15" s="6"/>
      <c r="MH15" s="6"/>
      <c r="MI15" s="6"/>
      <c r="MJ15" s="6"/>
      <c r="MK15" s="6"/>
      <c r="ML15" s="6"/>
      <c r="MM15" s="6"/>
      <c r="MN15" s="6"/>
      <c r="MO15" s="6"/>
      <c r="MP15" s="6"/>
      <c r="MQ15" s="6"/>
      <c r="MR15" s="6"/>
      <c r="MS15" s="6"/>
      <c r="MT15" s="6"/>
      <c r="MU15" s="6"/>
      <c r="MV15" s="6"/>
      <c r="MW15" s="6"/>
      <c r="MX15" s="6"/>
      <c r="MY15" s="6"/>
      <c r="MZ15" s="6"/>
      <c r="NA15" s="6"/>
      <c r="NB15" s="6"/>
      <c r="NC15" s="6"/>
      <c r="ND15" s="6"/>
      <c r="NE15" s="6"/>
      <c r="NF15" s="6"/>
      <c r="NG15" s="6"/>
      <c r="NH15" s="6"/>
      <c r="NI15" s="6"/>
      <c r="NJ15" s="6"/>
      <c r="NK15" s="6"/>
      <c r="NL15" s="6"/>
      <c r="NM15" s="6"/>
      <c r="NN15" s="6"/>
      <c r="NO15" s="6"/>
      <c r="NP15" s="6"/>
      <c r="NQ15" s="6"/>
      <c r="NR15" s="6"/>
      <c r="NS15" s="6"/>
      <c r="NT15" s="6"/>
      <c r="NU15" s="6"/>
      <c r="NV15" s="6"/>
      <c r="NW15" s="6"/>
      <c r="NX15" s="6"/>
      <c r="NY15" s="6"/>
      <c r="NZ15" s="6"/>
      <c r="OA15" s="6"/>
      <c r="OB15" s="6"/>
      <c r="OC15" s="6"/>
      <c r="OD15" s="6"/>
      <c r="OE15" s="6"/>
      <c r="OF15" s="6"/>
      <c r="OG15" s="6"/>
      <c r="OH15" s="6"/>
      <c r="OI15" s="6"/>
      <c r="OJ15" s="6"/>
      <c r="OK15" s="6"/>
      <c r="OL15" s="6"/>
      <c r="OM15" s="6"/>
      <c r="ON15" s="6"/>
      <c r="OO15" s="6"/>
      <c r="OP15" s="6"/>
      <c r="OQ15" s="6"/>
      <c r="OR15" s="6"/>
      <c r="OS15" s="6"/>
      <c r="OT15" s="6"/>
      <c r="OU15" s="6"/>
      <c r="OV15" s="6"/>
      <c r="OW15" s="6"/>
      <c r="OX15" s="6"/>
      <c r="OY15" s="6"/>
      <c r="OZ15" s="6"/>
      <c r="PA15" s="6"/>
      <c r="PB15" s="6"/>
      <c r="PC15" s="6"/>
      <c r="PD15" s="6"/>
      <c r="PE15" s="6"/>
      <c r="PF15" s="6"/>
      <c r="PG15" s="6"/>
      <c r="PH15" s="6"/>
      <c r="PI15" s="6"/>
      <c r="PJ15" s="6"/>
      <c r="PK15" s="6"/>
      <c r="PL15" s="6"/>
      <c r="PM15" s="6"/>
      <c r="PN15" s="6"/>
      <c r="PO15" s="6"/>
      <c r="PP15" s="6"/>
      <c r="PQ15" s="6"/>
      <c r="PR15" s="6"/>
      <c r="PS15" s="6"/>
      <c r="PT15" s="6"/>
      <c r="PU15" s="6"/>
      <c r="PV15" s="6"/>
      <c r="PW15" s="6"/>
      <c r="PX15" s="6"/>
      <c r="PY15" s="6"/>
      <c r="PZ15" s="6"/>
      <c r="QA15" s="6"/>
      <c r="QB15" s="6"/>
      <c r="QC15" s="6"/>
      <c r="QD15" s="6"/>
      <c r="QE15" s="6"/>
      <c r="QF15" s="6"/>
      <c r="QG15" s="6"/>
      <c r="QH15" s="6"/>
      <c r="QI15" s="6"/>
      <c r="QJ15" s="6"/>
      <c r="QK15" s="6"/>
      <c r="QL15" s="6"/>
      <c r="QM15" s="6"/>
      <c r="QN15" s="6"/>
      <c r="QO15" s="6"/>
      <c r="QP15" s="6"/>
      <c r="QQ15" s="6"/>
      <c r="QR15" s="6"/>
      <c r="QS15" s="6"/>
      <c r="QT15" s="6"/>
      <c r="QU15" s="6"/>
      <c r="QV15" s="6"/>
      <c r="QW15" s="6"/>
      <c r="QX15" s="6"/>
      <c r="QY15" s="6"/>
      <c r="QZ15" s="6"/>
      <c r="RA15" s="6"/>
      <c r="RB15" s="6"/>
      <c r="RC15" s="6"/>
      <c r="RD15" s="6"/>
      <c r="RE15" s="6"/>
      <c r="RF15" s="6"/>
      <c r="RG15" s="6"/>
      <c r="RH15" s="6"/>
      <c r="RI15" s="6"/>
      <c r="RJ15" s="6"/>
      <c r="RK15" s="6"/>
      <c r="RL15" s="6"/>
      <c r="RM15" s="6"/>
      <c r="RN15" s="6"/>
      <c r="RO15" s="6"/>
      <c r="RP15" s="6"/>
      <c r="RQ15" s="6"/>
      <c r="RR15" s="6"/>
      <c r="RS15" s="6"/>
      <c r="RT15" s="6"/>
      <c r="RU15" s="6"/>
      <c r="RV15" s="6"/>
      <c r="RW15" s="6"/>
      <c r="RX15" s="6"/>
      <c r="RY15" s="6"/>
      <c r="RZ15" s="6"/>
      <c r="SA15" s="6"/>
      <c r="SB15" s="6"/>
      <c r="SC15" s="6"/>
      <c r="SD15" s="6"/>
      <c r="SE15" s="6"/>
      <c r="SF15" s="6"/>
      <c r="SG15" s="6"/>
      <c r="SH15" s="6"/>
      <c r="SI15" s="6"/>
      <c r="SJ15" s="6"/>
      <c r="SK15" s="6"/>
      <c r="SL15" s="6"/>
      <c r="SM15" s="6"/>
      <c r="SN15" s="6"/>
      <c r="SO15" s="6"/>
      <c r="SP15" s="6"/>
      <c r="SQ15" s="6"/>
      <c r="SR15" s="6"/>
      <c r="SS15" s="6"/>
      <c r="ST15" s="6"/>
      <c r="SU15" s="6"/>
      <c r="SV15" s="6"/>
      <c r="SW15" s="6"/>
      <c r="SX15" s="6"/>
      <c r="SY15" s="6"/>
      <c r="SZ15" s="6"/>
      <c r="TA15" s="6"/>
      <c r="TB15" s="6"/>
      <c r="TC15" s="6"/>
      <c r="TD15" s="6"/>
      <c r="TE15" s="6"/>
      <c r="TF15" s="6"/>
      <c r="TG15" s="6"/>
      <c r="TH15" s="6"/>
      <c r="TI15" s="6"/>
      <c r="TJ15" s="6"/>
      <c r="TK15" s="6"/>
      <c r="TL15" s="6"/>
      <c r="TM15" s="6"/>
      <c r="TN15" s="6"/>
      <c r="TO15" s="6"/>
      <c r="TP15" s="6"/>
      <c r="TQ15" s="6"/>
      <c r="TR15" s="6"/>
      <c r="TS15" s="6"/>
      <c r="TT15" s="6"/>
      <c r="TU15" s="6"/>
      <c r="TV15" s="6"/>
      <c r="TW15" s="6"/>
      <c r="TX15" s="6"/>
      <c r="TY15" s="6"/>
      <c r="TZ15" s="6"/>
      <c r="UA15" s="6"/>
      <c r="UB15" s="6"/>
      <c r="UC15" s="6"/>
      <c r="UD15" s="6"/>
      <c r="UE15" s="6"/>
      <c r="UF15" s="6"/>
      <c r="UG15" s="6"/>
      <c r="UH15" s="6"/>
      <c r="UI15" s="6"/>
      <c r="UJ15" s="6"/>
      <c r="UK15" s="6"/>
      <c r="UL15" s="6"/>
      <c r="UM15" s="6"/>
      <c r="UN15" s="6"/>
      <c r="UO15" s="6"/>
      <c r="UP15" s="6"/>
      <c r="UQ15" s="6"/>
      <c r="UR15" s="6"/>
      <c r="US15" s="6"/>
      <c r="UT15" s="6"/>
      <c r="UU15" s="6"/>
      <c r="UV15" s="6"/>
      <c r="UW15" s="6"/>
      <c r="UX15" s="6"/>
      <c r="UY15" s="6"/>
      <c r="UZ15" s="6"/>
      <c r="VA15" s="6"/>
      <c r="VB15" s="6"/>
      <c r="VC15" s="6"/>
      <c r="VD15" s="6"/>
      <c r="VE15" s="6"/>
      <c r="VF15" s="6"/>
      <c r="VG15" s="6"/>
      <c r="VH15" s="6"/>
      <c r="VI15" s="6"/>
      <c r="VJ15" s="6"/>
      <c r="VK15" s="6"/>
      <c r="VL15" s="6"/>
      <c r="VM15" s="6"/>
      <c r="VN15" s="6"/>
      <c r="VO15" s="6"/>
      <c r="VP15" s="6"/>
      <c r="VQ15" s="6"/>
      <c r="VR15" s="6"/>
      <c r="VS15" s="6"/>
      <c r="VT15" s="6"/>
      <c r="VU15" s="6"/>
      <c r="VV15" s="6"/>
      <c r="VW15" s="6"/>
      <c r="VX15" s="6"/>
      <c r="VY15" s="6"/>
      <c r="VZ15" s="6"/>
      <c r="WA15" s="6"/>
      <c r="WB15" s="6"/>
      <c r="WC15" s="6"/>
      <c r="WD15" s="6"/>
      <c r="WE15" s="6"/>
      <c r="WF15" s="6"/>
      <c r="WG15" s="6"/>
      <c r="WH15" s="6"/>
      <c r="WI15" s="6"/>
      <c r="WJ15" s="6"/>
      <c r="WK15" s="6"/>
      <c r="WL15" s="6"/>
      <c r="WM15" s="6"/>
      <c r="WN15" s="6"/>
      <c r="WO15" s="6"/>
      <c r="WP15" s="6"/>
      <c r="WQ15" s="6"/>
      <c r="WR15" s="6"/>
      <c r="WS15" s="6"/>
      <c r="WT15" s="6"/>
      <c r="WU15" s="6"/>
      <c r="WV15" s="6"/>
      <c r="WW15" s="6"/>
      <c r="WX15" s="6"/>
      <c r="WY15" s="6"/>
      <c r="WZ15" s="6"/>
      <c r="XA15" s="6"/>
      <c r="XB15" s="6"/>
      <c r="XC15" s="6"/>
      <c r="XD15" s="6"/>
      <c r="XE15" s="6"/>
      <c r="XF15" s="6"/>
      <c r="XG15" s="6"/>
      <c r="XH15" s="6"/>
      <c r="XI15" s="6"/>
      <c r="XJ15" s="6"/>
      <c r="XK15" s="6"/>
      <c r="XL15" s="6"/>
      <c r="XM15" s="6"/>
      <c r="XN15" s="6"/>
      <c r="XO15" s="6"/>
      <c r="XP15" s="6"/>
      <c r="XQ15" s="6"/>
      <c r="XR15" s="6"/>
      <c r="XS15" s="6"/>
      <c r="XT15" s="6"/>
      <c r="XU15" s="6"/>
      <c r="XV15" s="6"/>
      <c r="XW15" s="6"/>
      <c r="XX15" s="6"/>
      <c r="XY15" s="6"/>
      <c r="XZ15" s="6"/>
      <c r="YA15" s="6"/>
      <c r="YB15" s="6"/>
      <c r="YC15" s="6"/>
      <c r="YD15" s="6"/>
      <c r="YE15" s="6"/>
      <c r="YF15" s="6"/>
      <c r="YG15" s="6"/>
      <c r="YH15" s="6"/>
      <c r="YI15" s="6"/>
      <c r="YJ15" s="6"/>
      <c r="YK15" s="6"/>
      <c r="YL15" s="6"/>
      <c r="YM15" s="6"/>
      <c r="YN15" s="6"/>
      <c r="YO15" s="6"/>
      <c r="YP15" s="6"/>
      <c r="YQ15" s="6"/>
      <c r="YR15" s="6"/>
      <c r="YS15" s="6"/>
      <c r="YT15" s="6"/>
      <c r="YU15" s="6"/>
      <c r="YV15" s="6"/>
      <c r="YW15" s="6"/>
      <c r="YX15" s="6"/>
      <c r="YY15" s="6"/>
      <c r="YZ15" s="6"/>
      <c r="ZA15" s="6"/>
      <c r="ZB15" s="6"/>
      <c r="ZC15" s="6"/>
      <c r="ZD15" s="6"/>
      <c r="ZE15" s="6"/>
      <c r="ZF15" s="6"/>
      <c r="ZG15" s="6"/>
      <c r="ZH15" s="6"/>
      <c r="ZI15" s="6"/>
      <c r="ZJ15" s="6"/>
      <c r="ZK15" s="6"/>
      <c r="ZL15" s="6"/>
      <c r="ZM15" s="6"/>
      <c r="ZN15" s="6"/>
      <c r="ZO15" s="6"/>
      <c r="ZP15" s="6"/>
      <c r="ZQ15" s="6"/>
      <c r="ZR15" s="6"/>
      <c r="ZS15" s="6"/>
      <c r="ZT15" s="6"/>
      <c r="ZU15" s="6"/>
      <c r="ZV15" s="6"/>
      <c r="ZW15" s="6"/>
      <c r="ZX15" s="6"/>
      <c r="ZY15" s="6"/>
      <c r="ZZ15" s="6"/>
      <c r="AAA15" s="6"/>
      <c r="AAB15" s="6"/>
      <c r="AAC15" s="6"/>
      <c r="AAD15" s="6"/>
      <c r="AAE15" s="6"/>
      <c r="AAF15" s="6"/>
      <c r="AAG15" s="6"/>
      <c r="AAH15" s="6"/>
      <c r="AAI15" s="6"/>
      <c r="AAJ15" s="6"/>
      <c r="AAK15" s="6"/>
      <c r="AAL15" s="6"/>
      <c r="AAM15" s="6"/>
      <c r="AAN15" s="6"/>
      <c r="AAO15" s="6"/>
      <c r="AAP15" s="6"/>
      <c r="AAQ15" s="6"/>
      <c r="AAR15" s="6"/>
      <c r="AAS15" s="6"/>
      <c r="AAT15" s="6"/>
      <c r="AAU15" s="6"/>
      <c r="AAV15" s="6"/>
      <c r="AAW15" s="6"/>
      <c r="AAX15" s="6"/>
      <c r="AAY15" s="6"/>
      <c r="AAZ15" s="6"/>
      <c r="ABA15" s="6"/>
      <c r="ABB15" s="6"/>
      <c r="ABC15" s="6"/>
      <c r="ABD15" s="6"/>
      <c r="ABE15" s="6"/>
      <c r="ABF15" s="6"/>
      <c r="ABG15" s="6"/>
      <c r="ABH15" s="6"/>
      <c r="ABI15" s="6"/>
      <c r="ABJ15" s="6"/>
      <c r="ABK15" s="6"/>
      <c r="ABL15" s="6"/>
      <c r="ABM15" s="6"/>
      <c r="ABN15" s="6"/>
      <c r="ABO15" s="6"/>
      <c r="ABP15" s="6"/>
      <c r="ABQ15" s="6"/>
      <c r="ABR15" s="6"/>
      <c r="ABS15" s="6"/>
      <c r="ABT15" s="6"/>
      <c r="ABU15" s="6"/>
      <c r="ABV15" s="6"/>
      <c r="ABW15" s="6"/>
      <c r="ABX15" s="6"/>
      <c r="ABY15" s="6"/>
      <c r="ABZ15" s="6"/>
      <c r="ACA15" s="6"/>
      <c r="ACB15" s="6"/>
      <c r="ACC15" s="6"/>
      <c r="ACD15" s="6"/>
      <c r="ACE15" s="6"/>
      <c r="ACF15" s="6"/>
      <c r="ACG15" s="6"/>
      <c r="ACH15" s="6"/>
      <c r="ACI15" s="6"/>
      <c r="ACJ15" s="6"/>
      <c r="ACK15" s="6"/>
      <c r="ACL15" s="6"/>
      <c r="ACM15" s="6"/>
      <c r="ACN15" s="6"/>
      <c r="ACO15" s="6"/>
      <c r="ACP15" s="6"/>
      <c r="ACQ15" s="6"/>
      <c r="ACR15" s="6"/>
      <c r="ACS15" s="6"/>
      <c r="ACT15" s="6"/>
      <c r="ACU15" s="6"/>
      <c r="ACV15" s="6"/>
      <c r="ACW15" s="6"/>
      <c r="ACX15" s="6"/>
      <c r="ACY15" s="6"/>
      <c r="ACZ15" s="6"/>
      <c r="ADA15" s="6"/>
      <c r="ADB15" s="6"/>
      <c r="ADC15" s="6"/>
      <c r="ADD15" s="6"/>
      <c r="ADE15" s="6"/>
      <c r="ADF15" s="6"/>
      <c r="ADG15" s="6"/>
      <c r="ADH15" s="6"/>
      <c r="ADI15" s="6"/>
      <c r="ADJ15" s="6"/>
      <c r="ADK15" s="6"/>
      <c r="ADL15" s="6"/>
      <c r="ADM15" s="6"/>
      <c r="ADN15" s="6"/>
      <c r="ADO15" s="6"/>
      <c r="ADP15" s="6"/>
      <c r="ADQ15" s="6"/>
      <c r="ADR15" s="6"/>
      <c r="ADS15" s="6"/>
      <c r="ADT15" s="6"/>
      <c r="ADU15" s="6"/>
      <c r="ADV15" s="6"/>
      <c r="ADW15" s="6"/>
      <c r="ADX15" s="6"/>
      <c r="ADY15" s="6"/>
      <c r="ADZ15" s="6"/>
      <c r="AEA15" s="6"/>
      <c r="AEB15" s="6"/>
      <c r="AEC15" s="6"/>
      <c r="AED15" s="6"/>
      <c r="AEE15" s="6"/>
      <c r="AEF15" s="6"/>
      <c r="AEG15" s="6"/>
      <c r="AEH15" s="6"/>
      <c r="AEI15" s="6"/>
      <c r="AEJ15" s="6"/>
      <c r="AEK15" s="6"/>
      <c r="AEL15" s="6"/>
      <c r="AEM15" s="6"/>
      <c r="AEN15" s="6"/>
      <c r="AEO15" s="6"/>
      <c r="AEP15" s="6"/>
      <c r="AEQ15" s="6"/>
      <c r="AER15" s="6"/>
      <c r="AES15" s="6"/>
      <c r="AET15" s="6"/>
      <c r="AEU15" s="6"/>
      <c r="AEV15" s="6"/>
      <c r="AEW15" s="6"/>
      <c r="AEX15" s="6"/>
      <c r="AEY15" s="6"/>
      <c r="AEZ15" s="6"/>
      <c r="AFA15" s="6"/>
      <c r="AFB15" s="6"/>
      <c r="AFC15" s="6"/>
      <c r="AFD15" s="6"/>
      <c r="AFE15" s="6"/>
      <c r="AFF15" s="6"/>
      <c r="AFG15" s="6"/>
      <c r="AFH15" s="6"/>
      <c r="AFI15" s="6"/>
      <c r="AFJ15" s="6"/>
      <c r="AFK15" s="6"/>
      <c r="AFL15" s="6"/>
      <c r="AFM15" s="6"/>
      <c r="AFN15" s="6"/>
      <c r="AFO15" s="6"/>
      <c r="AFP15" s="6"/>
      <c r="AFQ15" s="6"/>
      <c r="AFR15" s="6"/>
      <c r="AFS15" s="6"/>
      <c r="AFT15" s="6"/>
      <c r="AFU15" s="6"/>
      <c r="AFV15" s="6"/>
      <c r="AFW15" s="6"/>
      <c r="AFX15" s="6"/>
      <c r="AFY15" s="6"/>
      <c r="AFZ15" s="6"/>
      <c r="AGA15" s="6"/>
      <c r="AGB15" s="6"/>
      <c r="AGC15" s="6"/>
      <c r="AGD15" s="6"/>
      <c r="AGE15" s="6"/>
      <c r="AGF15" s="6"/>
      <c r="AGG15" s="6"/>
      <c r="AGH15" s="6"/>
      <c r="AGI15" s="6"/>
      <c r="AGJ15" s="6"/>
      <c r="AGK15" s="6"/>
      <c r="AGL15" s="6"/>
      <c r="AGM15" s="6"/>
      <c r="AGN15" s="6"/>
      <c r="AGO15" s="6"/>
      <c r="AGP15" s="6"/>
      <c r="AGQ15" s="6"/>
      <c r="AGR15" s="6"/>
      <c r="AGS15" s="6"/>
      <c r="AGT15" s="6"/>
      <c r="AGU15" s="6"/>
      <c r="AGV15" s="6"/>
      <c r="AGW15" s="6"/>
      <c r="AGX15" s="6"/>
      <c r="AGY15" s="6"/>
      <c r="AGZ15" s="6"/>
      <c r="AHA15" s="6"/>
      <c r="AHB15" s="6"/>
      <c r="AHC15" s="6"/>
      <c r="AHD15" s="6"/>
      <c r="AHE15" s="6"/>
      <c r="AHF15" s="6"/>
      <c r="AHG15" s="6"/>
      <c r="AHH15" s="6"/>
      <c r="AHI15" s="6"/>
      <c r="AHJ15" s="6"/>
      <c r="AHK15" s="6"/>
      <c r="AHL15" s="6"/>
      <c r="AHM15" s="6"/>
      <c r="AHN15" s="6"/>
      <c r="AHO15" s="6"/>
      <c r="AHP15" s="6"/>
      <c r="AHQ15" s="6"/>
      <c r="AHR15" s="6"/>
      <c r="AHS15" s="6"/>
      <c r="AHT15" s="6"/>
      <c r="AHU15" s="6"/>
      <c r="AHV15" s="6"/>
      <c r="AHW15" s="6"/>
      <c r="AHX15" s="6"/>
      <c r="AHY15" s="6"/>
      <c r="AHZ15" s="6"/>
      <c r="AIA15" s="6"/>
      <c r="AIB15" s="6"/>
      <c r="AIC15" s="6"/>
      <c r="AID15" s="6"/>
      <c r="AIE15" s="6"/>
      <c r="AIF15" s="6"/>
      <c r="AIG15" s="6"/>
      <c r="AIH15" s="6"/>
      <c r="AII15" s="6"/>
      <c r="AIJ15" s="6"/>
      <c r="AIK15" s="6"/>
      <c r="AIL15" s="6"/>
      <c r="AIM15" s="6"/>
      <c r="AIN15" s="6"/>
      <c r="AIO15" s="6"/>
      <c r="AIP15" s="6"/>
      <c r="AIQ15" s="6"/>
      <c r="AIR15" s="6"/>
      <c r="AIS15" s="6"/>
      <c r="AIT15" s="6"/>
      <c r="AIU15" s="6"/>
      <c r="AIV15" s="6"/>
      <c r="AIW15" s="6"/>
      <c r="AIX15" s="6"/>
      <c r="AIY15" s="6"/>
      <c r="AIZ15" s="6"/>
      <c r="AJA15" s="6"/>
      <c r="AJB15" s="6"/>
      <c r="AJC15" s="6"/>
      <c r="AJD15" s="6"/>
      <c r="AJE15" s="6"/>
      <c r="AJF15" s="6"/>
      <c r="AJG15" s="6"/>
      <c r="AJH15" s="6"/>
      <c r="AJI15" s="6"/>
      <c r="AJJ15" s="6"/>
      <c r="AJK15" s="6"/>
      <c r="AJL15" s="6"/>
      <c r="AJM15" s="6"/>
      <c r="AJN15" s="6"/>
      <c r="AJO15" s="6"/>
      <c r="AJP15" s="6"/>
      <c r="AJQ15" s="6"/>
      <c r="AJR15" s="6"/>
      <c r="AJS15" s="6"/>
      <c r="AJT15" s="6"/>
      <c r="AJU15" s="6"/>
      <c r="AJV15" s="6"/>
      <c r="AJW15" s="6"/>
      <c r="AJX15" s="6"/>
      <c r="AJY15" s="6"/>
      <c r="AJZ15" s="6"/>
      <c r="AKA15" s="6"/>
      <c r="AKB15" s="6"/>
      <c r="AKC15" s="6"/>
      <c r="AKD15" s="6"/>
      <c r="AKE15" s="6"/>
      <c r="AKF15" s="6"/>
      <c r="AKG15" s="6"/>
      <c r="AKH15" s="6"/>
      <c r="AKI15" s="6"/>
      <c r="AKJ15" s="6"/>
      <c r="AKK15" s="6"/>
      <c r="AKL15" s="6"/>
      <c r="AKM15" s="6"/>
      <c r="AKN15" s="6"/>
      <c r="AKO15" s="6"/>
      <c r="AKP15" s="6"/>
      <c r="AKQ15" s="6"/>
      <c r="AKR15" s="6"/>
      <c r="AKS15" s="6"/>
      <c r="AKT15" s="6"/>
      <c r="AKU15" s="6"/>
      <c r="AKV15" s="6"/>
      <c r="AKW15" s="6"/>
      <c r="AKX15" s="6"/>
      <c r="AKY15" s="6"/>
      <c r="AKZ15" s="6"/>
      <c r="ALA15" s="6"/>
      <c r="ALB15" s="6"/>
      <c r="ALC15" s="6"/>
      <c r="ALD15" s="6"/>
      <c r="ALE15" s="6"/>
      <c r="ALF15" s="6"/>
      <c r="ALG15" s="6"/>
      <c r="ALH15" s="6"/>
      <c r="ALI15" s="6"/>
      <c r="ALJ15" s="6"/>
      <c r="ALK15" s="6"/>
      <c r="ALL15" s="6"/>
      <c r="ALM15" s="6"/>
      <c r="ALN15" s="6"/>
      <c r="ALO15" s="6"/>
      <c r="ALP15" s="6"/>
      <c r="ALQ15" s="6"/>
      <c r="ALR15" s="6"/>
      <c r="ALS15" s="6"/>
      <c r="ALT15" s="6"/>
      <c r="ALU15" s="6"/>
      <c r="ALV15" s="6"/>
      <c r="ALW15" s="6"/>
      <c r="ALX15" s="6"/>
      <c r="ALY15" s="6"/>
      <c r="ALZ15" s="6"/>
      <c r="AMA15" s="6"/>
      <c r="AMB15" s="6"/>
      <c r="AMC15" s="6"/>
      <c r="AMD15" s="6"/>
      <c r="AME15" s="6"/>
      <c r="AMF15" s="6"/>
      <c r="AMG15" s="6"/>
      <c r="AMH15" s="6"/>
      <c r="AMI15" s="6"/>
      <c r="AMJ15" s="6"/>
      <c r="AMK15" s="6"/>
      <c r="AML15" s="6"/>
      <c r="AMM15" s="6"/>
      <c r="AMN15" s="6"/>
      <c r="AMO15" s="6"/>
      <c r="AMP15" s="6"/>
      <c r="AMQ15" s="6"/>
      <c r="AMR15" s="6"/>
      <c r="AMS15" s="6"/>
      <c r="AMT15" s="6"/>
      <c r="AMU15" s="6"/>
      <c r="AMV15" s="6"/>
      <c r="AMW15" s="6"/>
      <c r="AMX15" s="6"/>
      <c r="AMY15" s="6"/>
      <c r="AMZ15" s="6"/>
      <c r="ANA15" s="6"/>
      <c r="ANB15" s="6"/>
    </row>
    <row r="16" spans="1:1042" x14ac:dyDescent="0.25">
      <c r="A16" t="s">
        <v>192</v>
      </c>
      <c r="D16" t="s">
        <v>373</v>
      </c>
      <c r="K16" s="55"/>
      <c r="L16" s="55"/>
      <c r="M16" s="66" t="s">
        <v>39</v>
      </c>
      <c r="N16" s="65">
        <f t="shared" si="1"/>
        <v>23</v>
      </c>
      <c r="O16" s="6"/>
      <c r="P16" s="6"/>
      <c r="Q16" s="6"/>
      <c r="R16" s="72" t="s">
        <v>91</v>
      </c>
      <c r="S16" s="73">
        <v>21</v>
      </c>
      <c r="T16" s="83" t="s">
        <v>185</v>
      </c>
      <c r="U16" s="135">
        <f t="shared" si="0"/>
        <v>9</v>
      </c>
      <c r="V16" s="78"/>
      <c r="W16" s="78"/>
      <c r="X16" s="56"/>
      <c r="Y16" s="56"/>
      <c r="Z16" s="57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LD16" s="6"/>
      <c r="LE16" s="6"/>
      <c r="LF16" s="6"/>
      <c r="LG16" s="6"/>
      <c r="LH16" s="6"/>
      <c r="LI16" s="6"/>
      <c r="LJ16" s="6"/>
      <c r="LK16" s="6"/>
      <c r="LL16" s="6"/>
      <c r="LM16" s="6"/>
      <c r="LN16" s="6"/>
      <c r="LO16" s="6"/>
      <c r="LP16" s="6"/>
      <c r="LQ16" s="6"/>
      <c r="LR16" s="6"/>
      <c r="LS16" s="6"/>
      <c r="LT16" s="6"/>
      <c r="LU16" s="6"/>
      <c r="LV16" s="6"/>
      <c r="LW16" s="6"/>
      <c r="LX16" s="6"/>
      <c r="LY16" s="6"/>
      <c r="LZ16" s="6"/>
      <c r="MA16" s="6"/>
      <c r="MB16" s="6"/>
      <c r="MC16" s="6"/>
      <c r="MD16" s="6"/>
      <c r="ME16" s="6"/>
      <c r="MF16" s="6"/>
      <c r="MG16" s="6"/>
      <c r="MH16" s="6"/>
      <c r="MI16" s="6"/>
      <c r="MJ16" s="6"/>
      <c r="MK16" s="6"/>
      <c r="ML16" s="6"/>
      <c r="MM16" s="6"/>
      <c r="MN16" s="6"/>
      <c r="MO16" s="6"/>
      <c r="MP16" s="6"/>
      <c r="MQ16" s="6"/>
      <c r="MR16" s="6"/>
      <c r="MS16" s="6"/>
      <c r="MT16" s="6"/>
      <c r="MU16" s="6"/>
      <c r="MV16" s="6"/>
      <c r="MW16" s="6"/>
      <c r="MX16" s="6"/>
      <c r="MY16" s="6"/>
      <c r="MZ16" s="6"/>
      <c r="NA16" s="6"/>
      <c r="NB16" s="6"/>
      <c r="NC16" s="6"/>
      <c r="ND16" s="6"/>
      <c r="NE16" s="6"/>
      <c r="NF16" s="6"/>
      <c r="NG16" s="6"/>
      <c r="NH16" s="6"/>
      <c r="NI16" s="6"/>
      <c r="NJ16" s="6"/>
      <c r="NK16" s="6"/>
      <c r="NL16" s="6"/>
      <c r="NM16" s="6"/>
      <c r="NN16" s="6"/>
      <c r="NO16" s="6"/>
      <c r="NP16" s="6"/>
      <c r="NQ16" s="6"/>
      <c r="NR16" s="6"/>
      <c r="NS16" s="6"/>
      <c r="NT16" s="6"/>
      <c r="NU16" s="6"/>
      <c r="NV16" s="6"/>
      <c r="NW16" s="6"/>
      <c r="NX16" s="6"/>
      <c r="NY16" s="6"/>
      <c r="NZ16" s="6"/>
      <c r="OA16" s="6"/>
      <c r="OB16" s="6"/>
      <c r="OC16" s="6"/>
      <c r="OD16" s="6"/>
      <c r="OE16" s="6"/>
      <c r="OF16" s="6"/>
      <c r="OG16" s="6"/>
      <c r="OH16" s="6"/>
      <c r="OI16" s="6"/>
      <c r="OJ16" s="6"/>
      <c r="OK16" s="6"/>
      <c r="OL16" s="6"/>
      <c r="OM16" s="6"/>
      <c r="ON16" s="6"/>
      <c r="OO16" s="6"/>
      <c r="OP16" s="6"/>
      <c r="OQ16" s="6"/>
      <c r="OR16" s="6"/>
      <c r="OS16" s="6"/>
      <c r="OT16" s="6"/>
      <c r="OU16" s="6"/>
      <c r="OV16" s="6"/>
      <c r="OW16" s="6"/>
      <c r="OX16" s="6"/>
      <c r="OY16" s="6"/>
      <c r="OZ16" s="6"/>
      <c r="PA16" s="6"/>
      <c r="PB16" s="6"/>
      <c r="PC16" s="6"/>
      <c r="PD16" s="6"/>
      <c r="PE16" s="6"/>
      <c r="PF16" s="6"/>
      <c r="PG16" s="6"/>
      <c r="PH16" s="6"/>
      <c r="PI16" s="6"/>
      <c r="PJ16" s="6"/>
      <c r="PK16" s="6"/>
      <c r="PL16" s="6"/>
      <c r="PM16" s="6"/>
      <c r="PN16" s="6"/>
      <c r="PO16" s="6"/>
      <c r="PP16" s="6"/>
      <c r="PQ16" s="6"/>
      <c r="PR16" s="6"/>
      <c r="PS16" s="6"/>
      <c r="PT16" s="6"/>
      <c r="PU16" s="6"/>
      <c r="PV16" s="6"/>
      <c r="PW16" s="6"/>
      <c r="PX16" s="6"/>
      <c r="PY16" s="6"/>
      <c r="PZ16" s="6"/>
      <c r="QA16" s="6"/>
      <c r="QB16" s="6"/>
      <c r="QC16" s="6"/>
      <c r="QD16" s="6"/>
      <c r="QE16" s="6"/>
      <c r="QF16" s="6"/>
      <c r="QG16" s="6"/>
      <c r="QH16" s="6"/>
      <c r="QI16" s="6"/>
      <c r="QJ16" s="6"/>
      <c r="QK16" s="6"/>
      <c r="QL16" s="6"/>
      <c r="QM16" s="6"/>
      <c r="QN16" s="6"/>
      <c r="QO16" s="6"/>
      <c r="QP16" s="6"/>
      <c r="QQ16" s="6"/>
      <c r="QR16" s="6"/>
      <c r="QS16" s="6"/>
      <c r="QT16" s="6"/>
      <c r="QU16" s="6"/>
      <c r="QV16" s="6"/>
      <c r="QW16" s="6"/>
      <c r="QX16" s="6"/>
      <c r="QY16" s="6"/>
      <c r="QZ16" s="6"/>
      <c r="RA16" s="6"/>
      <c r="RB16" s="6"/>
      <c r="RC16" s="6"/>
      <c r="RD16" s="6"/>
      <c r="RE16" s="6"/>
      <c r="RF16" s="6"/>
      <c r="RG16" s="6"/>
      <c r="RH16" s="6"/>
      <c r="RI16" s="6"/>
      <c r="RJ16" s="6"/>
      <c r="RK16" s="6"/>
      <c r="RL16" s="6"/>
      <c r="RM16" s="6"/>
      <c r="RN16" s="6"/>
      <c r="RO16" s="6"/>
      <c r="RP16" s="6"/>
      <c r="RQ16" s="6"/>
      <c r="RR16" s="6"/>
      <c r="RS16" s="6"/>
      <c r="RT16" s="6"/>
      <c r="RU16" s="6"/>
      <c r="RV16" s="6"/>
      <c r="RW16" s="6"/>
      <c r="RX16" s="6"/>
      <c r="RY16" s="6"/>
      <c r="RZ16" s="6"/>
      <c r="SA16" s="6"/>
      <c r="SB16" s="6"/>
      <c r="SC16" s="6"/>
      <c r="SD16" s="6"/>
      <c r="SE16" s="6"/>
      <c r="SF16" s="6"/>
      <c r="SG16" s="6"/>
      <c r="SH16" s="6"/>
      <c r="SI16" s="6"/>
      <c r="SJ16" s="6"/>
      <c r="SK16" s="6"/>
      <c r="SL16" s="6"/>
      <c r="SM16" s="6"/>
      <c r="SN16" s="6"/>
      <c r="SO16" s="6"/>
      <c r="SP16" s="6"/>
      <c r="SQ16" s="6"/>
      <c r="SR16" s="6"/>
      <c r="SS16" s="6"/>
      <c r="ST16" s="6"/>
      <c r="SU16" s="6"/>
      <c r="SV16" s="6"/>
      <c r="SW16" s="6"/>
      <c r="SX16" s="6"/>
      <c r="SY16" s="6"/>
      <c r="SZ16" s="6"/>
      <c r="TA16" s="6"/>
      <c r="TB16" s="6"/>
      <c r="TC16" s="6"/>
      <c r="TD16" s="6"/>
      <c r="TE16" s="6"/>
      <c r="TF16" s="6"/>
      <c r="TG16" s="6"/>
      <c r="TH16" s="6"/>
      <c r="TI16" s="6"/>
      <c r="TJ16" s="6"/>
      <c r="TK16" s="6"/>
      <c r="TL16" s="6"/>
      <c r="TM16" s="6"/>
      <c r="TN16" s="6"/>
      <c r="TO16" s="6"/>
      <c r="TP16" s="6"/>
      <c r="TQ16" s="6"/>
      <c r="TR16" s="6"/>
      <c r="TS16" s="6"/>
      <c r="TT16" s="6"/>
      <c r="TU16" s="6"/>
      <c r="TV16" s="6"/>
      <c r="TW16" s="6"/>
      <c r="TX16" s="6"/>
      <c r="TY16" s="6"/>
      <c r="TZ16" s="6"/>
      <c r="UA16" s="6"/>
      <c r="UB16" s="6"/>
      <c r="UC16" s="6"/>
      <c r="UD16" s="6"/>
      <c r="UE16" s="6"/>
      <c r="UF16" s="6"/>
      <c r="UG16" s="6"/>
      <c r="UH16" s="6"/>
      <c r="UI16" s="6"/>
      <c r="UJ16" s="6"/>
      <c r="UK16" s="6"/>
      <c r="UL16" s="6"/>
      <c r="UM16" s="6"/>
      <c r="UN16" s="6"/>
      <c r="UO16" s="6"/>
      <c r="UP16" s="6"/>
      <c r="UQ16" s="6"/>
      <c r="UR16" s="6"/>
      <c r="US16" s="6"/>
      <c r="UT16" s="6"/>
      <c r="UU16" s="6"/>
      <c r="UV16" s="6"/>
      <c r="UW16" s="6"/>
      <c r="UX16" s="6"/>
      <c r="UY16" s="6"/>
      <c r="UZ16" s="6"/>
      <c r="VA16" s="6"/>
      <c r="VB16" s="6"/>
      <c r="VC16" s="6"/>
      <c r="VD16" s="6"/>
      <c r="VE16" s="6"/>
      <c r="VF16" s="6"/>
      <c r="VG16" s="6"/>
      <c r="VH16" s="6"/>
      <c r="VI16" s="6"/>
      <c r="VJ16" s="6"/>
      <c r="VK16" s="6"/>
      <c r="VL16" s="6"/>
      <c r="VM16" s="6"/>
      <c r="VN16" s="6"/>
      <c r="VO16" s="6"/>
      <c r="VP16" s="6"/>
      <c r="VQ16" s="6"/>
      <c r="VR16" s="6"/>
      <c r="VS16" s="6"/>
      <c r="VT16" s="6"/>
      <c r="VU16" s="6"/>
      <c r="VV16" s="6"/>
      <c r="VW16" s="6"/>
      <c r="VX16" s="6"/>
      <c r="VY16" s="6"/>
      <c r="VZ16" s="6"/>
      <c r="WA16" s="6"/>
      <c r="WB16" s="6"/>
      <c r="WC16" s="6"/>
      <c r="WD16" s="6"/>
      <c r="WE16" s="6"/>
      <c r="WF16" s="6"/>
      <c r="WG16" s="6"/>
      <c r="WH16" s="6"/>
      <c r="WI16" s="6"/>
      <c r="WJ16" s="6"/>
      <c r="WK16" s="6"/>
      <c r="WL16" s="6"/>
      <c r="WM16" s="6"/>
      <c r="WN16" s="6"/>
      <c r="WO16" s="6"/>
      <c r="WP16" s="6"/>
      <c r="WQ16" s="6"/>
      <c r="WR16" s="6"/>
      <c r="WS16" s="6"/>
      <c r="WT16" s="6"/>
      <c r="WU16" s="6"/>
      <c r="WV16" s="6"/>
      <c r="WW16" s="6"/>
      <c r="WX16" s="6"/>
      <c r="WY16" s="6"/>
      <c r="WZ16" s="6"/>
      <c r="XA16" s="6"/>
      <c r="XB16" s="6"/>
      <c r="XC16" s="6"/>
      <c r="XD16" s="6"/>
      <c r="XE16" s="6"/>
      <c r="XF16" s="6"/>
      <c r="XG16" s="6"/>
      <c r="XH16" s="6"/>
      <c r="XI16" s="6"/>
      <c r="XJ16" s="6"/>
      <c r="XK16" s="6"/>
      <c r="XL16" s="6"/>
      <c r="XM16" s="6"/>
      <c r="XN16" s="6"/>
      <c r="XO16" s="6"/>
      <c r="XP16" s="6"/>
      <c r="XQ16" s="6"/>
      <c r="XR16" s="6"/>
      <c r="XS16" s="6"/>
      <c r="XT16" s="6"/>
      <c r="XU16" s="6"/>
      <c r="XV16" s="6"/>
      <c r="XW16" s="6"/>
      <c r="XX16" s="6"/>
      <c r="XY16" s="6"/>
      <c r="XZ16" s="6"/>
      <c r="YA16" s="6"/>
      <c r="YB16" s="6"/>
      <c r="YC16" s="6"/>
      <c r="YD16" s="6"/>
      <c r="YE16" s="6"/>
      <c r="YF16" s="6"/>
      <c r="YG16" s="6"/>
      <c r="YH16" s="6"/>
      <c r="YI16" s="6"/>
      <c r="YJ16" s="6"/>
      <c r="YK16" s="6"/>
      <c r="YL16" s="6"/>
      <c r="YM16" s="6"/>
      <c r="YN16" s="6"/>
      <c r="YO16" s="6"/>
      <c r="YP16" s="6"/>
      <c r="YQ16" s="6"/>
      <c r="YR16" s="6"/>
      <c r="YS16" s="6"/>
      <c r="YT16" s="6"/>
      <c r="YU16" s="6"/>
      <c r="YV16" s="6"/>
      <c r="YW16" s="6"/>
      <c r="YX16" s="6"/>
      <c r="YY16" s="6"/>
      <c r="YZ16" s="6"/>
      <c r="ZA16" s="6"/>
      <c r="ZB16" s="6"/>
      <c r="ZC16" s="6"/>
      <c r="ZD16" s="6"/>
      <c r="ZE16" s="6"/>
      <c r="ZF16" s="6"/>
      <c r="ZG16" s="6"/>
      <c r="ZH16" s="6"/>
      <c r="ZI16" s="6"/>
      <c r="ZJ16" s="6"/>
      <c r="ZK16" s="6"/>
      <c r="ZL16" s="6"/>
      <c r="ZM16" s="6"/>
      <c r="ZN16" s="6"/>
      <c r="ZO16" s="6"/>
      <c r="ZP16" s="6"/>
      <c r="ZQ16" s="6"/>
      <c r="ZR16" s="6"/>
      <c r="ZS16" s="6"/>
      <c r="ZT16" s="6"/>
      <c r="ZU16" s="6"/>
      <c r="ZV16" s="6"/>
      <c r="ZW16" s="6"/>
      <c r="ZX16" s="6"/>
      <c r="ZY16" s="6"/>
      <c r="ZZ16" s="6"/>
      <c r="AAA16" s="6"/>
      <c r="AAB16" s="6"/>
      <c r="AAC16" s="6"/>
      <c r="AAD16" s="6"/>
      <c r="AAE16" s="6"/>
      <c r="AAF16" s="6"/>
      <c r="AAG16" s="6"/>
      <c r="AAH16" s="6"/>
      <c r="AAI16" s="6"/>
      <c r="AAJ16" s="6"/>
      <c r="AAK16" s="6"/>
      <c r="AAL16" s="6"/>
      <c r="AAM16" s="6"/>
      <c r="AAN16" s="6"/>
      <c r="AAO16" s="6"/>
      <c r="AAP16" s="6"/>
      <c r="AAQ16" s="6"/>
      <c r="AAR16" s="6"/>
      <c r="AAS16" s="6"/>
      <c r="AAT16" s="6"/>
      <c r="AAU16" s="6"/>
      <c r="AAV16" s="6"/>
      <c r="AAW16" s="6"/>
      <c r="AAX16" s="6"/>
      <c r="AAY16" s="6"/>
      <c r="AAZ16" s="6"/>
      <c r="ABA16" s="6"/>
      <c r="ABB16" s="6"/>
      <c r="ABC16" s="6"/>
      <c r="ABD16" s="6"/>
      <c r="ABE16" s="6"/>
      <c r="ABF16" s="6"/>
      <c r="ABG16" s="6"/>
      <c r="ABH16" s="6"/>
      <c r="ABI16" s="6"/>
      <c r="ABJ16" s="6"/>
      <c r="ABK16" s="6"/>
      <c r="ABL16" s="6"/>
      <c r="ABM16" s="6"/>
      <c r="ABN16" s="6"/>
      <c r="ABO16" s="6"/>
      <c r="ABP16" s="6"/>
      <c r="ABQ16" s="6"/>
      <c r="ABR16" s="6"/>
      <c r="ABS16" s="6"/>
      <c r="ABT16" s="6"/>
      <c r="ABU16" s="6"/>
      <c r="ABV16" s="6"/>
      <c r="ABW16" s="6"/>
      <c r="ABX16" s="6"/>
      <c r="ABY16" s="6"/>
      <c r="ABZ16" s="6"/>
      <c r="ACA16" s="6"/>
      <c r="ACB16" s="6"/>
      <c r="ACC16" s="6"/>
      <c r="ACD16" s="6"/>
      <c r="ACE16" s="6"/>
      <c r="ACF16" s="6"/>
      <c r="ACG16" s="6"/>
      <c r="ACH16" s="6"/>
      <c r="ACI16" s="6"/>
      <c r="ACJ16" s="6"/>
      <c r="ACK16" s="6"/>
      <c r="ACL16" s="6"/>
      <c r="ACM16" s="6"/>
      <c r="ACN16" s="6"/>
      <c r="ACO16" s="6"/>
      <c r="ACP16" s="6"/>
      <c r="ACQ16" s="6"/>
      <c r="ACR16" s="6"/>
      <c r="ACS16" s="6"/>
      <c r="ACT16" s="6"/>
      <c r="ACU16" s="6"/>
      <c r="ACV16" s="6"/>
      <c r="ACW16" s="6"/>
      <c r="ACX16" s="6"/>
      <c r="ACY16" s="6"/>
      <c r="ACZ16" s="6"/>
      <c r="ADA16" s="6"/>
      <c r="ADB16" s="6"/>
      <c r="ADC16" s="6"/>
      <c r="ADD16" s="6"/>
      <c r="ADE16" s="6"/>
      <c r="ADF16" s="6"/>
      <c r="ADG16" s="6"/>
      <c r="ADH16" s="6"/>
      <c r="ADI16" s="6"/>
      <c r="ADJ16" s="6"/>
      <c r="ADK16" s="6"/>
      <c r="ADL16" s="6"/>
      <c r="ADM16" s="6"/>
      <c r="ADN16" s="6"/>
      <c r="ADO16" s="6"/>
      <c r="ADP16" s="6"/>
      <c r="ADQ16" s="6"/>
      <c r="ADR16" s="6"/>
      <c r="ADS16" s="6"/>
      <c r="ADT16" s="6"/>
      <c r="ADU16" s="6"/>
      <c r="ADV16" s="6"/>
      <c r="ADW16" s="6"/>
      <c r="ADX16" s="6"/>
      <c r="ADY16" s="6"/>
      <c r="ADZ16" s="6"/>
      <c r="AEA16" s="6"/>
      <c r="AEB16" s="6"/>
      <c r="AEC16" s="6"/>
      <c r="AED16" s="6"/>
      <c r="AEE16" s="6"/>
      <c r="AEF16" s="6"/>
      <c r="AEG16" s="6"/>
      <c r="AEH16" s="6"/>
      <c r="AEI16" s="6"/>
      <c r="AEJ16" s="6"/>
      <c r="AEK16" s="6"/>
      <c r="AEL16" s="6"/>
      <c r="AEM16" s="6"/>
      <c r="AEN16" s="6"/>
      <c r="AEO16" s="6"/>
      <c r="AEP16" s="6"/>
      <c r="AEQ16" s="6"/>
      <c r="AER16" s="6"/>
      <c r="AES16" s="6"/>
      <c r="AET16" s="6"/>
      <c r="AEU16" s="6"/>
      <c r="AEV16" s="6"/>
      <c r="AEW16" s="6"/>
      <c r="AEX16" s="6"/>
      <c r="AEY16" s="6"/>
      <c r="AEZ16" s="6"/>
      <c r="AFA16" s="6"/>
      <c r="AFB16" s="6"/>
      <c r="AFC16" s="6"/>
      <c r="AFD16" s="6"/>
      <c r="AFE16" s="6"/>
      <c r="AFF16" s="6"/>
      <c r="AFG16" s="6"/>
      <c r="AFH16" s="6"/>
      <c r="AFI16" s="6"/>
      <c r="AFJ16" s="6"/>
      <c r="AFK16" s="6"/>
      <c r="AFL16" s="6"/>
      <c r="AFM16" s="6"/>
      <c r="AFN16" s="6"/>
      <c r="AFO16" s="6"/>
      <c r="AFP16" s="6"/>
      <c r="AFQ16" s="6"/>
      <c r="AFR16" s="6"/>
      <c r="AFS16" s="6"/>
      <c r="AFT16" s="6"/>
      <c r="AFU16" s="6"/>
      <c r="AFV16" s="6"/>
      <c r="AFW16" s="6"/>
      <c r="AFX16" s="6"/>
      <c r="AFY16" s="6"/>
      <c r="AFZ16" s="6"/>
      <c r="AGA16" s="6"/>
      <c r="AGB16" s="6"/>
      <c r="AGC16" s="6"/>
      <c r="AGD16" s="6"/>
      <c r="AGE16" s="6"/>
      <c r="AGF16" s="6"/>
      <c r="AGG16" s="6"/>
      <c r="AGH16" s="6"/>
      <c r="AGI16" s="6"/>
      <c r="AGJ16" s="6"/>
      <c r="AGK16" s="6"/>
      <c r="AGL16" s="6"/>
      <c r="AGM16" s="6"/>
      <c r="AGN16" s="6"/>
      <c r="AGO16" s="6"/>
      <c r="AGP16" s="6"/>
      <c r="AGQ16" s="6"/>
      <c r="AGR16" s="6"/>
      <c r="AGS16" s="6"/>
      <c r="AGT16" s="6"/>
      <c r="AGU16" s="6"/>
      <c r="AGV16" s="6"/>
      <c r="AGW16" s="6"/>
      <c r="AGX16" s="6"/>
      <c r="AGY16" s="6"/>
      <c r="AGZ16" s="6"/>
      <c r="AHA16" s="6"/>
      <c r="AHB16" s="6"/>
      <c r="AHC16" s="6"/>
      <c r="AHD16" s="6"/>
      <c r="AHE16" s="6"/>
      <c r="AHF16" s="6"/>
      <c r="AHG16" s="6"/>
      <c r="AHH16" s="6"/>
      <c r="AHI16" s="6"/>
      <c r="AHJ16" s="6"/>
      <c r="AHK16" s="6"/>
      <c r="AHL16" s="6"/>
      <c r="AHM16" s="6"/>
      <c r="AHN16" s="6"/>
      <c r="AHO16" s="6"/>
      <c r="AHP16" s="6"/>
      <c r="AHQ16" s="6"/>
      <c r="AHR16" s="6"/>
      <c r="AHS16" s="6"/>
      <c r="AHT16" s="6"/>
      <c r="AHU16" s="6"/>
      <c r="AHV16" s="6"/>
      <c r="AHW16" s="6"/>
      <c r="AHX16" s="6"/>
      <c r="AHY16" s="6"/>
      <c r="AHZ16" s="6"/>
      <c r="AIA16" s="6"/>
      <c r="AIB16" s="6"/>
      <c r="AIC16" s="6"/>
      <c r="AID16" s="6"/>
      <c r="AIE16" s="6"/>
      <c r="AIF16" s="6"/>
      <c r="AIG16" s="6"/>
      <c r="AIH16" s="6"/>
      <c r="AII16" s="6"/>
      <c r="AIJ16" s="6"/>
      <c r="AIK16" s="6"/>
      <c r="AIL16" s="6"/>
      <c r="AIM16" s="6"/>
      <c r="AIN16" s="6"/>
      <c r="AIO16" s="6"/>
      <c r="AIP16" s="6"/>
      <c r="AIQ16" s="6"/>
      <c r="AIR16" s="6"/>
      <c r="AIS16" s="6"/>
      <c r="AIT16" s="6"/>
      <c r="AIU16" s="6"/>
      <c r="AIV16" s="6"/>
      <c r="AIW16" s="6"/>
      <c r="AIX16" s="6"/>
      <c r="AIY16" s="6"/>
      <c r="AIZ16" s="6"/>
      <c r="AJA16" s="6"/>
      <c r="AJB16" s="6"/>
      <c r="AJC16" s="6"/>
      <c r="AJD16" s="6"/>
      <c r="AJE16" s="6"/>
      <c r="AJF16" s="6"/>
      <c r="AJG16" s="6"/>
      <c r="AJH16" s="6"/>
      <c r="AJI16" s="6"/>
      <c r="AJJ16" s="6"/>
      <c r="AJK16" s="6"/>
      <c r="AJL16" s="6"/>
      <c r="AJM16" s="6"/>
      <c r="AJN16" s="6"/>
      <c r="AJO16" s="6"/>
      <c r="AJP16" s="6"/>
      <c r="AJQ16" s="6"/>
      <c r="AJR16" s="6"/>
      <c r="AJS16" s="6"/>
      <c r="AJT16" s="6"/>
      <c r="AJU16" s="6"/>
      <c r="AJV16" s="6"/>
      <c r="AJW16" s="6"/>
      <c r="AJX16" s="6"/>
      <c r="AJY16" s="6"/>
      <c r="AJZ16" s="6"/>
      <c r="AKA16" s="6"/>
      <c r="AKB16" s="6"/>
      <c r="AKC16" s="6"/>
      <c r="AKD16" s="6"/>
      <c r="AKE16" s="6"/>
      <c r="AKF16" s="6"/>
      <c r="AKG16" s="6"/>
      <c r="AKH16" s="6"/>
      <c r="AKI16" s="6"/>
      <c r="AKJ16" s="6"/>
      <c r="AKK16" s="6"/>
      <c r="AKL16" s="6"/>
      <c r="AKM16" s="6"/>
      <c r="AKN16" s="6"/>
      <c r="AKO16" s="6"/>
      <c r="AKP16" s="6"/>
      <c r="AKQ16" s="6"/>
      <c r="AKR16" s="6"/>
      <c r="AKS16" s="6"/>
      <c r="AKT16" s="6"/>
      <c r="AKU16" s="6"/>
      <c r="AKV16" s="6"/>
      <c r="AKW16" s="6"/>
      <c r="AKX16" s="6"/>
      <c r="AKY16" s="6"/>
      <c r="AKZ16" s="6"/>
      <c r="ALA16" s="6"/>
      <c r="ALB16" s="6"/>
      <c r="ALC16" s="6"/>
      <c r="ALD16" s="6"/>
      <c r="ALE16" s="6"/>
      <c r="ALF16" s="6"/>
      <c r="ALG16" s="6"/>
      <c r="ALH16" s="6"/>
      <c r="ALI16" s="6"/>
      <c r="ALJ16" s="6"/>
      <c r="ALK16" s="6"/>
      <c r="ALL16" s="6"/>
      <c r="ALM16" s="6"/>
      <c r="ALN16" s="6"/>
      <c r="ALO16" s="6"/>
      <c r="ALP16" s="6"/>
      <c r="ALQ16" s="6"/>
      <c r="ALR16" s="6"/>
      <c r="ALS16" s="6"/>
      <c r="ALT16" s="6"/>
      <c r="ALU16" s="6"/>
      <c r="ALV16" s="6"/>
      <c r="ALW16" s="6"/>
      <c r="ALX16" s="6"/>
      <c r="ALY16" s="6"/>
      <c r="ALZ16" s="6"/>
      <c r="AMA16" s="6"/>
      <c r="AMB16" s="6"/>
      <c r="AMC16" s="6"/>
      <c r="AMD16" s="6"/>
      <c r="AME16" s="6"/>
      <c r="AMF16" s="6"/>
      <c r="AMG16" s="6"/>
      <c r="AMH16" s="6"/>
      <c r="AMI16" s="6"/>
      <c r="AMJ16" s="6"/>
      <c r="AMK16" s="6"/>
      <c r="AML16" s="6"/>
      <c r="AMM16" s="6"/>
      <c r="AMN16" s="6"/>
      <c r="AMO16" s="6"/>
      <c r="AMP16" s="6"/>
      <c r="AMQ16" s="6"/>
      <c r="AMR16" s="6"/>
      <c r="AMS16" s="6"/>
      <c r="AMT16" s="6"/>
      <c r="AMU16" s="6"/>
      <c r="AMV16" s="6"/>
      <c r="AMW16" s="6"/>
      <c r="AMX16" s="6"/>
      <c r="AMY16" s="6"/>
      <c r="AMZ16" s="6"/>
      <c r="ANA16" s="6"/>
      <c r="ANB16" s="6"/>
    </row>
    <row r="17" spans="1:1042" x14ac:dyDescent="0.25">
      <c r="A17" t="s">
        <v>192</v>
      </c>
      <c r="D17" t="s">
        <v>713</v>
      </c>
      <c r="H17" s="87"/>
      <c r="I17" s="87"/>
      <c r="K17" s="55"/>
      <c r="L17" s="55"/>
      <c r="M17" s="67" t="s">
        <v>89</v>
      </c>
      <c r="N17" s="65">
        <f t="shared" si="1"/>
        <v>24</v>
      </c>
      <c r="O17" s="6"/>
      <c r="P17" s="6"/>
      <c r="Q17" s="6"/>
      <c r="R17" s="72" t="s">
        <v>162</v>
      </c>
      <c r="S17" s="73">
        <v>16</v>
      </c>
      <c r="T17" s="83" t="s">
        <v>187</v>
      </c>
      <c r="U17" s="135">
        <f t="shared" si="0"/>
        <v>2</v>
      </c>
      <c r="V17" s="78"/>
      <c r="W17" s="78"/>
      <c r="X17" s="56"/>
      <c r="Y17" s="56"/>
      <c r="Z17" s="57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  <c r="JK17" s="6"/>
      <c r="JL17" s="6"/>
      <c r="JM17" s="6"/>
      <c r="JN17" s="6"/>
      <c r="JO17" s="6"/>
      <c r="JP17" s="6"/>
      <c r="JQ17" s="6"/>
      <c r="JR17" s="6"/>
      <c r="JS17" s="6"/>
      <c r="JT17" s="6"/>
      <c r="JU17" s="6"/>
      <c r="JV17" s="6"/>
      <c r="JW17" s="6"/>
      <c r="JX17" s="6"/>
      <c r="JY17" s="6"/>
      <c r="JZ17" s="6"/>
      <c r="KA17" s="6"/>
      <c r="KB17" s="6"/>
      <c r="KC17" s="6"/>
      <c r="KD17" s="6"/>
      <c r="KE17" s="6"/>
      <c r="KF17" s="6"/>
      <c r="KG17" s="6"/>
      <c r="KH17" s="6"/>
      <c r="KI17" s="6"/>
      <c r="KJ17" s="6"/>
      <c r="KK17" s="6"/>
      <c r="KL17" s="6"/>
      <c r="KM17" s="6"/>
      <c r="KN17" s="6"/>
      <c r="KO17" s="6"/>
      <c r="KP17" s="6"/>
      <c r="KQ17" s="6"/>
      <c r="KR17" s="6"/>
      <c r="KS17" s="6"/>
      <c r="KT17" s="6"/>
      <c r="KU17" s="6"/>
      <c r="KV17" s="6"/>
      <c r="KW17" s="6"/>
      <c r="KX17" s="6"/>
      <c r="KY17" s="6"/>
      <c r="KZ17" s="6"/>
      <c r="LA17" s="6"/>
      <c r="LB17" s="6"/>
      <c r="LC17" s="6"/>
      <c r="LD17" s="6"/>
      <c r="LE17" s="6"/>
      <c r="LF17" s="6"/>
      <c r="LG17" s="6"/>
      <c r="LH17" s="6"/>
      <c r="LI17" s="6"/>
      <c r="LJ17" s="6"/>
      <c r="LK17" s="6"/>
      <c r="LL17" s="6"/>
      <c r="LM17" s="6"/>
      <c r="LN17" s="6"/>
      <c r="LO17" s="6"/>
      <c r="LP17" s="6"/>
      <c r="LQ17" s="6"/>
      <c r="LR17" s="6"/>
      <c r="LS17" s="6"/>
      <c r="LT17" s="6"/>
      <c r="LU17" s="6"/>
      <c r="LV17" s="6"/>
      <c r="LW17" s="6"/>
      <c r="LX17" s="6"/>
      <c r="LY17" s="6"/>
      <c r="LZ17" s="6"/>
      <c r="MA17" s="6"/>
      <c r="MB17" s="6"/>
      <c r="MC17" s="6"/>
      <c r="MD17" s="6"/>
      <c r="ME17" s="6"/>
      <c r="MF17" s="6"/>
      <c r="MG17" s="6"/>
      <c r="MH17" s="6"/>
      <c r="MI17" s="6"/>
      <c r="MJ17" s="6"/>
      <c r="MK17" s="6"/>
      <c r="ML17" s="6"/>
      <c r="MM17" s="6"/>
      <c r="MN17" s="6"/>
      <c r="MO17" s="6"/>
      <c r="MP17" s="6"/>
      <c r="MQ17" s="6"/>
      <c r="MR17" s="6"/>
      <c r="MS17" s="6"/>
      <c r="MT17" s="6"/>
      <c r="MU17" s="6"/>
      <c r="MV17" s="6"/>
      <c r="MW17" s="6"/>
      <c r="MX17" s="6"/>
      <c r="MY17" s="6"/>
      <c r="MZ17" s="6"/>
      <c r="NA17" s="6"/>
      <c r="NB17" s="6"/>
      <c r="NC17" s="6"/>
      <c r="ND17" s="6"/>
      <c r="NE17" s="6"/>
      <c r="NF17" s="6"/>
      <c r="NG17" s="6"/>
      <c r="NH17" s="6"/>
      <c r="NI17" s="6"/>
      <c r="NJ17" s="6"/>
      <c r="NK17" s="6"/>
      <c r="NL17" s="6"/>
      <c r="NM17" s="6"/>
      <c r="NN17" s="6"/>
      <c r="NO17" s="6"/>
      <c r="NP17" s="6"/>
      <c r="NQ17" s="6"/>
      <c r="NR17" s="6"/>
      <c r="NS17" s="6"/>
      <c r="NT17" s="6"/>
      <c r="NU17" s="6"/>
      <c r="NV17" s="6"/>
      <c r="NW17" s="6"/>
      <c r="NX17" s="6"/>
      <c r="NY17" s="6"/>
      <c r="NZ17" s="6"/>
      <c r="OA17" s="6"/>
      <c r="OB17" s="6"/>
      <c r="OC17" s="6"/>
      <c r="OD17" s="6"/>
      <c r="OE17" s="6"/>
      <c r="OF17" s="6"/>
      <c r="OG17" s="6"/>
      <c r="OH17" s="6"/>
      <c r="OI17" s="6"/>
      <c r="OJ17" s="6"/>
      <c r="OK17" s="6"/>
      <c r="OL17" s="6"/>
      <c r="OM17" s="6"/>
      <c r="ON17" s="6"/>
      <c r="OO17" s="6"/>
      <c r="OP17" s="6"/>
      <c r="OQ17" s="6"/>
      <c r="OR17" s="6"/>
      <c r="OS17" s="6"/>
      <c r="OT17" s="6"/>
      <c r="OU17" s="6"/>
      <c r="OV17" s="6"/>
      <c r="OW17" s="6"/>
      <c r="OX17" s="6"/>
      <c r="OY17" s="6"/>
      <c r="OZ17" s="6"/>
      <c r="PA17" s="6"/>
      <c r="PB17" s="6"/>
      <c r="PC17" s="6"/>
      <c r="PD17" s="6"/>
      <c r="PE17" s="6"/>
      <c r="PF17" s="6"/>
      <c r="PG17" s="6"/>
      <c r="PH17" s="6"/>
      <c r="PI17" s="6"/>
      <c r="PJ17" s="6"/>
      <c r="PK17" s="6"/>
      <c r="PL17" s="6"/>
      <c r="PM17" s="6"/>
      <c r="PN17" s="6"/>
      <c r="PO17" s="6"/>
      <c r="PP17" s="6"/>
      <c r="PQ17" s="6"/>
      <c r="PR17" s="6"/>
      <c r="PS17" s="6"/>
      <c r="PT17" s="6"/>
      <c r="PU17" s="6"/>
      <c r="PV17" s="6"/>
      <c r="PW17" s="6"/>
      <c r="PX17" s="6"/>
      <c r="PY17" s="6"/>
      <c r="PZ17" s="6"/>
      <c r="QA17" s="6"/>
      <c r="QB17" s="6"/>
      <c r="QC17" s="6"/>
      <c r="QD17" s="6"/>
      <c r="QE17" s="6"/>
      <c r="QF17" s="6"/>
      <c r="QG17" s="6"/>
      <c r="QH17" s="6"/>
      <c r="QI17" s="6"/>
      <c r="QJ17" s="6"/>
      <c r="QK17" s="6"/>
      <c r="QL17" s="6"/>
      <c r="QM17" s="6"/>
      <c r="QN17" s="6"/>
      <c r="QO17" s="6"/>
      <c r="QP17" s="6"/>
      <c r="QQ17" s="6"/>
      <c r="QR17" s="6"/>
      <c r="QS17" s="6"/>
      <c r="QT17" s="6"/>
      <c r="QU17" s="6"/>
      <c r="QV17" s="6"/>
      <c r="QW17" s="6"/>
      <c r="QX17" s="6"/>
      <c r="QY17" s="6"/>
      <c r="QZ17" s="6"/>
      <c r="RA17" s="6"/>
      <c r="RB17" s="6"/>
      <c r="RC17" s="6"/>
      <c r="RD17" s="6"/>
      <c r="RE17" s="6"/>
      <c r="RF17" s="6"/>
      <c r="RG17" s="6"/>
      <c r="RH17" s="6"/>
      <c r="RI17" s="6"/>
      <c r="RJ17" s="6"/>
      <c r="RK17" s="6"/>
      <c r="RL17" s="6"/>
      <c r="RM17" s="6"/>
      <c r="RN17" s="6"/>
      <c r="RO17" s="6"/>
      <c r="RP17" s="6"/>
      <c r="RQ17" s="6"/>
      <c r="RR17" s="6"/>
      <c r="RS17" s="6"/>
      <c r="RT17" s="6"/>
      <c r="RU17" s="6"/>
      <c r="RV17" s="6"/>
      <c r="RW17" s="6"/>
      <c r="RX17" s="6"/>
      <c r="RY17" s="6"/>
      <c r="RZ17" s="6"/>
      <c r="SA17" s="6"/>
      <c r="SB17" s="6"/>
      <c r="SC17" s="6"/>
      <c r="SD17" s="6"/>
      <c r="SE17" s="6"/>
      <c r="SF17" s="6"/>
      <c r="SG17" s="6"/>
      <c r="SH17" s="6"/>
      <c r="SI17" s="6"/>
      <c r="SJ17" s="6"/>
      <c r="SK17" s="6"/>
      <c r="SL17" s="6"/>
      <c r="SM17" s="6"/>
      <c r="SN17" s="6"/>
      <c r="SO17" s="6"/>
      <c r="SP17" s="6"/>
      <c r="SQ17" s="6"/>
      <c r="SR17" s="6"/>
      <c r="SS17" s="6"/>
      <c r="ST17" s="6"/>
      <c r="SU17" s="6"/>
      <c r="SV17" s="6"/>
      <c r="SW17" s="6"/>
      <c r="SX17" s="6"/>
      <c r="SY17" s="6"/>
      <c r="SZ17" s="6"/>
      <c r="TA17" s="6"/>
      <c r="TB17" s="6"/>
      <c r="TC17" s="6"/>
      <c r="TD17" s="6"/>
      <c r="TE17" s="6"/>
      <c r="TF17" s="6"/>
      <c r="TG17" s="6"/>
      <c r="TH17" s="6"/>
      <c r="TI17" s="6"/>
      <c r="TJ17" s="6"/>
      <c r="TK17" s="6"/>
      <c r="TL17" s="6"/>
      <c r="TM17" s="6"/>
      <c r="TN17" s="6"/>
      <c r="TO17" s="6"/>
      <c r="TP17" s="6"/>
      <c r="TQ17" s="6"/>
      <c r="TR17" s="6"/>
      <c r="TS17" s="6"/>
      <c r="TT17" s="6"/>
      <c r="TU17" s="6"/>
      <c r="TV17" s="6"/>
      <c r="TW17" s="6"/>
      <c r="TX17" s="6"/>
      <c r="TY17" s="6"/>
      <c r="TZ17" s="6"/>
      <c r="UA17" s="6"/>
      <c r="UB17" s="6"/>
      <c r="UC17" s="6"/>
      <c r="UD17" s="6"/>
      <c r="UE17" s="6"/>
      <c r="UF17" s="6"/>
      <c r="UG17" s="6"/>
      <c r="UH17" s="6"/>
      <c r="UI17" s="6"/>
      <c r="UJ17" s="6"/>
      <c r="UK17" s="6"/>
      <c r="UL17" s="6"/>
      <c r="UM17" s="6"/>
      <c r="UN17" s="6"/>
      <c r="UO17" s="6"/>
      <c r="UP17" s="6"/>
      <c r="UQ17" s="6"/>
      <c r="UR17" s="6"/>
      <c r="US17" s="6"/>
      <c r="UT17" s="6"/>
      <c r="UU17" s="6"/>
      <c r="UV17" s="6"/>
      <c r="UW17" s="6"/>
      <c r="UX17" s="6"/>
      <c r="UY17" s="6"/>
      <c r="UZ17" s="6"/>
      <c r="VA17" s="6"/>
      <c r="VB17" s="6"/>
      <c r="VC17" s="6"/>
      <c r="VD17" s="6"/>
      <c r="VE17" s="6"/>
      <c r="VF17" s="6"/>
      <c r="VG17" s="6"/>
      <c r="VH17" s="6"/>
      <c r="VI17" s="6"/>
      <c r="VJ17" s="6"/>
      <c r="VK17" s="6"/>
      <c r="VL17" s="6"/>
      <c r="VM17" s="6"/>
      <c r="VN17" s="6"/>
      <c r="VO17" s="6"/>
      <c r="VP17" s="6"/>
      <c r="VQ17" s="6"/>
      <c r="VR17" s="6"/>
      <c r="VS17" s="6"/>
      <c r="VT17" s="6"/>
      <c r="VU17" s="6"/>
      <c r="VV17" s="6"/>
      <c r="VW17" s="6"/>
      <c r="VX17" s="6"/>
      <c r="VY17" s="6"/>
      <c r="VZ17" s="6"/>
      <c r="WA17" s="6"/>
      <c r="WB17" s="6"/>
      <c r="WC17" s="6"/>
      <c r="WD17" s="6"/>
      <c r="WE17" s="6"/>
      <c r="WF17" s="6"/>
      <c r="WG17" s="6"/>
      <c r="WH17" s="6"/>
      <c r="WI17" s="6"/>
      <c r="WJ17" s="6"/>
      <c r="WK17" s="6"/>
      <c r="WL17" s="6"/>
      <c r="WM17" s="6"/>
      <c r="WN17" s="6"/>
      <c r="WO17" s="6"/>
      <c r="WP17" s="6"/>
      <c r="WQ17" s="6"/>
      <c r="WR17" s="6"/>
      <c r="WS17" s="6"/>
      <c r="WT17" s="6"/>
      <c r="WU17" s="6"/>
      <c r="WV17" s="6"/>
      <c r="WW17" s="6"/>
      <c r="WX17" s="6"/>
      <c r="WY17" s="6"/>
      <c r="WZ17" s="6"/>
      <c r="XA17" s="6"/>
      <c r="XB17" s="6"/>
      <c r="XC17" s="6"/>
      <c r="XD17" s="6"/>
      <c r="XE17" s="6"/>
      <c r="XF17" s="6"/>
      <c r="XG17" s="6"/>
      <c r="XH17" s="6"/>
      <c r="XI17" s="6"/>
      <c r="XJ17" s="6"/>
      <c r="XK17" s="6"/>
      <c r="XL17" s="6"/>
      <c r="XM17" s="6"/>
      <c r="XN17" s="6"/>
      <c r="XO17" s="6"/>
      <c r="XP17" s="6"/>
      <c r="XQ17" s="6"/>
      <c r="XR17" s="6"/>
      <c r="XS17" s="6"/>
      <c r="XT17" s="6"/>
      <c r="XU17" s="6"/>
      <c r="XV17" s="6"/>
      <c r="XW17" s="6"/>
      <c r="XX17" s="6"/>
      <c r="XY17" s="6"/>
      <c r="XZ17" s="6"/>
      <c r="YA17" s="6"/>
      <c r="YB17" s="6"/>
      <c r="YC17" s="6"/>
      <c r="YD17" s="6"/>
      <c r="YE17" s="6"/>
      <c r="YF17" s="6"/>
      <c r="YG17" s="6"/>
      <c r="YH17" s="6"/>
      <c r="YI17" s="6"/>
      <c r="YJ17" s="6"/>
      <c r="YK17" s="6"/>
      <c r="YL17" s="6"/>
      <c r="YM17" s="6"/>
      <c r="YN17" s="6"/>
      <c r="YO17" s="6"/>
      <c r="YP17" s="6"/>
      <c r="YQ17" s="6"/>
      <c r="YR17" s="6"/>
      <c r="YS17" s="6"/>
      <c r="YT17" s="6"/>
      <c r="YU17" s="6"/>
      <c r="YV17" s="6"/>
      <c r="YW17" s="6"/>
      <c r="YX17" s="6"/>
      <c r="YY17" s="6"/>
      <c r="YZ17" s="6"/>
      <c r="ZA17" s="6"/>
      <c r="ZB17" s="6"/>
      <c r="ZC17" s="6"/>
      <c r="ZD17" s="6"/>
      <c r="ZE17" s="6"/>
      <c r="ZF17" s="6"/>
      <c r="ZG17" s="6"/>
      <c r="ZH17" s="6"/>
      <c r="ZI17" s="6"/>
      <c r="ZJ17" s="6"/>
      <c r="ZK17" s="6"/>
      <c r="ZL17" s="6"/>
      <c r="ZM17" s="6"/>
      <c r="ZN17" s="6"/>
      <c r="ZO17" s="6"/>
      <c r="ZP17" s="6"/>
      <c r="ZQ17" s="6"/>
      <c r="ZR17" s="6"/>
      <c r="ZS17" s="6"/>
      <c r="ZT17" s="6"/>
      <c r="ZU17" s="6"/>
      <c r="ZV17" s="6"/>
      <c r="ZW17" s="6"/>
      <c r="ZX17" s="6"/>
      <c r="ZY17" s="6"/>
      <c r="ZZ17" s="6"/>
      <c r="AAA17" s="6"/>
      <c r="AAB17" s="6"/>
      <c r="AAC17" s="6"/>
      <c r="AAD17" s="6"/>
      <c r="AAE17" s="6"/>
      <c r="AAF17" s="6"/>
      <c r="AAG17" s="6"/>
      <c r="AAH17" s="6"/>
      <c r="AAI17" s="6"/>
      <c r="AAJ17" s="6"/>
      <c r="AAK17" s="6"/>
      <c r="AAL17" s="6"/>
      <c r="AAM17" s="6"/>
      <c r="AAN17" s="6"/>
      <c r="AAO17" s="6"/>
      <c r="AAP17" s="6"/>
      <c r="AAQ17" s="6"/>
      <c r="AAR17" s="6"/>
      <c r="AAS17" s="6"/>
      <c r="AAT17" s="6"/>
      <c r="AAU17" s="6"/>
      <c r="AAV17" s="6"/>
      <c r="AAW17" s="6"/>
      <c r="AAX17" s="6"/>
      <c r="AAY17" s="6"/>
      <c r="AAZ17" s="6"/>
      <c r="ABA17" s="6"/>
      <c r="ABB17" s="6"/>
      <c r="ABC17" s="6"/>
      <c r="ABD17" s="6"/>
      <c r="ABE17" s="6"/>
      <c r="ABF17" s="6"/>
      <c r="ABG17" s="6"/>
      <c r="ABH17" s="6"/>
      <c r="ABI17" s="6"/>
      <c r="ABJ17" s="6"/>
      <c r="ABK17" s="6"/>
      <c r="ABL17" s="6"/>
      <c r="ABM17" s="6"/>
      <c r="ABN17" s="6"/>
      <c r="ABO17" s="6"/>
      <c r="ABP17" s="6"/>
      <c r="ABQ17" s="6"/>
      <c r="ABR17" s="6"/>
      <c r="ABS17" s="6"/>
      <c r="ABT17" s="6"/>
      <c r="ABU17" s="6"/>
      <c r="ABV17" s="6"/>
      <c r="ABW17" s="6"/>
      <c r="ABX17" s="6"/>
      <c r="ABY17" s="6"/>
      <c r="ABZ17" s="6"/>
      <c r="ACA17" s="6"/>
      <c r="ACB17" s="6"/>
      <c r="ACC17" s="6"/>
      <c r="ACD17" s="6"/>
      <c r="ACE17" s="6"/>
      <c r="ACF17" s="6"/>
      <c r="ACG17" s="6"/>
      <c r="ACH17" s="6"/>
      <c r="ACI17" s="6"/>
      <c r="ACJ17" s="6"/>
      <c r="ACK17" s="6"/>
      <c r="ACL17" s="6"/>
      <c r="ACM17" s="6"/>
      <c r="ACN17" s="6"/>
      <c r="ACO17" s="6"/>
      <c r="ACP17" s="6"/>
      <c r="ACQ17" s="6"/>
      <c r="ACR17" s="6"/>
      <c r="ACS17" s="6"/>
      <c r="ACT17" s="6"/>
      <c r="ACU17" s="6"/>
      <c r="ACV17" s="6"/>
      <c r="ACW17" s="6"/>
      <c r="ACX17" s="6"/>
      <c r="ACY17" s="6"/>
      <c r="ACZ17" s="6"/>
      <c r="ADA17" s="6"/>
      <c r="ADB17" s="6"/>
      <c r="ADC17" s="6"/>
      <c r="ADD17" s="6"/>
      <c r="ADE17" s="6"/>
      <c r="ADF17" s="6"/>
      <c r="ADG17" s="6"/>
      <c r="ADH17" s="6"/>
      <c r="ADI17" s="6"/>
      <c r="ADJ17" s="6"/>
      <c r="ADK17" s="6"/>
      <c r="ADL17" s="6"/>
      <c r="ADM17" s="6"/>
      <c r="ADN17" s="6"/>
      <c r="ADO17" s="6"/>
      <c r="ADP17" s="6"/>
      <c r="ADQ17" s="6"/>
      <c r="ADR17" s="6"/>
      <c r="ADS17" s="6"/>
      <c r="ADT17" s="6"/>
      <c r="ADU17" s="6"/>
      <c r="ADV17" s="6"/>
      <c r="ADW17" s="6"/>
      <c r="ADX17" s="6"/>
      <c r="ADY17" s="6"/>
      <c r="ADZ17" s="6"/>
      <c r="AEA17" s="6"/>
      <c r="AEB17" s="6"/>
      <c r="AEC17" s="6"/>
      <c r="AED17" s="6"/>
      <c r="AEE17" s="6"/>
      <c r="AEF17" s="6"/>
      <c r="AEG17" s="6"/>
      <c r="AEH17" s="6"/>
      <c r="AEI17" s="6"/>
      <c r="AEJ17" s="6"/>
      <c r="AEK17" s="6"/>
      <c r="AEL17" s="6"/>
      <c r="AEM17" s="6"/>
      <c r="AEN17" s="6"/>
      <c r="AEO17" s="6"/>
      <c r="AEP17" s="6"/>
      <c r="AEQ17" s="6"/>
      <c r="AER17" s="6"/>
      <c r="AES17" s="6"/>
      <c r="AET17" s="6"/>
      <c r="AEU17" s="6"/>
      <c r="AEV17" s="6"/>
      <c r="AEW17" s="6"/>
      <c r="AEX17" s="6"/>
      <c r="AEY17" s="6"/>
      <c r="AEZ17" s="6"/>
      <c r="AFA17" s="6"/>
      <c r="AFB17" s="6"/>
      <c r="AFC17" s="6"/>
      <c r="AFD17" s="6"/>
      <c r="AFE17" s="6"/>
      <c r="AFF17" s="6"/>
      <c r="AFG17" s="6"/>
      <c r="AFH17" s="6"/>
      <c r="AFI17" s="6"/>
      <c r="AFJ17" s="6"/>
      <c r="AFK17" s="6"/>
      <c r="AFL17" s="6"/>
      <c r="AFM17" s="6"/>
      <c r="AFN17" s="6"/>
      <c r="AFO17" s="6"/>
      <c r="AFP17" s="6"/>
      <c r="AFQ17" s="6"/>
      <c r="AFR17" s="6"/>
      <c r="AFS17" s="6"/>
      <c r="AFT17" s="6"/>
      <c r="AFU17" s="6"/>
      <c r="AFV17" s="6"/>
      <c r="AFW17" s="6"/>
      <c r="AFX17" s="6"/>
      <c r="AFY17" s="6"/>
      <c r="AFZ17" s="6"/>
      <c r="AGA17" s="6"/>
      <c r="AGB17" s="6"/>
      <c r="AGC17" s="6"/>
      <c r="AGD17" s="6"/>
      <c r="AGE17" s="6"/>
      <c r="AGF17" s="6"/>
      <c r="AGG17" s="6"/>
      <c r="AGH17" s="6"/>
      <c r="AGI17" s="6"/>
      <c r="AGJ17" s="6"/>
      <c r="AGK17" s="6"/>
      <c r="AGL17" s="6"/>
      <c r="AGM17" s="6"/>
      <c r="AGN17" s="6"/>
      <c r="AGO17" s="6"/>
      <c r="AGP17" s="6"/>
      <c r="AGQ17" s="6"/>
      <c r="AGR17" s="6"/>
      <c r="AGS17" s="6"/>
      <c r="AGT17" s="6"/>
      <c r="AGU17" s="6"/>
      <c r="AGV17" s="6"/>
      <c r="AGW17" s="6"/>
      <c r="AGX17" s="6"/>
      <c r="AGY17" s="6"/>
      <c r="AGZ17" s="6"/>
      <c r="AHA17" s="6"/>
      <c r="AHB17" s="6"/>
      <c r="AHC17" s="6"/>
      <c r="AHD17" s="6"/>
      <c r="AHE17" s="6"/>
      <c r="AHF17" s="6"/>
      <c r="AHG17" s="6"/>
      <c r="AHH17" s="6"/>
      <c r="AHI17" s="6"/>
      <c r="AHJ17" s="6"/>
      <c r="AHK17" s="6"/>
      <c r="AHL17" s="6"/>
      <c r="AHM17" s="6"/>
      <c r="AHN17" s="6"/>
      <c r="AHO17" s="6"/>
      <c r="AHP17" s="6"/>
      <c r="AHQ17" s="6"/>
      <c r="AHR17" s="6"/>
      <c r="AHS17" s="6"/>
      <c r="AHT17" s="6"/>
      <c r="AHU17" s="6"/>
      <c r="AHV17" s="6"/>
      <c r="AHW17" s="6"/>
      <c r="AHX17" s="6"/>
      <c r="AHY17" s="6"/>
      <c r="AHZ17" s="6"/>
      <c r="AIA17" s="6"/>
      <c r="AIB17" s="6"/>
      <c r="AIC17" s="6"/>
      <c r="AID17" s="6"/>
      <c r="AIE17" s="6"/>
      <c r="AIF17" s="6"/>
      <c r="AIG17" s="6"/>
      <c r="AIH17" s="6"/>
      <c r="AII17" s="6"/>
      <c r="AIJ17" s="6"/>
      <c r="AIK17" s="6"/>
      <c r="AIL17" s="6"/>
      <c r="AIM17" s="6"/>
      <c r="AIN17" s="6"/>
      <c r="AIO17" s="6"/>
      <c r="AIP17" s="6"/>
      <c r="AIQ17" s="6"/>
      <c r="AIR17" s="6"/>
      <c r="AIS17" s="6"/>
      <c r="AIT17" s="6"/>
      <c r="AIU17" s="6"/>
      <c r="AIV17" s="6"/>
      <c r="AIW17" s="6"/>
      <c r="AIX17" s="6"/>
      <c r="AIY17" s="6"/>
      <c r="AIZ17" s="6"/>
      <c r="AJA17" s="6"/>
      <c r="AJB17" s="6"/>
      <c r="AJC17" s="6"/>
      <c r="AJD17" s="6"/>
      <c r="AJE17" s="6"/>
      <c r="AJF17" s="6"/>
      <c r="AJG17" s="6"/>
      <c r="AJH17" s="6"/>
      <c r="AJI17" s="6"/>
      <c r="AJJ17" s="6"/>
      <c r="AJK17" s="6"/>
      <c r="AJL17" s="6"/>
      <c r="AJM17" s="6"/>
      <c r="AJN17" s="6"/>
      <c r="AJO17" s="6"/>
      <c r="AJP17" s="6"/>
      <c r="AJQ17" s="6"/>
      <c r="AJR17" s="6"/>
      <c r="AJS17" s="6"/>
      <c r="AJT17" s="6"/>
      <c r="AJU17" s="6"/>
      <c r="AJV17" s="6"/>
      <c r="AJW17" s="6"/>
      <c r="AJX17" s="6"/>
      <c r="AJY17" s="6"/>
      <c r="AJZ17" s="6"/>
      <c r="AKA17" s="6"/>
      <c r="AKB17" s="6"/>
      <c r="AKC17" s="6"/>
      <c r="AKD17" s="6"/>
      <c r="AKE17" s="6"/>
      <c r="AKF17" s="6"/>
      <c r="AKG17" s="6"/>
      <c r="AKH17" s="6"/>
      <c r="AKI17" s="6"/>
      <c r="AKJ17" s="6"/>
      <c r="AKK17" s="6"/>
      <c r="AKL17" s="6"/>
      <c r="AKM17" s="6"/>
      <c r="AKN17" s="6"/>
      <c r="AKO17" s="6"/>
      <c r="AKP17" s="6"/>
      <c r="AKQ17" s="6"/>
      <c r="AKR17" s="6"/>
      <c r="AKS17" s="6"/>
      <c r="AKT17" s="6"/>
      <c r="AKU17" s="6"/>
      <c r="AKV17" s="6"/>
      <c r="AKW17" s="6"/>
      <c r="AKX17" s="6"/>
      <c r="AKY17" s="6"/>
      <c r="AKZ17" s="6"/>
      <c r="ALA17" s="6"/>
      <c r="ALB17" s="6"/>
      <c r="ALC17" s="6"/>
      <c r="ALD17" s="6"/>
      <c r="ALE17" s="6"/>
      <c r="ALF17" s="6"/>
      <c r="ALG17" s="6"/>
      <c r="ALH17" s="6"/>
      <c r="ALI17" s="6"/>
      <c r="ALJ17" s="6"/>
      <c r="ALK17" s="6"/>
      <c r="ALL17" s="6"/>
      <c r="ALM17" s="6"/>
      <c r="ALN17" s="6"/>
      <c r="ALO17" s="6"/>
      <c r="ALP17" s="6"/>
      <c r="ALQ17" s="6"/>
      <c r="ALR17" s="6"/>
      <c r="ALS17" s="6"/>
      <c r="ALT17" s="6"/>
      <c r="ALU17" s="6"/>
      <c r="ALV17" s="6"/>
      <c r="ALW17" s="6"/>
      <c r="ALX17" s="6"/>
      <c r="ALY17" s="6"/>
      <c r="ALZ17" s="6"/>
      <c r="AMA17" s="6"/>
      <c r="AMB17" s="6"/>
      <c r="AMC17" s="6"/>
      <c r="AMD17" s="6"/>
      <c r="AME17" s="6"/>
      <c r="AMF17" s="6"/>
      <c r="AMG17" s="6"/>
      <c r="AMH17" s="6"/>
      <c r="AMI17" s="6"/>
      <c r="AMJ17" s="6"/>
      <c r="AMK17" s="6"/>
      <c r="AML17" s="6"/>
      <c r="AMM17" s="6"/>
      <c r="AMN17" s="6"/>
      <c r="AMO17" s="6"/>
      <c r="AMP17" s="6"/>
      <c r="AMQ17" s="6"/>
      <c r="AMR17" s="6"/>
      <c r="AMS17" s="6"/>
      <c r="AMT17" s="6"/>
      <c r="AMU17" s="6"/>
      <c r="AMV17" s="6"/>
      <c r="AMW17" s="6"/>
      <c r="AMX17" s="6"/>
      <c r="AMY17" s="6"/>
      <c r="AMZ17" s="6"/>
      <c r="ANA17" s="6"/>
      <c r="ANB17" s="6"/>
    </row>
    <row r="18" spans="1:1042" x14ac:dyDescent="0.25">
      <c r="A18" t="s">
        <v>192</v>
      </c>
      <c r="D18" t="s">
        <v>352</v>
      </c>
      <c r="K18" s="55"/>
      <c r="L18" s="55"/>
      <c r="M18" s="66" t="s">
        <v>46</v>
      </c>
      <c r="N18" s="65">
        <f t="shared" si="1"/>
        <v>25</v>
      </c>
      <c r="O18" s="6"/>
      <c r="P18" s="6"/>
      <c r="Q18" s="6"/>
      <c r="R18" s="72" t="s">
        <v>163</v>
      </c>
      <c r="S18" s="73">
        <v>17</v>
      </c>
      <c r="T18" s="83" t="s">
        <v>188</v>
      </c>
      <c r="U18" s="135">
        <f t="shared" si="0"/>
        <v>4</v>
      </c>
      <c r="V18" s="78"/>
      <c r="W18" s="78"/>
      <c r="X18" s="56"/>
      <c r="Y18" s="56"/>
      <c r="Z18" s="57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KG18" s="6"/>
      <c r="KH18" s="6"/>
      <c r="KI18" s="6"/>
      <c r="KJ18" s="6"/>
      <c r="KK18" s="6"/>
      <c r="KL18" s="6"/>
      <c r="KM18" s="6"/>
      <c r="KN18" s="6"/>
      <c r="KO18" s="6"/>
      <c r="KP18" s="6"/>
      <c r="KQ18" s="6"/>
      <c r="KR18" s="6"/>
      <c r="KS18" s="6"/>
      <c r="KT18" s="6"/>
      <c r="KU18" s="6"/>
      <c r="KV18" s="6"/>
      <c r="KW18" s="6"/>
      <c r="KX18" s="6"/>
      <c r="KY18" s="6"/>
      <c r="KZ18" s="6"/>
      <c r="LA18" s="6"/>
      <c r="LB18" s="6"/>
      <c r="LC18" s="6"/>
      <c r="LD18" s="6"/>
      <c r="LE18" s="6"/>
      <c r="LF18" s="6"/>
      <c r="LG18" s="6"/>
      <c r="LH18" s="6"/>
      <c r="LI18" s="6"/>
      <c r="LJ18" s="6"/>
      <c r="LK18" s="6"/>
      <c r="LL18" s="6"/>
      <c r="LM18" s="6"/>
      <c r="LN18" s="6"/>
      <c r="LO18" s="6"/>
      <c r="LP18" s="6"/>
      <c r="LQ18" s="6"/>
      <c r="LR18" s="6"/>
      <c r="LS18" s="6"/>
      <c r="LT18" s="6"/>
      <c r="LU18" s="6"/>
      <c r="LV18" s="6"/>
      <c r="LW18" s="6"/>
      <c r="LX18" s="6"/>
      <c r="LY18" s="6"/>
      <c r="LZ18" s="6"/>
      <c r="MA18" s="6"/>
      <c r="MB18" s="6"/>
      <c r="MC18" s="6"/>
      <c r="MD18" s="6"/>
      <c r="ME18" s="6"/>
      <c r="MF18" s="6"/>
      <c r="MG18" s="6"/>
      <c r="MH18" s="6"/>
      <c r="MI18" s="6"/>
      <c r="MJ18" s="6"/>
      <c r="MK18" s="6"/>
      <c r="ML18" s="6"/>
      <c r="MM18" s="6"/>
      <c r="MN18" s="6"/>
      <c r="MO18" s="6"/>
      <c r="MP18" s="6"/>
      <c r="MQ18" s="6"/>
      <c r="MR18" s="6"/>
      <c r="MS18" s="6"/>
      <c r="MT18" s="6"/>
      <c r="MU18" s="6"/>
      <c r="MV18" s="6"/>
      <c r="MW18" s="6"/>
      <c r="MX18" s="6"/>
      <c r="MY18" s="6"/>
      <c r="MZ18" s="6"/>
      <c r="NA18" s="6"/>
      <c r="NB18" s="6"/>
      <c r="NC18" s="6"/>
      <c r="ND18" s="6"/>
      <c r="NE18" s="6"/>
      <c r="NF18" s="6"/>
      <c r="NG18" s="6"/>
      <c r="NH18" s="6"/>
      <c r="NI18" s="6"/>
      <c r="NJ18" s="6"/>
      <c r="NK18" s="6"/>
      <c r="NL18" s="6"/>
      <c r="NM18" s="6"/>
      <c r="NN18" s="6"/>
      <c r="NO18" s="6"/>
      <c r="NP18" s="6"/>
      <c r="NQ18" s="6"/>
      <c r="NR18" s="6"/>
      <c r="NS18" s="6"/>
      <c r="NT18" s="6"/>
      <c r="NU18" s="6"/>
      <c r="NV18" s="6"/>
      <c r="NW18" s="6"/>
      <c r="NX18" s="6"/>
      <c r="NY18" s="6"/>
      <c r="NZ18" s="6"/>
      <c r="OA18" s="6"/>
      <c r="OB18" s="6"/>
      <c r="OC18" s="6"/>
      <c r="OD18" s="6"/>
      <c r="OE18" s="6"/>
      <c r="OF18" s="6"/>
      <c r="OG18" s="6"/>
      <c r="OH18" s="6"/>
      <c r="OI18" s="6"/>
      <c r="OJ18" s="6"/>
      <c r="OK18" s="6"/>
      <c r="OL18" s="6"/>
      <c r="OM18" s="6"/>
      <c r="ON18" s="6"/>
      <c r="OO18" s="6"/>
      <c r="OP18" s="6"/>
      <c r="OQ18" s="6"/>
      <c r="OR18" s="6"/>
      <c r="OS18" s="6"/>
      <c r="OT18" s="6"/>
      <c r="OU18" s="6"/>
      <c r="OV18" s="6"/>
      <c r="OW18" s="6"/>
      <c r="OX18" s="6"/>
      <c r="OY18" s="6"/>
      <c r="OZ18" s="6"/>
      <c r="PA18" s="6"/>
      <c r="PB18" s="6"/>
      <c r="PC18" s="6"/>
      <c r="PD18" s="6"/>
      <c r="PE18" s="6"/>
      <c r="PF18" s="6"/>
      <c r="PG18" s="6"/>
      <c r="PH18" s="6"/>
      <c r="PI18" s="6"/>
      <c r="PJ18" s="6"/>
      <c r="PK18" s="6"/>
      <c r="PL18" s="6"/>
      <c r="PM18" s="6"/>
      <c r="PN18" s="6"/>
      <c r="PO18" s="6"/>
      <c r="PP18" s="6"/>
      <c r="PQ18" s="6"/>
      <c r="PR18" s="6"/>
      <c r="PS18" s="6"/>
      <c r="PT18" s="6"/>
      <c r="PU18" s="6"/>
      <c r="PV18" s="6"/>
      <c r="PW18" s="6"/>
      <c r="PX18" s="6"/>
      <c r="PY18" s="6"/>
      <c r="PZ18" s="6"/>
      <c r="QA18" s="6"/>
      <c r="QB18" s="6"/>
      <c r="QC18" s="6"/>
      <c r="QD18" s="6"/>
      <c r="QE18" s="6"/>
      <c r="QF18" s="6"/>
      <c r="QG18" s="6"/>
      <c r="QH18" s="6"/>
      <c r="QI18" s="6"/>
      <c r="QJ18" s="6"/>
      <c r="QK18" s="6"/>
      <c r="QL18" s="6"/>
      <c r="QM18" s="6"/>
      <c r="QN18" s="6"/>
      <c r="QO18" s="6"/>
      <c r="QP18" s="6"/>
      <c r="QQ18" s="6"/>
      <c r="QR18" s="6"/>
      <c r="QS18" s="6"/>
      <c r="QT18" s="6"/>
      <c r="QU18" s="6"/>
      <c r="QV18" s="6"/>
      <c r="QW18" s="6"/>
      <c r="QX18" s="6"/>
      <c r="QY18" s="6"/>
      <c r="QZ18" s="6"/>
      <c r="RA18" s="6"/>
      <c r="RB18" s="6"/>
      <c r="RC18" s="6"/>
      <c r="RD18" s="6"/>
      <c r="RE18" s="6"/>
      <c r="RF18" s="6"/>
      <c r="RG18" s="6"/>
      <c r="RH18" s="6"/>
      <c r="RI18" s="6"/>
      <c r="RJ18" s="6"/>
      <c r="RK18" s="6"/>
      <c r="RL18" s="6"/>
      <c r="RM18" s="6"/>
      <c r="RN18" s="6"/>
      <c r="RO18" s="6"/>
      <c r="RP18" s="6"/>
      <c r="RQ18" s="6"/>
      <c r="RR18" s="6"/>
      <c r="RS18" s="6"/>
      <c r="RT18" s="6"/>
      <c r="RU18" s="6"/>
      <c r="RV18" s="6"/>
      <c r="RW18" s="6"/>
      <c r="RX18" s="6"/>
      <c r="RY18" s="6"/>
      <c r="RZ18" s="6"/>
      <c r="SA18" s="6"/>
      <c r="SB18" s="6"/>
      <c r="SC18" s="6"/>
      <c r="SD18" s="6"/>
      <c r="SE18" s="6"/>
      <c r="SF18" s="6"/>
      <c r="SG18" s="6"/>
      <c r="SH18" s="6"/>
      <c r="SI18" s="6"/>
      <c r="SJ18" s="6"/>
      <c r="SK18" s="6"/>
      <c r="SL18" s="6"/>
      <c r="SM18" s="6"/>
      <c r="SN18" s="6"/>
      <c r="SO18" s="6"/>
      <c r="SP18" s="6"/>
      <c r="SQ18" s="6"/>
      <c r="SR18" s="6"/>
      <c r="SS18" s="6"/>
      <c r="ST18" s="6"/>
      <c r="SU18" s="6"/>
      <c r="SV18" s="6"/>
      <c r="SW18" s="6"/>
      <c r="SX18" s="6"/>
      <c r="SY18" s="6"/>
      <c r="SZ18" s="6"/>
      <c r="TA18" s="6"/>
      <c r="TB18" s="6"/>
      <c r="TC18" s="6"/>
      <c r="TD18" s="6"/>
      <c r="TE18" s="6"/>
      <c r="TF18" s="6"/>
      <c r="TG18" s="6"/>
      <c r="TH18" s="6"/>
      <c r="TI18" s="6"/>
      <c r="TJ18" s="6"/>
      <c r="TK18" s="6"/>
      <c r="TL18" s="6"/>
      <c r="TM18" s="6"/>
      <c r="TN18" s="6"/>
      <c r="TO18" s="6"/>
      <c r="TP18" s="6"/>
      <c r="TQ18" s="6"/>
      <c r="TR18" s="6"/>
      <c r="TS18" s="6"/>
      <c r="TT18" s="6"/>
      <c r="TU18" s="6"/>
      <c r="TV18" s="6"/>
      <c r="TW18" s="6"/>
      <c r="TX18" s="6"/>
      <c r="TY18" s="6"/>
      <c r="TZ18" s="6"/>
      <c r="UA18" s="6"/>
      <c r="UB18" s="6"/>
      <c r="UC18" s="6"/>
      <c r="UD18" s="6"/>
      <c r="UE18" s="6"/>
      <c r="UF18" s="6"/>
      <c r="UG18" s="6"/>
      <c r="UH18" s="6"/>
      <c r="UI18" s="6"/>
      <c r="UJ18" s="6"/>
      <c r="UK18" s="6"/>
      <c r="UL18" s="6"/>
      <c r="UM18" s="6"/>
      <c r="UN18" s="6"/>
      <c r="UO18" s="6"/>
      <c r="UP18" s="6"/>
      <c r="UQ18" s="6"/>
      <c r="UR18" s="6"/>
      <c r="US18" s="6"/>
      <c r="UT18" s="6"/>
      <c r="UU18" s="6"/>
      <c r="UV18" s="6"/>
      <c r="UW18" s="6"/>
      <c r="UX18" s="6"/>
      <c r="UY18" s="6"/>
      <c r="UZ18" s="6"/>
      <c r="VA18" s="6"/>
      <c r="VB18" s="6"/>
      <c r="VC18" s="6"/>
      <c r="VD18" s="6"/>
      <c r="VE18" s="6"/>
      <c r="VF18" s="6"/>
      <c r="VG18" s="6"/>
      <c r="VH18" s="6"/>
      <c r="VI18" s="6"/>
      <c r="VJ18" s="6"/>
      <c r="VK18" s="6"/>
      <c r="VL18" s="6"/>
      <c r="VM18" s="6"/>
      <c r="VN18" s="6"/>
      <c r="VO18" s="6"/>
      <c r="VP18" s="6"/>
      <c r="VQ18" s="6"/>
      <c r="VR18" s="6"/>
      <c r="VS18" s="6"/>
      <c r="VT18" s="6"/>
      <c r="VU18" s="6"/>
      <c r="VV18" s="6"/>
      <c r="VW18" s="6"/>
      <c r="VX18" s="6"/>
      <c r="VY18" s="6"/>
      <c r="VZ18" s="6"/>
      <c r="WA18" s="6"/>
      <c r="WB18" s="6"/>
      <c r="WC18" s="6"/>
      <c r="WD18" s="6"/>
      <c r="WE18" s="6"/>
      <c r="WF18" s="6"/>
      <c r="WG18" s="6"/>
      <c r="WH18" s="6"/>
      <c r="WI18" s="6"/>
      <c r="WJ18" s="6"/>
      <c r="WK18" s="6"/>
      <c r="WL18" s="6"/>
      <c r="WM18" s="6"/>
      <c r="WN18" s="6"/>
      <c r="WO18" s="6"/>
      <c r="WP18" s="6"/>
      <c r="WQ18" s="6"/>
      <c r="WR18" s="6"/>
      <c r="WS18" s="6"/>
      <c r="WT18" s="6"/>
      <c r="WU18" s="6"/>
      <c r="WV18" s="6"/>
      <c r="WW18" s="6"/>
      <c r="WX18" s="6"/>
      <c r="WY18" s="6"/>
      <c r="WZ18" s="6"/>
      <c r="XA18" s="6"/>
      <c r="XB18" s="6"/>
      <c r="XC18" s="6"/>
      <c r="XD18" s="6"/>
      <c r="XE18" s="6"/>
      <c r="XF18" s="6"/>
      <c r="XG18" s="6"/>
      <c r="XH18" s="6"/>
      <c r="XI18" s="6"/>
      <c r="XJ18" s="6"/>
      <c r="XK18" s="6"/>
      <c r="XL18" s="6"/>
      <c r="XM18" s="6"/>
      <c r="XN18" s="6"/>
      <c r="XO18" s="6"/>
      <c r="XP18" s="6"/>
      <c r="XQ18" s="6"/>
      <c r="XR18" s="6"/>
      <c r="XS18" s="6"/>
      <c r="XT18" s="6"/>
      <c r="XU18" s="6"/>
      <c r="XV18" s="6"/>
      <c r="XW18" s="6"/>
      <c r="XX18" s="6"/>
      <c r="XY18" s="6"/>
      <c r="XZ18" s="6"/>
      <c r="YA18" s="6"/>
      <c r="YB18" s="6"/>
      <c r="YC18" s="6"/>
      <c r="YD18" s="6"/>
      <c r="YE18" s="6"/>
      <c r="YF18" s="6"/>
      <c r="YG18" s="6"/>
      <c r="YH18" s="6"/>
      <c r="YI18" s="6"/>
      <c r="YJ18" s="6"/>
      <c r="YK18" s="6"/>
      <c r="YL18" s="6"/>
      <c r="YM18" s="6"/>
      <c r="YN18" s="6"/>
      <c r="YO18" s="6"/>
      <c r="YP18" s="6"/>
      <c r="YQ18" s="6"/>
      <c r="YR18" s="6"/>
      <c r="YS18" s="6"/>
      <c r="YT18" s="6"/>
      <c r="YU18" s="6"/>
      <c r="YV18" s="6"/>
      <c r="YW18" s="6"/>
      <c r="YX18" s="6"/>
      <c r="YY18" s="6"/>
      <c r="YZ18" s="6"/>
      <c r="ZA18" s="6"/>
      <c r="ZB18" s="6"/>
      <c r="ZC18" s="6"/>
      <c r="ZD18" s="6"/>
      <c r="ZE18" s="6"/>
      <c r="ZF18" s="6"/>
      <c r="ZG18" s="6"/>
      <c r="ZH18" s="6"/>
      <c r="ZI18" s="6"/>
      <c r="ZJ18" s="6"/>
      <c r="ZK18" s="6"/>
      <c r="ZL18" s="6"/>
      <c r="ZM18" s="6"/>
      <c r="ZN18" s="6"/>
      <c r="ZO18" s="6"/>
      <c r="ZP18" s="6"/>
      <c r="ZQ18" s="6"/>
      <c r="ZR18" s="6"/>
      <c r="ZS18" s="6"/>
      <c r="ZT18" s="6"/>
      <c r="ZU18" s="6"/>
      <c r="ZV18" s="6"/>
      <c r="ZW18" s="6"/>
      <c r="ZX18" s="6"/>
      <c r="ZY18" s="6"/>
      <c r="ZZ18" s="6"/>
      <c r="AAA18" s="6"/>
      <c r="AAB18" s="6"/>
      <c r="AAC18" s="6"/>
      <c r="AAD18" s="6"/>
      <c r="AAE18" s="6"/>
      <c r="AAF18" s="6"/>
      <c r="AAG18" s="6"/>
      <c r="AAH18" s="6"/>
      <c r="AAI18" s="6"/>
      <c r="AAJ18" s="6"/>
      <c r="AAK18" s="6"/>
      <c r="AAL18" s="6"/>
      <c r="AAM18" s="6"/>
      <c r="AAN18" s="6"/>
      <c r="AAO18" s="6"/>
      <c r="AAP18" s="6"/>
      <c r="AAQ18" s="6"/>
      <c r="AAR18" s="6"/>
      <c r="AAS18" s="6"/>
      <c r="AAT18" s="6"/>
      <c r="AAU18" s="6"/>
      <c r="AAV18" s="6"/>
      <c r="AAW18" s="6"/>
      <c r="AAX18" s="6"/>
      <c r="AAY18" s="6"/>
      <c r="AAZ18" s="6"/>
      <c r="ABA18" s="6"/>
      <c r="ABB18" s="6"/>
      <c r="ABC18" s="6"/>
      <c r="ABD18" s="6"/>
      <c r="ABE18" s="6"/>
      <c r="ABF18" s="6"/>
      <c r="ABG18" s="6"/>
      <c r="ABH18" s="6"/>
      <c r="ABI18" s="6"/>
      <c r="ABJ18" s="6"/>
      <c r="ABK18" s="6"/>
      <c r="ABL18" s="6"/>
      <c r="ABM18" s="6"/>
      <c r="ABN18" s="6"/>
      <c r="ABO18" s="6"/>
      <c r="ABP18" s="6"/>
      <c r="ABQ18" s="6"/>
      <c r="ABR18" s="6"/>
      <c r="ABS18" s="6"/>
      <c r="ABT18" s="6"/>
      <c r="ABU18" s="6"/>
      <c r="ABV18" s="6"/>
      <c r="ABW18" s="6"/>
      <c r="ABX18" s="6"/>
      <c r="ABY18" s="6"/>
      <c r="ABZ18" s="6"/>
      <c r="ACA18" s="6"/>
      <c r="ACB18" s="6"/>
      <c r="ACC18" s="6"/>
      <c r="ACD18" s="6"/>
      <c r="ACE18" s="6"/>
      <c r="ACF18" s="6"/>
      <c r="ACG18" s="6"/>
      <c r="ACH18" s="6"/>
      <c r="ACI18" s="6"/>
      <c r="ACJ18" s="6"/>
      <c r="ACK18" s="6"/>
      <c r="ACL18" s="6"/>
      <c r="ACM18" s="6"/>
      <c r="ACN18" s="6"/>
      <c r="ACO18" s="6"/>
      <c r="ACP18" s="6"/>
      <c r="ACQ18" s="6"/>
      <c r="ACR18" s="6"/>
      <c r="ACS18" s="6"/>
      <c r="ACT18" s="6"/>
      <c r="ACU18" s="6"/>
      <c r="ACV18" s="6"/>
      <c r="ACW18" s="6"/>
      <c r="ACX18" s="6"/>
      <c r="ACY18" s="6"/>
      <c r="ACZ18" s="6"/>
      <c r="ADA18" s="6"/>
      <c r="ADB18" s="6"/>
      <c r="ADC18" s="6"/>
      <c r="ADD18" s="6"/>
      <c r="ADE18" s="6"/>
      <c r="ADF18" s="6"/>
      <c r="ADG18" s="6"/>
      <c r="ADH18" s="6"/>
      <c r="ADI18" s="6"/>
      <c r="ADJ18" s="6"/>
      <c r="ADK18" s="6"/>
      <c r="ADL18" s="6"/>
      <c r="ADM18" s="6"/>
      <c r="ADN18" s="6"/>
      <c r="ADO18" s="6"/>
      <c r="ADP18" s="6"/>
      <c r="ADQ18" s="6"/>
      <c r="ADR18" s="6"/>
      <c r="ADS18" s="6"/>
      <c r="ADT18" s="6"/>
      <c r="ADU18" s="6"/>
      <c r="ADV18" s="6"/>
      <c r="ADW18" s="6"/>
      <c r="ADX18" s="6"/>
      <c r="ADY18" s="6"/>
      <c r="ADZ18" s="6"/>
      <c r="AEA18" s="6"/>
      <c r="AEB18" s="6"/>
      <c r="AEC18" s="6"/>
      <c r="AED18" s="6"/>
      <c r="AEE18" s="6"/>
      <c r="AEF18" s="6"/>
      <c r="AEG18" s="6"/>
      <c r="AEH18" s="6"/>
      <c r="AEI18" s="6"/>
      <c r="AEJ18" s="6"/>
      <c r="AEK18" s="6"/>
      <c r="AEL18" s="6"/>
      <c r="AEM18" s="6"/>
      <c r="AEN18" s="6"/>
      <c r="AEO18" s="6"/>
      <c r="AEP18" s="6"/>
      <c r="AEQ18" s="6"/>
      <c r="AER18" s="6"/>
      <c r="AES18" s="6"/>
      <c r="AET18" s="6"/>
      <c r="AEU18" s="6"/>
      <c r="AEV18" s="6"/>
      <c r="AEW18" s="6"/>
      <c r="AEX18" s="6"/>
      <c r="AEY18" s="6"/>
      <c r="AEZ18" s="6"/>
      <c r="AFA18" s="6"/>
      <c r="AFB18" s="6"/>
      <c r="AFC18" s="6"/>
      <c r="AFD18" s="6"/>
      <c r="AFE18" s="6"/>
      <c r="AFF18" s="6"/>
      <c r="AFG18" s="6"/>
      <c r="AFH18" s="6"/>
      <c r="AFI18" s="6"/>
      <c r="AFJ18" s="6"/>
      <c r="AFK18" s="6"/>
      <c r="AFL18" s="6"/>
      <c r="AFM18" s="6"/>
      <c r="AFN18" s="6"/>
      <c r="AFO18" s="6"/>
      <c r="AFP18" s="6"/>
      <c r="AFQ18" s="6"/>
      <c r="AFR18" s="6"/>
      <c r="AFS18" s="6"/>
      <c r="AFT18" s="6"/>
      <c r="AFU18" s="6"/>
      <c r="AFV18" s="6"/>
      <c r="AFW18" s="6"/>
      <c r="AFX18" s="6"/>
      <c r="AFY18" s="6"/>
      <c r="AFZ18" s="6"/>
      <c r="AGA18" s="6"/>
      <c r="AGB18" s="6"/>
      <c r="AGC18" s="6"/>
      <c r="AGD18" s="6"/>
      <c r="AGE18" s="6"/>
      <c r="AGF18" s="6"/>
      <c r="AGG18" s="6"/>
      <c r="AGH18" s="6"/>
      <c r="AGI18" s="6"/>
      <c r="AGJ18" s="6"/>
      <c r="AGK18" s="6"/>
      <c r="AGL18" s="6"/>
      <c r="AGM18" s="6"/>
      <c r="AGN18" s="6"/>
      <c r="AGO18" s="6"/>
      <c r="AGP18" s="6"/>
      <c r="AGQ18" s="6"/>
      <c r="AGR18" s="6"/>
      <c r="AGS18" s="6"/>
      <c r="AGT18" s="6"/>
      <c r="AGU18" s="6"/>
      <c r="AGV18" s="6"/>
      <c r="AGW18" s="6"/>
      <c r="AGX18" s="6"/>
      <c r="AGY18" s="6"/>
      <c r="AGZ18" s="6"/>
      <c r="AHA18" s="6"/>
      <c r="AHB18" s="6"/>
      <c r="AHC18" s="6"/>
      <c r="AHD18" s="6"/>
      <c r="AHE18" s="6"/>
      <c r="AHF18" s="6"/>
      <c r="AHG18" s="6"/>
      <c r="AHH18" s="6"/>
      <c r="AHI18" s="6"/>
      <c r="AHJ18" s="6"/>
      <c r="AHK18" s="6"/>
      <c r="AHL18" s="6"/>
      <c r="AHM18" s="6"/>
      <c r="AHN18" s="6"/>
      <c r="AHO18" s="6"/>
      <c r="AHP18" s="6"/>
      <c r="AHQ18" s="6"/>
      <c r="AHR18" s="6"/>
      <c r="AHS18" s="6"/>
      <c r="AHT18" s="6"/>
      <c r="AHU18" s="6"/>
      <c r="AHV18" s="6"/>
      <c r="AHW18" s="6"/>
      <c r="AHX18" s="6"/>
      <c r="AHY18" s="6"/>
      <c r="AHZ18" s="6"/>
      <c r="AIA18" s="6"/>
      <c r="AIB18" s="6"/>
      <c r="AIC18" s="6"/>
      <c r="AID18" s="6"/>
      <c r="AIE18" s="6"/>
      <c r="AIF18" s="6"/>
      <c r="AIG18" s="6"/>
      <c r="AIH18" s="6"/>
      <c r="AII18" s="6"/>
      <c r="AIJ18" s="6"/>
      <c r="AIK18" s="6"/>
      <c r="AIL18" s="6"/>
      <c r="AIM18" s="6"/>
      <c r="AIN18" s="6"/>
      <c r="AIO18" s="6"/>
      <c r="AIP18" s="6"/>
      <c r="AIQ18" s="6"/>
      <c r="AIR18" s="6"/>
      <c r="AIS18" s="6"/>
      <c r="AIT18" s="6"/>
      <c r="AIU18" s="6"/>
      <c r="AIV18" s="6"/>
      <c r="AIW18" s="6"/>
      <c r="AIX18" s="6"/>
      <c r="AIY18" s="6"/>
      <c r="AIZ18" s="6"/>
      <c r="AJA18" s="6"/>
      <c r="AJB18" s="6"/>
      <c r="AJC18" s="6"/>
      <c r="AJD18" s="6"/>
      <c r="AJE18" s="6"/>
      <c r="AJF18" s="6"/>
      <c r="AJG18" s="6"/>
      <c r="AJH18" s="6"/>
      <c r="AJI18" s="6"/>
      <c r="AJJ18" s="6"/>
      <c r="AJK18" s="6"/>
      <c r="AJL18" s="6"/>
      <c r="AJM18" s="6"/>
      <c r="AJN18" s="6"/>
      <c r="AJO18" s="6"/>
      <c r="AJP18" s="6"/>
      <c r="AJQ18" s="6"/>
      <c r="AJR18" s="6"/>
      <c r="AJS18" s="6"/>
      <c r="AJT18" s="6"/>
      <c r="AJU18" s="6"/>
      <c r="AJV18" s="6"/>
      <c r="AJW18" s="6"/>
      <c r="AJX18" s="6"/>
      <c r="AJY18" s="6"/>
      <c r="AJZ18" s="6"/>
      <c r="AKA18" s="6"/>
      <c r="AKB18" s="6"/>
      <c r="AKC18" s="6"/>
      <c r="AKD18" s="6"/>
      <c r="AKE18" s="6"/>
      <c r="AKF18" s="6"/>
      <c r="AKG18" s="6"/>
      <c r="AKH18" s="6"/>
      <c r="AKI18" s="6"/>
      <c r="AKJ18" s="6"/>
      <c r="AKK18" s="6"/>
      <c r="AKL18" s="6"/>
      <c r="AKM18" s="6"/>
      <c r="AKN18" s="6"/>
      <c r="AKO18" s="6"/>
      <c r="AKP18" s="6"/>
      <c r="AKQ18" s="6"/>
      <c r="AKR18" s="6"/>
      <c r="AKS18" s="6"/>
      <c r="AKT18" s="6"/>
      <c r="AKU18" s="6"/>
      <c r="AKV18" s="6"/>
      <c r="AKW18" s="6"/>
      <c r="AKX18" s="6"/>
      <c r="AKY18" s="6"/>
      <c r="AKZ18" s="6"/>
      <c r="ALA18" s="6"/>
      <c r="ALB18" s="6"/>
      <c r="ALC18" s="6"/>
      <c r="ALD18" s="6"/>
      <c r="ALE18" s="6"/>
      <c r="ALF18" s="6"/>
      <c r="ALG18" s="6"/>
      <c r="ALH18" s="6"/>
      <c r="ALI18" s="6"/>
      <c r="ALJ18" s="6"/>
      <c r="ALK18" s="6"/>
      <c r="ALL18" s="6"/>
      <c r="ALM18" s="6"/>
      <c r="ALN18" s="6"/>
      <c r="ALO18" s="6"/>
      <c r="ALP18" s="6"/>
      <c r="ALQ18" s="6"/>
      <c r="ALR18" s="6"/>
      <c r="ALS18" s="6"/>
      <c r="ALT18" s="6"/>
      <c r="ALU18" s="6"/>
      <c r="ALV18" s="6"/>
      <c r="ALW18" s="6"/>
      <c r="ALX18" s="6"/>
      <c r="ALY18" s="6"/>
      <c r="ALZ18" s="6"/>
      <c r="AMA18" s="6"/>
      <c r="AMB18" s="6"/>
      <c r="AMC18" s="6"/>
      <c r="AMD18" s="6"/>
      <c r="AME18" s="6"/>
      <c r="AMF18" s="6"/>
      <c r="AMG18" s="6"/>
      <c r="AMH18" s="6"/>
      <c r="AMI18" s="6"/>
      <c r="AMJ18" s="6"/>
      <c r="AMK18" s="6"/>
      <c r="AML18" s="6"/>
      <c r="AMM18" s="6"/>
      <c r="AMN18" s="6"/>
      <c r="AMO18" s="6"/>
      <c r="AMP18" s="6"/>
      <c r="AMQ18" s="6"/>
      <c r="AMR18" s="6"/>
      <c r="AMS18" s="6"/>
      <c r="AMT18" s="6"/>
      <c r="AMU18" s="6"/>
      <c r="AMV18" s="6"/>
      <c r="AMW18" s="6"/>
      <c r="AMX18" s="6"/>
      <c r="AMY18" s="6"/>
      <c r="AMZ18" s="6"/>
      <c r="ANA18" s="6"/>
      <c r="ANB18" s="6"/>
    </row>
    <row r="19" spans="1:1042" x14ac:dyDescent="0.25">
      <c r="A19" t="s">
        <v>192</v>
      </c>
      <c r="D19" t="s">
        <v>271</v>
      </c>
      <c r="K19" s="55"/>
      <c r="L19" s="55"/>
      <c r="M19" s="66" t="s">
        <v>50</v>
      </c>
      <c r="N19" s="65">
        <f t="shared" si="1"/>
        <v>26</v>
      </c>
      <c r="O19" s="6"/>
      <c r="P19" s="6"/>
      <c r="Q19" s="6"/>
      <c r="R19" s="72" t="s">
        <v>90</v>
      </c>
      <c r="S19" s="73">
        <v>22</v>
      </c>
      <c r="T19" s="83" t="s">
        <v>186</v>
      </c>
      <c r="U19" s="135">
        <f t="shared" si="0"/>
        <v>1</v>
      </c>
      <c r="V19" s="78"/>
      <c r="W19" s="78"/>
      <c r="X19" s="56"/>
      <c r="Y19" s="56"/>
      <c r="Z19" s="57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  <c r="JK19" s="6"/>
      <c r="JL19" s="6"/>
      <c r="JM19" s="6"/>
      <c r="JN19" s="6"/>
      <c r="JO19" s="6"/>
      <c r="JP19" s="6"/>
      <c r="JQ19" s="6"/>
      <c r="JR19" s="6"/>
      <c r="JS19" s="6"/>
      <c r="JT19" s="6"/>
      <c r="JU19" s="6"/>
      <c r="JV19" s="6"/>
      <c r="JW19" s="6"/>
      <c r="JX19" s="6"/>
      <c r="JY19" s="6"/>
      <c r="JZ19" s="6"/>
      <c r="KA19" s="6"/>
      <c r="KB19" s="6"/>
      <c r="KC19" s="6"/>
      <c r="KD19" s="6"/>
      <c r="KE19" s="6"/>
      <c r="KF19" s="6"/>
      <c r="KG19" s="6"/>
      <c r="KH19" s="6"/>
      <c r="KI19" s="6"/>
      <c r="KJ19" s="6"/>
      <c r="KK19" s="6"/>
      <c r="KL19" s="6"/>
      <c r="KM19" s="6"/>
      <c r="KN19" s="6"/>
      <c r="KO19" s="6"/>
      <c r="KP19" s="6"/>
      <c r="KQ19" s="6"/>
      <c r="KR19" s="6"/>
      <c r="KS19" s="6"/>
      <c r="KT19" s="6"/>
      <c r="KU19" s="6"/>
      <c r="KV19" s="6"/>
      <c r="KW19" s="6"/>
      <c r="KX19" s="6"/>
      <c r="KY19" s="6"/>
      <c r="KZ19" s="6"/>
      <c r="LA19" s="6"/>
      <c r="LB19" s="6"/>
      <c r="LC19" s="6"/>
      <c r="LD19" s="6"/>
      <c r="LE19" s="6"/>
      <c r="LF19" s="6"/>
      <c r="LG19" s="6"/>
      <c r="LH19" s="6"/>
      <c r="LI19" s="6"/>
      <c r="LJ19" s="6"/>
      <c r="LK19" s="6"/>
      <c r="LL19" s="6"/>
      <c r="LM19" s="6"/>
      <c r="LN19" s="6"/>
      <c r="LO19" s="6"/>
      <c r="LP19" s="6"/>
      <c r="LQ19" s="6"/>
      <c r="LR19" s="6"/>
      <c r="LS19" s="6"/>
      <c r="LT19" s="6"/>
      <c r="LU19" s="6"/>
      <c r="LV19" s="6"/>
      <c r="LW19" s="6"/>
      <c r="LX19" s="6"/>
      <c r="LY19" s="6"/>
      <c r="LZ19" s="6"/>
      <c r="MA19" s="6"/>
      <c r="MB19" s="6"/>
      <c r="MC19" s="6"/>
      <c r="MD19" s="6"/>
      <c r="ME19" s="6"/>
      <c r="MF19" s="6"/>
      <c r="MG19" s="6"/>
      <c r="MH19" s="6"/>
      <c r="MI19" s="6"/>
      <c r="MJ19" s="6"/>
      <c r="MK19" s="6"/>
      <c r="ML19" s="6"/>
      <c r="MM19" s="6"/>
      <c r="MN19" s="6"/>
      <c r="MO19" s="6"/>
      <c r="MP19" s="6"/>
      <c r="MQ19" s="6"/>
      <c r="MR19" s="6"/>
      <c r="MS19" s="6"/>
      <c r="MT19" s="6"/>
      <c r="MU19" s="6"/>
      <c r="MV19" s="6"/>
      <c r="MW19" s="6"/>
      <c r="MX19" s="6"/>
      <c r="MY19" s="6"/>
      <c r="MZ19" s="6"/>
      <c r="NA19" s="6"/>
      <c r="NB19" s="6"/>
      <c r="NC19" s="6"/>
      <c r="ND19" s="6"/>
      <c r="NE19" s="6"/>
      <c r="NF19" s="6"/>
      <c r="NG19" s="6"/>
      <c r="NH19" s="6"/>
      <c r="NI19" s="6"/>
      <c r="NJ19" s="6"/>
      <c r="NK19" s="6"/>
      <c r="NL19" s="6"/>
      <c r="NM19" s="6"/>
      <c r="NN19" s="6"/>
      <c r="NO19" s="6"/>
      <c r="NP19" s="6"/>
      <c r="NQ19" s="6"/>
      <c r="NR19" s="6"/>
      <c r="NS19" s="6"/>
      <c r="NT19" s="6"/>
      <c r="NU19" s="6"/>
      <c r="NV19" s="6"/>
      <c r="NW19" s="6"/>
      <c r="NX19" s="6"/>
      <c r="NY19" s="6"/>
      <c r="NZ19" s="6"/>
      <c r="OA19" s="6"/>
      <c r="OB19" s="6"/>
      <c r="OC19" s="6"/>
      <c r="OD19" s="6"/>
      <c r="OE19" s="6"/>
      <c r="OF19" s="6"/>
      <c r="OG19" s="6"/>
      <c r="OH19" s="6"/>
      <c r="OI19" s="6"/>
      <c r="OJ19" s="6"/>
      <c r="OK19" s="6"/>
      <c r="OL19" s="6"/>
      <c r="OM19" s="6"/>
      <c r="ON19" s="6"/>
      <c r="OO19" s="6"/>
      <c r="OP19" s="6"/>
      <c r="OQ19" s="6"/>
      <c r="OR19" s="6"/>
      <c r="OS19" s="6"/>
      <c r="OT19" s="6"/>
      <c r="OU19" s="6"/>
      <c r="OV19" s="6"/>
      <c r="OW19" s="6"/>
      <c r="OX19" s="6"/>
      <c r="OY19" s="6"/>
      <c r="OZ19" s="6"/>
      <c r="PA19" s="6"/>
      <c r="PB19" s="6"/>
      <c r="PC19" s="6"/>
      <c r="PD19" s="6"/>
      <c r="PE19" s="6"/>
      <c r="PF19" s="6"/>
      <c r="PG19" s="6"/>
      <c r="PH19" s="6"/>
      <c r="PI19" s="6"/>
      <c r="PJ19" s="6"/>
      <c r="PK19" s="6"/>
      <c r="PL19" s="6"/>
      <c r="PM19" s="6"/>
      <c r="PN19" s="6"/>
      <c r="PO19" s="6"/>
      <c r="PP19" s="6"/>
      <c r="PQ19" s="6"/>
      <c r="PR19" s="6"/>
      <c r="PS19" s="6"/>
      <c r="PT19" s="6"/>
      <c r="PU19" s="6"/>
      <c r="PV19" s="6"/>
      <c r="PW19" s="6"/>
      <c r="PX19" s="6"/>
      <c r="PY19" s="6"/>
      <c r="PZ19" s="6"/>
      <c r="QA19" s="6"/>
      <c r="QB19" s="6"/>
      <c r="QC19" s="6"/>
      <c r="QD19" s="6"/>
      <c r="QE19" s="6"/>
      <c r="QF19" s="6"/>
      <c r="QG19" s="6"/>
      <c r="QH19" s="6"/>
      <c r="QI19" s="6"/>
      <c r="QJ19" s="6"/>
      <c r="QK19" s="6"/>
      <c r="QL19" s="6"/>
      <c r="QM19" s="6"/>
      <c r="QN19" s="6"/>
      <c r="QO19" s="6"/>
      <c r="QP19" s="6"/>
      <c r="QQ19" s="6"/>
      <c r="QR19" s="6"/>
      <c r="QS19" s="6"/>
      <c r="QT19" s="6"/>
      <c r="QU19" s="6"/>
      <c r="QV19" s="6"/>
      <c r="QW19" s="6"/>
      <c r="QX19" s="6"/>
      <c r="QY19" s="6"/>
      <c r="QZ19" s="6"/>
      <c r="RA19" s="6"/>
      <c r="RB19" s="6"/>
      <c r="RC19" s="6"/>
      <c r="RD19" s="6"/>
      <c r="RE19" s="6"/>
      <c r="RF19" s="6"/>
      <c r="RG19" s="6"/>
      <c r="RH19" s="6"/>
      <c r="RI19" s="6"/>
      <c r="RJ19" s="6"/>
      <c r="RK19" s="6"/>
      <c r="RL19" s="6"/>
      <c r="RM19" s="6"/>
      <c r="RN19" s="6"/>
      <c r="RO19" s="6"/>
      <c r="RP19" s="6"/>
      <c r="RQ19" s="6"/>
      <c r="RR19" s="6"/>
      <c r="RS19" s="6"/>
      <c r="RT19" s="6"/>
      <c r="RU19" s="6"/>
      <c r="RV19" s="6"/>
      <c r="RW19" s="6"/>
      <c r="RX19" s="6"/>
      <c r="RY19" s="6"/>
      <c r="RZ19" s="6"/>
      <c r="SA19" s="6"/>
      <c r="SB19" s="6"/>
      <c r="SC19" s="6"/>
      <c r="SD19" s="6"/>
      <c r="SE19" s="6"/>
      <c r="SF19" s="6"/>
      <c r="SG19" s="6"/>
      <c r="SH19" s="6"/>
      <c r="SI19" s="6"/>
      <c r="SJ19" s="6"/>
      <c r="SK19" s="6"/>
      <c r="SL19" s="6"/>
      <c r="SM19" s="6"/>
      <c r="SN19" s="6"/>
      <c r="SO19" s="6"/>
      <c r="SP19" s="6"/>
      <c r="SQ19" s="6"/>
      <c r="SR19" s="6"/>
      <c r="SS19" s="6"/>
      <c r="ST19" s="6"/>
      <c r="SU19" s="6"/>
      <c r="SV19" s="6"/>
      <c r="SW19" s="6"/>
      <c r="SX19" s="6"/>
      <c r="SY19" s="6"/>
      <c r="SZ19" s="6"/>
      <c r="TA19" s="6"/>
      <c r="TB19" s="6"/>
      <c r="TC19" s="6"/>
      <c r="TD19" s="6"/>
      <c r="TE19" s="6"/>
      <c r="TF19" s="6"/>
      <c r="TG19" s="6"/>
      <c r="TH19" s="6"/>
      <c r="TI19" s="6"/>
      <c r="TJ19" s="6"/>
      <c r="TK19" s="6"/>
      <c r="TL19" s="6"/>
      <c r="TM19" s="6"/>
      <c r="TN19" s="6"/>
      <c r="TO19" s="6"/>
      <c r="TP19" s="6"/>
      <c r="TQ19" s="6"/>
      <c r="TR19" s="6"/>
      <c r="TS19" s="6"/>
      <c r="TT19" s="6"/>
      <c r="TU19" s="6"/>
      <c r="TV19" s="6"/>
      <c r="TW19" s="6"/>
      <c r="TX19" s="6"/>
      <c r="TY19" s="6"/>
      <c r="TZ19" s="6"/>
      <c r="UA19" s="6"/>
      <c r="UB19" s="6"/>
      <c r="UC19" s="6"/>
      <c r="UD19" s="6"/>
      <c r="UE19" s="6"/>
      <c r="UF19" s="6"/>
      <c r="UG19" s="6"/>
      <c r="UH19" s="6"/>
      <c r="UI19" s="6"/>
      <c r="UJ19" s="6"/>
      <c r="UK19" s="6"/>
      <c r="UL19" s="6"/>
      <c r="UM19" s="6"/>
      <c r="UN19" s="6"/>
      <c r="UO19" s="6"/>
      <c r="UP19" s="6"/>
      <c r="UQ19" s="6"/>
      <c r="UR19" s="6"/>
      <c r="US19" s="6"/>
      <c r="UT19" s="6"/>
      <c r="UU19" s="6"/>
      <c r="UV19" s="6"/>
      <c r="UW19" s="6"/>
      <c r="UX19" s="6"/>
      <c r="UY19" s="6"/>
      <c r="UZ19" s="6"/>
      <c r="VA19" s="6"/>
      <c r="VB19" s="6"/>
      <c r="VC19" s="6"/>
      <c r="VD19" s="6"/>
      <c r="VE19" s="6"/>
      <c r="VF19" s="6"/>
      <c r="VG19" s="6"/>
      <c r="VH19" s="6"/>
      <c r="VI19" s="6"/>
      <c r="VJ19" s="6"/>
      <c r="VK19" s="6"/>
      <c r="VL19" s="6"/>
      <c r="VM19" s="6"/>
      <c r="VN19" s="6"/>
      <c r="VO19" s="6"/>
      <c r="VP19" s="6"/>
      <c r="VQ19" s="6"/>
      <c r="VR19" s="6"/>
      <c r="VS19" s="6"/>
      <c r="VT19" s="6"/>
      <c r="VU19" s="6"/>
      <c r="VV19" s="6"/>
      <c r="VW19" s="6"/>
      <c r="VX19" s="6"/>
      <c r="VY19" s="6"/>
      <c r="VZ19" s="6"/>
      <c r="WA19" s="6"/>
      <c r="WB19" s="6"/>
      <c r="WC19" s="6"/>
      <c r="WD19" s="6"/>
      <c r="WE19" s="6"/>
      <c r="WF19" s="6"/>
      <c r="WG19" s="6"/>
      <c r="WH19" s="6"/>
      <c r="WI19" s="6"/>
      <c r="WJ19" s="6"/>
      <c r="WK19" s="6"/>
      <c r="WL19" s="6"/>
      <c r="WM19" s="6"/>
      <c r="WN19" s="6"/>
      <c r="WO19" s="6"/>
      <c r="WP19" s="6"/>
      <c r="WQ19" s="6"/>
      <c r="WR19" s="6"/>
      <c r="WS19" s="6"/>
      <c r="WT19" s="6"/>
      <c r="WU19" s="6"/>
      <c r="WV19" s="6"/>
      <c r="WW19" s="6"/>
      <c r="WX19" s="6"/>
      <c r="WY19" s="6"/>
      <c r="WZ19" s="6"/>
      <c r="XA19" s="6"/>
      <c r="XB19" s="6"/>
      <c r="XC19" s="6"/>
      <c r="XD19" s="6"/>
      <c r="XE19" s="6"/>
      <c r="XF19" s="6"/>
      <c r="XG19" s="6"/>
      <c r="XH19" s="6"/>
      <c r="XI19" s="6"/>
      <c r="XJ19" s="6"/>
      <c r="XK19" s="6"/>
      <c r="XL19" s="6"/>
      <c r="XM19" s="6"/>
      <c r="XN19" s="6"/>
      <c r="XO19" s="6"/>
      <c r="XP19" s="6"/>
      <c r="XQ19" s="6"/>
      <c r="XR19" s="6"/>
      <c r="XS19" s="6"/>
      <c r="XT19" s="6"/>
      <c r="XU19" s="6"/>
      <c r="XV19" s="6"/>
      <c r="XW19" s="6"/>
      <c r="XX19" s="6"/>
      <c r="XY19" s="6"/>
      <c r="XZ19" s="6"/>
      <c r="YA19" s="6"/>
      <c r="YB19" s="6"/>
      <c r="YC19" s="6"/>
      <c r="YD19" s="6"/>
      <c r="YE19" s="6"/>
      <c r="YF19" s="6"/>
      <c r="YG19" s="6"/>
      <c r="YH19" s="6"/>
      <c r="YI19" s="6"/>
      <c r="YJ19" s="6"/>
      <c r="YK19" s="6"/>
      <c r="YL19" s="6"/>
      <c r="YM19" s="6"/>
      <c r="YN19" s="6"/>
      <c r="YO19" s="6"/>
      <c r="YP19" s="6"/>
      <c r="YQ19" s="6"/>
      <c r="YR19" s="6"/>
      <c r="YS19" s="6"/>
      <c r="YT19" s="6"/>
      <c r="YU19" s="6"/>
      <c r="YV19" s="6"/>
      <c r="YW19" s="6"/>
      <c r="YX19" s="6"/>
      <c r="YY19" s="6"/>
      <c r="YZ19" s="6"/>
      <c r="ZA19" s="6"/>
      <c r="ZB19" s="6"/>
      <c r="ZC19" s="6"/>
      <c r="ZD19" s="6"/>
      <c r="ZE19" s="6"/>
      <c r="ZF19" s="6"/>
      <c r="ZG19" s="6"/>
      <c r="ZH19" s="6"/>
      <c r="ZI19" s="6"/>
      <c r="ZJ19" s="6"/>
      <c r="ZK19" s="6"/>
      <c r="ZL19" s="6"/>
      <c r="ZM19" s="6"/>
      <c r="ZN19" s="6"/>
      <c r="ZO19" s="6"/>
      <c r="ZP19" s="6"/>
      <c r="ZQ19" s="6"/>
      <c r="ZR19" s="6"/>
      <c r="ZS19" s="6"/>
      <c r="ZT19" s="6"/>
      <c r="ZU19" s="6"/>
      <c r="ZV19" s="6"/>
      <c r="ZW19" s="6"/>
      <c r="ZX19" s="6"/>
      <c r="ZY19" s="6"/>
      <c r="ZZ19" s="6"/>
      <c r="AAA19" s="6"/>
      <c r="AAB19" s="6"/>
      <c r="AAC19" s="6"/>
      <c r="AAD19" s="6"/>
      <c r="AAE19" s="6"/>
      <c r="AAF19" s="6"/>
      <c r="AAG19" s="6"/>
      <c r="AAH19" s="6"/>
      <c r="AAI19" s="6"/>
      <c r="AAJ19" s="6"/>
      <c r="AAK19" s="6"/>
      <c r="AAL19" s="6"/>
      <c r="AAM19" s="6"/>
      <c r="AAN19" s="6"/>
      <c r="AAO19" s="6"/>
      <c r="AAP19" s="6"/>
      <c r="AAQ19" s="6"/>
      <c r="AAR19" s="6"/>
      <c r="AAS19" s="6"/>
      <c r="AAT19" s="6"/>
      <c r="AAU19" s="6"/>
      <c r="AAV19" s="6"/>
      <c r="AAW19" s="6"/>
      <c r="AAX19" s="6"/>
      <c r="AAY19" s="6"/>
      <c r="AAZ19" s="6"/>
      <c r="ABA19" s="6"/>
      <c r="ABB19" s="6"/>
      <c r="ABC19" s="6"/>
      <c r="ABD19" s="6"/>
      <c r="ABE19" s="6"/>
      <c r="ABF19" s="6"/>
      <c r="ABG19" s="6"/>
      <c r="ABH19" s="6"/>
      <c r="ABI19" s="6"/>
      <c r="ABJ19" s="6"/>
      <c r="ABK19" s="6"/>
      <c r="ABL19" s="6"/>
      <c r="ABM19" s="6"/>
      <c r="ABN19" s="6"/>
      <c r="ABO19" s="6"/>
      <c r="ABP19" s="6"/>
      <c r="ABQ19" s="6"/>
      <c r="ABR19" s="6"/>
      <c r="ABS19" s="6"/>
      <c r="ABT19" s="6"/>
      <c r="ABU19" s="6"/>
      <c r="ABV19" s="6"/>
      <c r="ABW19" s="6"/>
      <c r="ABX19" s="6"/>
      <c r="ABY19" s="6"/>
      <c r="ABZ19" s="6"/>
      <c r="ACA19" s="6"/>
      <c r="ACB19" s="6"/>
      <c r="ACC19" s="6"/>
      <c r="ACD19" s="6"/>
      <c r="ACE19" s="6"/>
      <c r="ACF19" s="6"/>
      <c r="ACG19" s="6"/>
      <c r="ACH19" s="6"/>
      <c r="ACI19" s="6"/>
      <c r="ACJ19" s="6"/>
      <c r="ACK19" s="6"/>
      <c r="ACL19" s="6"/>
      <c r="ACM19" s="6"/>
      <c r="ACN19" s="6"/>
      <c r="ACO19" s="6"/>
      <c r="ACP19" s="6"/>
      <c r="ACQ19" s="6"/>
      <c r="ACR19" s="6"/>
      <c r="ACS19" s="6"/>
      <c r="ACT19" s="6"/>
      <c r="ACU19" s="6"/>
      <c r="ACV19" s="6"/>
      <c r="ACW19" s="6"/>
      <c r="ACX19" s="6"/>
      <c r="ACY19" s="6"/>
      <c r="ACZ19" s="6"/>
      <c r="ADA19" s="6"/>
      <c r="ADB19" s="6"/>
      <c r="ADC19" s="6"/>
      <c r="ADD19" s="6"/>
      <c r="ADE19" s="6"/>
      <c r="ADF19" s="6"/>
      <c r="ADG19" s="6"/>
      <c r="ADH19" s="6"/>
      <c r="ADI19" s="6"/>
      <c r="ADJ19" s="6"/>
      <c r="ADK19" s="6"/>
      <c r="ADL19" s="6"/>
      <c r="ADM19" s="6"/>
      <c r="ADN19" s="6"/>
      <c r="ADO19" s="6"/>
      <c r="ADP19" s="6"/>
      <c r="ADQ19" s="6"/>
      <c r="ADR19" s="6"/>
      <c r="ADS19" s="6"/>
      <c r="ADT19" s="6"/>
      <c r="ADU19" s="6"/>
      <c r="ADV19" s="6"/>
      <c r="ADW19" s="6"/>
      <c r="ADX19" s="6"/>
      <c r="ADY19" s="6"/>
      <c r="ADZ19" s="6"/>
      <c r="AEA19" s="6"/>
      <c r="AEB19" s="6"/>
      <c r="AEC19" s="6"/>
      <c r="AED19" s="6"/>
      <c r="AEE19" s="6"/>
      <c r="AEF19" s="6"/>
      <c r="AEG19" s="6"/>
      <c r="AEH19" s="6"/>
      <c r="AEI19" s="6"/>
      <c r="AEJ19" s="6"/>
      <c r="AEK19" s="6"/>
      <c r="AEL19" s="6"/>
      <c r="AEM19" s="6"/>
      <c r="AEN19" s="6"/>
      <c r="AEO19" s="6"/>
      <c r="AEP19" s="6"/>
      <c r="AEQ19" s="6"/>
      <c r="AER19" s="6"/>
      <c r="AES19" s="6"/>
      <c r="AET19" s="6"/>
      <c r="AEU19" s="6"/>
      <c r="AEV19" s="6"/>
      <c r="AEW19" s="6"/>
      <c r="AEX19" s="6"/>
      <c r="AEY19" s="6"/>
      <c r="AEZ19" s="6"/>
      <c r="AFA19" s="6"/>
      <c r="AFB19" s="6"/>
      <c r="AFC19" s="6"/>
      <c r="AFD19" s="6"/>
      <c r="AFE19" s="6"/>
      <c r="AFF19" s="6"/>
      <c r="AFG19" s="6"/>
      <c r="AFH19" s="6"/>
      <c r="AFI19" s="6"/>
      <c r="AFJ19" s="6"/>
      <c r="AFK19" s="6"/>
      <c r="AFL19" s="6"/>
      <c r="AFM19" s="6"/>
      <c r="AFN19" s="6"/>
      <c r="AFO19" s="6"/>
      <c r="AFP19" s="6"/>
      <c r="AFQ19" s="6"/>
      <c r="AFR19" s="6"/>
      <c r="AFS19" s="6"/>
      <c r="AFT19" s="6"/>
      <c r="AFU19" s="6"/>
      <c r="AFV19" s="6"/>
      <c r="AFW19" s="6"/>
      <c r="AFX19" s="6"/>
      <c r="AFY19" s="6"/>
      <c r="AFZ19" s="6"/>
      <c r="AGA19" s="6"/>
      <c r="AGB19" s="6"/>
      <c r="AGC19" s="6"/>
      <c r="AGD19" s="6"/>
      <c r="AGE19" s="6"/>
      <c r="AGF19" s="6"/>
      <c r="AGG19" s="6"/>
      <c r="AGH19" s="6"/>
      <c r="AGI19" s="6"/>
      <c r="AGJ19" s="6"/>
      <c r="AGK19" s="6"/>
      <c r="AGL19" s="6"/>
      <c r="AGM19" s="6"/>
      <c r="AGN19" s="6"/>
      <c r="AGO19" s="6"/>
      <c r="AGP19" s="6"/>
      <c r="AGQ19" s="6"/>
      <c r="AGR19" s="6"/>
      <c r="AGS19" s="6"/>
      <c r="AGT19" s="6"/>
      <c r="AGU19" s="6"/>
      <c r="AGV19" s="6"/>
      <c r="AGW19" s="6"/>
      <c r="AGX19" s="6"/>
      <c r="AGY19" s="6"/>
      <c r="AGZ19" s="6"/>
      <c r="AHA19" s="6"/>
      <c r="AHB19" s="6"/>
      <c r="AHC19" s="6"/>
      <c r="AHD19" s="6"/>
      <c r="AHE19" s="6"/>
      <c r="AHF19" s="6"/>
      <c r="AHG19" s="6"/>
      <c r="AHH19" s="6"/>
      <c r="AHI19" s="6"/>
      <c r="AHJ19" s="6"/>
      <c r="AHK19" s="6"/>
      <c r="AHL19" s="6"/>
      <c r="AHM19" s="6"/>
      <c r="AHN19" s="6"/>
      <c r="AHO19" s="6"/>
      <c r="AHP19" s="6"/>
      <c r="AHQ19" s="6"/>
      <c r="AHR19" s="6"/>
      <c r="AHS19" s="6"/>
      <c r="AHT19" s="6"/>
      <c r="AHU19" s="6"/>
      <c r="AHV19" s="6"/>
      <c r="AHW19" s="6"/>
      <c r="AHX19" s="6"/>
      <c r="AHY19" s="6"/>
      <c r="AHZ19" s="6"/>
      <c r="AIA19" s="6"/>
      <c r="AIB19" s="6"/>
      <c r="AIC19" s="6"/>
      <c r="AID19" s="6"/>
      <c r="AIE19" s="6"/>
      <c r="AIF19" s="6"/>
      <c r="AIG19" s="6"/>
      <c r="AIH19" s="6"/>
      <c r="AII19" s="6"/>
      <c r="AIJ19" s="6"/>
      <c r="AIK19" s="6"/>
      <c r="AIL19" s="6"/>
      <c r="AIM19" s="6"/>
      <c r="AIN19" s="6"/>
      <c r="AIO19" s="6"/>
      <c r="AIP19" s="6"/>
      <c r="AIQ19" s="6"/>
      <c r="AIR19" s="6"/>
      <c r="AIS19" s="6"/>
      <c r="AIT19" s="6"/>
      <c r="AIU19" s="6"/>
      <c r="AIV19" s="6"/>
      <c r="AIW19" s="6"/>
      <c r="AIX19" s="6"/>
      <c r="AIY19" s="6"/>
      <c r="AIZ19" s="6"/>
      <c r="AJA19" s="6"/>
      <c r="AJB19" s="6"/>
      <c r="AJC19" s="6"/>
      <c r="AJD19" s="6"/>
      <c r="AJE19" s="6"/>
      <c r="AJF19" s="6"/>
      <c r="AJG19" s="6"/>
      <c r="AJH19" s="6"/>
      <c r="AJI19" s="6"/>
      <c r="AJJ19" s="6"/>
      <c r="AJK19" s="6"/>
      <c r="AJL19" s="6"/>
      <c r="AJM19" s="6"/>
      <c r="AJN19" s="6"/>
      <c r="AJO19" s="6"/>
      <c r="AJP19" s="6"/>
      <c r="AJQ19" s="6"/>
      <c r="AJR19" s="6"/>
      <c r="AJS19" s="6"/>
      <c r="AJT19" s="6"/>
      <c r="AJU19" s="6"/>
      <c r="AJV19" s="6"/>
      <c r="AJW19" s="6"/>
      <c r="AJX19" s="6"/>
      <c r="AJY19" s="6"/>
      <c r="AJZ19" s="6"/>
      <c r="AKA19" s="6"/>
      <c r="AKB19" s="6"/>
      <c r="AKC19" s="6"/>
      <c r="AKD19" s="6"/>
      <c r="AKE19" s="6"/>
      <c r="AKF19" s="6"/>
      <c r="AKG19" s="6"/>
      <c r="AKH19" s="6"/>
      <c r="AKI19" s="6"/>
      <c r="AKJ19" s="6"/>
      <c r="AKK19" s="6"/>
      <c r="AKL19" s="6"/>
      <c r="AKM19" s="6"/>
      <c r="AKN19" s="6"/>
      <c r="AKO19" s="6"/>
      <c r="AKP19" s="6"/>
      <c r="AKQ19" s="6"/>
      <c r="AKR19" s="6"/>
      <c r="AKS19" s="6"/>
      <c r="AKT19" s="6"/>
      <c r="AKU19" s="6"/>
      <c r="AKV19" s="6"/>
      <c r="AKW19" s="6"/>
      <c r="AKX19" s="6"/>
      <c r="AKY19" s="6"/>
      <c r="AKZ19" s="6"/>
      <c r="ALA19" s="6"/>
      <c r="ALB19" s="6"/>
      <c r="ALC19" s="6"/>
      <c r="ALD19" s="6"/>
      <c r="ALE19" s="6"/>
      <c r="ALF19" s="6"/>
      <c r="ALG19" s="6"/>
      <c r="ALH19" s="6"/>
      <c r="ALI19" s="6"/>
      <c r="ALJ19" s="6"/>
      <c r="ALK19" s="6"/>
      <c r="ALL19" s="6"/>
      <c r="ALM19" s="6"/>
      <c r="ALN19" s="6"/>
      <c r="ALO19" s="6"/>
      <c r="ALP19" s="6"/>
      <c r="ALQ19" s="6"/>
      <c r="ALR19" s="6"/>
      <c r="ALS19" s="6"/>
      <c r="ALT19" s="6"/>
      <c r="ALU19" s="6"/>
      <c r="ALV19" s="6"/>
      <c r="ALW19" s="6"/>
      <c r="ALX19" s="6"/>
      <c r="ALY19" s="6"/>
      <c r="ALZ19" s="6"/>
      <c r="AMA19" s="6"/>
      <c r="AMB19" s="6"/>
      <c r="AMC19" s="6"/>
      <c r="AMD19" s="6"/>
      <c r="AME19" s="6"/>
      <c r="AMF19" s="6"/>
      <c r="AMG19" s="6"/>
      <c r="AMH19" s="6"/>
      <c r="AMI19" s="6"/>
      <c r="AMJ19" s="6"/>
      <c r="AMK19" s="6"/>
      <c r="AML19" s="6"/>
      <c r="AMM19" s="6"/>
      <c r="AMN19" s="6"/>
      <c r="AMO19" s="6"/>
      <c r="AMP19" s="6"/>
      <c r="AMQ19" s="6"/>
      <c r="AMR19" s="6"/>
      <c r="AMS19" s="6"/>
      <c r="AMT19" s="6"/>
      <c r="AMU19" s="6"/>
      <c r="AMV19" s="6"/>
      <c r="AMW19" s="6"/>
      <c r="AMX19" s="6"/>
      <c r="AMY19" s="6"/>
      <c r="AMZ19" s="6"/>
      <c r="ANA19" s="6"/>
      <c r="ANB19" s="6"/>
    </row>
    <row r="20" spans="1:1042" x14ac:dyDescent="0.25">
      <c r="A20" t="s">
        <v>192</v>
      </c>
      <c r="D20" t="s">
        <v>270</v>
      </c>
      <c r="K20" s="55"/>
      <c r="L20" s="55"/>
      <c r="M20" s="94" t="s">
        <v>218</v>
      </c>
      <c r="N20" s="68">
        <v>99</v>
      </c>
      <c r="O20" s="6"/>
      <c r="P20" s="6"/>
      <c r="Q20" s="6"/>
      <c r="R20" s="72" t="s">
        <v>220</v>
      </c>
      <c r="S20" s="73">
        <v>38</v>
      </c>
      <c r="T20" s="83" t="s">
        <v>221</v>
      </c>
      <c r="U20" s="135">
        <f t="shared" si="0"/>
        <v>1</v>
      </c>
      <c r="V20" s="78"/>
      <c r="W20" s="78"/>
      <c r="X20" s="56"/>
      <c r="Y20" s="56"/>
      <c r="Z20" s="57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  <c r="JU20" s="6"/>
      <c r="JV20" s="6"/>
      <c r="JW20" s="6"/>
      <c r="JX20" s="6"/>
      <c r="JY20" s="6"/>
      <c r="JZ20" s="6"/>
      <c r="KA20" s="6"/>
      <c r="KB20" s="6"/>
      <c r="KC20" s="6"/>
      <c r="KD20" s="6"/>
      <c r="KE20" s="6"/>
      <c r="KF20" s="6"/>
      <c r="KG20" s="6"/>
      <c r="KH20" s="6"/>
      <c r="KI20" s="6"/>
      <c r="KJ20" s="6"/>
      <c r="KK20" s="6"/>
      <c r="KL20" s="6"/>
      <c r="KM20" s="6"/>
      <c r="KN20" s="6"/>
      <c r="KO20" s="6"/>
      <c r="KP20" s="6"/>
      <c r="KQ20" s="6"/>
      <c r="KR20" s="6"/>
      <c r="KS20" s="6"/>
      <c r="KT20" s="6"/>
      <c r="KU20" s="6"/>
      <c r="KV20" s="6"/>
      <c r="KW20" s="6"/>
      <c r="KX20" s="6"/>
      <c r="KY20" s="6"/>
      <c r="KZ20" s="6"/>
      <c r="LA20" s="6"/>
      <c r="LB20" s="6"/>
      <c r="LC20" s="6"/>
      <c r="LD20" s="6"/>
      <c r="LE20" s="6"/>
      <c r="LF20" s="6"/>
      <c r="LG20" s="6"/>
      <c r="LH20" s="6"/>
      <c r="LI20" s="6"/>
      <c r="LJ20" s="6"/>
      <c r="LK20" s="6"/>
      <c r="LL20" s="6"/>
      <c r="LM20" s="6"/>
      <c r="LN20" s="6"/>
      <c r="LO20" s="6"/>
      <c r="LP20" s="6"/>
      <c r="LQ20" s="6"/>
      <c r="LR20" s="6"/>
      <c r="LS20" s="6"/>
      <c r="LT20" s="6"/>
      <c r="LU20" s="6"/>
      <c r="LV20" s="6"/>
      <c r="LW20" s="6"/>
      <c r="LX20" s="6"/>
      <c r="LY20" s="6"/>
      <c r="LZ20" s="6"/>
      <c r="MA20" s="6"/>
      <c r="MB20" s="6"/>
      <c r="MC20" s="6"/>
      <c r="MD20" s="6"/>
      <c r="ME20" s="6"/>
      <c r="MF20" s="6"/>
      <c r="MG20" s="6"/>
      <c r="MH20" s="6"/>
      <c r="MI20" s="6"/>
      <c r="MJ20" s="6"/>
      <c r="MK20" s="6"/>
      <c r="ML20" s="6"/>
      <c r="MM20" s="6"/>
      <c r="MN20" s="6"/>
      <c r="MO20" s="6"/>
      <c r="MP20" s="6"/>
      <c r="MQ20" s="6"/>
      <c r="MR20" s="6"/>
      <c r="MS20" s="6"/>
      <c r="MT20" s="6"/>
      <c r="MU20" s="6"/>
      <c r="MV20" s="6"/>
      <c r="MW20" s="6"/>
      <c r="MX20" s="6"/>
      <c r="MY20" s="6"/>
      <c r="MZ20" s="6"/>
      <c r="NA20" s="6"/>
      <c r="NB20" s="6"/>
      <c r="NC20" s="6"/>
      <c r="ND20" s="6"/>
      <c r="NE20" s="6"/>
      <c r="NF20" s="6"/>
      <c r="NG20" s="6"/>
      <c r="NH20" s="6"/>
      <c r="NI20" s="6"/>
      <c r="NJ20" s="6"/>
      <c r="NK20" s="6"/>
      <c r="NL20" s="6"/>
      <c r="NM20" s="6"/>
      <c r="NN20" s="6"/>
      <c r="NO20" s="6"/>
      <c r="NP20" s="6"/>
      <c r="NQ20" s="6"/>
      <c r="NR20" s="6"/>
      <c r="NS20" s="6"/>
      <c r="NT20" s="6"/>
      <c r="NU20" s="6"/>
      <c r="NV20" s="6"/>
      <c r="NW20" s="6"/>
      <c r="NX20" s="6"/>
      <c r="NY20" s="6"/>
      <c r="NZ20" s="6"/>
      <c r="OA20" s="6"/>
      <c r="OB20" s="6"/>
      <c r="OC20" s="6"/>
      <c r="OD20" s="6"/>
      <c r="OE20" s="6"/>
      <c r="OF20" s="6"/>
      <c r="OG20" s="6"/>
      <c r="OH20" s="6"/>
      <c r="OI20" s="6"/>
      <c r="OJ20" s="6"/>
      <c r="OK20" s="6"/>
      <c r="OL20" s="6"/>
      <c r="OM20" s="6"/>
      <c r="ON20" s="6"/>
      <c r="OO20" s="6"/>
      <c r="OP20" s="6"/>
      <c r="OQ20" s="6"/>
      <c r="OR20" s="6"/>
      <c r="OS20" s="6"/>
      <c r="OT20" s="6"/>
      <c r="OU20" s="6"/>
      <c r="OV20" s="6"/>
      <c r="OW20" s="6"/>
      <c r="OX20" s="6"/>
      <c r="OY20" s="6"/>
      <c r="OZ20" s="6"/>
      <c r="PA20" s="6"/>
      <c r="PB20" s="6"/>
      <c r="PC20" s="6"/>
      <c r="PD20" s="6"/>
      <c r="PE20" s="6"/>
      <c r="PF20" s="6"/>
      <c r="PG20" s="6"/>
      <c r="PH20" s="6"/>
      <c r="PI20" s="6"/>
      <c r="PJ20" s="6"/>
      <c r="PK20" s="6"/>
      <c r="PL20" s="6"/>
      <c r="PM20" s="6"/>
      <c r="PN20" s="6"/>
      <c r="PO20" s="6"/>
      <c r="PP20" s="6"/>
      <c r="PQ20" s="6"/>
      <c r="PR20" s="6"/>
      <c r="PS20" s="6"/>
      <c r="PT20" s="6"/>
      <c r="PU20" s="6"/>
      <c r="PV20" s="6"/>
      <c r="PW20" s="6"/>
      <c r="PX20" s="6"/>
      <c r="PY20" s="6"/>
      <c r="PZ20" s="6"/>
      <c r="QA20" s="6"/>
      <c r="QB20" s="6"/>
      <c r="QC20" s="6"/>
      <c r="QD20" s="6"/>
      <c r="QE20" s="6"/>
      <c r="QF20" s="6"/>
      <c r="QG20" s="6"/>
      <c r="QH20" s="6"/>
      <c r="QI20" s="6"/>
      <c r="QJ20" s="6"/>
      <c r="QK20" s="6"/>
      <c r="QL20" s="6"/>
      <c r="QM20" s="6"/>
      <c r="QN20" s="6"/>
      <c r="QO20" s="6"/>
      <c r="QP20" s="6"/>
      <c r="QQ20" s="6"/>
      <c r="QR20" s="6"/>
      <c r="QS20" s="6"/>
      <c r="QT20" s="6"/>
      <c r="QU20" s="6"/>
      <c r="QV20" s="6"/>
      <c r="QW20" s="6"/>
      <c r="QX20" s="6"/>
      <c r="QY20" s="6"/>
      <c r="QZ20" s="6"/>
      <c r="RA20" s="6"/>
      <c r="RB20" s="6"/>
      <c r="RC20" s="6"/>
      <c r="RD20" s="6"/>
      <c r="RE20" s="6"/>
      <c r="RF20" s="6"/>
      <c r="RG20" s="6"/>
      <c r="RH20" s="6"/>
      <c r="RI20" s="6"/>
      <c r="RJ20" s="6"/>
      <c r="RK20" s="6"/>
      <c r="RL20" s="6"/>
      <c r="RM20" s="6"/>
      <c r="RN20" s="6"/>
      <c r="RO20" s="6"/>
      <c r="RP20" s="6"/>
      <c r="RQ20" s="6"/>
      <c r="RR20" s="6"/>
      <c r="RS20" s="6"/>
      <c r="RT20" s="6"/>
      <c r="RU20" s="6"/>
      <c r="RV20" s="6"/>
      <c r="RW20" s="6"/>
      <c r="RX20" s="6"/>
      <c r="RY20" s="6"/>
      <c r="RZ20" s="6"/>
      <c r="SA20" s="6"/>
      <c r="SB20" s="6"/>
      <c r="SC20" s="6"/>
      <c r="SD20" s="6"/>
      <c r="SE20" s="6"/>
      <c r="SF20" s="6"/>
      <c r="SG20" s="6"/>
      <c r="SH20" s="6"/>
      <c r="SI20" s="6"/>
      <c r="SJ20" s="6"/>
      <c r="SK20" s="6"/>
      <c r="SL20" s="6"/>
      <c r="SM20" s="6"/>
      <c r="SN20" s="6"/>
      <c r="SO20" s="6"/>
      <c r="SP20" s="6"/>
      <c r="SQ20" s="6"/>
      <c r="SR20" s="6"/>
      <c r="SS20" s="6"/>
      <c r="ST20" s="6"/>
      <c r="SU20" s="6"/>
      <c r="SV20" s="6"/>
      <c r="SW20" s="6"/>
      <c r="SX20" s="6"/>
      <c r="SY20" s="6"/>
      <c r="SZ20" s="6"/>
      <c r="TA20" s="6"/>
      <c r="TB20" s="6"/>
      <c r="TC20" s="6"/>
      <c r="TD20" s="6"/>
      <c r="TE20" s="6"/>
      <c r="TF20" s="6"/>
      <c r="TG20" s="6"/>
      <c r="TH20" s="6"/>
      <c r="TI20" s="6"/>
      <c r="TJ20" s="6"/>
      <c r="TK20" s="6"/>
      <c r="TL20" s="6"/>
      <c r="TM20" s="6"/>
      <c r="TN20" s="6"/>
      <c r="TO20" s="6"/>
      <c r="TP20" s="6"/>
      <c r="TQ20" s="6"/>
      <c r="TR20" s="6"/>
      <c r="TS20" s="6"/>
      <c r="TT20" s="6"/>
      <c r="TU20" s="6"/>
      <c r="TV20" s="6"/>
      <c r="TW20" s="6"/>
      <c r="TX20" s="6"/>
      <c r="TY20" s="6"/>
      <c r="TZ20" s="6"/>
      <c r="UA20" s="6"/>
      <c r="UB20" s="6"/>
      <c r="UC20" s="6"/>
      <c r="UD20" s="6"/>
      <c r="UE20" s="6"/>
      <c r="UF20" s="6"/>
      <c r="UG20" s="6"/>
      <c r="UH20" s="6"/>
      <c r="UI20" s="6"/>
      <c r="UJ20" s="6"/>
      <c r="UK20" s="6"/>
      <c r="UL20" s="6"/>
      <c r="UM20" s="6"/>
      <c r="UN20" s="6"/>
      <c r="UO20" s="6"/>
      <c r="UP20" s="6"/>
      <c r="UQ20" s="6"/>
      <c r="UR20" s="6"/>
      <c r="US20" s="6"/>
      <c r="UT20" s="6"/>
      <c r="UU20" s="6"/>
      <c r="UV20" s="6"/>
      <c r="UW20" s="6"/>
      <c r="UX20" s="6"/>
      <c r="UY20" s="6"/>
      <c r="UZ20" s="6"/>
      <c r="VA20" s="6"/>
      <c r="VB20" s="6"/>
      <c r="VC20" s="6"/>
      <c r="VD20" s="6"/>
      <c r="VE20" s="6"/>
      <c r="VF20" s="6"/>
      <c r="VG20" s="6"/>
      <c r="VH20" s="6"/>
      <c r="VI20" s="6"/>
      <c r="VJ20" s="6"/>
      <c r="VK20" s="6"/>
      <c r="VL20" s="6"/>
      <c r="VM20" s="6"/>
      <c r="VN20" s="6"/>
      <c r="VO20" s="6"/>
      <c r="VP20" s="6"/>
      <c r="VQ20" s="6"/>
      <c r="VR20" s="6"/>
      <c r="VS20" s="6"/>
      <c r="VT20" s="6"/>
      <c r="VU20" s="6"/>
      <c r="VV20" s="6"/>
      <c r="VW20" s="6"/>
      <c r="VX20" s="6"/>
      <c r="VY20" s="6"/>
      <c r="VZ20" s="6"/>
      <c r="WA20" s="6"/>
      <c r="WB20" s="6"/>
      <c r="WC20" s="6"/>
      <c r="WD20" s="6"/>
      <c r="WE20" s="6"/>
      <c r="WF20" s="6"/>
      <c r="WG20" s="6"/>
      <c r="WH20" s="6"/>
      <c r="WI20" s="6"/>
      <c r="WJ20" s="6"/>
      <c r="WK20" s="6"/>
      <c r="WL20" s="6"/>
      <c r="WM20" s="6"/>
      <c r="WN20" s="6"/>
      <c r="WO20" s="6"/>
      <c r="WP20" s="6"/>
      <c r="WQ20" s="6"/>
      <c r="WR20" s="6"/>
      <c r="WS20" s="6"/>
      <c r="WT20" s="6"/>
      <c r="WU20" s="6"/>
      <c r="WV20" s="6"/>
      <c r="WW20" s="6"/>
      <c r="WX20" s="6"/>
      <c r="WY20" s="6"/>
      <c r="WZ20" s="6"/>
      <c r="XA20" s="6"/>
      <c r="XB20" s="6"/>
      <c r="XC20" s="6"/>
      <c r="XD20" s="6"/>
      <c r="XE20" s="6"/>
      <c r="XF20" s="6"/>
      <c r="XG20" s="6"/>
      <c r="XH20" s="6"/>
      <c r="XI20" s="6"/>
      <c r="XJ20" s="6"/>
      <c r="XK20" s="6"/>
      <c r="XL20" s="6"/>
      <c r="XM20" s="6"/>
      <c r="XN20" s="6"/>
      <c r="XO20" s="6"/>
      <c r="XP20" s="6"/>
      <c r="XQ20" s="6"/>
      <c r="XR20" s="6"/>
      <c r="XS20" s="6"/>
      <c r="XT20" s="6"/>
      <c r="XU20" s="6"/>
      <c r="XV20" s="6"/>
      <c r="XW20" s="6"/>
      <c r="XX20" s="6"/>
      <c r="XY20" s="6"/>
      <c r="XZ20" s="6"/>
      <c r="YA20" s="6"/>
      <c r="YB20" s="6"/>
      <c r="YC20" s="6"/>
      <c r="YD20" s="6"/>
      <c r="YE20" s="6"/>
      <c r="YF20" s="6"/>
      <c r="YG20" s="6"/>
      <c r="YH20" s="6"/>
      <c r="YI20" s="6"/>
      <c r="YJ20" s="6"/>
      <c r="YK20" s="6"/>
      <c r="YL20" s="6"/>
      <c r="YM20" s="6"/>
      <c r="YN20" s="6"/>
      <c r="YO20" s="6"/>
      <c r="YP20" s="6"/>
      <c r="YQ20" s="6"/>
      <c r="YR20" s="6"/>
      <c r="YS20" s="6"/>
      <c r="YT20" s="6"/>
      <c r="YU20" s="6"/>
      <c r="YV20" s="6"/>
      <c r="YW20" s="6"/>
      <c r="YX20" s="6"/>
      <c r="YY20" s="6"/>
      <c r="YZ20" s="6"/>
      <c r="ZA20" s="6"/>
      <c r="ZB20" s="6"/>
      <c r="ZC20" s="6"/>
      <c r="ZD20" s="6"/>
      <c r="ZE20" s="6"/>
      <c r="ZF20" s="6"/>
      <c r="ZG20" s="6"/>
      <c r="ZH20" s="6"/>
      <c r="ZI20" s="6"/>
      <c r="ZJ20" s="6"/>
      <c r="ZK20" s="6"/>
      <c r="ZL20" s="6"/>
      <c r="ZM20" s="6"/>
      <c r="ZN20" s="6"/>
      <c r="ZO20" s="6"/>
      <c r="ZP20" s="6"/>
      <c r="ZQ20" s="6"/>
      <c r="ZR20" s="6"/>
      <c r="ZS20" s="6"/>
      <c r="ZT20" s="6"/>
      <c r="ZU20" s="6"/>
      <c r="ZV20" s="6"/>
      <c r="ZW20" s="6"/>
      <c r="ZX20" s="6"/>
      <c r="ZY20" s="6"/>
      <c r="ZZ20" s="6"/>
      <c r="AAA20" s="6"/>
      <c r="AAB20" s="6"/>
      <c r="AAC20" s="6"/>
      <c r="AAD20" s="6"/>
      <c r="AAE20" s="6"/>
      <c r="AAF20" s="6"/>
      <c r="AAG20" s="6"/>
      <c r="AAH20" s="6"/>
      <c r="AAI20" s="6"/>
      <c r="AAJ20" s="6"/>
      <c r="AAK20" s="6"/>
      <c r="AAL20" s="6"/>
      <c r="AAM20" s="6"/>
      <c r="AAN20" s="6"/>
      <c r="AAO20" s="6"/>
      <c r="AAP20" s="6"/>
      <c r="AAQ20" s="6"/>
      <c r="AAR20" s="6"/>
      <c r="AAS20" s="6"/>
      <c r="AAT20" s="6"/>
      <c r="AAU20" s="6"/>
      <c r="AAV20" s="6"/>
      <c r="AAW20" s="6"/>
      <c r="AAX20" s="6"/>
      <c r="AAY20" s="6"/>
      <c r="AAZ20" s="6"/>
      <c r="ABA20" s="6"/>
      <c r="ABB20" s="6"/>
      <c r="ABC20" s="6"/>
      <c r="ABD20" s="6"/>
      <c r="ABE20" s="6"/>
      <c r="ABF20" s="6"/>
      <c r="ABG20" s="6"/>
      <c r="ABH20" s="6"/>
      <c r="ABI20" s="6"/>
      <c r="ABJ20" s="6"/>
      <c r="ABK20" s="6"/>
      <c r="ABL20" s="6"/>
      <c r="ABM20" s="6"/>
      <c r="ABN20" s="6"/>
      <c r="ABO20" s="6"/>
      <c r="ABP20" s="6"/>
      <c r="ABQ20" s="6"/>
      <c r="ABR20" s="6"/>
      <c r="ABS20" s="6"/>
      <c r="ABT20" s="6"/>
      <c r="ABU20" s="6"/>
      <c r="ABV20" s="6"/>
      <c r="ABW20" s="6"/>
      <c r="ABX20" s="6"/>
      <c r="ABY20" s="6"/>
      <c r="ABZ20" s="6"/>
      <c r="ACA20" s="6"/>
      <c r="ACB20" s="6"/>
      <c r="ACC20" s="6"/>
      <c r="ACD20" s="6"/>
      <c r="ACE20" s="6"/>
      <c r="ACF20" s="6"/>
      <c r="ACG20" s="6"/>
      <c r="ACH20" s="6"/>
      <c r="ACI20" s="6"/>
      <c r="ACJ20" s="6"/>
      <c r="ACK20" s="6"/>
      <c r="ACL20" s="6"/>
      <c r="ACM20" s="6"/>
      <c r="ACN20" s="6"/>
      <c r="ACO20" s="6"/>
      <c r="ACP20" s="6"/>
      <c r="ACQ20" s="6"/>
      <c r="ACR20" s="6"/>
      <c r="ACS20" s="6"/>
      <c r="ACT20" s="6"/>
      <c r="ACU20" s="6"/>
      <c r="ACV20" s="6"/>
      <c r="ACW20" s="6"/>
      <c r="ACX20" s="6"/>
      <c r="ACY20" s="6"/>
      <c r="ACZ20" s="6"/>
      <c r="ADA20" s="6"/>
      <c r="ADB20" s="6"/>
      <c r="ADC20" s="6"/>
      <c r="ADD20" s="6"/>
      <c r="ADE20" s="6"/>
      <c r="ADF20" s="6"/>
      <c r="ADG20" s="6"/>
      <c r="ADH20" s="6"/>
      <c r="ADI20" s="6"/>
      <c r="ADJ20" s="6"/>
      <c r="ADK20" s="6"/>
      <c r="ADL20" s="6"/>
      <c r="ADM20" s="6"/>
      <c r="ADN20" s="6"/>
      <c r="ADO20" s="6"/>
      <c r="ADP20" s="6"/>
      <c r="ADQ20" s="6"/>
      <c r="ADR20" s="6"/>
      <c r="ADS20" s="6"/>
      <c r="ADT20" s="6"/>
      <c r="ADU20" s="6"/>
      <c r="ADV20" s="6"/>
      <c r="ADW20" s="6"/>
      <c r="ADX20" s="6"/>
      <c r="ADY20" s="6"/>
      <c r="ADZ20" s="6"/>
      <c r="AEA20" s="6"/>
      <c r="AEB20" s="6"/>
      <c r="AEC20" s="6"/>
      <c r="AED20" s="6"/>
      <c r="AEE20" s="6"/>
      <c r="AEF20" s="6"/>
      <c r="AEG20" s="6"/>
      <c r="AEH20" s="6"/>
      <c r="AEI20" s="6"/>
      <c r="AEJ20" s="6"/>
      <c r="AEK20" s="6"/>
      <c r="AEL20" s="6"/>
      <c r="AEM20" s="6"/>
      <c r="AEN20" s="6"/>
      <c r="AEO20" s="6"/>
      <c r="AEP20" s="6"/>
      <c r="AEQ20" s="6"/>
      <c r="AER20" s="6"/>
      <c r="AES20" s="6"/>
      <c r="AET20" s="6"/>
      <c r="AEU20" s="6"/>
      <c r="AEV20" s="6"/>
      <c r="AEW20" s="6"/>
      <c r="AEX20" s="6"/>
      <c r="AEY20" s="6"/>
      <c r="AEZ20" s="6"/>
      <c r="AFA20" s="6"/>
      <c r="AFB20" s="6"/>
      <c r="AFC20" s="6"/>
      <c r="AFD20" s="6"/>
      <c r="AFE20" s="6"/>
      <c r="AFF20" s="6"/>
      <c r="AFG20" s="6"/>
      <c r="AFH20" s="6"/>
      <c r="AFI20" s="6"/>
      <c r="AFJ20" s="6"/>
      <c r="AFK20" s="6"/>
      <c r="AFL20" s="6"/>
      <c r="AFM20" s="6"/>
      <c r="AFN20" s="6"/>
      <c r="AFO20" s="6"/>
      <c r="AFP20" s="6"/>
      <c r="AFQ20" s="6"/>
      <c r="AFR20" s="6"/>
      <c r="AFS20" s="6"/>
      <c r="AFT20" s="6"/>
      <c r="AFU20" s="6"/>
      <c r="AFV20" s="6"/>
      <c r="AFW20" s="6"/>
      <c r="AFX20" s="6"/>
      <c r="AFY20" s="6"/>
      <c r="AFZ20" s="6"/>
      <c r="AGA20" s="6"/>
      <c r="AGB20" s="6"/>
      <c r="AGC20" s="6"/>
      <c r="AGD20" s="6"/>
      <c r="AGE20" s="6"/>
      <c r="AGF20" s="6"/>
      <c r="AGG20" s="6"/>
      <c r="AGH20" s="6"/>
      <c r="AGI20" s="6"/>
      <c r="AGJ20" s="6"/>
      <c r="AGK20" s="6"/>
      <c r="AGL20" s="6"/>
      <c r="AGM20" s="6"/>
      <c r="AGN20" s="6"/>
      <c r="AGO20" s="6"/>
      <c r="AGP20" s="6"/>
      <c r="AGQ20" s="6"/>
      <c r="AGR20" s="6"/>
      <c r="AGS20" s="6"/>
      <c r="AGT20" s="6"/>
      <c r="AGU20" s="6"/>
      <c r="AGV20" s="6"/>
      <c r="AGW20" s="6"/>
      <c r="AGX20" s="6"/>
      <c r="AGY20" s="6"/>
      <c r="AGZ20" s="6"/>
      <c r="AHA20" s="6"/>
      <c r="AHB20" s="6"/>
      <c r="AHC20" s="6"/>
      <c r="AHD20" s="6"/>
      <c r="AHE20" s="6"/>
      <c r="AHF20" s="6"/>
      <c r="AHG20" s="6"/>
      <c r="AHH20" s="6"/>
      <c r="AHI20" s="6"/>
      <c r="AHJ20" s="6"/>
      <c r="AHK20" s="6"/>
      <c r="AHL20" s="6"/>
      <c r="AHM20" s="6"/>
      <c r="AHN20" s="6"/>
      <c r="AHO20" s="6"/>
      <c r="AHP20" s="6"/>
      <c r="AHQ20" s="6"/>
      <c r="AHR20" s="6"/>
      <c r="AHS20" s="6"/>
      <c r="AHT20" s="6"/>
      <c r="AHU20" s="6"/>
      <c r="AHV20" s="6"/>
      <c r="AHW20" s="6"/>
      <c r="AHX20" s="6"/>
      <c r="AHY20" s="6"/>
      <c r="AHZ20" s="6"/>
      <c r="AIA20" s="6"/>
      <c r="AIB20" s="6"/>
      <c r="AIC20" s="6"/>
      <c r="AID20" s="6"/>
      <c r="AIE20" s="6"/>
      <c r="AIF20" s="6"/>
      <c r="AIG20" s="6"/>
      <c r="AIH20" s="6"/>
      <c r="AII20" s="6"/>
      <c r="AIJ20" s="6"/>
      <c r="AIK20" s="6"/>
      <c r="AIL20" s="6"/>
      <c r="AIM20" s="6"/>
      <c r="AIN20" s="6"/>
      <c r="AIO20" s="6"/>
      <c r="AIP20" s="6"/>
      <c r="AIQ20" s="6"/>
      <c r="AIR20" s="6"/>
      <c r="AIS20" s="6"/>
      <c r="AIT20" s="6"/>
      <c r="AIU20" s="6"/>
      <c r="AIV20" s="6"/>
      <c r="AIW20" s="6"/>
      <c r="AIX20" s="6"/>
      <c r="AIY20" s="6"/>
      <c r="AIZ20" s="6"/>
      <c r="AJA20" s="6"/>
      <c r="AJB20" s="6"/>
      <c r="AJC20" s="6"/>
      <c r="AJD20" s="6"/>
      <c r="AJE20" s="6"/>
      <c r="AJF20" s="6"/>
      <c r="AJG20" s="6"/>
      <c r="AJH20" s="6"/>
      <c r="AJI20" s="6"/>
      <c r="AJJ20" s="6"/>
      <c r="AJK20" s="6"/>
      <c r="AJL20" s="6"/>
      <c r="AJM20" s="6"/>
      <c r="AJN20" s="6"/>
      <c r="AJO20" s="6"/>
      <c r="AJP20" s="6"/>
      <c r="AJQ20" s="6"/>
      <c r="AJR20" s="6"/>
      <c r="AJS20" s="6"/>
      <c r="AJT20" s="6"/>
      <c r="AJU20" s="6"/>
      <c r="AJV20" s="6"/>
      <c r="AJW20" s="6"/>
      <c r="AJX20" s="6"/>
      <c r="AJY20" s="6"/>
      <c r="AJZ20" s="6"/>
      <c r="AKA20" s="6"/>
      <c r="AKB20" s="6"/>
      <c r="AKC20" s="6"/>
      <c r="AKD20" s="6"/>
      <c r="AKE20" s="6"/>
      <c r="AKF20" s="6"/>
      <c r="AKG20" s="6"/>
      <c r="AKH20" s="6"/>
      <c r="AKI20" s="6"/>
      <c r="AKJ20" s="6"/>
      <c r="AKK20" s="6"/>
      <c r="AKL20" s="6"/>
      <c r="AKM20" s="6"/>
      <c r="AKN20" s="6"/>
      <c r="AKO20" s="6"/>
      <c r="AKP20" s="6"/>
      <c r="AKQ20" s="6"/>
      <c r="AKR20" s="6"/>
      <c r="AKS20" s="6"/>
      <c r="AKT20" s="6"/>
      <c r="AKU20" s="6"/>
      <c r="AKV20" s="6"/>
      <c r="AKW20" s="6"/>
      <c r="AKX20" s="6"/>
      <c r="AKY20" s="6"/>
      <c r="AKZ20" s="6"/>
      <c r="ALA20" s="6"/>
      <c r="ALB20" s="6"/>
      <c r="ALC20" s="6"/>
      <c r="ALD20" s="6"/>
      <c r="ALE20" s="6"/>
      <c r="ALF20" s="6"/>
      <c r="ALG20" s="6"/>
      <c r="ALH20" s="6"/>
      <c r="ALI20" s="6"/>
      <c r="ALJ20" s="6"/>
      <c r="ALK20" s="6"/>
      <c r="ALL20" s="6"/>
      <c r="ALM20" s="6"/>
      <c r="ALN20" s="6"/>
      <c r="ALO20" s="6"/>
      <c r="ALP20" s="6"/>
      <c r="ALQ20" s="6"/>
      <c r="ALR20" s="6"/>
      <c r="ALS20" s="6"/>
      <c r="ALT20" s="6"/>
      <c r="ALU20" s="6"/>
      <c r="ALV20" s="6"/>
      <c r="ALW20" s="6"/>
      <c r="ALX20" s="6"/>
      <c r="ALY20" s="6"/>
      <c r="ALZ20" s="6"/>
      <c r="AMA20" s="6"/>
      <c r="AMB20" s="6"/>
      <c r="AMC20" s="6"/>
      <c r="AMD20" s="6"/>
      <c r="AME20" s="6"/>
      <c r="AMF20" s="6"/>
      <c r="AMG20" s="6"/>
      <c r="AMH20" s="6"/>
      <c r="AMI20" s="6"/>
      <c r="AMJ20" s="6"/>
      <c r="AMK20" s="6"/>
      <c r="AML20" s="6"/>
      <c r="AMM20" s="6"/>
      <c r="AMN20" s="6"/>
      <c r="AMO20" s="6"/>
      <c r="AMP20" s="6"/>
      <c r="AMQ20" s="6"/>
      <c r="AMR20" s="6"/>
      <c r="AMS20" s="6"/>
      <c r="AMT20" s="6"/>
      <c r="AMU20" s="6"/>
      <c r="AMV20" s="6"/>
      <c r="AMW20" s="6"/>
      <c r="AMX20" s="6"/>
      <c r="AMY20" s="6"/>
      <c r="AMZ20" s="6"/>
      <c r="ANA20" s="6"/>
      <c r="ANB20" s="6"/>
    </row>
    <row r="21" spans="1:1042" x14ac:dyDescent="0.25">
      <c r="A21" t="s">
        <v>192</v>
      </c>
      <c r="D21" t="s">
        <v>260</v>
      </c>
      <c r="K21" s="55"/>
      <c r="L21" s="55"/>
      <c r="M21" s="6"/>
      <c r="N21" s="55"/>
      <c r="O21" s="6"/>
      <c r="P21" s="6"/>
      <c r="Q21" s="6"/>
      <c r="R21" s="72" t="s">
        <v>267</v>
      </c>
      <c r="S21" s="14">
        <v>39</v>
      </c>
      <c r="T21" s="103" t="s">
        <v>264</v>
      </c>
      <c r="U21" s="135">
        <f t="shared" si="0"/>
        <v>9</v>
      </c>
      <c r="V21" s="78"/>
      <c r="W21" s="78"/>
      <c r="X21" s="56"/>
      <c r="Y21" s="56"/>
      <c r="Z21" s="57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/>
      <c r="JZ21" s="6"/>
      <c r="KA21" s="6"/>
      <c r="KB21" s="6"/>
      <c r="KC21" s="6"/>
      <c r="KD21" s="6"/>
      <c r="KE21" s="6"/>
      <c r="KF21" s="6"/>
      <c r="KG21" s="6"/>
      <c r="KH21" s="6"/>
      <c r="KI21" s="6"/>
      <c r="KJ21" s="6"/>
      <c r="KK21" s="6"/>
      <c r="KL21" s="6"/>
      <c r="KM21" s="6"/>
      <c r="KN21" s="6"/>
      <c r="KO21" s="6"/>
      <c r="KP21" s="6"/>
      <c r="KQ21" s="6"/>
      <c r="KR21" s="6"/>
      <c r="KS21" s="6"/>
      <c r="KT21" s="6"/>
      <c r="KU21" s="6"/>
      <c r="KV21" s="6"/>
      <c r="KW21" s="6"/>
      <c r="KX21" s="6"/>
      <c r="KY21" s="6"/>
      <c r="KZ21" s="6"/>
      <c r="LA21" s="6"/>
      <c r="LB21" s="6"/>
      <c r="LC21" s="6"/>
      <c r="LD21" s="6"/>
      <c r="LE21" s="6"/>
      <c r="LF21" s="6"/>
      <c r="LG21" s="6"/>
      <c r="LH21" s="6"/>
      <c r="LI21" s="6"/>
      <c r="LJ21" s="6"/>
      <c r="LK21" s="6"/>
      <c r="LL21" s="6"/>
      <c r="LM21" s="6"/>
      <c r="LN21" s="6"/>
      <c r="LO21" s="6"/>
      <c r="LP21" s="6"/>
      <c r="LQ21" s="6"/>
      <c r="LR21" s="6"/>
      <c r="LS21" s="6"/>
      <c r="LT21" s="6"/>
      <c r="LU21" s="6"/>
      <c r="LV21" s="6"/>
      <c r="LW21" s="6"/>
      <c r="LX21" s="6"/>
      <c r="LY21" s="6"/>
      <c r="LZ21" s="6"/>
      <c r="MA21" s="6"/>
      <c r="MB21" s="6"/>
      <c r="MC21" s="6"/>
      <c r="MD21" s="6"/>
      <c r="ME21" s="6"/>
      <c r="MF21" s="6"/>
      <c r="MG21" s="6"/>
      <c r="MH21" s="6"/>
      <c r="MI21" s="6"/>
      <c r="MJ21" s="6"/>
      <c r="MK21" s="6"/>
      <c r="ML21" s="6"/>
      <c r="MM21" s="6"/>
      <c r="MN21" s="6"/>
      <c r="MO21" s="6"/>
      <c r="MP21" s="6"/>
      <c r="MQ21" s="6"/>
      <c r="MR21" s="6"/>
      <c r="MS21" s="6"/>
      <c r="MT21" s="6"/>
      <c r="MU21" s="6"/>
      <c r="MV21" s="6"/>
      <c r="MW21" s="6"/>
      <c r="MX21" s="6"/>
      <c r="MY21" s="6"/>
      <c r="MZ21" s="6"/>
      <c r="NA21" s="6"/>
      <c r="NB21" s="6"/>
      <c r="NC21" s="6"/>
      <c r="ND21" s="6"/>
      <c r="NE21" s="6"/>
      <c r="NF21" s="6"/>
      <c r="NG21" s="6"/>
      <c r="NH21" s="6"/>
      <c r="NI21" s="6"/>
      <c r="NJ21" s="6"/>
      <c r="NK21" s="6"/>
      <c r="NL21" s="6"/>
      <c r="NM21" s="6"/>
      <c r="NN21" s="6"/>
      <c r="NO21" s="6"/>
      <c r="NP21" s="6"/>
      <c r="NQ21" s="6"/>
      <c r="NR21" s="6"/>
      <c r="NS21" s="6"/>
      <c r="NT21" s="6"/>
      <c r="NU21" s="6"/>
      <c r="NV21" s="6"/>
      <c r="NW21" s="6"/>
      <c r="NX21" s="6"/>
      <c r="NY21" s="6"/>
      <c r="NZ21" s="6"/>
      <c r="OA21" s="6"/>
      <c r="OB21" s="6"/>
      <c r="OC21" s="6"/>
      <c r="OD21" s="6"/>
      <c r="OE21" s="6"/>
      <c r="OF21" s="6"/>
      <c r="OG21" s="6"/>
      <c r="OH21" s="6"/>
      <c r="OI21" s="6"/>
      <c r="OJ21" s="6"/>
      <c r="OK21" s="6"/>
      <c r="OL21" s="6"/>
      <c r="OM21" s="6"/>
      <c r="ON21" s="6"/>
      <c r="OO21" s="6"/>
      <c r="OP21" s="6"/>
      <c r="OQ21" s="6"/>
      <c r="OR21" s="6"/>
      <c r="OS21" s="6"/>
      <c r="OT21" s="6"/>
      <c r="OU21" s="6"/>
      <c r="OV21" s="6"/>
      <c r="OW21" s="6"/>
      <c r="OX21" s="6"/>
      <c r="OY21" s="6"/>
      <c r="OZ21" s="6"/>
      <c r="PA21" s="6"/>
      <c r="PB21" s="6"/>
      <c r="PC21" s="6"/>
      <c r="PD21" s="6"/>
      <c r="PE21" s="6"/>
      <c r="PF21" s="6"/>
      <c r="PG21" s="6"/>
      <c r="PH21" s="6"/>
      <c r="PI21" s="6"/>
      <c r="PJ21" s="6"/>
      <c r="PK21" s="6"/>
      <c r="PL21" s="6"/>
      <c r="PM21" s="6"/>
      <c r="PN21" s="6"/>
      <c r="PO21" s="6"/>
      <c r="PP21" s="6"/>
      <c r="PQ21" s="6"/>
      <c r="PR21" s="6"/>
      <c r="PS21" s="6"/>
      <c r="PT21" s="6"/>
      <c r="PU21" s="6"/>
      <c r="PV21" s="6"/>
      <c r="PW21" s="6"/>
      <c r="PX21" s="6"/>
      <c r="PY21" s="6"/>
      <c r="PZ21" s="6"/>
      <c r="QA21" s="6"/>
      <c r="QB21" s="6"/>
      <c r="QC21" s="6"/>
      <c r="QD21" s="6"/>
      <c r="QE21" s="6"/>
      <c r="QF21" s="6"/>
      <c r="QG21" s="6"/>
      <c r="QH21" s="6"/>
      <c r="QI21" s="6"/>
      <c r="QJ21" s="6"/>
      <c r="QK21" s="6"/>
      <c r="QL21" s="6"/>
      <c r="QM21" s="6"/>
      <c r="QN21" s="6"/>
      <c r="QO21" s="6"/>
      <c r="QP21" s="6"/>
      <c r="QQ21" s="6"/>
      <c r="QR21" s="6"/>
      <c r="QS21" s="6"/>
      <c r="QT21" s="6"/>
      <c r="QU21" s="6"/>
      <c r="QV21" s="6"/>
      <c r="QW21" s="6"/>
      <c r="QX21" s="6"/>
      <c r="QY21" s="6"/>
      <c r="QZ21" s="6"/>
      <c r="RA21" s="6"/>
      <c r="RB21" s="6"/>
      <c r="RC21" s="6"/>
      <c r="RD21" s="6"/>
      <c r="RE21" s="6"/>
      <c r="RF21" s="6"/>
      <c r="RG21" s="6"/>
      <c r="RH21" s="6"/>
      <c r="RI21" s="6"/>
      <c r="RJ21" s="6"/>
      <c r="RK21" s="6"/>
      <c r="RL21" s="6"/>
      <c r="RM21" s="6"/>
      <c r="RN21" s="6"/>
      <c r="RO21" s="6"/>
      <c r="RP21" s="6"/>
      <c r="RQ21" s="6"/>
      <c r="RR21" s="6"/>
      <c r="RS21" s="6"/>
      <c r="RT21" s="6"/>
      <c r="RU21" s="6"/>
      <c r="RV21" s="6"/>
      <c r="RW21" s="6"/>
      <c r="RX21" s="6"/>
      <c r="RY21" s="6"/>
      <c r="RZ21" s="6"/>
      <c r="SA21" s="6"/>
      <c r="SB21" s="6"/>
      <c r="SC21" s="6"/>
      <c r="SD21" s="6"/>
      <c r="SE21" s="6"/>
      <c r="SF21" s="6"/>
      <c r="SG21" s="6"/>
      <c r="SH21" s="6"/>
      <c r="SI21" s="6"/>
      <c r="SJ21" s="6"/>
      <c r="SK21" s="6"/>
      <c r="SL21" s="6"/>
      <c r="SM21" s="6"/>
      <c r="SN21" s="6"/>
      <c r="SO21" s="6"/>
      <c r="SP21" s="6"/>
      <c r="SQ21" s="6"/>
      <c r="SR21" s="6"/>
      <c r="SS21" s="6"/>
      <c r="ST21" s="6"/>
      <c r="SU21" s="6"/>
      <c r="SV21" s="6"/>
      <c r="SW21" s="6"/>
      <c r="SX21" s="6"/>
      <c r="SY21" s="6"/>
      <c r="SZ21" s="6"/>
      <c r="TA21" s="6"/>
      <c r="TB21" s="6"/>
      <c r="TC21" s="6"/>
      <c r="TD21" s="6"/>
      <c r="TE21" s="6"/>
      <c r="TF21" s="6"/>
      <c r="TG21" s="6"/>
      <c r="TH21" s="6"/>
      <c r="TI21" s="6"/>
      <c r="TJ21" s="6"/>
      <c r="TK21" s="6"/>
      <c r="TL21" s="6"/>
      <c r="TM21" s="6"/>
      <c r="TN21" s="6"/>
      <c r="TO21" s="6"/>
      <c r="TP21" s="6"/>
      <c r="TQ21" s="6"/>
      <c r="TR21" s="6"/>
      <c r="TS21" s="6"/>
      <c r="TT21" s="6"/>
      <c r="TU21" s="6"/>
      <c r="TV21" s="6"/>
      <c r="TW21" s="6"/>
      <c r="TX21" s="6"/>
      <c r="TY21" s="6"/>
      <c r="TZ21" s="6"/>
      <c r="UA21" s="6"/>
      <c r="UB21" s="6"/>
      <c r="UC21" s="6"/>
      <c r="UD21" s="6"/>
      <c r="UE21" s="6"/>
      <c r="UF21" s="6"/>
      <c r="UG21" s="6"/>
      <c r="UH21" s="6"/>
      <c r="UI21" s="6"/>
      <c r="UJ21" s="6"/>
      <c r="UK21" s="6"/>
      <c r="UL21" s="6"/>
      <c r="UM21" s="6"/>
      <c r="UN21" s="6"/>
      <c r="UO21" s="6"/>
      <c r="UP21" s="6"/>
      <c r="UQ21" s="6"/>
      <c r="UR21" s="6"/>
      <c r="US21" s="6"/>
      <c r="UT21" s="6"/>
      <c r="UU21" s="6"/>
      <c r="UV21" s="6"/>
      <c r="UW21" s="6"/>
      <c r="UX21" s="6"/>
      <c r="UY21" s="6"/>
      <c r="UZ21" s="6"/>
      <c r="VA21" s="6"/>
      <c r="VB21" s="6"/>
      <c r="VC21" s="6"/>
      <c r="VD21" s="6"/>
      <c r="VE21" s="6"/>
      <c r="VF21" s="6"/>
      <c r="VG21" s="6"/>
      <c r="VH21" s="6"/>
      <c r="VI21" s="6"/>
      <c r="VJ21" s="6"/>
      <c r="VK21" s="6"/>
      <c r="VL21" s="6"/>
      <c r="VM21" s="6"/>
      <c r="VN21" s="6"/>
      <c r="VO21" s="6"/>
      <c r="VP21" s="6"/>
      <c r="VQ21" s="6"/>
      <c r="VR21" s="6"/>
      <c r="VS21" s="6"/>
      <c r="VT21" s="6"/>
      <c r="VU21" s="6"/>
      <c r="VV21" s="6"/>
      <c r="VW21" s="6"/>
      <c r="VX21" s="6"/>
      <c r="VY21" s="6"/>
      <c r="VZ21" s="6"/>
      <c r="WA21" s="6"/>
      <c r="WB21" s="6"/>
      <c r="WC21" s="6"/>
      <c r="WD21" s="6"/>
      <c r="WE21" s="6"/>
      <c r="WF21" s="6"/>
      <c r="WG21" s="6"/>
      <c r="WH21" s="6"/>
      <c r="WI21" s="6"/>
      <c r="WJ21" s="6"/>
      <c r="WK21" s="6"/>
      <c r="WL21" s="6"/>
      <c r="WM21" s="6"/>
      <c r="WN21" s="6"/>
      <c r="WO21" s="6"/>
      <c r="WP21" s="6"/>
      <c r="WQ21" s="6"/>
      <c r="WR21" s="6"/>
      <c r="WS21" s="6"/>
      <c r="WT21" s="6"/>
      <c r="WU21" s="6"/>
      <c r="WV21" s="6"/>
      <c r="WW21" s="6"/>
      <c r="WX21" s="6"/>
      <c r="WY21" s="6"/>
      <c r="WZ21" s="6"/>
      <c r="XA21" s="6"/>
      <c r="XB21" s="6"/>
      <c r="XC21" s="6"/>
      <c r="XD21" s="6"/>
      <c r="XE21" s="6"/>
      <c r="XF21" s="6"/>
      <c r="XG21" s="6"/>
      <c r="XH21" s="6"/>
      <c r="XI21" s="6"/>
      <c r="XJ21" s="6"/>
      <c r="XK21" s="6"/>
      <c r="XL21" s="6"/>
      <c r="XM21" s="6"/>
      <c r="XN21" s="6"/>
      <c r="XO21" s="6"/>
      <c r="XP21" s="6"/>
      <c r="XQ21" s="6"/>
      <c r="XR21" s="6"/>
      <c r="XS21" s="6"/>
      <c r="XT21" s="6"/>
      <c r="XU21" s="6"/>
      <c r="XV21" s="6"/>
      <c r="XW21" s="6"/>
      <c r="XX21" s="6"/>
      <c r="XY21" s="6"/>
      <c r="XZ21" s="6"/>
      <c r="YA21" s="6"/>
      <c r="YB21" s="6"/>
      <c r="YC21" s="6"/>
      <c r="YD21" s="6"/>
      <c r="YE21" s="6"/>
      <c r="YF21" s="6"/>
      <c r="YG21" s="6"/>
      <c r="YH21" s="6"/>
      <c r="YI21" s="6"/>
      <c r="YJ21" s="6"/>
      <c r="YK21" s="6"/>
      <c r="YL21" s="6"/>
      <c r="YM21" s="6"/>
      <c r="YN21" s="6"/>
      <c r="YO21" s="6"/>
      <c r="YP21" s="6"/>
      <c r="YQ21" s="6"/>
      <c r="YR21" s="6"/>
      <c r="YS21" s="6"/>
      <c r="YT21" s="6"/>
      <c r="YU21" s="6"/>
      <c r="YV21" s="6"/>
      <c r="YW21" s="6"/>
      <c r="YX21" s="6"/>
      <c r="YY21" s="6"/>
      <c r="YZ21" s="6"/>
      <c r="ZA21" s="6"/>
      <c r="ZB21" s="6"/>
      <c r="ZC21" s="6"/>
      <c r="ZD21" s="6"/>
      <c r="ZE21" s="6"/>
      <c r="ZF21" s="6"/>
      <c r="ZG21" s="6"/>
      <c r="ZH21" s="6"/>
      <c r="ZI21" s="6"/>
      <c r="ZJ21" s="6"/>
      <c r="ZK21" s="6"/>
      <c r="ZL21" s="6"/>
      <c r="ZM21" s="6"/>
      <c r="ZN21" s="6"/>
      <c r="ZO21" s="6"/>
      <c r="ZP21" s="6"/>
      <c r="ZQ21" s="6"/>
      <c r="ZR21" s="6"/>
      <c r="ZS21" s="6"/>
      <c r="ZT21" s="6"/>
      <c r="ZU21" s="6"/>
      <c r="ZV21" s="6"/>
      <c r="ZW21" s="6"/>
      <c r="ZX21" s="6"/>
      <c r="ZY21" s="6"/>
      <c r="ZZ21" s="6"/>
      <c r="AAA21" s="6"/>
      <c r="AAB21" s="6"/>
      <c r="AAC21" s="6"/>
      <c r="AAD21" s="6"/>
      <c r="AAE21" s="6"/>
      <c r="AAF21" s="6"/>
      <c r="AAG21" s="6"/>
      <c r="AAH21" s="6"/>
      <c r="AAI21" s="6"/>
      <c r="AAJ21" s="6"/>
      <c r="AAK21" s="6"/>
      <c r="AAL21" s="6"/>
      <c r="AAM21" s="6"/>
      <c r="AAN21" s="6"/>
      <c r="AAO21" s="6"/>
      <c r="AAP21" s="6"/>
      <c r="AAQ21" s="6"/>
      <c r="AAR21" s="6"/>
      <c r="AAS21" s="6"/>
      <c r="AAT21" s="6"/>
      <c r="AAU21" s="6"/>
      <c r="AAV21" s="6"/>
      <c r="AAW21" s="6"/>
      <c r="AAX21" s="6"/>
      <c r="AAY21" s="6"/>
      <c r="AAZ21" s="6"/>
      <c r="ABA21" s="6"/>
      <c r="ABB21" s="6"/>
      <c r="ABC21" s="6"/>
      <c r="ABD21" s="6"/>
      <c r="ABE21" s="6"/>
      <c r="ABF21" s="6"/>
      <c r="ABG21" s="6"/>
      <c r="ABH21" s="6"/>
      <c r="ABI21" s="6"/>
      <c r="ABJ21" s="6"/>
      <c r="ABK21" s="6"/>
      <c r="ABL21" s="6"/>
      <c r="ABM21" s="6"/>
      <c r="ABN21" s="6"/>
      <c r="ABO21" s="6"/>
      <c r="ABP21" s="6"/>
      <c r="ABQ21" s="6"/>
      <c r="ABR21" s="6"/>
      <c r="ABS21" s="6"/>
      <c r="ABT21" s="6"/>
      <c r="ABU21" s="6"/>
      <c r="ABV21" s="6"/>
      <c r="ABW21" s="6"/>
      <c r="ABX21" s="6"/>
      <c r="ABY21" s="6"/>
      <c r="ABZ21" s="6"/>
      <c r="ACA21" s="6"/>
      <c r="ACB21" s="6"/>
      <c r="ACC21" s="6"/>
      <c r="ACD21" s="6"/>
      <c r="ACE21" s="6"/>
      <c r="ACF21" s="6"/>
      <c r="ACG21" s="6"/>
      <c r="ACH21" s="6"/>
      <c r="ACI21" s="6"/>
      <c r="ACJ21" s="6"/>
      <c r="ACK21" s="6"/>
      <c r="ACL21" s="6"/>
      <c r="ACM21" s="6"/>
      <c r="ACN21" s="6"/>
      <c r="ACO21" s="6"/>
      <c r="ACP21" s="6"/>
      <c r="ACQ21" s="6"/>
      <c r="ACR21" s="6"/>
      <c r="ACS21" s="6"/>
      <c r="ACT21" s="6"/>
      <c r="ACU21" s="6"/>
      <c r="ACV21" s="6"/>
      <c r="ACW21" s="6"/>
      <c r="ACX21" s="6"/>
      <c r="ACY21" s="6"/>
      <c r="ACZ21" s="6"/>
      <c r="ADA21" s="6"/>
      <c r="ADB21" s="6"/>
      <c r="ADC21" s="6"/>
      <c r="ADD21" s="6"/>
      <c r="ADE21" s="6"/>
      <c r="ADF21" s="6"/>
      <c r="ADG21" s="6"/>
      <c r="ADH21" s="6"/>
      <c r="ADI21" s="6"/>
      <c r="ADJ21" s="6"/>
      <c r="ADK21" s="6"/>
      <c r="ADL21" s="6"/>
      <c r="ADM21" s="6"/>
      <c r="ADN21" s="6"/>
      <c r="ADO21" s="6"/>
      <c r="ADP21" s="6"/>
      <c r="ADQ21" s="6"/>
      <c r="ADR21" s="6"/>
      <c r="ADS21" s="6"/>
      <c r="ADT21" s="6"/>
      <c r="ADU21" s="6"/>
      <c r="ADV21" s="6"/>
      <c r="ADW21" s="6"/>
      <c r="ADX21" s="6"/>
      <c r="ADY21" s="6"/>
      <c r="ADZ21" s="6"/>
      <c r="AEA21" s="6"/>
      <c r="AEB21" s="6"/>
      <c r="AEC21" s="6"/>
      <c r="AED21" s="6"/>
      <c r="AEE21" s="6"/>
      <c r="AEF21" s="6"/>
      <c r="AEG21" s="6"/>
      <c r="AEH21" s="6"/>
      <c r="AEI21" s="6"/>
      <c r="AEJ21" s="6"/>
      <c r="AEK21" s="6"/>
      <c r="AEL21" s="6"/>
      <c r="AEM21" s="6"/>
      <c r="AEN21" s="6"/>
      <c r="AEO21" s="6"/>
      <c r="AEP21" s="6"/>
      <c r="AEQ21" s="6"/>
      <c r="AER21" s="6"/>
      <c r="AES21" s="6"/>
      <c r="AET21" s="6"/>
      <c r="AEU21" s="6"/>
      <c r="AEV21" s="6"/>
      <c r="AEW21" s="6"/>
      <c r="AEX21" s="6"/>
      <c r="AEY21" s="6"/>
      <c r="AEZ21" s="6"/>
      <c r="AFA21" s="6"/>
      <c r="AFB21" s="6"/>
      <c r="AFC21" s="6"/>
      <c r="AFD21" s="6"/>
      <c r="AFE21" s="6"/>
      <c r="AFF21" s="6"/>
      <c r="AFG21" s="6"/>
      <c r="AFH21" s="6"/>
      <c r="AFI21" s="6"/>
      <c r="AFJ21" s="6"/>
      <c r="AFK21" s="6"/>
      <c r="AFL21" s="6"/>
      <c r="AFM21" s="6"/>
      <c r="AFN21" s="6"/>
      <c r="AFO21" s="6"/>
      <c r="AFP21" s="6"/>
      <c r="AFQ21" s="6"/>
      <c r="AFR21" s="6"/>
      <c r="AFS21" s="6"/>
      <c r="AFT21" s="6"/>
      <c r="AFU21" s="6"/>
      <c r="AFV21" s="6"/>
      <c r="AFW21" s="6"/>
      <c r="AFX21" s="6"/>
      <c r="AFY21" s="6"/>
      <c r="AFZ21" s="6"/>
      <c r="AGA21" s="6"/>
      <c r="AGB21" s="6"/>
      <c r="AGC21" s="6"/>
      <c r="AGD21" s="6"/>
      <c r="AGE21" s="6"/>
      <c r="AGF21" s="6"/>
      <c r="AGG21" s="6"/>
      <c r="AGH21" s="6"/>
      <c r="AGI21" s="6"/>
      <c r="AGJ21" s="6"/>
      <c r="AGK21" s="6"/>
      <c r="AGL21" s="6"/>
      <c r="AGM21" s="6"/>
      <c r="AGN21" s="6"/>
      <c r="AGO21" s="6"/>
      <c r="AGP21" s="6"/>
      <c r="AGQ21" s="6"/>
      <c r="AGR21" s="6"/>
      <c r="AGS21" s="6"/>
      <c r="AGT21" s="6"/>
      <c r="AGU21" s="6"/>
      <c r="AGV21" s="6"/>
      <c r="AGW21" s="6"/>
      <c r="AGX21" s="6"/>
      <c r="AGY21" s="6"/>
      <c r="AGZ21" s="6"/>
      <c r="AHA21" s="6"/>
      <c r="AHB21" s="6"/>
      <c r="AHC21" s="6"/>
      <c r="AHD21" s="6"/>
      <c r="AHE21" s="6"/>
      <c r="AHF21" s="6"/>
      <c r="AHG21" s="6"/>
      <c r="AHH21" s="6"/>
      <c r="AHI21" s="6"/>
      <c r="AHJ21" s="6"/>
      <c r="AHK21" s="6"/>
      <c r="AHL21" s="6"/>
      <c r="AHM21" s="6"/>
      <c r="AHN21" s="6"/>
      <c r="AHO21" s="6"/>
      <c r="AHP21" s="6"/>
      <c r="AHQ21" s="6"/>
      <c r="AHR21" s="6"/>
      <c r="AHS21" s="6"/>
      <c r="AHT21" s="6"/>
      <c r="AHU21" s="6"/>
      <c r="AHV21" s="6"/>
      <c r="AHW21" s="6"/>
      <c r="AHX21" s="6"/>
      <c r="AHY21" s="6"/>
      <c r="AHZ21" s="6"/>
      <c r="AIA21" s="6"/>
      <c r="AIB21" s="6"/>
      <c r="AIC21" s="6"/>
      <c r="AID21" s="6"/>
      <c r="AIE21" s="6"/>
      <c r="AIF21" s="6"/>
      <c r="AIG21" s="6"/>
      <c r="AIH21" s="6"/>
      <c r="AII21" s="6"/>
      <c r="AIJ21" s="6"/>
      <c r="AIK21" s="6"/>
      <c r="AIL21" s="6"/>
      <c r="AIM21" s="6"/>
      <c r="AIN21" s="6"/>
      <c r="AIO21" s="6"/>
      <c r="AIP21" s="6"/>
      <c r="AIQ21" s="6"/>
      <c r="AIR21" s="6"/>
      <c r="AIS21" s="6"/>
      <c r="AIT21" s="6"/>
      <c r="AIU21" s="6"/>
      <c r="AIV21" s="6"/>
      <c r="AIW21" s="6"/>
      <c r="AIX21" s="6"/>
      <c r="AIY21" s="6"/>
      <c r="AIZ21" s="6"/>
      <c r="AJA21" s="6"/>
      <c r="AJB21" s="6"/>
      <c r="AJC21" s="6"/>
      <c r="AJD21" s="6"/>
      <c r="AJE21" s="6"/>
      <c r="AJF21" s="6"/>
      <c r="AJG21" s="6"/>
      <c r="AJH21" s="6"/>
      <c r="AJI21" s="6"/>
      <c r="AJJ21" s="6"/>
      <c r="AJK21" s="6"/>
      <c r="AJL21" s="6"/>
      <c r="AJM21" s="6"/>
      <c r="AJN21" s="6"/>
      <c r="AJO21" s="6"/>
      <c r="AJP21" s="6"/>
      <c r="AJQ21" s="6"/>
      <c r="AJR21" s="6"/>
      <c r="AJS21" s="6"/>
      <c r="AJT21" s="6"/>
      <c r="AJU21" s="6"/>
      <c r="AJV21" s="6"/>
      <c r="AJW21" s="6"/>
      <c r="AJX21" s="6"/>
      <c r="AJY21" s="6"/>
      <c r="AJZ21" s="6"/>
      <c r="AKA21" s="6"/>
      <c r="AKB21" s="6"/>
      <c r="AKC21" s="6"/>
      <c r="AKD21" s="6"/>
      <c r="AKE21" s="6"/>
      <c r="AKF21" s="6"/>
      <c r="AKG21" s="6"/>
      <c r="AKH21" s="6"/>
      <c r="AKI21" s="6"/>
      <c r="AKJ21" s="6"/>
      <c r="AKK21" s="6"/>
      <c r="AKL21" s="6"/>
      <c r="AKM21" s="6"/>
      <c r="AKN21" s="6"/>
      <c r="AKO21" s="6"/>
      <c r="AKP21" s="6"/>
      <c r="AKQ21" s="6"/>
      <c r="AKR21" s="6"/>
      <c r="AKS21" s="6"/>
      <c r="AKT21" s="6"/>
      <c r="AKU21" s="6"/>
      <c r="AKV21" s="6"/>
      <c r="AKW21" s="6"/>
      <c r="AKX21" s="6"/>
      <c r="AKY21" s="6"/>
      <c r="AKZ21" s="6"/>
      <c r="ALA21" s="6"/>
      <c r="ALB21" s="6"/>
      <c r="ALC21" s="6"/>
      <c r="ALD21" s="6"/>
      <c r="ALE21" s="6"/>
      <c r="ALF21" s="6"/>
      <c r="ALG21" s="6"/>
      <c r="ALH21" s="6"/>
      <c r="ALI21" s="6"/>
      <c r="ALJ21" s="6"/>
      <c r="ALK21" s="6"/>
      <c r="ALL21" s="6"/>
      <c r="ALM21" s="6"/>
      <c r="ALN21" s="6"/>
      <c r="ALO21" s="6"/>
      <c r="ALP21" s="6"/>
      <c r="ALQ21" s="6"/>
      <c r="ALR21" s="6"/>
      <c r="ALS21" s="6"/>
      <c r="ALT21" s="6"/>
      <c r="ALU21" s="6"/>
      <c r="ALV21" s="6"/>
      <c r="ALW21" s="6"/>
      <c r="ALX21" s="6"/>
      <c r="ALY21" s="6"/>
      <c r="ALZ21" s="6"/>
      <c r="AMA21" s="6"/>
      <c r="AMB21" s="6"/>
      <c r="AMC21" s="6"/>
      <c r="AMD21" s="6"/>
      <c r="AME21" s="6"/>
      <c r="AMF21" s="6"/>
      <c r="AMG21" s="6"/>
      <c r="AMH21" s="6"/>
      <c r="AMI21" s="6"/>
      <c r="AMJ21" s="6"/>
      <c r="AMK21" s="6"/>
      <c r="AML21" s="6"/>
      <c r="AMM21" s="6"/>
      <c r="AMN21" s="6"/>
      <c r="AMO21" s="6"/>
      <c r="AMP21" s="6"/>
      <c r="AMQ21" s="6"/>
      <c r="AMR21" s="6"/>
      <c r="AMS21" s="6"/>
      <c r="AMT21" s="6"/>
      <c r="AMU21" s="6"/>
      <c r="AMV21" s="6"/>
      <c r="AMW21" s="6"/>
      <c r="AMX21" s="6"/>
      <c r="AMY21" s="6"/>
      <c r="AMZ21" s="6"/>
      <c r="ANA21" s="6"/>
      <c r="ANB21" s="6"/>
    </row>
    <row r="22" spans="1:1042" x14ac:dyDescent="0.25">
      <c r="A22" t="s">
        <v>192</v>
      </c>
      <c r="D22" t="s">
        <v>223</v>
      </c>
      <c r="K22" s="55"/>
      <c r="L22" s="55"/>
      <c r="M22" s="6"/>
      <c r="N22" s="55"/>
      <c r="O22" s="6"/>
      <c r="P22" s="6"/>
      <c r="Q22" s="6"/>
      <c r="R22" s="72" t="s">
        <v>268</v>
      </c>
      <c r="S22" s="14">
        <v>40</v>
      </c>
      <c r="T22" s="104" t="s">
        <v>265</v>
      </c>
      <c r="U22" s="135">
        <f t="shared" si="0"/>
        <v>9</v>
      </c>
      <c r="V22" s="78"/>
      <c r="W22" s="78"/>
      <c r="X22" s="56"/>
      <c r="Y22" s="56"/>
      <c r="Z22" s="57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  <c r="JU22" s="6"/>
      <c r="JV22" s="6"/>
      <c r="JW22" s="6"/>
      <c r="JX22" s="6"/>
      <c r="JY22" s="6"/>
      <c r="JZ22" s="6"/>
      <c r="KA22" s="6"/>
      <c r="KB22" s="6"/>
      <c r="KC22" s="6"/>
      <c r="KD22" s="6"/>
      <c r="KE22" s="6"/>
      <c r="KF22" s="6"/>
      <c r="KG22" s="6"/>
      <c r="KH22" s="6"/>
      <c r="KI22" s="6"/>
      <c r="KJ22" s="6"/>
      <c r="KK22" s="6"/>
      <c r="KL22" s="6"/>
      <c r="KM22" s="6"/>
      <c r="KN22" s="6"/>
      <c r="KO22" s="6"/>
      <c r="KP22" s="6"/>
      <c r="KQ22" s="6"/>
      <c r="KR22" s="6"/>
      <c r="KS22" s="6"/>
      <c r="KT22" s="6"/>
      <c r="KU22" s="6"/>
      <c r="KV22" s="6"/>
      <c r="KW22" s="6"/>
      <c r="KX22" s="6"/>
      <c r="KY22" s="6"/>
      <c r="KZ22" s="6"/>
      <c r="LA22" s="6"/>
      <c r="LB22" s="6"/>
      <c r="LC22" s="6"/>
      <c r="LD22" s="6"/>
      <c r="LE22" s="6"/>
      <c r="LF22" s="6"/>
      <c r="LG22" s="6"/>
      <c r="LH22" s="6"/>
      <c r="LI22" s="6"/>
      <c r="LJ22" s="6"/>
      <c r="LK22" s="6"/>
      <c r="LL22" s="6"/>
      <c r="LM22" s="6"/>
      <c r="LN22" s="6"/>
      <c r="LO22" s="6"/>
      <c r="LP22" s="6"/>
      <c r="LQ22" s="6"/>
      <c r="LR22" s="6"/>
      <c r="LS22" s="6"/>
      <c r="LT22" s="6"/>
      <c r="LU22" s="6"/>
      <c r="LV22" s="6"/>
      <c r="LW22" s="6"/>
      <c r="LX22" s="6"/>
      <c r="LY22" s="6"/>
      <c r="LZ22" s="6"/>
      <c r="MA22" s="6"/>
      <c r="MB22" s="6"/>
      <c r="MC22" s="6"/>
      <c r="MD22" s="6"/>
      <c r="ME22" s="6"/>
      <c r="MF22" s="6"/>
      <c r="MG22" s="6"/>
      <c r="MH22" s="6"/>
      <c r="MI22" s="6"/>
      <c r="MJ22" s="6"/>
      <c r="MK22" s="6"/>
      <c r="ML22" s="6"/>
      <c r="MM22" s="6"/>
      <c r="MN22" s="6"/>
      <c r="MO22" s="6"/>
      <c r="MP22" s="6"/>
      <c r="MQ22" s="6"/>
      <c r="MR22" s="6"/>
      <c r="MS22" s="6"/>
      <c r="MT22" s="6"/>
      <c r="MU22" s="6"/>
      <c r="MV22" s="6"/>
      <c r="MW22" s="6"/>
      <c r="MX22" s="6"/>
      <c r="MY22" s="6"/>
      <c r="MZ22" s="6"/>
      <c r="NA22" s="6"/>
      <c r="NB22" s="6"/>
      <c r="NC22" s="6"/>
      <c r="ND22" s="6"/>
      <c r="NE22" s="6"/>
      <c r="NF22" s="6"/>
      <c r="NG22" s="6"/>
      <c r="NH22" s="6"/>
      <c r="NI22" s="6"/>
      <c r="NJ22" s="6"/>
      <c r="NK22" s="6"/>
      <c r="NL22" s="6"/>
      <c r="NM22" s="6"/>
      <c r="NN22" s="6"/>
      <c r="NO22" s="6"/>
      <c r="NP22" s="6"/>
      <c r="NQ22" s="6"/>
      <c r="NR22" s="6"/>
      <c r="NS22" s="6"/>
      <c r="NT22" s="6"/>
      <c r="NU22" s="6"/>
      <c r="NV22" s="6"/>
      <c r="NW22" s="6"/>
      <c r="NX22" s="6"/>
      <c r="NY22" s="6"/>
      <c r="NZ22" s="6"/>
      <c r="OA22" s="6"/>
      <c r="OB22" s="6"/>
      <c r="OC22" s="6"/>
      <c r="OD22" s="6"/>
      <c r="OE22" s="6"/>
      <c r="OF22" s="6"/>
      <c r="OG22" s="6"/>
      <c r="OH22" s="6"/>
      <c r="OI22" s="6"/>
      <c r="OJ22" s="6"/>
      <c r="OK22" s="6"/>
      <c r="OL22" s="6"/>
      <c r="OM22" s="6"/>
      <c r="ON22" s="6"/>
      <c r="OO22" s="6"/>
      <c r="OP22" s="6"/>
      <c r="OQ22" s="6"/>
      <c r="OR22" s="6"/>
      <c r="OS22" s="6"/>
      <c r="OT22" s="6"/>
      <c r="OU22" s="6"/>
      <c r="OV22" s="6"/>
      <c r="OW22" s="6"/>
      <c r="OX22" s="6"/>
      <c r="OY22" s="6"/>
      <c r="OZ22" s="6"/>
      <c r="PA22" s="6"/>
      <c r="PB22" s="6"/>
      <c r="PC22" s="6"/>
      <c r="PD22" s="6"/>
      <c r="PE22" s="6"/>
      <c r="PF22" s="6"/>
      <c r="PG22" s="6"/>
      <c r="PH22" s="6"/>
      <c r="PI22" s="6"/>
      <c r="PJ22" s="6"/>
      <c r="PK22" s="6"/>
      <c r="PL22" s="6"/>
      <c r="PM22" s="6"/>
      <c r="PN22" s="6"/>
      <c r="PO22" s="6"/>
      <c r="PP22" s="6"/>
      <c r="PQ22" s="6"/>
      <c r="PR22" s="6"/>
      <c r="PS22" s="6"/>
      <c r="PT22" s="6"/>
      <c r="PU22" s="6"/>
      <c r="PV22" s="6"/>
      <c r="PW22" s="6"/>
      <c r="PX22" s="6"/>
      <c r="PY22" s="6"/>
      <c r="PZ22" s="6"/>
      <c r="QA22" s="6"/>
      <c r="QB22" s="6"/>
      <c r="QC22" s="6"/>
      <c r="QD22" s="6"/>
      <c r="QE22" s="6"/>
      <c r="QF22" s="6"/>
      <c r="QG22" s="6"/>
      <c r="QH22" s="6"/>
      <c r="QI22" s="6"/>
      <c r="QJ22" s="6"/>
      <c r="QK22" s="6"/>
      <c r="QL22" s="6"/>
      <c r="QM22" s="6"/>
      <c r="QN22" s="6"/>
      <c r="QO22" s="6"/>
      <c r="QP22" s="6"/>
      <c r="QQ22" s="6"/>
      <c r="QR22" s="6"/>
      <c r="QS22" s="6"/>
      <c r="QT22" s="6"/>
      <c r="QU22" s="6"/>
      <c r="QV22" s="6"/>
      <c r="QW22" s="6"/>
      <c r="QX22" s="6"/>
      <c r="QY22" s="6"/>
      <c r="QZ22" s="6"/>
      <c r="RA22" s="6"/>
      <c r="RB22" s="6"/>
      <c r="RC22" s="6"/>
      <c r="RD22" s="6"/>
      <c r="RE22" s="6"/>
      <c r="RF22" s="6"/>
      <c r="RG22" s="6"/>
      <c r="RH22" s="6"/>
      <c r="RI22" s="6"/>
      <c r="RJ22" s="6"/>
      <c r="RK22" s="6"/>
      <c r="RL22" s="6"/>
      <c r="RM22" s="6"/>
      <c r="RN22" s="6"/>
      <c r="RO22" s="6"/>
      <c r="RP22" s="6"/>
      <c r="RQ22" s="6"/>
      <c r="RR22" s="6"/>
      <c r="RS22" s="6"/>
      <c r="RT22" s="6"/>
      <c r="RU22" s="6"/>
      <c r="RV22" s="6"/>
      <c r="RW22" s="6"/>
      <c r="RX22" s="6"/>
      <c r="RY22" s="6"/>
      <c r="RZ22" s="6"/>
      <c r="SA22" s="6"/>
      <c r="SB22" s="6"/>
      <c r="SC22" s="6"/>
      <c r="SD22" s="6"/>
      <c r="SE22" s="6"/>
      <c r="SF22" s="6"/>
      <c r="SG22" s="6"/>
      <c r="SH22" s="6"/>
      <c r="SI22" s="6"/>
      <c r="SJ22" s="6"/>
      <c r="SK22" s="6"/>
      <c r="SL22" s="6"/>
      <c r="SM22" s="6"/>
      <c r="SN22" s="6"/>
      <c r="SO22" s="6"/>
      <c r="SP22" s="6"/>
      <c r="SQ22" s="6"/>
      <c r="SR22" s="6"/>
      <c r="SS22" s="6"/>
      <c r="ST22" s="6"/>
      <c r="SU22" s="6"/>
      <c r="SV22" s="6"/>
      <c r="SW22" s="6"/>
      <c r="SX22" s="6"/>
      <c r="SY22" s="6"/>
      <c r="SZ22" s="6"/>
      <c r="TA22" s="6"/>
      <c r="TB22" s="6"/>
      <c r="TC22" s="6"/>
      <c r="TD22" s="6"/>
      <c r="TE22" s="6"/>
      <c r="TF22" s="6"/>
      <c r="TG22" s="6"/>
      <c r="TH22" s="6"/>
      <c r="TI22" s="6"/>
      <c r="TJ22" s="6"/>
      <c r="TK22" s="6"/>
      <c r="TL22" s="6"/>
      <c r="TM22" s="6"/>
      <c r="TN22" s="6"/>
      <c r="TO22" s="6"/>
      <c r="TP22" s="6"/>
      <c r="TQ22" s="6"/>
      <c r="TR22" s="6"/>
      <c r="TS22" s="6"/>
      <c r="TT22" s="6"/>
      <c r="TU22" s="6"/>
      <c r="TV22" s="6"/>
      <c r="TW22" s="6"/>
      <c r="TX22" s="6"/>
      <c r="TY22" s="6"/>
      <c r="TZ22" s="6"/>
      <c r="UA22" s="6"/>
      <c r="UB22" s="6"/>
      <c r="UC22" s="6"/>
      <c r="UD22" s="6"/>
      <c r="UE22" s="6"/>
      <c r="UF22" s="6"/>
      <c r="UG22" s="6"/>
      <c r="UH22" s="6"/>
      <c r="UI22" s="6"/>
      <c r="UJ22" s="6"/>
      <c r="UK22" s="6"/>
      <c r="UL22" s="6"/>
      <c r="UM22" s="6"/>
      <c r="UN22" s="6"/>
      <c r="UO22" s="6"/>
      <c r="UP22" s="6"/>
      <c r="UQ22" s="6"/>
      <c r="UR22" s="6"/>
      <c r="US22" s="6"/>
      <c r="UT22" s="6"/>
      <c r="UU22" s="6"/>
      <c r="UV22" s="6"/>
      <c r="UW22" s="6"/>
      <c r="UX22" s="6"/>
      <c r="UY22" s="6"/>
      <c r="UZ22" s="6"/>
      <c r="VA22" s="6"/>
      <c r="VB22" s="6"/>
      <c r="VC22" s="6"/>
      <c r="VD22" s="6"/>
      <c r="VE22" s="6"/>
      <c r="VF22" s="6"/>
      <c r="VG22" s="6"/>
      <c r="VH22" s="6"/>
      <c r="VI22" s="6"/>
      <c r="VJ22" s="6"/>
      <c r="VK22" s="6"/>
      <c r="VL22" s="6"/>
      <c r="VM22" s="6"/>
      <c r="VN22" s="6"/>
      <c r="VO22" s="6"/>
      <c r="VP22" s="6"/>
      <c r="VQ22" s="6"/>
      <c r="VR22" s="6"/>
      <c r="VS22" s="6"/>
      <c r="VT22" s="6"/>
      <c r="VU22" s="6"/>
      <c r="VV22" s="6"/>
      <c r="VW22" s="6"/>
      <c r="VX22" s="6"/>
      <c r="VY22" s="6"/>
      <c r="VZ22" s="6"/>
      <c r="WA22" s="6"/>
      <c r="WB22" s="6"/>
      <c r="WC22" s="6"/>
      <c r="WD22" s="6"/>
      <c r="WE22" s="6"/>
      <c r="WF22" s="6"/>
      <c r="WG22" s="6"/>
      <c r="WH22" s="6"/>
      <c r="WI22" s="6"/>
      <c r="WJ22" s="6"/>
      <c r="WK22" s="6"/>
      <c r="WL22" s="6"/>
      <c r="WM22" s="6"/>
      <c r="WN22" s="6"/>
      <c r="WO22" s="6"/>
      <c r="WP22" s="6"/>
      <c r="WQ22" s="6"/>
      <c r="WR22" s="6"/>
      <c r="WS22" s="6"/>
      <c r="WT22" s="6"/>
      <c r="WU22" s="6"/>
      <c r="WV22" s="6"/>
      <c r="WW22" s="6"/>
      <c r="WX22" s="6"/>
      <c r="WY22" s="6"/>
      <c r="WZ22" s="6"/>
      <c r="XA22" s="6"/>
      <c r="XB22" s="6"/>
      <c r="XC22" s="6"/>
      <c r="XD22" s="6"/>
      <c r="XE22" s="6"/>
      <c r="XF22" s="6"/>
      <c r="XG22" s="6"/>
      <c r="XH22" s="6"/>
      <c r="XI22" s="6"/>
      <c r="XJ22" s="6"/>
      <c r="XK22" s="6"/>
      <c r="XL22" s="6"/>
      <c r="XM22" s="6"/>
      <c r="XN22" s="6"/>
      <c r="XO22" s="6"/>
      <c r="XP22" s="6"/>
      <c r="XQ22" s="6"/>
      <c r="XR22" s="6"/>
      <c r="XS22" s="6"/>
      <c r="XT22" s="6"/>
      <c r="XU22" s="6"/>
      <c r="XV22" s="6"/>
      <c r="XW22" s="6"/>
      <c r="XX22" s="6"/>
      <c r="XY22" s="6"/>
      <c r="XZ22" s="6"/>
      <c r="YA22" s="6"/>
      <c r="YB22" s="6"/>
      <c r="YC22" s="6"/>
      <c r="YD22" s="6"/>
      <c r="YE22" s="6"/>
      <c r="YF22" s="6"/>
      <c r="YG22" s="6"/>
      <c r="YH22" s="6"/>
      <c r="YI22" s="6"/>
      <c r="YJ22" s="6"/>
      <c r="YK22" s="6"/>
      <c r="YL22" s="6"/>
      <c r="YM22" s="6"/>
      <c r="YN22" s="6"/>
      <c r="YO22" s="6"/>
      <c r="YP22" s="6"/>
      <c r="YQ22" s="6"/>
      <c r="YR22" s="6"/>
      <c r="YS22" s="6"/>
      <c r="YT22" s="6"/>
      <c r="YU22" s="6"/>
      <c r="YV22" s="6"/>
      <c r="YW22" s="6"/>
      <c r="YX22" s="6"/>
      <c r="YY22" s="6"/>
      <c r="YZ22" s="6"/>
      <c r="ZA22" s="6"/>
      <c r="ZB22" s="6"/>
      <c r="ZC22" s="6"/>
      <c r="ZD22" s="6"/>
      <c r="ZE22" s="6"/>
      <c r="ZF22" s="6"/>
      <c r="ZG22" s="6"/>
      <c r="ZH22" s="6"/>
      <c r="ZI22" s="6"/>
      <c r="ZJ22" s="6"/>
      <c r="ZK22" s="6"/>
      <c r="ZL22" s="6"/>
      <c r="ZM22" s="6"/>
      <c r="ZN22" s="6"/>
      <c r="ZO22" s="6"/>
      <c r="ZP22" s="6"/>
      <c r="ZQ22" s="6"/>
      <c r="ZR22" s="6"/>
      <c r="ZS22" s="6"/>
      <c r="ZT22" s="6"/>
      <c r="ZU22" s="6"/>
      <c r="ZV22" s="6"/>
      <c r="ZW22" s="6"/>
      <c r="ZX22" s="6"/>
      <c r="ZY22" s="6"/>
      <c r="ZZ22" s="6"/>
      <c r="AAA22" s="6"/>
      <c r="AAB22" s="6"/>
      <c r="AAC22" s="6"/>
      <c r="AAD22" s="6"/>
      <c r="AAE22" s="6"/>
      <c r="AAF22" s="6"/>
      <c r="AAG22" s="6"/>
      <c r="AAH22" s="6"/>
      <c r="AAI22" s="6"/>
      <c r="AAJ22" s="6"/>
      <c r="AAK22" s="6"/>
      <c r="AAL22" s="6"/>
      <c r="AAM22" s="6"/>
      <c r="AAN22" s="6"/>
      <c r="AAO22" s="6"/>
      <c r="AAP22" s="6"/>
      <c r="AAQ22" s="6"/>
      <c r="AAR22" s="6"/>
      <c r="AAS22" s="6"/>
      <c r="AAT22" s="6"/>
      <c r="AAU22" s="6"/>
      <c r="AAV22" s="6"/>
      <c r="AAW22" s="6"/>
      <c r="AAX22" s="6"/>
      <c r="AAY22" s="6"/>
      <c r="AAZ22" s="6"/>
      <c r="ABA22" s="6"/>
      <c r="ABB22" s="6"/>
      <c r="ABC22" s="6"/>
      <c r="ABD22" s="6"/>
      <c r="ABE22" s="6"/>
      <c r="ABF22" s="6"/>
      <c r="ABG22" s="6"/>
      <c r="ABH22" s="6"/>
      <c r="ABI22" s="6"/>
      <c r="ABJ22" s="6"/>
      <c r="ABK22" s="6"/>
      <c r="ABL22" s="6"/>
      <c r="ABM22" s="6"/>
      <c r="ABN22" s="6"/>
      <c r="ABO22" s="6"/>
      <c r="ABP22" s="6"/>
      <c r="ABQ22" s="6"/>
      <c r="ABR22" s="6"/>
      <c r="ABS22" s="6"/>
      <c r="ABT22" s="6"/>
      <c r="ABU22" s="6"/>
      <c r="ABV22" s="6"/>
      <c r="ABW22" s="6"/>
      <c r="ABX22" s="6"/>
      <c r="ABY22" s="6"/>
      <c r="ABZ22" s="6"/>
      <c r="ACA22" s="6"/>
      <c r="ACB22" s="6"/>
      <c r="ACC22" s="6"/>
      <c r="ACD22" s="6"/>
      <c r="ACE22" s="6"/>
      <c r="ACF22" s="6"/>
      <c r="ACG22" s="6"/>
      <c r="ACH22" s="6"/>
      <c r="ACI22" s="6"/>
      <c r="ACJ22" s="6"/>
      <c r="ACK22" s="6"/>
      <c r="ACL22" s="6"/>
      <c r="ACM22" s="6"/>
      <c r="ACN22" s="6"/>
      <c r="ACO22" s="6"/>
      <c r="ACP22" s="6"/>
      <c r="ACQ22" s="6"/>
      <c r="ACR22" s="6"/>
      <c r="ACS22" s="6"/>
      <c r="ACT22" s="6"/>
      <c r="ACU22" s="6"/>
      <c r="ACV22" s="6"/>
      <c r="ACW22" s="6"/>
      <c r="ACX22" s="6"/>
      <c r="ACY22" s="6"/>
      <c r="ACZ22" s="6"/>
      <c r="ADA22" s="6"/>
      <c r="ADB22" s="6"/>
      <c r="ADC22" s="6"/>
      <c r="ADD22" s="6"/>
      <c r="ADE22" s="6"/>
      <c r="ADF22" s="6"/>
      <c r="ADG22" s="6"/>
      <c r="ADH22" s="6"/>
      <c r="ADI22" s="6"/>
      <c r="ADJ22" s="6"/>
      <c r="ADK22" s="6"/>
      <c r="ADL22" s="6"/>
      <c r="ADM22" s="6"/>
      <c r="ADN22" s="6"/>
      <c r="ADO22" s="6"/>
      <c r="ADP22" s="6"/>
      <c r="ADQ22" s="6"/>
      <c r="ADR22" s="6"/>
      <c r="ADS22" s="6"/>
      <c r="ADT22" s="6"/>
      <c r="ADU22" s="6"/>
      <c r="ADV22" s="6"/>
      <c r="ADW22" s="6"/>
      <c r="ADX22" s="6"/>
      <c r="ADY22" s="6"/>
      <c r="ADZ22" s="6"/>
      <c r="AEA22" s="6"/>
      <c r="AEB22" s="6"/>
      <c r="AEC22" s="6"/>
      <c r="AED22" s="6"/>
      <c r="AEE22" s="6"/>
      <c r="AEF22" s="6"/>
      <c r="AEG22" s="6"/>
      <c r="AEH22" s="6"/>
      <c r="AEI22" s="6"/>
      <c r="AEJ22" s="6"/>
      <c r="AEK22" s="6"/>
      <c r="AEL22" s="6"/>
      <c r="AEM22" s="6"/>
      <c r="AEN22" s="6"/>
      <c r="AEO22" s="6"/>
      <c r="AEP22" s="6"/>
      <c r="AEQ22" s="6"/>
      <c r="AER22" s="6"/>
      <c r="AES22" s="6"/>
      <c r="AET22" s="6"/>
      <c r="AEU22" s="6"/>
      <c r="AEV22" s="6"/>
      <c r="AEW22" s="6"/>
      <c r="AEX22" s="6"/>
      <c r="AEY22" s="6"/>
      <c r="AEZ22" s="6"/>
      <c r="AFA22" s="6"/>
      <c r="AFB22" s="6"/>
      <c r="AFC22" s="6"/>
      <c r="AFD22" s="6"/>
      <c r="AFE22" s="6"/>
      <c r="AFF22" s="6"/>
      <c r="AFG22" s="6"/>
      <c r="AFH22" s="6"/>
      <c r="AFI22" s="6"/>
      <c r="AFJ22" s="6"/>
      <c r="AFK22" s="6"/>
      <c r="AFL22" s="6"/>
      <c r="AFM22" s="6"/>
      <c r="AFN22" s="6"/>
      <c r="AFO22" s="6"/>
      <c r="AFP22" s="6"/>
      <c r="AFQ22" s="6"/>
      <c r="AFR22" s="6"/>
      <c r="AFS22" s="6"/>
      <c r="AFT22" s="6"/>
      <c r="AFU22" s="6"/>
      <c r="AFV22" s="6"/>
      <c r="AFW22" s="6"/>
      <c r="AFX22" s="6"/>
      <c r="AFY22" s="6"/>
      <c r="AFZ22" s="6"/>
      <c r="AGA22" s="6"/>
      <c r="AGB22" s="6"/>
      <c r="AGC22" s="6"/>
      <c r="AGD22" s="6"/>
      <c r="AGE22" s="6"/>
      <c r="AGF22" s="6"/>
      <c r="AGG22" s="6"/>
      <c r="AGH22" s="6"/>
      <c r="AGI22" s="6"/>
      <c r="AGJ22" s="6"/>
      <c r="AGK22" s="6"/>
      <c r="AGL22" s="6"/>
      <c r="AGM22" s="6"/>
      <c r="AGN22" s="6"/>
      <c r="AGO22" s="6"/>
      <c r="AGP22" s="6"/>
      <c r="AGQ22" s="6"/>
      <c r="AGR22" s="6"/>
      <c r="AGS22" s="6"/>
      <c r="AGT22" s="6"/>
      <c r="AGU22" s="6"/>
      <c r="AGV22" s="6"/>
      <c r="AGW22" s="6"/>
      <c r="AGX22" s="6"/>
      <c r="AGY22" s="6"/>
      <c r="AGZ22" s="6"/>
      <c r="AHA22" s="6"/>
      <c r="AHB22" s="6"/>
      <c r="AHC22" s="6"/>
      <c r="AHD22" s="6"/>
      <c r="AHE22" s="6"/>
      <c r="AHF22" s="6"/>
      <c r="AHG22" s="6"/>
      <c r="AHH22" s="6"/>
      <c r="AHI22" s="6"/>
      <c r="AHJ22" s="6"/>
      <c r="AHK22" s="6"/>
      <c r="AHL22" s="6"/>
      <c r="AHM22" s="6"/>
      <c r="AHN22" s="6"/>
      <c r="AHO22" s="6"/>
      <c r="AHP22" s="6"/>
      <c r="AHQ22" s="6"/>
      <c r="AHR22" s="6"/>
      <c r="AHS22" s="6"/>
      <c r="AHT22" s="6"/>
      <c r="AHU22" s="6"/>
      <c r="AHV22" s="6"/>
      <c r="AHW22" s="6"/>
      <c r="AHX22" s="6"/>
      <c r="AHY22" s="6"/>
      <c r="AHZ22" s="6"/>
      <c r="AIA22" s="6"/>
      <c r="AIB22" s="6"/>
      <c r="AIC22" s="6"/>
      <c r="AID22" s="6"/>
      <c r="AIE22" s="6"/>
      <c r="AIF22" s="6"/>
      <c r="AIG22" s="6"/>
      <c r="AIH22" s="6"/>
      <c r="AII22" s="6"/>
      <c r="AIJ22" s="6"/>
      <c r="AIK22" s="6"/>
      <c r="AIL22" s="6"/>
      <c r="AIM22" s="6"/>
      <c r="AIN22" s="6"/>
      <c r="AIO22" s="6"/>
      <c r="AIP22" s="6"/>
      <c r="AIQ22" s="6"/>
      <c r="AIR22" s="6"/>
      <c r="AIS22" s="6"/>
      <c r="AIT22" s="6"/>
      <c r="AIU22" s="6"/>
      <c r="AIV22" s="6"/>
      <c r="AIW22" s="6"/>
      <c r="AIX22" s="6"/>
      <c r="AIY22" s="6"/>
      <c r="AIZ22" s="6"/>
      <c r="AJA22" s="6"/>
      <c r="AJB22" s="6"/>
      <c r="AJC22" s="6"/>
      <c r="AJD22" s="6"/>
      <c r="AJE22" s="6"/>
      <c r="AJF22" s="6"/>
      <c r="AJG22" s="6"/>
      <c r="AJH22" s="6"/>
      <c r="AJI22" s="6"/>
      <c r="AJJ22" s="6"/>
      <c r="AJK22" s="6"/>
      <c r="AJL22" s="6"/>
      <c r="AJM22" s="6"/>
      <c r="AJN22" s="6"/>
      <c r="AJO22" s="6"/>
      <c r="AJP22" s="6"/>
      <c r="AJQ22" s="6"/>
      <c r="AJR22" s="6"/>
      <c r="AJS22" s="6"/>
      <c r="AJT22" s="6"/>
      <c r="AJU22" s="6"/>
      <c r="AJV22" s="6"/>
      <c r="AJW22" s="6"/>
      <c r="AJX22" s="6"/>
      <c r="AJY22" s="6"/>
      <c r="AJZ22" s="6"/>
      <c r="AKA22" s="6"/>
      <c r="AKB22" s="6"/>
      <c r="AKC22" s="6"/>
      <c r="AKD22" s="6"/>
      <c r="AKE22" s="6"/>
      <c r="AKF22" s="6"/>
      <c r="AKG22" s="6"/>
      <c r="AKH22" s="6"/>
      <c r="AKI22" s="6"/>
      <c r="AKJ22" s="6"/>
      <c r="AKK22" s="6"/>
      <c r="AKL22" s="6"/>
      <c r="AKM22" s="6"/>
      <c r="AKN22" s="6"/>
      <c r="AKO22" s="6"/>
      <c r="AKP22" s="6"/>
      <c r="AKQ22" s="6"/>
      <c r="AKR22" s="6"/>
      <c r="AKS22" s="6"/>
      <c r="AKT22" s="6"/>
      <c r="AKU22" s="6"/>
      <c r="AKV22" s="6"/>
      <c r="AKW22" s="6"/>
      <c r="AKX22" s="6"/>
      <c r="AKY22" s="6"/>
      <c r="AKZ22" s="6"/>
      <c r="ALA22" s="6"/>
      <c r="ALB22" s="6"/>
      <c r="ALC22" s="6"/>
      <c r="ALD22" s="6"/>
      <c r="ALE22" s="6"/>
      <c r="ALF22" s="6"/>
      <c r="ALG22" s="6"/>
      <c r="ALH22" s="6"/>
      <c r="ALI22" s="6"/>
      <c r="ALJ22" s="6"/>
      <c r="ALK22" s="6"/>
      <c r="ALL22" s="6"/>
      <c r="ALM22" s="6"/>
      <c r="ALN22" s="6"/>
      <c r="ALO22" s="6"/>
      <c r="ALP22" s="6"/>
      <c r="ALQ22" s="6"/>
      <c r="ALR22" s="6"/>
      <c r="ALS22" s="6"/>
      <c r="ALT22" s="6"/>
      <c r="ALU22" s="6"/>
      <c r="ALV22" s="6"/>
      <c r="ALW22" s="6"/>
      <c r="ALX22" s="6"/>
      <c r="ALY22" s="6"/>
      <c r="ALZ22" s="6"/>
      <c r="AMA22" s="6"/>
      <c r="AMB22" s="6"/>
      <c r="AMC22" s="6"/>
      <c r="AMD22" s="6"/>
      <c r="AME22" s="6"/>
      <c r="AMF22" s="6"/>
      <c r="AMG22" s="6"/>
      <c r="AMH22" s="6"/>
      <c r="AMI22" s="6"/>
      <c r="AMJ22" s="6"/>
      <c r="AMK22" s="6"/>
      <c r="AML22" s="6"/>
      <c r="AMM22" s="6"/>
      <c r="AMN22" s="6"/>
      <c r="AMO22" s="6"/>
      <c r="AMP22" s="6"/>
      <c r="AMQ22" s="6"/>
      <c r="AMR22" s="6"/>
      <c r="AMS22" s="6"/>
      <c r="AMT22" s="6"/>
      <c r="AMU22" s="6"/>
      <c r="AMV22" s="6"/>
      <c r="AMW22" s="6"/>
      <c r="AMX22" s="6"/>
      <c r="AMY22" s="6"/>
      <c r="AMZ22" s="6"/>
      <c r="ANA22" s="6"/>
      <c r="ANB22" s="6"/>
    </row>
    <row r="23" spans="1:1042" x14ac:dyDescent="0.25">
      <c r="A23" t="s">
        <v>192</v>
      </c>
      <c r="D23" t="s">
        <v>217</v>
      </c>
      <c r="K23" s="55"/>
      <c r="L23" s="55"/>
      <c r="M23" s="6"/>
      <c r="N23" s="55"/>
      <c r="O23" s="6"/>
      <c r="P23" s="6"/>
      <c r="Q23" s="6"/>
      <c r="R23" s="72" t="s">
        <v>269</v>
      </c>
      <c r="S23" s="14">
        <v>41</v>
      </c>
      <c r="T23" s="104" t="s">
        <v>266</v>
      </c>
      <c r="U23" s="135">
        <f t="shared" si="0"/>
        <v>9</v>
      </c>
      <c r="V23" s="78"/>
      <c r="W23" s="78"/>
      <c r="X23" s="56"/>
      <c r="Y23" s="56"/>
      <c r="Z23" s="57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6"/>
      <c r="KV23" s="6"/>
      <c r="KW23" s="6"/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6"/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6"/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6"/>
      <c r="MQ23" s="6"/>
      <c r="MR23" s="6"/>
      <c r="MS23" s="6"/>
      <c r="MT23" s="6"/>
      <c r="MU23" s="6"/>
      <c r="MV23" s="6"/>
      <c r="MW23" s="6"/>
      <c r="MX23" s="6"/>
      <c r="MY23" s="6"/>
      <c r="MZ23" s="6"/>
      <c r="NA23" s="6"/>
      <c r="NB23" s="6"/>
      <c r="NC23" s="6"/>
      <c r="ND23" s="6"/>
      <c r="NE23" s="6"/>
      <c r="NF23" s="6"/>
      <c r="NG23" s="6"/>
      <c r="NH23" s="6"/>
      <c r="NI23" s="6"/>
      <c r="NJ23" s="6"/>
      <c r="NK23" s="6"/>
      <c r="NL23" s="6"/>
      <c r="NM23" s="6"/>
      <c r="NN23" s="6"/>
      <c r="NO23" s="6"/>
      <c r="NP23" s="6"/>
      <c r="NQ23" s="6"/>
      <c r="NR23" s="6"/>
      <c r="NS23" s="6"/>
      <c r="NT23" s="6"/>
      <c r="NU23" s="6"/>
      <c r="NV23" s="6"/>
      <c r="NW23" s="6"/>
      <c r="NX23" s="6"/>
      <c r="NY23" s="6"/>
      <c r="NZ23" s="6"/>
      <c r="OA23" s="6"/>
      <c r="OB23" s="6"/>
      <c r="OC23" s="6"/>
      <c r="OD23" s="6"/>
      <c r="OE23" s="6"/>
      <c r="OF23" s="6"/>
      <c r="OG23" s="6"/>
      <c r="OH23" s="6"/>
      <c r="OI23" s="6"/>
      <c r="OJ23" s="6"/>
      <c r="OK23" s="6"/>
      <c r="OL23" s="6"/>
      <c r="OM23" s="6"/>
      <c r="ON23" s="6"/>
      <c r="OO23" s="6"/>
      <c r="OP23" s="6"/>
      <c r="OQ23" s="6"/>
      <c r="OR23" s="6"/>
      <c r="OS23" s="6"/>
      <c r="OT23" s="6"/>
      <c r="OU23" s="6"/>
      <c r="OV23" s="6"/>
      <c r="OW23" s="6"/>
      <c r="OX23" s="6"/>
      <c r="OY23" s="6"/>
      <c r="OZ23" s="6"/>
      <c r="PA23" s="6"/>
      <c r="PB23" s="6"/>
      <c r="PC23" s="6"/>
      <c r="PD23" s="6"/>
      <c r="PE23" s="6"/>
      <c r="PF23" s="6"/>
      <c r="PG23" s="6"/>
      <c r="PH23" s="6"/>
      <c r="PI23" s="6"/>
      <c r="PJ23" s="6"/>
      <c r="PK23" s="6"/>
      <c r="PL23" s="6"/>
      <c r="PM23" s="6"/>
      <c r="PN23" s="6"/>
      <c r="PO23" s="6"/>
      <c r="PP23" s="6"/>
      <c r="PQ23" s="6"/>
      <c r="PR23" s="6"/>
      <c r="PS23" s="6"/>
      <c r="PT23" s="6"/>
      <c r="PU23" s="6"/>
      <c r="PV23" s="6"/>
      <c r="PW23" s="6"/>
      <c r="PX23" s="6"/>
      <c r="PY23" s="6"/>
      <c r="PZ23" s="6"/>
      <c r="QA23" s="6"/>
      <c r="QB23" s="6"/>
      <c r="QC23" s="6"/>
      <c r="QD23" s="6"/>
      <c r="QE23" s="6"/>
      <c r="QF23" s="6"/>
      <c r="QG23" s="6"/>
      <c r="QH23" s="6"/>
      <c r="QI23" s="6"/>
      <c r="QJ23" s="6"/>
      <c r="QK23" s="6"/>
      <c r="QL23" s="6"/>
      <c r="QM23" s="6"/>
      <c r="QN23" s="6"/>
      <c r="QO23" s="6"/>
      <c r="QP23" s="6"/>
      <c r="QQ23" s="6"/>
      <c r="QR23" s="6"/>
      <c r="QS23" s="6"/>
      <c r="QT23" s="6"/>
      <c r="QU23" s="6"/>
      <c r="QV23" s="6"/>
      <c r="QW23" s="6"/>
      <c r="QX23" s="6"/>
      <c r="QY23" s="6"/>
      <c r="QZ23" s="6"/>
      <c r="RA23" s="6"/>
      <c r="RB23" s="6"/>
      <c r="RC23" s="6"/>
      <c r="RD23" s="6"/>
      <c r="RE23" s="6"/>
      <c r="RF23" s="6"/>
      <c r="RG23" s="6"/>
      <c r="RH23" s="6"/>
      <c r="RI23" s="6"/>
      <c r="RJ23" s="6"/>
      <c r="RK23" s="6"/>
      <c r="RL23" s="6"/>
      <c r="RM23" s="6"/>
      <c r="RN23" s="6"/>
      <c r="RO23" s="6"/>
      <c r="RP23" s="6"/>
      <c r="RQ23" s="6"/>
      <c r="RR23" s="6"/>
      <c r="RS23" s="6"/>
      <c r="RT23" s="6"/>
      <c r="RU23" s="6"/>
      <c r="RV23" s="6"/>
      <c r="RW23" s="6"/>
      <c r="RX23" s="6"/>
      <c r="RY23" s="6"/>
      <c r="RZ23" s="6"/>
      <c r="SA23" s="6"/>
      <c r="SB23" s="6"/>
      <c r="SC23" s="6"/>
      <c r="SD23" s="6"/>
      <c r="SE23" s="6"/>
      <c r="SF23" s="6"/>
      <c r="SG23" s="6"/>
      <c r="SH23" s="6"/>
      <c r="SI23" s="6"/>
      <c r="SJ23" s="6"/>
      <c r="SK23" s="6"/>
      <c r="SL23" s="6"/>
      <c r="SM23" s="6"/>
      <c r="SN23" s="6"/>
      <c r="SO23" s="6"/>
      <c r="SP23" s="6"/>
      <c r="SQ23" s="6"/>
      <c r="SR23" s="6"/>
      <c r="SS23" s="6"/>
      <c r="ST23" s="6"/>
      <c r="SU23" s="6"/>
      <c r="SV23" s="6"/>
      <c r="SW23" s="6"/>
      <c r="SX23" s="6"/>
      <c r="SY23" s="6"/>
      <c r="SZ23" s="6"/>
      <c r="TA23" s="6"/>
      <c r="TB23" s="6"/>
      <c r="TC23" s="6"/>
      <c r="TD23" s="6"/>
      <c r="TE23" s="6"/>
      <c r="TF23" s="6"/>
      <c r="TG23" s="6"/>
      <c r="TH23" s="6"/>
      <c r="TI23" s="6"/>
      <c r="TJ23" s="6"/>
      <c r="TK23" s="6"/>
      <c r="TL23" s="6"/>
      <c r="TM23" s="6"/>
      <c r="TN23" s="6"/>
      <c r="TO23" s="6"/>
      <c r="TP23" s="6"/>
      <c r="TQ23" s="6"/>
      <c r="TR23" s="6"/>
      <c r="TS23" s="6"/>
      <c r="TT23" s="6"/>
      <c r="TU23" s="6"/>
      <c r="TV23" s="6"/>
      <c r="TW23" s="6"/>
      <c r="TX23" s="6"/>
      <c r="TY23" s="6"/>
      <c r="TZ23" s="6"/>
      <c r="UA23" s="6"/>
      <c r="UB23" s="6"/>
      <c r="UC23" s="6"/>
      <c r="UD23" s="6"/>
      <c r="UE23" s="6"/>
      <c r="UF23" s="6"/>
      <c r="UG23" s="6"/>
      <c r="UH23" s="6"/>
      <c r="UI23" s="6"/>
      <c r="UJ23" s="6"/>
      <c r="UK23" s="6"/>
      <c r="UL23" s="6"/>
      <c r="UM23" s="6"/>
      <c r="UN23" s="6"/>
      <c r="UO23" s="6"/>
      <c r="UP23" s="6"/>
      <c r="UQ23" s="6"/>
      <c r="UR23" s="6"/>
      <c r="US23" s="6"/>
      <c r="UT23" s="6"/>
      <c r="UU23" s="6"/>
      <c r="UV23" s="6"/>
      <c r="UW23" s="6"/>
      <c r="UX23" s="6"/>
      <c r="UY23" s="6"/>
      <c r="UZ23" s="6"/>
      <c r="VA23" s="6"/>
      <c r="VB23" s="6"/>
      <c r="VC23" s="6"/>
      <c r="VD23" s="6"/>
      <c r="VE23" s="6"/>
      <c r="VF23" s="6"/>
      <c r="VG23" s="6"/>
      <c r="VH23" s="6"/>
      <c r="VI23" s="6"/>
      <c r="VJ23" s="6"/>
      <c r="VK23" s="6"/>
      <c r="VL23" s="6"/>
      <c r="VM23" s="6"/>
      <c r="VN23" s="6"/>
      <c r="VO23" s="6"/>
      <c r="VP23" s="6"/>
      <c r="VQ23" s="6"/>
      <c r="VR23" s="6"/>
      <c r="VS23" s="6"/>
      <c r="VT23" s="6"/>
      <c r="VU23" s="6"/>
      <c r="VV23" s="6"/>
      <c r="VW23" s="6"/>
      <c r="VX23" s="6"/>
      <c r="VY23" s="6"/>
      <c r="VZ23" s="6"/>
      <c r="WA23" s="6"/>
      <c r="WB23" s="6"/>
      <c r="WC23" s="6"/>
      <c r="WD23" s="6"/>
      <c r="WE23" s="6"/>
      <c r="WF23" s="6"/>
      <c r="WG23" s="6"/>
      <c r="WH23" s="6"/>
      <c r="WI23" s="6"/>
      <c r="WJ23" s="6"/>
      <c r="WK23" s="6"/>
      <c r="WL23" s="6"/>
      <c r="WM23" s="6"/>
      <c r="WN23" s="6"/>
      <c r="WO23" s="6"/>
      <c r="WP23" s="6"/>
      <c r="WQ23" s="6"/>
      <c r="WR23" s="6"/>
      <c r="WS23" s="6"/>
      <c r="WT23" s="6"/>
      <c r="WU23" s="6"/>
      <c r="WV23" s="6"/>
      <c r="WW23" s="6"/>
      <c r="WX23" s="6"/>
      <c r="WY23" s="6"/>
      <c r="WZ23" s="6"/>
      <c r="XA23" s="6"/>
      <c r="XB23" s="6"/>
      <c r="XC23" s="6"/>
      <c r="XD23" s="6"/>
      <c r="XE23" s="6"/>
      <c r="XF23" s="6"/>
      <c r="XG23" s="6"/>
      <c r="XH23" s="6"/>
      <c r="XI23" s="6"/>
      <c r="XJ23" s="6"/>
      <c r="XK23" s="6"/>
      <c r="XL23" s="6"/>
      <c r="XM23" s="6"/>
      <c r="XN23" s="6"/>
      <c r="XO23" s="6"/>
      <c r="XP23" s="6"/>
      <c r="XQ23" s="6"/>
      <c r="XR23" s="6"/>
      <c r="XS23" s="6"/>
      <c r="XT23" s="6"/>
      <c r="XU23" s="6"/>
      <c r="XV23" s="6"/>
      <c r="XW23" s="6"/>
      <c r="XX23" s="6"/>
      <c r="XY23" s="6"/>
      <c r="XZ23" s="6"/>
      <c r="YA23" s="6"/>
      <c r="YB23" s="6"/>
      <c r="YC23" s="6"/>
      <c r="YD23" s="6"/>
      <c r="YE23" s="6"/>
      <c r="YF23" s="6"/>
      <c r="YG23" s="6"/>
      <c r="YH23" s="6"/>
      <c r="YI23" s="6"/>
      <c r="YJ23" s="6"/>
      <c r="YK23" s="6"/>
      <c r="YL23" s="6"/>
      <c r="YM23" s="6"/>
      <c r="YN23" s="6"/>
      <c r="YO23" s="6"/>
      <c r="YP23" s="6"/>
      <c r="YQ23" s="6"/>
      <c r="YR23" s="6"/>
      <c r="YS23" s="6"/>
      <c r="YT23" s="6"/>
      <c r="YU23" s="6"/>
      <c r="YV23" s="6"/>
      <c r="YW23" s="6"/>
      <c r="YX23" s="6"/>
      <c r="YY23" s="6"/>
      <c r="YZ23" s="6"/>
      <c r="ZA23" s="6"/>
      <c r="ZB23" s="6"/>
      <c r="ZC23" s="6"/>
      <c r="ZD23" s="6"/>
      <c r="ZE23" s="6"/>
      <c r="ZF23" s="6"/>
      <c r="ZG23" s="6"/>
      <c r="ZH23" s="6"/>
      <c r="ZI23" s="6"/>
      <c r="ZJ23" s="6"/>
      <c r="ZK23" s="6"/>
      <c r="ZL23" s="6"/>
      <c r="ZM23" s="6"/>
      <c r="ZN23" s="6"/>
      <c r="ZO23" s="6"/>
      <c r="ZP23" s="6"/>
      <c r="ZQ23" s="6"/>
      <c r="ZR23" s="6"/>
      <c r="ZS23" s="6"/>
      <c r="ZT23" s="6"/>
      <c r="ZU23" s="6"/>
      <c r="ZV23" s="6"/>
      <c r="ZW23" s="6"/>
      <c r="ZX23" s="6"/>
      <c r="ZY23" s="6"/>
      <c r="ZZ23" s="6"/>
      <c r="AAA23" s="6"/>
      <c r="AAB23" s="6"/>
      <c r="AAC23" s="6"/>
      <c r="AAD23" s="6"/>
      <c r="AAE23" s="6"/>
      <c r="AAF23" s="6"/>
      <c r="AAG23" s="6"/>
      <c r="AAH23" s="6"/>
      <c r="AAI23" s="6"/>
      <c r="AAJ23" s="6"/>
      <c r="AAK23" s="6"/>
      <c r="AAL23" s="6"/>
      <c r="AAM23" s="6"/>
      <c r="AAN23" s="6"/>
      <c r="AAO23" s="6"/>
      <c r="AAP23" s="6"/>
      <c r="AAQ23" s="6"/>
      <c r="AAR23" s="6"/>
      <c r="AAS23" s="6"/>
      <c r="AAT23" s="6"/>
      <c r="AAU23" s="6"/>
      <c r="AAV23" s="6"/>
      <c r="AAW23" s="6"/>
      <c r="AAX23" s="6"/>
      <c r="AAY23" s="6"/>
      <c r="AAZ23" s="6"/>
      <c r="ABA23" s="6"/>
      <c r="ABB23" s="6"/>
      <c r="ABC23" s="6"/>
      <c r="ABD23" s="6"/>
      <c r="ABE23" s="6"/>
      <c r="ABF23" s="6"/>
      <c r="ABG23" s="6"/>
      <c r="ABH23" s="6"/>
      <c r="ABI23" s="6"/>
      <c r="ABJ23" s="6"/>
      <c r="ABK23" s="6"/>
      <c r="ABL23" s="6"/>
      <c r="ABM23" s="6"/>
      <c r="ABN23" s="6"/>
      <c r="ABO23" s="6"/>
      <c r="ABP23" s="6"/>
      <c r="ABQ23" s="6"/>
      <c r="ABR23" s="6"/>
      <c r="ABS23" s="6"/>
      <c r="ABT23" s="6"/>
      <c r="ABU23" s="6"/>
      <c r="ABV23" s="6"/>
      <c r="ABW23" s="6"/>
      <c r="ABX23" s="6"/>
      <c r="ABY23" s="6"/>
      <c r="ABZ23" s="6"/>
      <c r="ACA23" s="6"/>
      <c r="ACB23" s="6"/>
      <c r="ACC23" s="6"/>
      <c r="ACD23" s="6"/>
      <c r="ACE23" s="6"/>
      <c r="ACF23" s="6"/>
      <c r="ACG23" s="6"/>
      <c r="ACH23" s="6"/>
      <c r="ACI23" s="6"/>
      <c r="ACJ23" s="6"/>
      <c r="ACK23" s="6"/>
      <c r="ACL23" s="6"/>
      <c r="ACM23" s="6"/>
      <c r="ACN23" s="6"/>
      <c r="ACO23" s="6"/>
      <c r="ACP23" s="6"/>
      <c r="ACQ23" s="6"/>
      <c r="ACR23" s="6"/>
      <c r="ACS23" s="6"/>
      <c r="ACT23" s="6"/>
      <c r="ACU23" s="6"/>
      <c r="ACV23" s="6"/>
      <c r="ACW23" s="6"/>
      <c r="ACX23" s="6"/>
      <c r="ACY23" s="6"/>
      <c r="ACZ23" s="6"/>
      <c r="ADA23" s="6"/>
      <c r="ADB23" s="6"/>
      <c r="ADC23" s="6"/>
      <c r="ADD23" s="6"/>
      <c r="ADE23" s="6"/>
      <c r="ADF23" s="6"/>
      <c r="ADG23" s="6"/>
      <c r="ADH23" s="6"/>
      <c r="ADI23" s="6"/>
      <c r="ADJ23" s="6"/>
      <c r="ADK23" s="6"/>
      <c r="ADL23" s="6"/>
      <c r="ADM23" s="6"/>
      <c r="ADN23" s="6"/>
      <c r="ADO23" s="6"/>
      <c r="ADP23" s="6"/>
      <c r="ADQ23" s="6"/>
      <c r="ADR23" s="6"/>
      <c r="ADS23" s="6"/>
      <c r="ADT23" s="6"/>
      <c r="ADU23" s="6"/>
      <c r="ADV23" s="6"/>
      <c r="ADW23" s="6"/>
      <c r="ADX23" s="6"/>
      <c r="ADY23" s="6"/>
      <c r="ADZ23" s="6"/>
      <c r="AEA23" s="6"/>
      <c r="AEB23" s="6"/>
      <c r="AEC23" s="6"/>
      <c r="AED23" s="6"/>
      <c r="AEE23" s="6"/>
      <c r="AEF23" s="6"/>
      <c r="AEG23" s="6"/>
      <c r="AEH23" s="6"/>
      <c r="AEI23" s="6"/>
      <c r="AEJ23" s="6"/>
      <c r="AEK23" s="6"/>
      <c r="AEL23" s="6"/>
      <c r="AEM23" s="6"/>
      <c r="AEN23" s="6"/>
      <c r="AEO23" s="6"/>
      <c r="AEP23" s="6"/>
      <c r="AEQ23" s="6"/>
      <c r="AER23" s="6"/>
      <c r="AES23" s="6"/>
      <c r="AET23" s="6"/>
      <c r="AEU23" s="6"/>
      <c r="AEV23" s="6"/>
      <c r="AEW23" s="6"/>
      <c r="AEX23" s="6"/>
      <c r="AEY23" s="6"/>
      <c r="AEZ23" s="6"/>
      <c r="AFA23" s="6"/>
      <c r="AFB23" s="6"/>
      <c r="AFC23" s="6"/>
      <c r="AFD23" s="6"/>
      <c r="AFE23" s="6"/>
      <c r="AFF23" s="6"/>
      <c r="AFG23" s="6"/>
      <c r="AFH23" s="6"/>
      <c r="AFI23" s="6"/>
      <c r="AFJ23" s="6"/>
      <c r="AFK23" s="6"/>
      <c r="AFL23" s="6"/>
      <c r="AFM23" s="6"/>
      <c r="AFN23" s="6"/>
      <c r="AFO23" s="6"/>
      <c r="AFP23" s="6"/>
      <c r="AFQ23" s="6"/>
      <c r="AFR23" s="6"/>
      <c r="AFS23" s="6"/>
      <c r="AFT23" s="6"/>
      <c r="AFU23" s="6"/>
      <c r="AFV23" s="6"/>
      <c r="AFW23" s="6"/>
      <c r="AFX23" s="6"/>
      <c r="AFY23" s="6"/>
      <c r="AFZ23" s="6"/>
      <c r="AGA23" s="6"/>
      <c r="AGB23" s="6"/>
      <c r="AGC23" s="6"/>
      <c r="AGD23" s="6"/>
      <c r="AGE23" s="6"/>
      <c r="AGF23" s="6"/>
      <c r="AGG23" s="6"/>
      <c r="AGH23" s="6"/>
      <c r="AGI23" s="6"/>
      <c r="AGJ23" s="6"/>
      <c r="AGK23" s="6"/>
      <c r="AGL23" s="6"/>
      <c r="AGM23" s="6"/>
      <c r="AGN23" s="6"/>
      <c r="AGO23" s="6"/>
      <c r="AGP23" s="6"/>
      <c r="AGQ23" s="6"/>
      <c r="AGR23" s="6"/>
      <c r="AGS23" s="6"/>
      <c r="AGT23" s="6"/>
      <c r="AGU23" s="6"/>
      <c r="AGV23" s="6"/>
      <c r="AGW23" s="6"/>
      <c r="AGX23" s="6"/>
      <c r="AGY23" s="6"/>
      <c r="AGZ23" s="6"/>
      <c r="AHA23" s="6"/>
      <c r="AHB23" s="6"/>
      <c r="AHC23" s="6"/>
      <c r="AHD23" s="6"/>
      <c r="AHE23" s="6"/>
      <c r="AHF23" s="6"/>
      <c r="AHG23" s="6"/>
      <c r="AHH23" s="6"/>
      <c r="AHI23" s="6"/>
      <c r="AHJ23" s="6"/>
      <c r="AHK23" s="6"/>
      <c r="AHL23" s="6"/>
      <c r="AHM23" s="6"/>
      <c r="AHN23" s="6"/>
      <c r="AHO23" s="6"/>
      <c r="AHP23" s="6"/>
      <c r="AHQ23" s="6"/>
      <c r="AHR23" s="6"/>
      <c r="AHS23" s="6"/>
      <c r="AHT23" s="6"/>
      <c r="AHU23" s="6"/>
      <c r="AHV23" s="6"/>
      <c r="AHW23" s="6"/>
      <c r="AHX23" s="6"/>
      <c r="AHY23" s="6"/>
      <c r="AHZ23" s="6"/>
      <c r="AIA23" s="6"/>
      <c r="AIB23" s="6"/>
      <c r="AIC23" s="6"/>
      <c r="AID23" s="6"/>
      <c r="AIE23" s="6"/>
      <c r="AIF23" s="6"/>
      <c r="AIG23" s="6"/>
      <c r="AIH23" s="6"/>
      <c r="AII23" s="6"/>
      <c r="AIJ23" s="6"/>
      <c r="AIK23" s="6"/>
      <c r="AIL23" s="6"/>
      <c r="AIM23" s="6"/>
      <c r="AIN23" s="6"/>
      <c r="AIO23" s="6"/>
      <c r="AIP23" s="6"/>
      <c r="AIQ23" s="6"/>
      <c r="AIR23" s="6"/>
      <c r="AIS23" s="6"/>
      <c r="AIT23" s="6"/>
      <c r="AIU23" s="6"/>
      <c r="AIV23" s="6"/>
      <c r="AIW23" s="6"/>
      <c r="AIX23" s="6"/>
      <c r="AIY23" s="6"/>
      <c r="AIZ23" s="6"/>
      <c r="AJA23" s="6"/>
      <c r="AJB23" s="6"/>
      <c r="AJC23" s="6"/>
      <c r="AJD23" s="6"/>
      <c r="AJE23" s="6"/>
      <c r="AJF23" s="6"/>
      <c r="AJG23" s="6"/>
      <c r="AJH23" s="6"/>
      <c r="AJI23" s="6"/>
      <c r="AJJ23" s="6"/>
      <c r="AJK23" s="6"/>
      <c r="AJL23" s="6"/>
      <c r="AJM23" s="6"/>
      <c r="AJN23" s="6"/>
      <c r="AJO23" s="6"/>
      <c r="AJP23" s="6"/>
      <c r="AJQ23" s="6"/>
      <c r="AJR23" s="6"/>
      <c r="AJS23" s="6"/>
      <c r="AJT23" s="6"/>
      <c r="AJU23" s="6"/>
      <c r="AJV23" s="6"/>
      <c r="AJW23" s="6"/>
      <c r="AJX23" s="6"/>
      <c r="AJY23" s="6"/>
      <c r="AJZ23" s="6"/>
      <c r="AKA23" s="6"/>
      <c r="AKB23" s="6"/>
      <c r="AKC23" s="6"/>
      <c r="AKD23" s="6"/>
      <c r="AKE23" s="6"/>
      <c r="AKF23" s="6"/>
      <c r="AKG23" s="6"/>
      <c r="AKH23" s="6"/>
      <c r="AKI23" s="6"/>
      <c r="AKJ23" s="6"/>
      <c r="AKK23" s="6"/>
      <c r="AKL23" s="6"/>
      <c r="AKM23" s="6"/>
      <c r="AKN23" s="6"/>
      <c r="AKO23" s="6"/>
      <c r="AKP23" s="6"/>
      <c r="AKQ23" s="6"/>
      <c r="AKR23" s="6"/>
      <c r="AKS23" s="6"/>
      <c r="AKT23" s="6"/>
      <c r="AKU23" s="6"/>
      <c r="AKV23" s="6"/>
      <c r="AKW23" s="6"/>
      <c r="AKX23" s="6"/>
      <c r="AKY23" s="6"/>
      <c r="AKZ23" s="6"/>
      <c r="ALA23" s="6"/>
      <c r="ALB23" s="6"/>
      <c r="ALC23" s="6"/>
      <c r="ALD23" s="6"/>
      <c r="ALE23" s="6"/>
      <c r="ALF23" s="6"/>
      <c r="ALG23" s="6"/>
      <c r="ALH23" s="6"/>
      <c r="ALI23" s="6"/>
      <c r="ALJ23" s="6"/>
      <c r="ALK23" s="6"/>
      <c r="ALL23" s="6"/>
      <c r="ALM23" s="6"/>
      <c r="ALN23" s="6"/>
      <c r="ALO23" s="6"/>
      <c r="ALP23" s="6"/>
      <c r="ALQ23" s="6"/>
      <c r="ALR23" s="6"/>
      <c r="ALS23" s="6"/>
      <c r="ALT23" s="6"/>
      <c r="ALU23" s="6"/>
      <c r="ALV23" s="6"/>
      <c r="ALW23" s="6"/>
      <c r="ALX23" s="6"/>
      <c r="ALY23" s="6"/>
      <c r="ALZ23" s="6"/>
      <c r="AMA23" s="6"/>
      <c r="AMB23" s="6"/>
      <c r="AMC23" s="6"/>
      <c r="AMD23" s="6"/>
      <c r="AME23" s="6"/>
      <c r="AMF23" s="6"/>
      <c r="AMG23" s="6"/>
      <c r="AMH23" s="6"/>
      <c r="AMI23" s="6"/>
      <c r="AMJ23" s="6"/>
      <c r="AMK23" s="6"/>
      <c r="AML23" s="6"/>
      <c r="AMM23" s="6"/>
      <c r="AMN23" s="6"/>
      <c r="AMO23" s="6"/>
      <c r="AMP23" s="6"/>
      <c r="AMQ23" s="6"/>
      <c r="AMR23" s="6"/>
      <c r="AMS23" s="6"/>
      <c r="AMT23" s="6"/>
      <c r="AMU23" s="6"/>
      <c r="AMV23" s="6"/>
      <c r="AMW23" s="6"/>
      <c r="AMX23" s="6"/>
      <c r="AMY23" s="6"/>
      <c r="AMZ23" s="6"/>
      <c r="ANA23" s="6"/>
      <c r="ANB23" s="6"/>
    </row>
    <row r="24" spans="1:1042" x14ac:dyDescent="0.25">
      <c r="A24" t="s">
        <v>192</v>
      </c>
      <c r="K24" s="55"/>
      <c r="L24" s="55"/>
      <c r="M24" s="6"/>
      <c r="N24" s="55"/>
      <c r="O24" s="6"/>
      <c r="P24" s="6"/>
      <c r="Q24" s="6"/>
      <c r="R24" s="72" t="s">
        <v>224</v>
      </c>
      <c r="S24" s="14">
        <v>42</v>
      </c>
      <c r="T24" s="104" t="s">
        <v>227</v>
      </c>
      <c r="U24" s="135">
        <f t="shared" si="0"/>
        <v>4</v>
      </c>
      <c r="V24" s="78"/>
      <c r="W24" s="78"/>
      <c r="X24" s="56"/>
      <c r="Y24" s="56"/>
      <c r="Z24" s="57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6"/>
      <c r="JA24" s="6"/>
      <c r="JB24" s="6"/>
      <c r="JC24" s="6"/>
      <c r="JD24" s="6"/>
      <c r="JE24" s="6"/>
      <c r="JF24" s="6"/>
      <c r="JG24" s="6"/>
      <c r="JH24" s="6"/>
      <c r="JI24" s="6"/>
      <c r="JJ24" s="6"/>
      <c r="JK24" s="6"/>
      <c r="JL24" s="6"/>
      <c r="JM24" s="6"/>
      <c r="JN24" s="6"/>
      <c r="JO24" s="6"/>
      <c r="JP24" s="6"/>
      <c r="JQ24" s="6"/>
      <c r="JR24" s="6"/>
      <c r="JS24" s="6"/>
      <c r="JT24" s="6"/>
      <c r="JU24" s="6"/>
      <c r="JV24" s="6"/>
      <c r="JW24" s="6"/>
      <c r="JX24" s="6"/>
      <c r="JY24" s="6"/>
      <c r="JZ24" s="6"/>
      <c r="KA24" s="6"/>
      <c r="KB24" s="6"/>
      <c r="KC24" s="6"/>
      <c r="KD24" s="6"/>
      <c r="KE24" s="6"/>
      <c r="KF24" s="6"/>
      <c r="KG24" s="6"/>
      <c r="KH24" s="6"/>
      <c r="KI24" s="6"/>
      <c r="KJ24" s="6"/>
      <c r="KK24" s="6"/>
      <c r="KL24" s="6"/>
      <c r="KM24" s="6"/>
      <c r="KN24" s="6"/>
      <c r="KO24" s="6"/>
      <c r="KP24" s="6"/>
      <c r="KQ24" s="6"/>
      <c r="KR24" s="6"/>
      <c r="KS24" s="6"/>
      <c r="KT24" s="6"/>
      <c r="KU24" s="6"/>
      <c r="KV24" s="6"/>
      <c r="KW24" s="6"/>
      <c r="KX24" s="6"/>
      <c r="KY24" s="6"/>
      <c r="KZ24" s="6"/>
      <c r="LA24" s="6"/>
      <c r="LB24" s="6"/>
      <c r="LC24" s="6"/>
      <c r="LD24" s="6"/>
      <c r="LE24" s="6"/>
      <c r="LF24" s="6"/>
      <c r="LG24" s="6"/>
      <c r="LH24" s="6"/>
      <c r="LI24" s="6"/>
      <c r="LJ24" s="6"/>
      <c r="LK24" s="6"/>
      <c r="LL24" s="6"/>
      <c r="LM24" s="6"/>
      <c r="LN24" s="6"/>
      <c r="LO24" s="6"/>
      <c r="LP24" s="6"/>
      <c r="LQ24" s="6"/>
      <c r="LR24" s="6"/>
      <c r="LS24" s="6"/>
      <c r="LT24" s="6"/>
      <c r="LU24" s="6"/>
      <c r="LV24" s="6"/>
      <c r="LW24" s="6"/>
      <c r="LX24" s="6"/>
      <c r="LY24" s="6"/>
      <c r="LZ24" s="6"/>
      <c r="MA24" s="6"/>
      <c r="MB24" s="6"/>
      <c r="MC24" s="6"/>
      <c r="MD24" s="6"/>
      <c r="ME24" s="6"/>
      <c r="MF24" s="6"/>
      <c r="MG24" s="6"/>
      <c r="MH24" s="6"/>
      <c r="MI24" s="6"/>
      <c r="MJ24" s="6"/>
      <c r="MK24" s="6"/>
      <c r="ML24" s="6"/>
      <c r="MM24" s="6"/>
      <c r="MN24" s="6"/>
      <c r="MO24" s="6"/>
      <c r="MP24" s="6"/>
      <c r="MQ24" s="6"/>
      <c r="MR24" s="6"/>
      <c r="MS24" s="6"/>
      <c r="MT24" s="6"/>
      <c r="MU24" s="6"/>
      <c r="MV24" s="6"/>
      <c r="MW24" s="6"/>
      <c r="MX24" s="6"/>
      <c r="MY24" s="6"/>
      <c r="MZ24" s="6"/>
      <c r="NA24" s="6"/>
      <c r="NB24" s="6"/>
      <c r="NC24" s="6"/>
      <c r="ND24" s="6"/>
      <c r="NE24" s="6"/>
      <c r="NF24" s="6"/>
      <c r="NG24" s="6"/>
      <c r="NH24" s="6"/>
      <c r="NI24" s="6"/>
      <c r="NJ24" s="6"/>
      <c r="NK24" s="6"/>
      <c r="NL24" s="6"/>
      <c r="NM24" s="6"/>
      <c r="NN24" s="6"/>
      <c r="NO24" s="6"/>
      <c r="NP24" s="6"/>
      <c r="NQ24" s="6"/>
      <c r="NR24" s="6"/>
      <c r="NS24" s="6"/>
      <c r="NT24" s="6"/>
      <c r="NU24" s="6"/>
      <c r="NV24" s="6"/>
      <c r="NW24" s="6"/>
      <c r="NX24" s="6"/>
      <c r="NY24" s="6"/>
      <c r="NZ24" s="6"/>
      <c r="OA24" s="6"/>
      <c r="OB24" s="6"/>
      <c r="OC24" s="6"/>
      <c r="OD24" s="6"/>
      <c r="OE24" s="6"/>
      <c r="OF24" s="6"/>
      <c r="OG24" s="6"/>
      <c r="OH24" s="6"/>
      <c r="OI24" s="6"/>
      <c r="OJ24" s="6"/>
      <c r="OK24" s="6"/>
      <c r="OL24" s="6"/>
      <c r="OM24" s="6"/>
      <c r="ON24" s="6"/>
      <c r="OO24" s="6"/>
      <c r="OP24" s="6"/>
      <c r="OQ24" s="6"/>
      <c r="OR24" s="6"/>
      <c r="OS24" s="6"/>
      <c r="OT24" s="6"/>
      <c r="OU24" s="6"/>
      <c r="OV24" s="6"/>
      <c r="OW24" s="6"/>
      <c r="OX24" s="6"/>
      <c r="OY24" s="6"/>
      <c r="OZ24" s="6"/>
      <c r="PA24" s="6"/>
      <c r="PB24" s="6"/>
      <c r="PC24" s="6"/>
      <c r="PD24" s="6"/>
      <c r="PE24" s="6"/>
      <c r="PF24" s="6"/>
      <c r="PG24" s="6"/>
      <c r="PH24" s="6"/>
      <c r="PI24" s="6"/>
      <c r="PJ24" s="6"/>
      <c r="PK24" s="6"/>
      <c r="PL24" s="6"/>
      <c r="PM24" s="6"/>
      <c r="PN24" s="6"/>
      <c r="PO24" s="6"/>
      <c r="PP24" s="6"/>
      <c r="PQ24" s="6"/>
      <c r="PR24" s="6"/>
      <c r="PS24" s="6"/>
      <c r="PT24" s="6"/>
      <c r="PU24" s="6"/>
      <c r="PV24" s="6"/>
      <c r="PW24" s="6"/>
      <c r="PX24" s="6"/>
      <c r="PY24" s="6"/>
      <c r="PZ24" s="6"/>
      <c r="QA24" s="6"/>
      <c r="QB24" s="6"/>
      <c r="QC24" s="6"/>
      <c r="QD24" s="6"/>
      <c r="QE24" s="6"/>
      <c r="QF24" s="6"/>
      <c r="QG24" s="6"/>
      <c r="QH24" s="6"/>
      <c r="QI24" s="6"/>
      <c r="QJ24" s="6"/>
      <c r="QK24" s="6"/>
      <c r="QL24" s="6"/>
      <c r="QM24" s="6"/>
      <c r="QN24" s="6"/>
      <c r="QO24" s="6"/>
      <c r="QP24" s="6"/>
      <c r="QQ24" s="6"/>
      <c r="QR24" s="6"/>
      <c r="QS24" s="6"/>
      <c r="QT24" s="6"/>
      <c r="QU24" s="6"/>
      <c r="QV24" s="6"/>
      <c r="QW24" s="6"/>
      <c r="QX24" s="6"/>
      <c r="QY24" s="6"/>
      <c r="QZ24" s="6"/>
      <c r="RA24" s="6"/>
      <c r="RB24" s="6"/>
      <c r="RC24" s="6"/>
      <c r="RD24" s="6"/>
      <c r="RE24" s="6"/>
      <c r="RF24" s="6"/>
      <c r="RG24" s="6"/>
      <c r="RH24" s="6"/>
      <c r="RI24" s="6"/>
      <c r="RJ24" s="6"/>
      <c r="RK24" s="6"/>
      <c r="RL24" s="6"/>
      <c r="RM24" s="6"/>
      <c r="RN24" s="6"/>
      <c r="RO24" s="6"/>
      <c r="RP24" s="6"/>
      <c r="RQ24" s="6"/>
      <c r="RR24" s="6"/>
      <c r="RS24" s="6"/>
      <c r="RT24" s="6"/>
      <c r="RU24" s="6"/>
      <c r="RV24" s="6"/>
      <c r="RW24" s="6"/>
      <c r="RX24" s="6"/>
      <c r="RY24" s="6"/>
      <c r="RZ24" s="6"/>
      <c r="SA24" s="6"/>
      <c r="SB24" s="6"/>
      <c r="SC24" s="6"/>
      <c r="SD24" s="6"/>
      <c r="SE24" s="6"/>
      <c r="SF24" s="6"/>
      <c r="SG24" s="6"/>
      <c r="SH24" s="6"/>
      <c r="SI24" s="6"/>
      <c r="SJ24" s="6"/>
      <c r="SK24" s="6"/>
      <c r="SL24" s="6"/>
      <c r="SM24" s="6"/>
      <c r="SN24" s="6"/>
      <c r="SO24" s="6"/>
      <c r="SP24" s="6"/>
      <c r="SQ24" s="6"/>
      <c r="SR24" s="6"/>
      <c r="SS24" s="6"/>
      <c r="ST24" s="6"/>
      <c r="SU24" s="6"/>
      <c r="SV24" s="6"/>
      <c r="SW24" s="6"/>
      <c r="SX24" s="6"/>
      <c r="SY24" s="6"/>
      <c r="SZ24" s="6"/>
      <c r="TA24" s="6"/>
      <c r="TB24" s="6"/>
      <c r="TC24" s="6"/>
      <c r="TD24" s="6"/>
      <c r="TE24" s="6"/>
      <c r="TF24" s="6"/>
      <c r="TG24" s="6"/>
      <c r="TH24" s="6"/>
      <c r="TI24" s="6"/>
      <c r="TJ24" s="6"/>
      <c r="TK24" s="6"/>
      <c r="TL24" s="6"/>
      <c r="TM24" s="6"/>
      <c r="TN24" s="6"/>
      <c r="TO24" s="6"/>
      <c r="TP24" s="6"/>
      <c r="TQ24" s="6"/>
      <c r="TR24" s="6"/>
      <c r="TS24" s="6"/>
      <c r="TT24" s="6"/>
      <c r="TU24" s="6"/>
      <c r="TV24" s="6"/>
      <c r="TW24" s="6"/>
      <c r="TX24" s="6"/>
      <c r="TY24" s="6"/>
      <c r="TZ24" s="6"/>
      <c r="UA24" s="6"/>
      <c r="UB24" s="6"/>
      <c r="UC24" s="6"/>
      <c r="UD24" s="6"/>
      <c r="UE24" s="6"/>
      <c r="UF24" s="6"/>
      <c r="UG24" s="6"/>
      <c r="UH24" s="6"/>
      <c r="UI24" s="6"/>
      <c r="UJ24" s="6"/>
      <c r="UK24" s="6"/>
      <c r="UL24" s="6"/>
      <c r="UM24" s="6"/>
      <c r="UN24" s="6"/>
      <c r="UO24" s="6"/>
      <c r="UP24" s="6"/>
      <c r="UQ24" s="6"/>
      <c r="UR24" s="6"/>
      <c r="US24" s="6"/>
      <c r="UT24" s="6"/>
      <c r="UU24" s="6"/>
      <c r="UV24" s="6"/>
      <c r="UW24" s="6"/>
      <c r="UX24" s="6"/>
      <c r="UY24" s="6"/>
      <c r="UZ24" s="6"/>
      <c r="VA24" s="6"/>
      <c r="VB24" s="6"/>
      <c r="VC24" s="6"/>
      <c r="VD24" s="6"/>
      <c r="VE24" s="6"/>
      <c r="VF24" s="6"/>
      <c r="VG24" s="6"/>
      <c r="VH24" s="6"/>
      <c r="VI24" s="6"/>
      <c r="VJ24" s="6"/>
      <c r="VK24" s="6"/>
      <c r="VL24" s="6"/>
      <c r="VM24" s="6"/>
      <c r="VN24" s="6"/>
      <c r="VO24" s="6"/>
      <c r="VP24" s="6"/>
      <c r="VQ24" s="6"/>
      <c r="VR24" s="6"/>
      <c r="VS24" s="6"/>
      <c r="VT24" s="6"/>
      <c r="VU24" s="6"/>
      <c r="VV24" s="6"/>
      <c r="VW24" s="6"/>
      <c r="VX24" s="6"/>
      <c r="VY24" s="6"/>
      <c r="VZ24" s="6"/>
      <c r="WA24" s="6"/>
      <c r="WB24" s="6"/>
      <c r="WC24" s="6"/>
      <c r="WD24" s="6"/>
      <c r="WE24" s="6"/>
      <c r="WF24" s="6"/>
      <c r="WG24" s="6"/>
      <c r="WH24" s="6"/>
      <c r="WI24" s="6"/>
      <c r="WJ24" s="6"/>
      <c r="WK24" s="6"/>
      <c r="WL24" s="6"/>
      <c r="WM24" s="6"/>
      <c r="WN24" s="6"/>
      <c r="WO24" s="6"/>
      <c r="WP24" s="6"/>
      <c r="WQ24" s="6"/>
      <c r="WR24" s="6"/>
      <c r="WS24" s="6"/>
      <c r="WT24" s="6"/>
      <c r="WU24" s="6"/>
      <c r="WV24" s="6"/>
      <c r="WW24" s="6"/>
      <c r="WX24" s="6"/>
      <c r="WY24" s="6"/>
      <c r="WZ24" s="6"/>
      <c r="XA24" s="6"/>
      <c r="XB24" s="6"/>
      <c r="XC24" s="6"/>
      <c r="XD24" s="6"/>
      <c r="XE24" s="6"/>
      <c r="XF24" s="6"/>
      <c r="XG24" s="6"/>
      <c r="XH24" s="6"/>
      <c r="XI24" s="6"/>
      <c r="XJ24" s="6"/>
      <c r="XK24" s="6"/>
      <c r="XL24" s="6"/>
      <c r="XM24" s="6"/>
      <c r="XN24" s="6"/>
      <c r="XO24" s="6"/>
      <c r="XP24" s="6"/>
      <c r="XQ24" s="6"/>
      <c r="XR24" s="6"/>
      <c r="XS24" s="6"/>
      <c r="XT24" s="6"/>
      <c r="XU24" s="6"/>
      <c r="XV24" s="6"/>
      <c r="XW24" s="6"/>
      <c r="XX24" s="6"/>
      <c r="XY24" s="6"/>
      <c r="XZ24" s="6"/>
      <c r="YA24" s="6"/>
      <c r="YB24" s="6"/>
      <c r="YC24" s="6"/>
      <c r="YD24" s="6"/>
      <c r="YE24" s="6"/>
      <c r="YF24" s="6"/>
      <c r="YG24" s="6"/>
      <c r="YH24" s="6"/>
      <c r="YI24" s="6"/>
      <c r="YJ24" s="6"/>
      <c r="YK24" s="6"/>
      <c r="YL24" s="6"/>
      <c r="YM24" s="6"/>
      <c r="YN24" s="6"/>
      <c r="YO24" s="6"/>
      <c r="YP24" s="6"/>
      <c r="YQ24" s="6"/>
      <c r="YR24" s="6"/>
      <c r="YS24" s="6"/>
      <c r="YT24" s="6"/>
      <c r="YU24" s="6"/>
      <c r="YV24" s="6"/>
      <c r="YW24" s="6"/>
      <c r="YX24" s="6"/>
      <c r="YY24" s="6"/>
      <c r="YZ24" s="6"/>
      <c r="ZA24" s="6"/>
      <c r="ZB24" s="6"/>
      <c r="ZC24" s="6"/>
      <c r="ZD24" s="6"/>
      <c r="ZE24" s="6"/>
      <c r="ZF24" s="6"/>
      <c r="ZG24" s="6"/>
      <c r="ZH24" s="6"/>
      <c r="ZI24" s="6"/>
      <c r="ZJ24" s="6"/>
      <c r="ZK24" s="6"/>
      <c r="ZL24" s="6"/>
      <c r="ZM24" s="6"/>
      <c r="ZN24" s="6"/>
      <c r="ZO24" s="6"/>
      <c r="ZP24" s="6"/>
      <c r="ZQ24" s="6"/>
      <c r="ZR24" s="6"/>
      <c r="ZS24" s="6"/>
      <c r="ZT24" s="6"/>
      <c r="ZU24" s="6"/>
      <c r="ZV24" s="6"/>
      <c r="ZW24" s="6"/>
      <c r="ZX24" s="6"/>
      <c r="ZY24" s="6"/>
      <c r="ZZ24" s="6"/>
      <c r="AAA24" s="6"/>
      <c r="AAB24" s="6"/>
      <c r="AAC24" s="6"/>
      <c r="AAD24" s="6"/>
      <c r="AAE24" s="6"/>
      <c r="AAF24" s="6"/>
      <c r="AAG24" s="6"/>
      <c r="AAH24" s="6"/>
      <c r="AAI24" s="6"/>
      <c r="AAJ24" s="6"/>
      <c r="AAK24" s="6"/>
      <c r="AAL24" s="6"/>
      <c r="AAM24" s="6"/>
      <c r="AAN24" s="6"/>
      <c r="AAO24" s="6"/>
      <c r="AAP24" s="6"/>
      <c r="AAQ24" s="6"/>
      <c r="AAR24" s="6"/>
      <c r="AAS24" s="6"/>
      <c r="AAT24" s="6"/>
      <c r="AAU24" s="6"/>
      <c r="AAV24" s="6"/>
      <c r="AAW24" s="6"/>
      <c r="AAX24" s="6"/>
      <c r="AAY24" s="6"/>
      <c r="AAZ24" s="6"/>
      <c r="ABA24" s="6"/>
      <c r="ABB24" s="6"/>
      <c r="ABC24" s="6"/>
      <c r="ABD24" s="6"/>
      <c r="ABE24" s="6"/>
      <c r="ABF24" s="6"/>
      <c r="ABG24" s="6"/>
      <c r="ABH24" s="6"/>
      <c r="ABI24" s="6"/>
      <c r="ABJ24" s="6"/>
      <c r="ABK24" s="6"/>
      <c r="ABL24" s="6"/>
      <c r="ABM24" s="6"/>
      <c r="ABN24" s="6"/>
      <c r="ABO24" s="6"/>
      <c r="ABP24" s="6"/>
      <c r="ABQ24" s="6"/>
      <c r="ABR24" s="6"/>
      <c r="ABS24" s="6"/>
      <c r="ABT24" s="6"/>
      <c r="ABU24" s="6"/>
      <c r="ABV24" s="6"/>
      <c r="ABW24" s="6"/>
      <c r="ABX24" s="6"/>
      <c r="ABY24" s="6"/>
      <c r="ABZ24" s="6"/>
      <c r="ACA24" s="6"/>
      <c r="ACB24" s="6"/>
      <c r="ACC24" s="6"/>
      <c r="ACD24" s="6"/>
      <c r="ACE24" s="6"/>
      <c r="ACF24" s="6"/>
      <c r="ACG24" s="6"/>
      <c r="ACH24" s="6"/>
      <c r="ACI24" s="6"/>
      <c r="ACJ24" s="6"/>
      <c r="ACK24" s="6"/>
      <c r="ACL24" s="6"/>
      <c r="ACM24" s="6"/>
      <c r="ACN24" s="6"/>
      <c r="ACO24" s="6"/>
      <c r="ACP24" s="6"/>
      <c r="ACQ24" s="6"/>
      <c r="ACR24" s="6"/>
      <c r="ACS24" s="6"/>
      <c r="ACT24" s="6"/>
      <c r="ACU24" s="6"/>
      <c r="ACV24" s="6"/>
      <c r="ACW24" s="6"/>
      <c r="ACX24" s="6"/>
      <c r="ACY24" s="6"/>
      <c r="ACZ24" s="6"/>
      <c r="ADA24" s="6"/>
      <c r="ADB24" s="6"/>
      <c r="ADC24" s="6"/>
      <c r="ADD24" s="6"/>
      <c r="ADE24" s="6"/>
      <c r="ADF24" s="6"/>
      <c r="ADG24" s="6"/>
      <c r="ADH24" s="6"/>
      <c r="ADI24" s="6"/>
      <c r="ADJ24" s="6"/>
      <c r="ADK24" s="6"/>
      <c r="ADL24" s="6"/>
      <c r="ADM24" s="6"/>
      <c r="ADN24" s="6"/>
      <c r="ADO24" s="6"/>
      <c r="ADP24" s="6"/>
      <c r="ADQ24" s="6"/>
      <c r="ADR24" s="6"/>
      <c r="ADS24" s="6"/>
      <c r="ADT24" s="6"/>
      <c r="ADU24" s="6"/>
      <c r="ADV24" s="6"/>
      <c r="ADW24" s="6"/>
      <c r="ADX24" s="6"/>
      <c r="ADY24" s="6"/>
      <c r="ADZ24" s="6"/>
      <c r="AEA24" s="6"/>
      <c r="AEB24" s="6"/>
      <c r="AEC24" s="6"/>
      <c r="AED24" s="6"/>
      <c r="AEE24" s="6"/>
      <c r="AEF24" s="6"/>
      <c r="AEG24" s="6"/>
      <c r="AEH24" s="6"/>
      <c r="AEI24" s="6"/>
      <c r="AEJ24" s="6"/>
      <c r="AEK24" s="6"/>
      <c r="AEL24" s="6"/>
      <c r="AEM24" s="6"/>
      <c r="AEN24" s="6"/>
      <c r="AEO24" s="6"/>
      <c r="AEP24" s="6"/>
      <c r="AEQ24" s="6"/>
      <c r="AER24" s="6"/>
      <c r="AES24" s="6"/>
      <c r="AET24" s="6"/>
      <c r="AEU24" s="6"/>
      <c r="AEV24" s="6"/>
      <c r="AEW24" s="6"/>
      <c r="AEX24" s="6"/>
      <c r="AEY24" s="6"/>
      <c r="AEZ24" s="6"/>
      <c r="AFA24" s="6"/>
      <c r="AFB24" s="6"/>
      <c r="AFC24" s="6"/>
      <c r="AFD24" s="6"/>
      <c r="AFE24" s="6"/>
      <c r="AFF24" s="6"/>
      <c r="AFG24" s="6"/>
      <c r="AFH24" s="6"/>
      <c r="AFI24" s="6"/>
      <c r="AFJ24" s="6"/>
      <c r="AFK24" s="6"/>
      <c r="AFL24" s="6"/>
      <c r="AFM24" s="6"/>
      <c r="AFN24" s="6"/>
      <c r="AFO24" s="6"/>
      <c r="AFP24" s="6"/>
      <c r="AFQ24" s="6"/>
      <c r="AFR24" s="6"/>
      <c r="AFS24" s="6"/>
      <c r="AFT24" s="6"/>
      <c r="AFU24" s="6"/>
      <c r="AFV24" s="6"/>
      <c r="AFW24" s="6"/>
      <c r="AFX24" s="6"/>
      <c r="AFY24" s="6"/>
      <c r="AFZ24" s="6"/>
      <c r="AGA24" s="6"/>
      <c r="AGB24" s="6"/>
      <c r="AGC24" s="6"/>
      <c r="AGD24" s="6"/>
      <c r="AGE24" s="6"/>
      <c r="AGF24" s="6"/>
      <c r="AGG24" s="6"/>
      <c r="AGH24" s="6"/>
      <c r="AGI24" s="6"/>
      <c r="AGJ24" s="6"/>
      <c r="AGK24" s="6"/>
      <c r="AGL24" s="6"/>
      <c r="AGM24" s="6"/>
      <c r="AGN24" s="6"/>
      <c r="AGO24" s="6"/>
      <c r="AGP24" s="6"/>
      <c r="AGQ24" s="6"/>
      <c r="AGR24" s="6"/>
      <c r="AGS24" s="6"/>
      <c r="AGT24" s="6"/>
      <c r="AGU24" s="6"/>
      <c r="AGV24" s="6"/>
      <c r="AGW24" s="6"/>
      <c r="AGX24" s="6"/>
      <c r="AGY24" s="6"/>
      <c r="AGZ24" s="6"/>
      <c r="AHA24" s="6"/>
      <c r="AHB24" s="6"/>
      <c r="AHC24" s="6"/>
      <c r="AHD24" s="6"/>
      <c r="AHE24" s="6"/>
      <c r="AHF24" s="6"/>
      <c r="AHG24" s="6"/>
      <c r="AHH24" s="6"/>
      <c r="AHI24" s="6"/>
      <c r="AHJ24" s="6"/>
      <c r="AHK24" s="6"/>
      <c r="AHL24" s="6"/>
      <c r="AHM24" s="6"/>
      <c r="AHN24" s="6"/>
      <c r="AHO24" s="6"/>
      <c r="AHP24" s="6"/>
      <c r="AHQ24" s="6"/>
      <c r="AHR24" s="6"/>
      <c r="AHS24" s="6"/>
      <c r="AHT24" s="6"/>
      <c r="AHU24" s="6"/>
      <c r="AHV24" s="6"/>
      <c r="AHW24" s="6"/>
      <c r="AHX24" s="6"/>
      <c r="AHY24" s="6"/>
      <c r="AHZ24" s="6"/>
      <c r="AIA24" s="6"/>
      <c r="AIB24" s="6"/>
      <c r="AIC24" s="6"/>
      <c r="AID24" s="6"/>
      <c r="AIE24" s="6"/>
      <c r="AIF24" s="6"/>
      <c r="AIG24" s="6"/>
      <c r="AIH24" s="6"/>
      <c r="AII24" s="6"/>
      <c r="AIJ24" s="6"/>
      <c r="AIK24" s="6"/>
      <c r="AIL24" s="6"/>
      <c r="AIM24" s="6"/>
      <c r="AIN24" s="6"/>
      <c r="AIO24" s="6"/>
      <c r="AIP24" s="6"/>
      <c r="AIQ24" s="6"/>
      <c r="AIR24" s="6"/>
      <c r="AIS24" s="6"/>
      <c r="AIT24" s="6"/>
      <c r="AIU24" s="6"/>
      <c r="AIV24" s="6"/>
      <c r="AIW24" s="6"/>
      <c r="AIX24" s="6"/>
      <c r="AIY24" s="6"/>
      <c r="AIZ24" s="6"/>
      <c r="AJA24" s="6"/>
      <c r="AJB24" s="6"/>
      <c r="AJC24" s="6"/>
      <c r="AJD24" s="6"/>
      <c r="AJE24" s="6"/>
      <c r="AJF24" s="6"/>
      <c r="AJG24" s="6"/>
      <c r="AJH24" s="6"/>
      <c r="AJI24" s="6"/>
      <c r="AJJ24" s="6"/>
      <c r="AJK24" s="6"/>
      <c r="AJL24" s="6"/>
      <c r="AJM24" s="6"/>
      <c r="AJN24" s="6"/>
      <c r="AJO24" s="6"/>
      <c r="AJP24" s="6"/>
      <c r="AJQ24" s="6"/>
      <c r="AJR24" s="6"/>
      <c r="AJS24" s="6"/>
      <c r="AJT24" s="6"/>
      <c r="AJU24" s="6"/>
      <c r="AJV24" s="6"/>
      <c r="AJW24" s="6"/>
      <c r="AJX24" s="6"/>
      <c r="AJY24" s="6"/>
      <c r="AJZ24" s="6"/>
      <c r="AKA24" s="6"/>
      <c r="AKB24" s="6"/>
      <c r="AKC24" s="6"/>
      <c r="AKD24" s="6"/>
      <c r="AKE24" s="6"/>
      <c r="AKF24" s="6"/>
      <c r="AKG24" s="6"/>
      <c r="AKH24" s="6"/>
      <c r="AKI24" s="6"/>
      <c r="AKJ24" s="6"/>
      <c r="AKK24" s="6"/>
      <c r="AKL24" s="6"/>
      <c r="AKM24" s="6"/>
      <c r="AKN24" s="6"/>
      <c r="AKO24" s="6"/>
      <c r="AKP24" s="6"/>
      <c r="AKQ24" s="6"/>
      <c r="AKR24" s="6"/>
      <c r="AKS24" s="6"/>
      <c r="AKT24" s="6"/>
      <c r="AKU24" s="6"/>
      <c r="AKV24" s="6"/>
      <c r="AKW24" s="6"/>
      <c r="AKX24" s="6"/>
      <c r="AKY24" s="6"/>
      <c r="AKZ24" s="6"/>
      <c r="ALA24" s="6"/>
      <c r="ALB24" s="6"/>
      <c r="ALC24" s="6"/>
      <c r="ALD24" s="6"/>
      <c r="ALE24" s="6"/>
      <c r="ALF24" s="6"/>
      <c r="ALG24" s="6"/>
      <c r="ALH24" s="6"/>
      <c r="ALI24" s="6"/>
      <c r="ALJ24" s="6"/>
      <c r="ALK24" s="6"/>
      <c r="ALL24" s="6"/>
      <c r="ALM24" s="6"/>
      <c r="ALN24" s="6"/>
      <c r="ALO24" s="6"/>
      <c r="ALP24" s="6"/>
      <c r="ALQ24" s="6"/>
      <c r="ALR24" s="6"/>
      <c r="ALS24" s="6"/>
      <c r="ALT24" s="6"/>
      <c r="ALU24" s="6"/>
      <c r="ALV24" s="6"/>
      <c r="ALW24" s="6"/>
      <c r="ALX24" s="6"/>
      <c r="ALY24" s="6"/>
      <c r="ALZ24" s="6"/>
      <c r="AMA24" s="6"/>
      <c r="AMB24" s="6"/>
      <c r="AMC24" s="6"/>
      <c r="AMD24" s="6"/>
      <c r="AME24" s="6"/>
      <c r="AMF24" s="6"/>
      <c r="AMG24" s="6"/>
      <c r="AMH24" s="6"/>
      <c r="AMI24" s="6"/>
      <c r="AMJ24" s="6"/>
      <c r="AMK24" s="6"/>
      <c r="AML24" s="6"/>
      <c r="AMM24" s="6"/>
      <c r="AMN24" s="6"/>
      <c r="AMO24" s="6"/>
      <c r="AMP24" s="6"/>
      <c r="AMQ24" s="6"/>
      <c r="AMR24" s="6"/>
      <c r="AMS24" s="6"/>
      <c r="AMT24" s="6"/>
      <c r="AMU24" s="6"/>
      <c r="AMV24" s="6"/>
      <c r="AMW24" s="6"/>
      <c r="AMX24" s="6"/>
      <c r="AMY24" s="6"/>
      <c r="AMZ24" s="6"/>
      <c r="ANA24" s="6"/>
      <c r="ANB24" s="6"/>
    </row>
    <row r="25" spans="1:1042" x14ac:dyDescent="0.25">
      <c r="A25" t="s">
        <v>192</v>
      </c>
      <c r="B25" t="s">
        <v>206</v>
      </c>
      <c r="K25" s="55"/>
      <c r="L25" s="55"/>
      <c r="M25" s="6"/>
      <c r="N25" s="55"/>
      <c r="O25" s="6"/>
      <c r="P25" s="6"/>
      <c r="Q25" s="6"/>
      <c r="R25" s="72" t="s">
        <v>225</v>
      </c>
      <c r="S25" s="14">
        <v>43</v>
      </c>
      <c r="T25" s="104" t="s">
        <v>228</v>
      </c>
      <c r="U25" s="135">
        <f t="shared" si="0"/>
        <v>4</v>
      </c>
      <c r="V25" s="78"/>
      <c r="W25" s="78"/>
      <c r="X25" s="56"/>
      <c r="Y25" s="56"/>
      <c r="Z25" s="57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/>
      <c r="JB25" s="6"/>
      <c r="JC25" s="6"/>
      <c r="JD25" s="6"/>
      <c r="JE25" s="6"/>
      <c r="JF25" s="6"/>
      <c r="JG25" s="6"/>
      <c r="JH25" s="6"/>
      <c r="JI25" s="6"/>
      <c r="JJ25" s="6"/>
      <c r="JK25" s="6"/>
      <c r="JL25" s="6"/>
      <c r="JM25" s="6"/>
      <c r="JN25" s="6"/>
      <c r="JO25" s="6"/>
      <c r="JP25" s="6"/>
      <c r="JQ25" s="6"/>
      <c r="JR25" s="6"/>
      <c r="JS25" s="6"/>
      <c r="JT25" s="6"/>
      <c r="JU25" s="6"/>
      <c r="JV25" s="6"/>
      <c r="JW25" s="6"/>
      <c r="JX25" s="6"/>
      <c r="JY25" s="6"/>
      <c r="JZ25" s="6"/>
      <c r="KA25" s="6"/>
      <c r="KB25" s="6"/>
      <c r="KC25" s="6"/>
      <c r="KD25" s="6"/>
      <c r="KE25" s="6"/>
      <c r="KF25" s="6"/>
      <c r="KG25" s="6"/>
      <c r="KH25" s="6"/>
      <c r="KI25" s="6"/>
      <c r="KJ25" s="6"/>
      <c r="KK25" s="6"/>
      <c r="KL25" s="6"/>
      <c r="KM25" s="6"/>
      <c r="KN25" s="6"/>
      <c r="KO25" s="6"/>
      <c r="KP25" s="6"/>
      <c r="KQ25" s="6"/>
      <c r="KR25" s="6"/>
      <c r="KS25" s="6"/>
      <c r="KT25" s="6"/>
      <c r="KU25" s="6"/>
      <c r="KV25" s="6"/>
      <c r="KW25" s="6"/>
      <c r="KX25" s="6"/>
      <c r="KY25" s="6"/>
      <c r="KZ25" s="6"/>
      <c r="LA25" s="6"/>
      <c r="LB25" s="6"/>
      <c r="LC25" s="6"/>
      <c r="LD25" s="6"/>
      <c r="LE25" s="6"/>
      <c r="LF25" s="6"/>
      <c r="LG25" s="6"/>
      <c r="LH25" s="6"/>
      <c r="LI25" s="6"/>
      <c r="LJ25" s="6"/>
      <c r="LK25" s="6"/>
      <c r="LL25" s="6"/>
      <c r="LM25" s="6"/>
      <c r="LN25" s="6"/>
      <c r="LO25" s="6"/>
      <c r="LP25" s="6"/>
      <c r="LQ25" s="6"/>
      <c r="LR25" s="6"/>
      <c r="LS25" s="6"/>
      <c r="LT25" s="6"/>
      <c r="LU25" s="6"/>
      <c r="LV25" s="6"/>
      <c r="LW25" s="6"/>
      <c r="LX25" s="6"/>
      <c r="LY25" s="6"/>
      <c r="LZ25" s="6"/>
      <c r="MA25" s="6"/>
      <c r="MB25" s="6"/>
      <c r="MC25" s="6"/>
      <c r="MD25" s="6"/>
      <c r="ME25" s="6"/>
      <c r="MF25" s="6"/>
      <c r="MG25" s="6"/>
      <c r="MH25" s="6"/>
      <c r="MI25" s="6"/>
      <c r="MJ25" s="6"/>
      <c r="MK25" s="6"/>
      <c r="ML25" s="6"/>
      <c r="MM25" s="6"/>
      <c r="MN25" s="6"/>
      <c r="MO25" s="6"/>
      <c r="MP25" s="6"/>
      <c r="MQ25" s="6"/>
      <c r="MR25" s="6"/>
      <c r="MS25" s="6"/>
      <c r="MT25" s="6"/>
      <c r="MU25" s="6"/>
      <c r="MV25" s="6"/>
      <c r="MW25" s="6"/>
      <c r="MX25" s="6"/>
      <c r="MY25" s="6"/>
      <c r="MZ25" s="6"/>
      <c r="NA25" s="6"/>
      <c r="NB25" s="6"/>
      <c r="NC25" s="6"/>
      <c r="ND25" s="6"/>
      <c r="NE25" s="6"/>
      <c r="NF25" s="6"/>
      <c r="NG25" s="6"/>
      <c r="NH25" s="6"/>
      <c r="NI25" s="6"/>
      <c r="NJ25" s="6"/>
      <c r="NK25" s="6"/>
      <c r="NL25" s="6"/>
      <c r="NM25" s="6"/>
      <c r="NN25" s="6"/>
      <c r="NO25" s="6"/>
      <c r="NP25" s="6"/>
      <c r="NQ25" s="6"/>
      <c r="NR25" s="6"/>
      <c r="NS25" s="6"/>
      <c r="NT25" s="6"/>
      <c r="NU25" s="6"/>
      <c r="NV25" s="6"/>
      <c r="NW25" s="6"/>
      <c r="NX25" s="6"/>
      <c r="NY25" s="6"/>
      <c r="NZ25" s="6"/>
      <c r="OA25" s="6"/>
      <c r="OB25" s="6"/>
      <c r="OC25" s="6"/>
      <c r="OD25" s="6"/>
      <c r="OE25" s="6"/>
      <c r="OF25" s="6"/>
      <c r="OG25" s="6"/>
      <c r="OH25" s="6"/>
      <c r="OI25" s="6"/>
      <c r="OJ25" s="6"/>
      <c r="OK25" s="6"/>
      <c r="OL25" s="6"/>
      <c r="OM25" s="6"/>
      <c r="ON25" s="6"/>
      <c r="OO25" s="6"/>
      <c r="OP25" s="6"/>
      <c r="OQ25" s="6"/>
      <c r="OR25" s="6"/>
      <c r="OS25" s="6"/>
      <c r="OT25" s="6"/>
      <c r="OU25" s="6"/>
      <c r="OV25" s="6"/>
      <c r="OW25" s="6"/>
      <c r="OX25" s="6"/>
      <c r="OY25" s="6"/>
      <c r="OZ25" s="6"/>
      <c r="PA25" s="6"/>
      <c r="PB25" s="6"/>
      <c r="PC25" s="6"/>
      <c r="PD25" s="6"/>
      <c r="PE25" s="6"/>
      <c r="PF25" s="6"/>
      <c r="PG25" s="6"/>
      <c r="PH25" s="6"/>
      <c r="PI25" s="6"/>
      <c r="PJ25" s="6"/>
      <c r="PK25" s="6"/>
      <c r="PL25" s="6"/>
      <c r="PM25" s="6"/>
      <c r="PN25" s="6"/>
      <c r="PO25" s="6"/>
      <c r="PP25" s="6"/>
      <c r="PQ25" s="6"/>
      <c r="PR25" s="6"/>
      <c r="PS25" s="6"/>
      <c r="PT25" s="6"/>
      <c r="PU25" s="6"/>
      <c r="PV25" s="6"/>
      <c r="PW25" s="6"/>
      <c r="PX25" s="6"/>
      <c r="PY25" s="6"/>
      <c r="PZ25" s="6"/>
      <c r="QA25" s="6"/>
      <c r="QB25" s="6"/>
      <c r="QC25" s="6"/>
      <c r="QD25" s="6"/>
      <c r="QE25" s="6"/>
      <c r="QF25" s="6"/>
      <c r="QG25" s="6"/>
      <c r="QH25" s="6"/>
      <c r="QI25" s="6"/>
      <c r="QJ25" s="6"/>
      <c r="QK25" s="6"/>
      <c r="QL25" s="6"/>
      <c r="QM25" s="6"/>
      <c r="QN25" s="6"/>
      <c r="QO25" s="6"/>
      <c r="QP25" s="6"/>
      <c r="QQ25" s="6"/>
      <c r="QR25" s="6"/>
      <c r="QS25" s="6"/>
      <c r="QT25" s="6"/>
      <c r="QU25" s="6"/>
      <c r="QV25" s="6"/>
      <c r="QW25" s="6"/>
      <c r="QX25" s="6"/>
      <c r="QY25" s="6"/>
      <c r="QZ25" s="6"/>
      <c r="RA25" s="6"/>
      <c r="RB25" s="6"/>
      <c r="RC25" s="6"/>
      <c r="RD25" s="6"/>
      <c r="RE25" s="6"/>
      <c r="RF25" s="6"/>
      <c r="RG25" s="6"/>
      <c r="RH25" s="6"/>
      <c r="RI25" s="6"/>
      <c r="RJ25" s="6"/>
      <c r="RK25" s="6"/>
      <c r="RL25" s="6"/>
      <c r="RM25" s="6"/>
      <c r="RN25" s="6"/>
      <c r="RO25" s="6"/>
      <c r="RP25" s="6"/>
      <c r="RQ25" s="6"/>
      <c r="RR25" s="6"/>
      <c r="RS25" s="6"/>
      <c r="RT25" s="6"/>
      <c r="RU25" s="6"/>
      <c r="RV25" s="6"/>
      <c r="RW25" s="6"/>
      <c r="RX25" s="6"/>
      <c r="RY25" s="6"/>
      <c r="RZ25" s="6"/>
      <c r="SA25" s="6"/>
      <c r="SB25" s="6"/>
      <c r="SC25" s="6"/>
      <c r="SD25" s="6"/>
      <c r="SE25" s="6"/>
      <c r="SF25" s="6"/>
      <c r="SG25" s="6"/>
      <c r="SH25" s="6"/>
      <c r="SI25" s="6"/>
      <c r="SJ25" s="6"/>
      <c r="SK25" s="6"/>
      <c r="SL25" s="6"/>
      <c r="SM25" s="6"/>
      <c r="SN25" s="6"/>
      <c r="SO25" s="6"/>
      <c r="SP25" s="6"/>
      <c r="SQ25" s="6"/>
      <c r="SR25" s="6"/>
      <c r="SS25" s="6"/>
      <c r="ST25" s="6"/>
      <c r="SU25" s="6"/>
      <c r="SV25" s="6"/>
      <c r="SW25" s="6"/>
      <c r="SX25" s="6"/>
      <c r="SY25" s="6"/>
      <c r="SZ25" s="6"/>
      <c r="TA25" s="6"/>
      <c r="TB25" s="6"/>
      <c r="TC25" s="6"/>
      <c r="TD25" s="6"/>
      <c r="TE25" s="6"/>
      <c r="TF25" s="6"/>
      <c r="TG25" s="6"/>
      <c r="TH25" s="6"/>
      <c r="TI25" s="6"/>
      <c r="TJ25" s="6"/>
      <c r="TK25" s="6"/>
      <c r="TL25" s="6"/>
      <c r="TM25" s="6"/>
      <c r="TN25" s="6"/>
      <c r="TO25" s="6"/>
      <c r="TP25" s="6"/>
      <c r="TQ25" s="6"/>
      <c r="TR25" s="6"/>
      <c r="TS25" s="6"/>
      <c r="TT25" s="6"/>
      <c r="TU25" s="6"/>
      <c r="TV25" s="6"/>
      <c r="TW25" s="6"/>
      <c r="TX25" s="6"/>
      <c r="TY25" s="6"/>
      <c r="TZ25" s="6"/>
      <c r="UA25" s="6"/>
      <c r="UB25" s="6"/>
      <c r="UC25" s="6"/>
      <c r="UD25" s="6"/>
      <c r="UE25" s="6"/>
      <c r="UF25" s="6"/>
      <c r="UG25" s="6"/>
      <c r="UH25" s="6"/>
      <c r="UI25" s="6"/>
      <c r="UJ25" s="6"/>
      <c r="UK25" s="6"/>
      <c r="UL25" s="6"/>
      <c r="UM25" s="6"/>
      <c r="UN25" s="6"/>
      <c r="UO25" s="6"/>
      <c r="UP25" s="6"/>
      <c r="UQ25" s="6"/>
      <c r="UR25" s="6"/>
      <c r="US25" s="6"/>
      <c r="UT25" s="6"/>
      <c r="UU25" s="6"/>
      <c r="UV25" s="6"/>
      <c r="UW25" s="6"/>
      <c r="UX25" s="6"/>
      <c r="UY25" s="6"/>
      <c r="UZ25" s="6"/>
      <c r="VA25" s="6"/>
      <c r="VB25" s="6"/>
      <c r="VC25" s="6"/>
      <c r="VD25" s="6"/>
      <c r="VE25" s="6"/>
      <c r="VF25" s="6"/>
      <c r="VG25" s="6"/>
      <c r="VH25" s="6"/>
      <c r="VI25" s="6"/>
      <c r="VJ25" s="6"/>
      <c r="VK25" s="6"/>
      <c r="VL25" s="6"/>
      <c r="VM25" s="6"/>
      <c r="VN25" s="6"/>
      <c r="VO25" s="6"/>
      <c r="VP25" s="6"/>
      <c r="VQ25" s="6"/>
      <c r="VR25" s="6"/>
      <c r="VS25" s="6"/>
      <c r="VT25" s="6"/>
      <c r="VU25" s="6"/>
      <c r="VV25" s="6"/>
      <c r="VW25" s="6"/>
      <c r="VX25" s="6"/>
      <c r="VY25" s="6"/>
      <c r="VZ25" s="6"/>
      <c r="WA25" s="6"/>
      <c r="WB25" s="6"/>
      <c r="WC25" s="6"/>
      <c r="WD25" s="6"/>
      <c r="WE25" s="6"/>
      <c r="WF25" s="6"/>
      <c r="WG25" s="6"/>
      <c r="WH25" s="6"/>
      <c r="WI25" s="6"/>
      <c r="WJ25" s="6"/>
      <c r="WK25" s="6"/>
      <c r="WL25" s="6"/>
      <c r="WM25" s="6"/>
      <c r="WN25" s="6"/>
      <c r="WO25" s="6"/>
      <c r="WP25" s="6"/>
      <c r="WQ25" s="6"/>
      <c r="WR25" s="6"/>
      <c r="WS25" s="6"/>
      <c r="WT25" s="6"/>
      <c r="WU25" s="6"/>
      <c r="WV25" s="6"/>
      <c r="WW25" s="6"/>
      <c r="WX25" s="6"/>
      <c r="WY25" s="6"/>
      <c r="WZ25" s="6"/>
      <c r="XA25" s="6"/>
      <c r="XB25" s="6"/>
      <c r="XC25" s="6"/>
      <c r="XD25" s="6"/>
      <c r="XE25" s="6"/>
      <c r="XF25" s="6"/>
      <c r="XG25" s="6"/>
      <c r="XH25" s="6"/>
      <c r="XI25" s="6"/>
      <c r="XJ25" s="6"/>
      <c r="XK25" s="6"/>
      <c r="XL25" s="6"/>
      <c r="XM25" s="6"/>
      <c r="XN25" s="6"/>
      <c r="XO25" s="6"/>
      <c r="XP25" s="6"/>
      <c r="XQ25" s="6"/>
      <c r="XR25" s="6"/>
      <c r="XS25" s="6"/>
      <c r="XT25" s="6"/>
      <c r="XU25" s="6"/>
      <c r="XV25" s="6"/>
      <c r="XW25" s="6"/>
      <c r="XX25" s="6"/>
      <c r="XY25" s="6"/>
      <c r="XZ25" s="6"/>
      <c r="YA25" s="6"/>
      <c r="YB25" s="6"/>
      <c r="YC25" s="6"/>
      <c r="YD25" s="6"/>
      <c r="YE25" s="6"/>
      <c r="YF25" s="6"/>
      <c r="YG25" s="6"/>
      <c r="YH25" s="6"/>
      <c r="YI25" s="6"/>
      <c r="YJ25" s="6"/>
      <c r="YK25" s="6"/>
      <c r="YL25" s="6"/>
      <c r="YM25" s="6"/>
      <c r="YN25" s="6"/>
      <c r="YO25" s="6"/>
      <c r="YP25" s="6"/>
      <c r="YQ25" s="6"/>
      <c r="YR25" s="6"/>
      <c r="YS25" s="6"/>
      <c r="YT25" s="6"/>
      <c r="YU25" s="6"/>
      <c r="YV25" s="6"/>
      <c r="YW25" s="6"/>
      <c r="YX25" s="6"/>
      <c r="YY25" s="6"/>
      <c r="YZ25" s="6"/>
      <c r="ZA25" s="6"/>
      <c r="ZB25" s="6"/>
      <c r="ZC25" s="6"/>
      <c r="ZD25" s="6"/>
      <c r="ZE25" s="6"/>
      <c r="ZF25" s="6"/>
      <c r="ZG25" s="6"/>
      <c r="ZH25" s="6"/>
      <c r="ZI25" s="6"/>
      <c r="ZJ25" s="6"/>
      <c r="ZK25" s="6"/>
      <c r="ZL25" s="6"/>
      <c r="ZM25" s="6"/>
      <c r="ZN25" s="6"/>
      <c r="ZO25" s="6"/>
      <c r="ZP25" s="6"/>
      <c r="ZQ25" s="6"/>
      <c r="ZR25" s="6"/>
      <c r="ZS25" s="6"/>
      <c r="ZT25" s="6"/>
      <c r="ZU25" s="6"/>
      <c r="ZV25" s="6"/>
      <c r="ZW25" s="6"/>
      <c r="ZX25" s="6"/>
      <c r="ZY25" s="6"/>
      <c r="ZZ25" s="6"/>
      <c r="AAA25" s="6"/>
      <c r="AAB25" s="6"/>
      <c r="AAC25" s="6"/>
      <c r="AAD25" s="6"/>
      <c r="AAE25" s="6"/>
      <c r="AAF25" s="6"/>
      <c r="AAG25" s="6"/>
      <c r="AAH25" s="6"/>
      <c r="AAI25" s="6"/>
      <c r="AAJ25" s="6"/>
      <c r="AAK25" s="6"/>
      <c r="AAL25" s="6"/>
      <c r="AAM25" s="6"/>
      <c r="AAN25" s="6"/>
      <c r="AAO25" s="6"/>
      <c r="AAP25" s="6"/>
      <c r="AAQ25" s="6"/>
      <c r="AAR25" s="6"/>
      <c r="AAS25" s="6"/>
      <c r="AAT25" s="6"/>
      <c r="AAU25" s="6"/>
      <c r="AAV25" s="6"/>
      <c r="AAW25" s="6"/>
      <c r="AAX25" s="6"/>
      <c r="AAY25" s="6"/>
      <c r="AAZ25" s="6"/>
      <c r="ABA25" s="6"/>
      <c r="ABB25" s="6"/>
      <c r="ABC25" s="6"/>
      <c r="ABD25" s="6"/>
      <c r="ABE25" s="6"/>
      <c r="ABF25" s="6"/>
      <c r="ABG25" s="6"/>
      <c r="ABH25" s="6"/>
      <c r="ABI25" s="6"/>
      <c r="ABJ25" s="6"/>
      <c r="ABK25" s="6"/>
      <c r="ABL25" s="6"/>
      <c r="ABM25" s="6"/>
      <c r="ABN25" s="6"/>
      <c r="ABO25" s="6"/>
      <c r="ABP25" s="6"/>
      <c r="ABQ25" s="6"/>
      <c r="ABR25" s="6"/>
      <c r="ABS25" s="6"/>
      <c r="ABT25" s="6"/>
      <c r="ABU25" s="6"/>
      <c r="ABV25" s="6"/>
      <c r="ABW25" s="6"/>
      <c r="ABX25" s="6"/>
      <c r="ABY25" s="6"/>
      <c r="ABZ25" s="6"/>
      <c r="ACA25" s="6"/>
      <c r="ACB25" s="6"/>
      <c r="ACC25" s="6"/>
      <c r="ACD25" s="6"/>
      <c r="ACE25" s="6"/>
      <c r="ACF25" s="6"/>
      <c r="ACG25" s="6"/>
      <c r="ACH25" s="6"/>
      <c r="ACI25" s="6"/>
      <c r="ACJ25" s="6"/>
      <c r="ACK25" s="6"/>
      <c r="ACL25" s="6"/>
      <c r="ACM25" s="6"/>
      <c r="ACN25" s="6"/>
      <c r="ACO25" s="6"/>
      <c r="ACP25" s="6"/>
      <c r="ACQ25" s="6"/>
      <c r="ACR25" s="6"/>
      <c r="ACS25" s="6"/>
      <c r="ACT25" s="6"/>
      <c r="ACU25" s="6"/>
      <c r="ACV25" s="6"/>
      <c r="ACW25" s="6"/>
      <c r="ACX25" s="6"/>
      <c r="ACY25" s="6"/>
      <c r="ACZ25" s="6"/>
      <c r="ADA25" s="6"/>
      <c r="ADB25" s="6"/>
      <c r="ADC25" s="6"/>
      <c r="ADD25" s="6"/>
      <c r="ADE25" s="6"/>
      <c r="ADF25" s="6"/>
      <c r="ADG25" s="6"/>
      <c r="ADH25" s="6"/>
      <c r="ADI25" s="6"/>
      <c r="ADJ25" s="6"/>
      <c r="ADK25" s="6"/>
      <c r="ADL25" s="6"/>
      <c r="ADM25" s="6"/>
      <c r="ADN25" s="6"/>
      <c r="ADO25" s="6"/>
      <c r="ADP25" s="6"/>
      <c r="ADQ25" s="6"/>
      <c r="ADR25" s="6"/>
      <c r="ADS25" s="6"/>
      <c r="ADT25" s="6"/>
      <c r="ADU25" s="6"/>
      <c r="ADV25" s="6"/>
      <c r="ADW25" s="6"/>
      <c r="ADX25" s="6"/>
      <c r="ADY25" s="6"/>
      <c r="ADZ25" s="6"/>
      <c r="AEA25" s="6"/>
      <c r="AEB25" s="6"/>
      <c r="AEC25" s="6"/>
      <c r="AED25" s="6"/>
      <c r="AEE25" s="6"/>
      <c r="AEF25" s="6"/>
      <c r="AEG25" s="6"/>
      <c r="AEH25" s="6"/>
      <c r="AEI25" s="6"/>
      <c r="AEJ25" s="6"/>
      <c r="AEK25" s="6"/>
      <c r="AEL25" s="6"/>
      <c r="AEM25" s="6"/>
      <c r="AEN25" s="6"/>
      <c r="AEO25" s="6"/>
      <c r="AEP25" s="6"/>
      <c r="AEQ25" s="6"/>
      <c r="AER25" s="6"/>
      <c r="AES25" s="6"/>
      <c r="AET25" s="6"/>
      <c r="AEU25" s="6"/>
      <c r="AEV25" s="6"/>
      <c r="AEW25" s="6"/>
      <c r="AEX25" s="6"/>
      <c r="AEY25" s="6"/>
      <c r="AEZ25" s="6"/>
      <c r="AFA25" s="6"/>
      <c r="AFB25" s="6"/>
      <c r="AFC25" s="6"/>
      <c r="AFD25" s="6"/>
      <c r="AFE25" s="6"/>
      <c r="AFF25" s="6"/>
      <c r="AFG25" s="6"/>
      <c r="AFH25" s="6"/>
      <c r="AFI25" s="6"/>
      <c r="AFJ25" s="6"/>
      <c r="AFK25" s="6"/>
      <c r="AFL25" s="6"/>
      <c r="AFM25" s="6"/>
      <c r="AFN25" s="6"/>
      <c r="AFO25" s="6"/>
      <c r="AFP25" s="6"/>
      <c r="AFQ25" s="6"/>
      <c r="AFR25" s="6"/>
      <c r="AFS25" s="6"/>
      <c r="AFT25" s="6"/>
      <c r="AFU25" s="6"/>
      <c r="AFV25" s="6"/>
      <c r="AFW25" s="6"/>
      <c r="AFX25" s="6"/>
      <c r="AFY25" s="6"/>
      <c r="AFZ25" s="6"/>
      <c r="AGA25" s="6"/>
      <c r="AGB25" s="6"/>
      <c r="AGC25" s="6"/>
      <c r="AGD25" s="6"/>
      <c r="AGE25" s="6"/>
      <c r="AGF25" s="6"/>
      <c r="AGG25" s="6"/>
      <c r="AGH25" s="6"/>
      <c r="AGI25" s="6"/>
      <c r="AGJ25" s="6"/>
      <c r="AGK25" s="6"/>
      <c r="AGL25" s="6"/>
      <c r="AGM25" s="6"/>
      <c r="AGN25" s="6"/>
      <c r="AGO25" s="6"/>
      <c r="AGP25" s="6"/>
      <c r="AGQ25" s="6"/>
      <c r="AGR25" s="6"/>
      <c r="AGS25" s="6"/>
      <c r="AGT25" s="6"/>
      <c r="AGU25" s="6"/>
      <c r="AGV25" s="6"/>
      <c r="AGW25" s="6"/>
      <c r="AGX25" s="6"/>
      <c r="AGY25" s="6"/>
      <c r="AGZ25" s="6"/>
      <c r="AHA25" s="6"/>
      <c r="AHB25" s="6"/>
      <c r="AHC25" s="6"/>
      <c r="AHD25" s="6"/>
      <c r="AHE25" s="6"/>
      <c r="AHF25" s="6"/>
      <c r="AHG25" s="6"/>
      <c r="AHH25" s="6"/>
      <c r="AHI25" s="6"/>
      <c r="AHJ25" s="6"/>
      <c r="AHK25" s="6"/>
      <c r="AHL25" s="6"/>
      <c r="AHM25" s="6"/>
      <c r="AHN25" s="6"/>
      <c r="AHO25" s="6"/>
      <c r="AHP25" s="6"/>
      <c r="AHQ25" s="6"/>
      <c r="AHR25" s="6"/>
      <c r="AHS25" s="6"/>
      <c r="AHT25" s="6"/>
      <c r="AHU25" s="6"/>
      <c r="AHV25" s="6"/>
      <c r="AHW25" s="6"/>
      <c r="AHX25" s="6"/>
      <c r="AHY25" s="6"/>
      <c r="AHZ25" s="6"/>
      <c r="AIA25" s="6"/>
      <c r="AIB25" s="6"/>
      <c r="AIC25" s="6"/>
      <c r="AID25" s="6"/>
      <c r="AIE25" s="6"/>
      <c r="AIF25" s="6"/>
      <c r="AIG25" s="6"/>
      <c r="AIH25" s="6"/>
      <c r="AII25" s="6"/>
      <c r="AIJ25" s="6"/>
      <c r="AIK25" s="6"/>
      <c r="AIL25" s="6"/>
      <c r="AIM25" s="6"/>
      <c r="AIN25" s="6"/>
      <c r="AIO25" s="6"/>
      <c r="AIP25" s="6"/>
      <c r="AIQ25" s="6"/>
      <c r="AIR25" s="6"/>
      <c r="AIS25" s="6"/>
      <c r="AIT25" s="6"/>
      <c r="AIU25" s="6"/>
      <c r="AIV25" s="6"/>
      <c r="AIW25" s="6"/>
      <c r="AIX25" s="6"/>
      <c r="AIY25" s="6"/>
      <c r="AIZ25" s="6"/>
      <c r="AJA25" s="6"/>
      <c r="AJB25" s="6"/>
      <c r="AJC25" s="6"/>
      <c r="AJD25" s="6"/>
      <c r="AJE25" s="6"/>
      <c r="AJF25" s="6"/>
      <c r="AJG25" s="6"/>
      <c r="AJH25" s="6"/>
      <c r="AJI25" s="6"/>
      <c r="AJJ25" s="6"/>
      <c r="AJK25" s="6"/>
      <c r="AJL25" s="6"/>
      <c r="AJM25" s="6"/>
      <c r="AJN25" s="6"/>
      <c r="AJO25" s="6"/>
      <c r="AJP25" s="6"/>
      <c r="AJQ25" s="6"/>
      <c r="AJR25" s="6"/>
      <c r="AJS25" s="6"/>
      <c r="AJT25" s="6"/>
      <c r="AJU25" s="6"/>
      <c r="AJV25" s="6"/>
      <c r="AJW25" s="6"/>
      <c r="AJX25" s="6"/>
      <c r="AJY25" s="6"/>
      <c r="AJZ25" s="6"/>
      <c r="AKA25" s="6"/>
      <c r="AKB25" s="6"/>
      <c r="AKC25" s="6"/>
      <c r="AKD25" s="6"/>
      <c r="AKE25" s="6"/>
      <c r="AKF25" s="6"/>
      <c r="AKG25" s="6"/>
      <c r="AKH25" s="6"/>
      <c r="AKI25" s="6"/>
      <c r="AKJ25" s="6"/>
      <c r="AKK25" s="6"/>
      <c r="AKL25" s="6"/>
      <c r="AKM25" s="6"/>
      <c r="AKN25" s="6"/>
      <c r="AKO25" s="6"/>
      <c r="AKP25" s="6"/>
      <c r="AKQ25" s="6"/>
      <c r="AKR25" s="6"/>
      <c r="AKS25" s="6"/>
      <c r="AKT25" s="6"/>
      <c r="AKU25" s="6"/>
      <c r="AKV25" s="6"/>
      <c r="AKW25" s="6"/>
      <c r="AKX25" s="6"/>
      <c r="AKY25" s="6"/>
      <c r="AKZ25" s="6"/>
      <c r="ALA25" s="6"/>
      <c r="ALB25" s="6"/>
      <c r="ALC25" s="6"/>
      <c r="ALD25" s="6"/>
      <c r="ALE25" s="6"/>
      <c r="ALF25" s="6"/>
      <c r="ALG25" s="6"/>
      <c r="ALH25" s="6"/>
      <c r="ALI25" s="6"/>
      <c r="ALJ25" s="6"/>
      <c r="ALK25" s="6"/>
      <c r="ALL25" s="6"/>
      <c r="ALM25" s="6"/>
      <c r="ALN25" s="6"/>
      <c r="ALO25" s="6"/>
      <c r="ALP25" s="6"/>
      <c r="ALQ25" s="6"/>
      <c r="ALR25" s="6"/>
      <c r="ALS25" s="6"/>
      <c r="ALT25" s="6"/>
      <c r="ALU25" s="6"/>
      <c r="ALV25" s="6"/>
      <c r="ALW25" s="6"/>
      <c r="ALX25" s="6"/>
      <c r="ALY25" s="6"/>
      <c r="ALZ25" s="6"/>
      <c r="AMA25" s="6"/>
      <c r="AMB25" s="6"/>
      <c r="AMC25" s="6"/>
      <c r="AMD25" s="6"/>
      <c r="AME25" s="6"/>
      <c r="AMF25" s="6"/>
      <c r="AMG25" s="6"/>
      <c r="AMH25" s="6"/>
      <c r="AMI25" s="6"/>
      <c r="AMJ25" s="6"/>
      <c r="AMK25" s="6"/>
      <c r="AML25" s="6"/>
      <c r="AMM25" s="6"/>
      <c r="AMN25" s="6"/>
      <c r="AMO25" s="6"/>
      <c r="AMP25" s="6"/>
      <c r="AMQ25" s="6"/>
      <c r="AMR25" s="6"/>
      <c r="AMS25" s="6"/>
      <c r="AMT25" s="6"/>
      <c r="AMU25" s="6"/>
      <c r="AMV25" s="6"/>
      <c r="AMW25" s="6"/>
      <c r="AMX25" s="6"/>
      <c r="AMY25" s="6"/>
      <c r="AMZ25" s="6"/>
      <c r="ANA25" s="6"/>
      <c r="ANB25" s="6"/>
    </row>
    <row r="26" spans="1:1042" x14ac:dyDescent="0.25">
      <c r="A26" t="s">
        <v>192</v>
      </c>
      <c r="C26">
        <v>1</v>
      </c>
      <c r="D26" t="s">
        <v>201</v>
      </c>
      <c r="E26" s="87"/>
      <c r="K26" s="55"/>
      <c r="L26" s="55"/>
      <c r="M26" s="6"/>
      <c r="N26" s="55"/>
      <c r="O26" s="6"/>
      <c r="P26" s="6"/>
      <c r="Q26" s="6"/>
      <c r="R26" s="74" t="s">
        <v>226</v>
      </c>
      <c r="S26" s="98">
        <v>44</v>
      </c>
      <c r="T26" s="105" t="s">
        <v>229</v>
      </c>
      <c r="U26" s="135">
        <f t="shared" si="0"/>
        <v>4</v>
      </c>
      <c r="V26" s="78"/>
      <c r="W26" s="78"/>
      <c r="X26" s="56"/>
      <c r="Y26" s="56"/>
      <c r="Z26" s="57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  <c r="IY26" s="6"/>
      <c r="IZ26" s="6"/>
      <c r="JA26" s="6"/>
      <c r="JB26" s="6"/>
      <c r="JC26" s="6"/>
      <c r="JD26" s="6"/>
      <c r="JE26" s="6"/>
      <c r="JF26" s="6"/>
      <c r="JG26" s="6"/>
      <c r="JH26" s="6"/>
      <c r="JI26" s="6"/>
      <c r="JJ26" s="6"/>
      <c r="JK26" s="6"/>
      <c r="JL26" s="6"/>
      <c r="JM26" s="6"/>
      <c r="JN26" s="6"/>
      <c r="JO26" s="6"/>
      <c r="JP26" s="6"/>
      <c r="JQ26" s="6"/>
      <c r="JR26" s="6"/>
      <c r="JS26" s="6"/>
      <c r="JT26" s="6"/>
      <c r="JU26" s="6"/>
      <c r="JV26" s="6"/>
      <c r="JW26" s="6"/>
      <c r="JX26" s="6"/>
      <c r="JY26" s="6"/>
      <c r="JZ26" s="6"/>
      <c r="KA26" s="6"/>
      <c r="KB26" s="6"/>
      <c r="KC26" s="6"/>
      <c r="KD26" s="6"/>
      <c r="KE26" s="6"/>
      <c r="KF26" s="6"/>
      <c r="KG26" s="6"/>
      <c r="KH26" s="6"/>
      <c r="KI26" s="6"/>
      <c r="KJ26" s="6"/>
      <c r="KK26" s="6"/>
      <c r="KL26" s="6"/>
      <c r="KM26" s="6"/>
      <c r="KN26" s="6"/>
      <c r="KO26" s="6"/>
      <c r="KP26" s="6"/>
      <c r="KQ26" s="6"/>
      <c r="KR26" s="6"/>
      <c r="KS26" s="6"/>
      <c r="KT26" s="6"/>
      <c r="KU26" s="6"/>
      <c r="KV26" s="6"/>
      <c r="KW26" s="6"/>
      <c r="KX26" s="6"/>
      <c r="KY26" s="6"/>
      <c r="KZ26" s="6"/>
      <c r="LA26" s="6"/>
      <c r="LB26" s="6"/>
      <c r="LC26" s="6"/>
      <c r="LD26" s="6"/>
      <c r="LE26" s="6"/>
      <c r="LF26" s="6"/>
      <c r="LG26" s="6"/>
      <c r="LH26" s="6"/>
      <c r="LI26" s="6"/>
      <c r="LJ26" s="6"/>
      <c r="LK26" s="6"/>
      <c r="LL26" s="6"/>
      <c r="LM26" s="6"/>
      <c r="LN26" s="6"/>
      <c r="LO26" s="6"/>
      <c r="LP26" s="6"/>
      <c r="LQ26" s="6"/>
      <c r="LR26" s="6"/>
      <c r="LS26" s="6"/>
      <c r="LT26" s="6"/>
      <c r="LU26" s="6"/>
      <c r="LV26" s="6"/>
      <c r="LW26" s="6"/>
      <c r="LX26" s="6"/>
      <c r="LY26" s="6"/>
      <c r="LZ26" s="6"/>
      <c r="MA26" s="6"/>
      <c r="MB26" s="6"/>
      <c r="MC26" s="6"/>
      <c r="MD26" s="6"/>
      <c r="ME26" s="6"/>
      <c r="MF26" s="6"/>
      <c r="MG26" s="6"/>
      <c r="MH26" s="6"/>
      <c r="MI26" s="6"/>
      <c r="MJ26" s="6"/>
      <c r="MK26" s="6"/>
      <c r="ML26" s="6"/>
      <c r="MM26" s="6"/>
      <c r="MN26" s="6"/>
      <c r="MO26" s="6"/>
      <c r="MP26" s="6"/>
      <c r="MQ26" s="6"/>
      <c r="MR26" s="6"/>
      <c r="MS26" s="6"/>
      <c r="MT26" s="6"/>
      <c r="MU26" s="6"/>
      <c r="MV26" s="6"/>
      <c r="MW26" s="6"/>
      <c r="MX26" s="6"/>
      <c r="MY26" s="6"/>
      <c r="MZ26" s="6"/>
      <c r="NA26" s="6"/>
      <c r="NB26" s="6"/>
      <c r="NC26" s="6"/>
      <c r="ND26" s="6"/>
      <c r="NE26" s="6"/>
      <c r="NF26" s="6"/>
      <c r="NG26" s="6"/>
      <c r="NH26" s="6"/>
      <c r="NI26" s="6"/>
      <c r="NJ26" s="6"/>
      <c r="NK26" s="6"/>
      <c r="NL26" s="6"/>
      <c r="NM26" s="6"/>
      <c r="NN26" s="6"/>
      <c r="NO26" s="6"/>
      <c r="NP26" s="6"/>
      <c r="NQ26" s="6"/>
      <c r="NR26" s="6"/>
      <c r="NS26" s="6"/>
      <c r="NT26" s="6"/>
      <c r="NU26" s="6"/>
      <c r="NV26" s="6"/>
      <c r="NW26" s="6"/>
      <c r="NX26" s="6"/>
      <c r="NY26" s="6"/>
      <c r="NZ26" s="6"/>
      <c r="OA26" s="6"/>
      <c r="OB26" s="6"/>
      <c r="OC26" s="6"/>
      <c r="OD26" s="6"/>
      <c r="OE26" s="6"/>
      <c r="OF26" s="6"/>
      <c r="OG26" s="6"/>
      <c r="OH26" s="6"/>
      <c r="OI26" s="6"/>
      <c r="OJ26" s="6"/>
      <c r="OK26" s="6"/>
      <c r="OL26" s="6"/>
      <c r="OM26" s="6"/>
      <c r="ON26" s="6"/>
      <c r="OO26" s="6"/>
      <c r="OP26" s="6"/>
      <c r="OQ26" s="6"/>
      <c r="OR26" s="6"/>
      <c r="OS26" s="6"/>
      <c r="OT26" s="6"/>
      <c r="OU26" s="6"/>
      <c r="OV26" s="6"/>
      <c r="OW26" s="6"/>
      <c r="OX26" s="6"/>
      <c r="OY26" s="6"/>
      <c r="OZ26" s="6"/>
      <c r="PA26" s="6"/>
      <c r="PB26" s="6"/>
      <c r="PC26" s="6"/>
      <c r="PD26" s="6"/>
      <c r="PE26" s="6"/>
      <c r="PF26" s="6"/>
      <c r="PG26" s="6"/>
      <c r="PH26" s="6"/>
      <c r="PI26" s="6"/>
      <c r="PJ26" s="6"/>
      <c r="PK26" s="6"/>
      <c r="PL26" s="6"/>
      <c r="PM26" s="6"/>
      <c r="PN26" s="6"/>
      <c r="PO26" s="6"/>
      <c r="PP26" s="6"/>
      <c r="PQ26" s="6"/>
      <c r="PR26" s="6"/>
      <c r="PS26" s="6"/>
      <c r="PT26" s="6"/>
      <c r="PU26" s="6"/>
      <c r="PV26" s="6"/>
      <c r="PW26" s="6"/>
      <c r="PX26" s="6"/>
      <c r="PY26" s="6"/>
      <c r="PZ26" s="6"/>
      <c r="QA26" s="6"/>
      <c r="QB26" s="6"/>
      <c r="QC26" s="6"/>
      <c r="QD26" s="6"/>
      <c r="QE26" s="6"/>
      <c r="QF26" s="6"/>
      <c r="QG26" s="6"/>
      <c r="QH26" s="6"/>
      <c r="QI26" s="6"/>
      <c r="QJ26" s="6"/>
      <c r="QK26" s="6"/>
      <c r="QL26" s="6"/>
      <c r="QM26" s="6"/>
      <c r="QN26" s="6"/>
      <c r="QO26" s="6"/>
      <c r="QP26" s="6"/>
      <c r="QQ26" s="6"/>
      <c r="QR26" s="6"/>
      <c r="QS26" s="6"/>
      <c r="QT26" s="6"/>
      <c r="QU26" s="6"/>
      <c r="QV26" s="6"/>
      <c r="QW26" s="6"/>
      <c r="QX26" s="6"/>
      <c r="QY26" s="6"/>
      <c r="QZ26" s="6"/>
      <c r="RA26" s="6"/>
      <c r="RB26" s="6"/>
      <c r="RC26" s="6"/>
      <c r="RD26" s="6"/>
      <c r="RE26" s="6"/>
      <c r="RF26" s="6"/>
      <c r="RG26" s="6"/>
      <c r="RH26" s="6"/>
      <c r="RI26" s="6"/>
      <c r="RJ26" s="6"/>
      <c r="RK26" s="6"/>
      <c r="RL26" s="6"/>
      <c r="RM26" s="6"/>
      <c r="RN26" s="6"/>
      <c r="RO26" s="6"/>
      <c r="RP26" s="6"/>
      <c r="RQ26" s="6"/>
      <c r="RR26" s="6"/>
      <c r="RS26" s="6"/>
      <c r="RT26" s="6"/>
      <c r="RU26" s="6"/>
      <c r="RV26" s="6"/>
      <c r="RW26" s="6"/>
      <c r="RX26" s="6"/>
      <c r="RY26" s="6"/>
      <c r="RZ26" s="6"/>
      <c r="SA26" s="6"/>
      <c r="SB26" s="6"/>
      <c r="SC26" s="6"/>
      <c r="SD26" s="6"/>
      <c r="SE26" s="6"/>
      <c r="SF26" s="6"/>
      <c r="SG26" s="6"/>
      <c r="SH26" s="6"/>
      <c r="SI26" s="6"/>
      <c r="SJ26" s="6"/>
      <c r="SK26" s="6"/>
      <c r="SL26" s="6"/>
      <c r="SM26" s="6"/>
      <c r="SN26" s="6"/>
      <c r="SO26" s="6"/>
      <c r="SP26" s="6"/>
      <c r="SQ26" s="6"/>
      <c r="SR26" s="6"/>
      <c r="SS26" s="6"/>
      <c r="ST26" s="6"/>
      <c r="SU26" s="6"/>
      <c r="SV26" s="6"/>
      <c r="SW26" s="6"/>
      <c r="SX26" s="6"/>
      <c r="SY26" s="6"/>
      <c r="SZ26" s="6"/>
      <c r="TA26" s="6"/>
      <c r="TB26" s="6"/>
      <c r="TC26" s="6"/>
      <c r="TD26" s="6"/>
      <c r="TE26" s="6"/>
      <c r="TF26" s="6"/>
      <c r="TG26" s="6"/>
      <c r="TH26" s="6"/>
      <c r="TI26" s="6"/>
      <c r="TJ26" s="6"/>
      <c r="TK26" s="6"/>
      <c r="TL26" s="6"/>
      <c r="TM26" s="6"/>
      <c r="TN26" s="6"/>
      <c r="TO26" s="6"/>
      <c r="TP26" s="6"/>
      <c r="TQ26" s="6"/>
      <c r="TR26" s="6"/>
      <c r="TS26" s="6"/>
      <c r="TT26" s="6"/>
      <c r="TU26" s="6"/>
      <c r="TV26" s="6"/>
      <c r="TW26" s="6"/>
      <c r="TX26" s="6"/>
      <c r="TY26" s="6"/>
      <c r="TZ26" s="6"/>
      <c r="UA26" s="6"/>
      <c r="UB26" s="6"/>
      <c r="UC26" s="6"/>
      <c r="UD26" s="6"/>
      <c r="UE26" s="6"/>
      <c r="UF26" s="6"/>
      <c r="UG26" s="6"/>
      <c r="UH26" s="6"/>
      <c r="UI26" s="6"/>
      <c r="UJ26" s="6"/>
      <c r="UK26" s="6"/>
      <c r="UL26" s="6"/>
      <c r="UM26" s="6"/>
      <c r="UN26" s="6"/>
      <c r="UO26" s="6"/>
      <c r="UP26" s="6"/>
      <c r="UQ26" s="6"/>
      <c r="UR26" s="6"/>
      <c r="US26" s="6"/>
      <c r="UT26" s="6"/>
      <c r="UU26" s="6"/>
      <c r="UV26" s="6"/>
      <c r="UW26" s="6"/>
      <c r="UX26" s="6"/>
      <c r="UY26" s="6"/>
      <c r="UZ26" s="6"/>
      <c r="VA26" s="6"/>
      <c r="VB26" s="6"/>
      <c r="VC26" s="6"/>
      <c r="VD26" s="6"/>
      <c r="VE26" s="6"/>
      <c r="VF26" s="6"/>
      <c r="VG26" s="6"/>
      <c r="VH26" s="6"/>
      <c r="VI26" s="6"/>
      <c r="VJ26" s="6"/>
      <c r="VK26" s="6"/>
      <c r="VL26" s="6"/>
      <c r="VM26" s="6"/>
      <c r="VN26" s="6"/>
      <c r="VO26" s="6"/>
      <c r="VP26" s="6"/>
      <c r="VQ26" s="6"/>
      <c r="VR26" s="6"/>
      <c r="VS26" s="6"/>
      <c r="VT26" s="6"/>
      <c r="VU26" s="6"/>
      <c r="VV26" s="6"/>
      <c r="VW26" s="6"/>
      <c r="VX26" s="6"/>
      <c r="VY26" s="6"/>
      <c r="VZ26" s="6"/>
      <c r="WA26" s="6"/>
      <c r="WB26" s="6"/>
      <c r="WC26" s="6"/>
      <c r="WD26" s="6"/>
      <c r="WE26" s="6"/>
      <c r="WF26" s="6"/>
      <c r="WG26" s="6"/>
      <c r="WH26" s="6"/>
      <c r="WI26" s="6"/>
      <c r="WJ26" s="6"/>
      <c r="WK26" s="6"/>
      <c r="WL26" s="6"/>
      <c r="WM26" s="6"/>
      <c r="WN26" s="6"/>
      <c r="WO26" s="6"/>
      <c r="WP26" s="6"/>
      <c r="WQ26" s="6"/>
      <c r="WR26" s="6"/>
      <c r="WS26" s="6"/>
      <c r="WT26" s="6"/>
      <c r="WU26" s="6"/>
      <c r="WV26" s="6"/>
      <c r="WW26" s="6"/>
      <c r="WX26" s="6"/>
      <c r="WY26" s="6"/>
      <c r="WZ26" s="6"/>
      <c r="XA26" s="6"/>
      <c r="XB26" s="6"/>
      <c r="XC26" s="6"/>
      <c r="XD26" s="6"/>
      <c r="XE26" s="6"/>
      <c r="XF26" s="6"/>
      <c r="XG26" s="6"/>
      <c r="XH26" s="6"/>
      <c r="XI26" s="6"/>
      <c r="XJ26" s="6"/>
      <c r="XK26" s="6"/>
      <c r="XL26" s="6"/>
      <c r="XM26" s="6"/>
      <c r="XN26" s="6"/>
      <c r="XO26" s="6"/>
      <c r="XP26" s="6"/>
      <c r="XQ26" s="6"/>
      <c r="XR26" s="6"/>
      <c r="XS26" s="6"/>
      <c r="XT26" s="6"/>
      <c r="XU26" s="6"/>
      <c r="XV26" s="6"/>
      <c r="XW26" s="6"/>
      <c r="XX26" s="6"/>
      <c r="XY26" s="6"/>
      <c r="XZ26" s="6"/>
      <c r="YA26" s="6"/>
      <c r="YB26" s="6"/>
      <c r="YC26" s="6"/>
      <c r="YD26" s="6"/>
      <c r="YE26" s="6"/>
      <c r="YF26" s="6"/>
      <c r="YG26" s="6"/>
      <c r="YH26" s="6"/>
      <c r="YI26" s="6"/>
      <c r="YJ26" s="6"/>
      <c r="YK26" s="6"/>
      <c r="YL26" s="6"/>
      <c r="YM26" s="6"/>
      <c r="YN26" s="6"/>
      <c r="YO26" s="6"/>
      <c r="YP26" s="6"/>
      <c r="YQ26" s="6"/>
      <c r="YR26" s="6"/>
      <c r="YS26" s="6"/>
      <c r="YT26" s="6"/>
      <c r="YU26" s="6"/>
      <c r="YV26" s="6"/>
      <c r="YW26" s="6"/>
      <c r="YX26" s="6"/>
      <c r="YY26" s="6"/>
      <c r="YZ26" s="6"/>
      <c r="ZA26" s="6"/>
      <c r="ZB26" s="6"/>
      <c r="ZC26" s="6"/>
      <c r="ZD26" s="6"/>
      <c r="ZE26" s="6"/>
      <c r="ZF26" s="6"/>
      <c r="ZG26" s="6"/>
      <c r="ZH26" s="6"/>
      <c r="ZI26" s="6"/>
      <c r="ZJ26" s="6"/>
      <c r="ZK26" s="6"/>
      <c r="ZL26" s="6"/>
      <c r="ZM26" s="6"/>
      <c r="ZN26" s="6"/>
      <c r="ZO26" s="6"/>
      <c r="ZP26" s="6"/>
      <c r="ZQ26" s="6"/>
      <c r="ZR26" s="6"/>
      <c r="ZS26" s="6"/>
      <c r="ZT26" s="6"/>
      <c r="ZU26" s="6"/>
      <c r="ZV26" s="6"/>
      <c r="ZW26" s="6"/>
      <c r="ZX26" s="6"/>
      <c r="ZY26" s="6"/>
      <c r="ZZ26" s="6"/>
      <c r="AAA26" s="6"/>
      <c r="AAB26" s="6"/>
      <c r="AAC26" s="6"/>
      <c r="AAD26" s="6"/>
      <c r="AAE26" s="6"/>
      <c r="AAF26" s="6"/>
      <c r="AAG26" s="6"/>
      <c r="AAH26" s="6"/>
      <c r="AAI26" s="6"/>
      <c r="AAJ26" s="6"/>
      <c r="AAK26" s="6"/>
      <c r="AAL26" s="6"/>
      <c r="AAM26" s="6"/>
      <c r="AAN26" s="6"/>
      <c r="AAO26" s="6"/>
      <c r="AAP26" s="6"/>
      <c r="AAQ26" s="6"/>
      <c r="AAR26" s="6"/>
      <c r="AAS26" s="6"/>
      <c r="AAT26" s="6"/>
      <c r="AAU26" s="6"/>
      <c r="AAV26" s="6"/>
      <c r="AAW26" s="6"/>
      <c r="AAX26" s="6"/>
      <c r="AAY26" s="6"/>
      <c r="AAZ26" s="6"/>
      <c r="ABA26" s="6"/>
      <c r="ABB26" s="6"/>
      <c r="ABC26" s="6"/>
      <c r="ABD26" s="6"/>
      <c r="ABE26" s="6"/>
      <c r="ABF26" s="6"/>
      <c r="ABG26" s="6"/>
      <c r="ABH26" s="6"/>
      <c r="ABI26" s="6"/>
      <c r="ABJ26" s="6"/>
      <c r="ABK26" s="6"/>
      <c r="ABL26" s="6"/>
      <c r="ABM26" s="6"/>
      <c r="ABN26" s="6"/>
      <c r="ABO26" s="6"/>
      <c r="ABP26" s="6"/>
      <c r="ABQ26" s="6"/>
      <c r="ABR26" s="6"/>
      <c r="ABS26" s="6"/>
      <c r="ABT26" s="6"/>
      <c r="ABU26" s="6"/>
      <c r="ABV26" s="6"/>
      <c r="ABW26" s="6"/>
      <c r="ABX26" s="6"/>
      <c r="ABY26" s="6"/>
      <c r="ABZ26" s="6"/>
      <c r="ACA26" s="6"/>
      <c r="ACB26" s="6"/>
      <c r="ACC26" s="6"/>
      <c r="ACD26" s="6"/>
      <c r="ACE26" s="6"/>
      <c r="ACF26" s="6"/>
      <c r="ACG26" s="6"/>
      <c r="ACH26" s="6"/>
      <c r="ACI26" s="6"/>
      <c r="ACJ26" s="6"/>
      <c r="ACK26" s="6"/>
      <c r="ACL26" s="6"/>
      <c r="ACM26" s="6"/>
      <c r="ACN26" s="6"/>
      <c r="ACO26" s="6"/>
      <c r="ACP26" s="6"/>
      <c r="ACQ26" s="6"/>
      <c r="ACR26" s="6"/>
      <c r="ACS26" s="6"/>
      <c r="ACT26" s="6"/>
      <c r="ACU26" s="6"/>
      <c r="ACV26" s="6"/>
      <c r="ACW26" s="6"/>
      <c r="ACX26" s="6"/>
      <c r="ACY26" s="6"/>
      <c r="ACZ26" s="6"/>
      <c r="ADA26" s="6"/>
      <c r="ADB26" s="6"/>
      <c r="ADC26" s="6"/>
      <c r="ADD26" s="6"/>
      <c r="ADE26" s="6"/>
      <c r="ADF26" s="6"/>
      <c r="ADG26" s="6"/>
      <c r="ADH26" s="6"/>
      <c r="ADI26" s="6"/>
      <c r="ADJ26" s="6"/>
      <c r="ADK26" s="6"/>
      <c r="ADL26" s="6"/>
      <c r="ADM26" s="6"/>
      <c r="ADN26" s="6"/>
      <c r="ADO26" s="6"/>
      <c r="ADP26" s="6"/>
      <c r="ADQ26" s="6"/>
      <c r="ADR26" s="6"/>
      <c r="ADS26" s="6"/>
      <c r="ADT26" s="6"/>
      <c r="ADU26" s="6"/>
      <c r="ADV26" s="6"/>
      <c r="ADW26" s="6"/>
      <c r="ADX26" s="6"/>
      <c r="ADY26" s="6"/>
      <c r="ADZ26" s="6"/>
      <c r="AEA26" s="6"/>
      <c r="AEB26" s="6"/>
      <c r="AEC26" s="6"/>
      <c r="AED26" s="6"/>
      <c r="AEE26" s="6"/>
      <c r="AEF26" s="6"/>
      <c r="AEG26" s="6"/>
      <c r="AEH26" s="6"/>
      <c r="AEI26" s="6"/>
      <c r="AEJ26" s="6"/>
      <c r="AEK26" s="6"/>
      <c r="AEL26" s="6"/>
      <c r="AEM26" s="6"/>
      <c r="AEN26" s="6"/>
      <c r="AEO26" s="6"/>
      <c r="AEP26" s="6"/>
      <c r="AEQ26" s="6"/>
      <c r="AER26" s="6"/>
      <c r="AES26" s="6"/>
      <c r="AET26" s="6"/>
      <c r="AEU26" s="6"/>
      <c r="AEV26" s="6"/>
      <c r="AEW26" s="6"/>
      <c r="AEX26" s="6"/>
      <c r="AEY26" s="6"/>
      <c r="AEZ26" s="6"/>
      <c r="AFA26" s="6"/>
      <c r="AFB26" s="6"/>
      <c r="AFC26" s="6"/>
      <c r="AFD26" s="6"/>
      <c r="AFE26" s="6"/>
      <c r="AFF26" s="6"/>
      <c r="AFG26" s="6"/>
      <c r="AFH26" s="6"/>
      <c r="AFI26" s="6"/>
      <c r="AFJ26" s="6"/>
      <c r="AFK26" s="6"/>
      <c r="AFL26" s="6"/>
      <c r="AFM26" s="6"/>
      <c r="AFN26" s="6"/>
      <c r="AFO26" s="6"/>
      <c r="AFP26" s="6"/>
      <c r="AFQ26" s="6"/>
      <c r="AFR26" s="6"/>
      <c r="AFS26" s="6"/>
      <c r="AFT26" s="6"/>
      <c r="AFU26" s="6"/>
      <c r="AFV26" s="6"/>
      <c r="AFW26" s="6"/>
      <c r="AFX26" s="6"/>
      <c r="AFY26" s="6"/>
      <c r="AFZ26" s="6"/>
      <c r="AGA26" s="6"/>
      <c r="AGB26" s="6"/>
      <c r="AGC26" s="6"/>
      <c r="AGD26" s="6"/>
      <c r="AGE26" s="6"/>
      <c r="AGF26" s="6"/>
      <c r="AGG26" s="6"/>
      <c r="AGH26" s="6"/>
      <c r="AGI26" s="6"/>
      <c r="AGJ26" s="6"/>
      <c r="AGK26" s="6"/>
      <c r="AGL26" s="6"/>
      <c r="AGM26" s="6"/>
      <c r="AGN26" s="6"/>
      <c r="AGO26" s="6"/>
      <c r="AGP26" s="6"/>
      <c r="AGQ26" s="6"/>
      <c r="AGR26" s="6"/>
      <c r="AGS26" s="6"/>
      <c r="AGT26" s="6"/>
      <c r="AGU26" s="6"/>
      <c r="AGV26" s="6"/>
      <c r="AGW26" s="6"/>
      <c r="AGX26" s="6"/>
      <c r="AGY26" s="6"/>
      <c r="AGZ26" s="6"/>
      <c r="AHA26" s="6"/>
      <c r="AHB26" s="6"/>
      <c r="AHC26" s="6"/>
      <c r="AHD26" s="6"/>
      <c r="AHE26" s="6"/>
      <c r="AHF26" s="6"/>
      <c r="AHG26" s="6"/>
      <c r="AHH26" s="6"/>
      <c r="AHI26" s="6"/>
      <c r="AHJ26" s="6"/>
      <c r="AHK26" s="6"/>
      <c r="AHL26" s="6"/>
      <c r="AHM26" s="6"/>
      <c r="AHN26" s="6"/>
      <c r="AHO26" s="6"/>
      <c r="AHP26" s="6"/>
      <c r="AHQ26" s="6"/>
      <c r="AHR26" s="6"/>
      <c r="AHS26" s="6"/>
      <c r="AHT26" s="6"/>
      <c r="AHU26" s="6"/>
      <c r="AHV26" s="6"/>
      <c r="AHW26" s="6"/>
      <c r="AHX26" s="6"/>
      <c r="AHY26" s="6"/>
      <c r="AHZ26" s="6"/>
      <c r="AIA26" s="6"/>
      <c r="AIB26" s="6"/>
      <c r="AIC26" s="6"/>
      <c r="AID26" s="6"/>
      <c r="AIE26" s="6"/>
      <c r="AIF26" s="6"/>
      <c r="AIG26" s="6"/>
      <c r="AIH26" s="6"/>
      <c r="AII26" s="6"/>
      <c r="AIJ26" s="6"/>
      <c r="AIK26" s="6"/>
      <c r="AIL26" s="6"/>
      <c r="AIM26" s="6"/>
      <c r="AIN26" s="6"/>
      <c r="AIO26" s="6"/>
      <c r="AIP26" s="6"/>
      <c r="AIQ26" s="6"/>
      <c r="AIR26" s="6"/>
      <c r="AIS26" s="6"/>
      <c r="AIT26" s="6"/>
      <c r="AIU26" s="6"/>
      <c r="AIV26" s="6"/>
      <c r="AIW26" s="6"/>
      <c r="AIX26" s="6"/>
      <c r="AIY26" s="6"/>
      <c r="AIZ26" s="6"/>
      <c r="AJA26" s="6"/>
      <c r="AJB26" s="6"/>
      <c r="AJC26" s="6"/>
      <c r="AJD26" s="6"/>
      <c r="AJE26" s="6"/>
      <c r="AJF26" s="6"/>
      <c r="AJG26" s="6"/>
      <c r="AJH26" s="6"/>
      <c r="AJI26" s="6"/>
      <c r="AJJ26" s="6"/>
      <c r="AJK26" s="6"/>
      <c r="AJL26" s="6"/>
      <c r="AJM26" s="6"/>
      <c r="AJN26" s="6"/>
      <c r="AJO26" s="6"/>
      <c r="AJP26" s="6"/>
      <c r="AJQ26" s="6"/>
      <c r="AJR26" s="6"/>
      <c r="AJS26" s="6"/>
      <c r="AJT26" s="6"/>
      <c r="AJU26" s="6"/>
      <c r="AJV26" s="6"/>
      <c r="AJW26" s="6"/>
      <c r="AJX26" s="6"/>
      <c r="AJY26" s="6"/>
      <c r="AJZ26" s="6"/>
      <c r="AKA26" s="6"/>
      <c r="AKB26" s="6"/>
      <c r="AKC26" s="6"/>
      <c r="AKD26" s="6"/>
      <c r="AKE26" s="6"/>
      <c r="AKF26" s="6"/>
      <c r="AKG26" s="6"/>
      <c r="AKH26" s="6"/>
      <c r="AKI26" s="6"/>
      <c r="AKJ26" s="6"/>
      <c r="AKK26" s="6"/>
      <c r="AKL26" s="6"/>
      <c r="AKM26" s="6"/>
      <c r="AKN26" s="6"/>
      <c r="AKO26" s="6"/>
      <c r="AKP26" s="6"/>
      <c r="AKQ26" s="6"/>
      <c r="AKR26" s="6"/>
      <c r="AKS26" s="6"/>
      <c r="AKT26" s="6"/>
      <c r="AKU26" s="6"/>
      <c r="AKV26" s="6"/>
      <c r="AKW26" s="6"/>
      <c r="AKX26" s="6"/>
      <c r="AKY26" s="6"/>
      <c r="AKZ26" s="6"/>
      <c r="ALA26" s="6"/>
      <c r="ALB26" s="6"/>
      <c r="ALC26" s="6"/>
      <c r="ALD26" s="6"/>
      <c r="ALE26" s="6"/>
      <c r="ALF26" s="6"/>
      <c r="ALG26" s="6"/>
      <c r="ALH26" s="6"/>
      <c r="ALI26" s="6"/>
      <c r="ALJ26" s="6"/>
      <c r="ALK26" s="6"/>
      <c r="ALL26" s="6"/>
      <c r="ALM26" s="6"/>
      <c r="ALN26" s="6"/>
      <c r="ALO26" s="6"/>
      <c r="ALP26" s="6"/>
      <c r="ALQ26" s="6"/>
      <c r="ALR26" s="6"/>
      <c r="ALS26" s="6"/>
      <c r="ALT26" s="6"/>
      <c r="ALU26" s="6"/>
      <c r="ALV26" s="6"/>
      <c r="ALW26" s="6"/>
      <c r="ALX26" s="6"/>
      <c r="ALY26" s="6"/>
      <c r="ALZ26" s="6"/>
      <c r="AMA26" s="6"/>
      <c r="AMB26" s="6"/>
      <c r="AMC26" s="6"/>
      <c r="AMD26" s="6"/>
      <c r="AME26" s="6"/>
      <c r="AMF26" s="6"/>
      <c r="AMG26" s="6"/>
      <c r="AMH26" s="6"/>
      <c r="AMI26" s="6"/>
      <c r="AMJ26" s="6"/>
      <c r="AMK26" s="6"/>
      <c r="AML26" s="6"/>
      <c r="AMM26" s="6"/>
      <c r="AMN26" s="6"/>
      <c r="AMO26" s="6"/>
      <c r="AMP26" s="6"/>
      <c r="AMQ26" s="6"/>
      <c r="AMR26" s="6"/>
      <c r="AMS26" s="6"/>
      <c r="AMT26" s="6"/>
      <c r="AMU26" s="6"/>
      <c r="AMV26" s="6"/>
      <c r="AMW26" s="6"/>
      <c r="AMX26" s="6"/>
      <c r="AMY26" s="6"/>
      <c r="AMZ26" s="6"/>
      <c r="ANA26" s="6"/>
      <c r="ANB26" s="6"/>
    </row>
    <row r="27" spans="1:1042" x14ac:dyDescent="0.25">
      <c r="A27" t="s">
        <v>192</v>
      </c>
      <c r="K27" s="55"/>
      <c r="L27" s="55"/>
      <c r="M27" s="6"/>
      <c r="N27" s="55"/>
      <c r="O27" s="6"/>
      <c r="P27" s="6"/>
      <c r="Q27" s="6"/>
      <c r="R27" s="72" t="s">
        <v>289</v>
      </c>
      <c r="S27" s="14">
        <v>58</v>
      </c>
      <c r="T27" s="104" t="s">
        <v>272</v>
      </c>
      <c r="U27" s="135">
        <f t="shared" si="0"/>
        <v>2</v>
      </c>
      <c r="V27" s="133" t="s">
        <v>327</v>
      </c>
      <c r="W27" s="78"/>
      <c r="X27" s="56"/>
      <c r="Y27" s="56"/>
      <c r="Z27" s="57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  <c r="IY27" s="6"/>
      <c r="IZ27" s="6"/>
      <c r="JA27" s="6"/>
      <c r="JB27" s="6"/>
      <c r="JC27" s="6"/>
      <c r="JD27" s="6"/>
      <c r="JE27" s="6"/>
      <c r="JF27" s="6"/>
      <c r="JG27" s="6"/>
      <c r="JH27" s="6"/>
      <c r="JI27" s="6"/>
      <c r="JJ27" s="6"/>
      <c r="JK27" s="6"/>
      <c r="JL27" s="6"/>
      <c r="JM27" s="6"/>
      <c r="JN27" s="6"/>
      <c r="JO27" s="6"/>
      <c r="JP27" s="6"/>
      <c r="JQ27" s="6"/>
      <c r="JR27" s="6"/>
      <c r="JS27" s="6"/>
      <c r="JT27" s="6"/>
      <c r="JU27" s="6"/>
      <c r="JV27" s="6"/>
      <c r="JW27" s="6"/>
      <c r="JX27" s="6"/>
      <c r="JY27" s="6"/>
      <c r="JZ27" s="6"/>
      <c r="KA27" s="6"/>
      <c r="KB27" s="6"/>
      <c r="KC27" s="6"/>
      <c r="KD27" s="6"/>
      <c r="KE27" s="6"/>
      <c r="KF27" s="6"/>
      <c r="KG27" s="6"/>
      <c r="KH27" s="6"/>
      <c r="KI27" s="6"/>
      <c r="KJ27" s="6"/>
      <c r="KK27" s="6"/>
      <c r="KL27" s="6"/>
      <c r="KM27" s="6"/>
      <c r="KN27" s="6"/>
      <c r="KO27" s="6"/>
      <c r="KP27" s="6"/>
      <c r="KQ27" s="6"/>
      <c r="KR27" s="6"/>
      <c r="KS27" s="6"/>
      <c r="KT27" s="6"/>
      <c r="KU27" s="6"/>
      <c r="KV27" s="6"/>
      <c r="KW27" s="6"/>
      <c r="KX27" s="6"/>
      <c r="KY27" s="6"/>
      <c r="KZ27" s="6"/>
      <c r="LA27" s="6"/>
      <c r="LB27" s="6"/>
      <c r="LC27" s="6"/>
      <c r="LD27" s="6"/>
      <c r="LE27" s="6"/>
      <c r="LF27" s="6"/>
      <c r="LG27" s="6"/>
      <c r="LH27" s="6"/>
      <c r="LI27" s="6"/>
      <c r="LJ27" s="6"/>
      <c r="LK27" s="6"/>
      <c r="LL27" s="6"/>
      <c r="LM27" s="6"/>
      <c r="LN27" s="6"/>
      <c r="LO27" s="6"/>
      <c r="LP27" s="6"/>
      <c r="LQ27" s="6"/>
      <c r="LR27" s="6"/>
      <c r="LS27" s="6"/>
      <c r="LT27" s="6"/>
      <c r="LU27" s="6"/>
      <c r="LV27" s="6"/>
      <c r="LW27" s="6"/>
      <c r="LX27" s="6"/>
      <c r="LY27" s="6"/>
      <c r="LZ27" s="6"/>
      <c r="MA27" s="6"/>
      <c r="MB27" s="6"/>
      <c r="MC27" s="6"/>
      <c r="MD27" s="6"/>
      <c r="ME27" s="6"/>
      <c r="MF27" s="6"/>
      <c r="MG27" s="6"/>
      <c r="MH27" s="6"/>
      <c r="MI27" s="6"/>
      <c r="MJ27" s="6"/>
      <c r="MK27" s="6"/>
      <c r="ML27" s="6"/>
      <c r="MM27" s="6"/>
      <c r="MN27" s="6"/>
      <c r="MO27" s="6"/>
      <c r="MP27" s="6"/>
      <c r="MQ27" s="6"/>
      <c r="MR27" s="6"/>
      <c r="MS27" s="6"/>
      <c r="MT27" s="6"/>
      <c r="MU27" s="6"/>
      <c r="MV27" s="6"/>
      <c r="MW27" s="6"/>
      <c r="MX27" s="6"/>
      <c r="MY27" s="6"/>
      <c r="MZ27" s="6"/>
      <c r="NA27" s="6"/>
      <c r="NB27" s="6"/>
      <c r="NC27" s="6"/>
      <c r="ND27" s="6"/>
      <c r="NE27" s="6"/>
      <c r="NF27" s="6"/>
      <c r="NG27" s="6"/>
      <c r="NH27" s="6"/>
      <c r="NI27" s="6"/>
      <c r="NJ27" s="6"/>
      <c r="NK27" s="6"/>
      <c r="NL27" s="6"/>
      <c r="NM27" s="6"/>
      <c r="NN27" s="6"/>
      <c r="NO27" s="6"/>
      <c r="NP27" s="6"/>
      <c r="NQ27" s="6"/>
      <c r="NR27" s="6"/>
      <c r="NS27" s="6"/>
      <c r="NT27" s="6"/>
      <c r="NU27" s="6"/>
      <c r="NV27" s="6"/>
      <c r="NW27" s="6"/>
      <c r="NX27" s="6"/>
      <c r="NY27" s="6"/>
      <c r="NZ27" s="6"/>
      <c r="OA27" s="6"/>
      <c r="OB27" s="6"/>
      <c r="OC27" s="6"/>
      <c r="OD27" s="6"/>
      <c r="OE27" s="6"/>
      <c r="OF27" s="6"/>
      <c r="OG27" s="6"/>
      <c r="OH27" s="6"/>
      <c r="OI27" s="6"/>
      <c r="OJ27" s="6"/>
      <c r="OK27" s="6"/>
      <c r="OL27" s="6"/>
      <c r="OM27" s="6"/>
      <c r="ON27" s="6"/>
      <c r="OO27" s="6"/>
      <c r="OP27" s="6"/>
      <c r="OQ27" s="6"/>
      <c r="OR27" s="6"/>
      <c r="OS27" s="6"/>
      <c r="OT27" s="6"/>
      <c r="OU27" s="6"/>
      <c r="OV27" s="6"/>
      <c r="OW27" s="6"/>
      <c r="OX27" s="6"/>
      <c r="OY27" s="6"/>
      <c r="OZ27" s="6"/>
      <c r="PA27" s="6"/>
      <c r="PB27" s="6"/>
      <c r="PC27" s="6"/>
      <c r="PD27" s="6"/>
      <c r="PE27" s="6"/>
      <c r="PF27" s="6"/>
      <c r="PG27" s="6"/>
      <c r="PH27" s="6"/>
      <c r="PI27" s="6"/>
      <c r="PJ27" s="6"/>
      <c r="PK27" s="6"/>
      <c r="PL27" s="6"/>
      <c r="PM27" s="6"/>
      <c r="PN27" s="6"/>
      <c r="PO27" s="6"/>
      <c r="PP27" s="6"/>
      <c r="PQ27" s="6"/>
      <c r="PR27" s="6"/>
      <c r="PS27" s="6"/>
      <c r="PT27" s="6"/>
      <c r="PU27" s="6"/>
      <c r="PV27" s="6"/>
      <c r="PW27" s="6"/>
      <c r="PX27" s="6"/>
      <c r="PY27" s="6"/>
      <c r="PZ27" s="6"/>
      <c r="QA27" s="6"/>
      <c r="QB27" s="6"/>
      <c r="QC27" s="6"/>
      <c r="QD27" s="6"/>
      <c r="QE27" s="6"/>
      <c r="QF27" s="6"/>
      <c r="QG27" s="6"/>
      <c r="QH27" s="6"/>
      <c r="QI27" s="6"/>
      <c r="QJ27" s="6"/>
      <c r="QK27" s="6"/>
      <c r="QL27" s="6"/>
      <c r="QM27" s="6"/>
      <c r="QN27" s="6"/>
      <c r="QO27" s="6"/>
      <c r="QP27" s="6"/>
      <c r="QQ27" s="6"/>
      <c r="QR27" s="6"/>
      <c r="QS27" s="6"/>
      <c r="QT27" s="6"/>
      <c r="QU27" s="6"/>
      <c r="QV27" s="6"/>
      <c r="QW27" s="6"/>
      <c r="QX27" s="6"/>
      <c r="QY27" s="6"/>
      <c r="QZ27" s="6"/>
      <c r="RA27" s="6"/>
      <c r="RB27" s="6"/>
      <c r="RC27" s="6"/>
      <c r="RD27" s="6"/>
      <c r="RE27" s="6"/>
      <c r="RF27" s="6"/>
      <c r="RG27" s="6"/>
      <c r="RH27" s="6"/>
      <c r="RI27" s="6"/>
      <c r="RJ27" s="6"/>
      <c r="RK27" s="6"/>
      <c r="RL27" s="6"/>
      <c r="RM27" s="6"/>
      <c r="RN27" s="6"/>
      <c r="RO27" s="6"/>
      <c r="RP27" s="6"/>
      <c r="RQ27" s="6"/>
      <c r="RR27" s="6"/>
      <c r="RS27" s="6"/>
      <c r="RT27" s="6"/>
      <c r="RU27" s="6"/>
      <c r="RV27" s="6"/>
      <c r="RW27" s="6"/>
      <c r="RX27" s="6"/>
      <c r="RY27" s="6"/>
      <c r="RZ27" s="6"/>
      <c r="SA27" s="6"/>
      <c r="SB27" s="6"/>
      <c r="SC27" s="6"/>
      <c r="SD27" s="6"/>
      <c r="SE27" s="6"/>
      <c r="SF27" s="6"/>
      <c r="SG27" s="6"/>
      <c r="SH27" s="6"/>
      <c r="SI27" s="6"/>
      <c r="SJ27" s="6"/>
      <c r="SK27" s="6"/>
      <c r="SL27" s="6"/>
      <c r="SM27" s="6"/>
      <c r="SN27" s="6"/>
      <c r="SO27" s="6"/>
      <c r="SP27" s="6"/>
      <c r="SQ27" s="6"/>
      <c r="SR27" s="6"/>
      <c r="SS27" s="6"/>
      <c r="ST27" s="6"/>
      <c r="SU27" s="6"/>
      <c r="SV27" s="6"/>
      <c r="SW27" s="6"/>
      <c r="SX27" s="6"/>
      <c r="SY27" s="6"/>
      <c r="SZ27" s="6"/>
      <c r="TA27" s="6"/>
      <c r="TB27" s="6"/>
      <c r="TC27" s="6"/>
      <c r="TD27" s="6"/>
      <c r="TE27" s="6"/>
      <c r="TF27" s="6"/>
      <c r="TG27" s="6"/>
      <c r="TH27" s="6"/>
      <c r="TI27" s="6"/>
      <c r="TJ27" s="6"/>
      <c r="TK27" s="6"/>
      <c r="TL27" s="6"/>
      <c r="TM27" s="6"/>
      <c r="TN27" s="6"/>
      <c r="TO27" s="6"/>
      <c r="TP27" s="6"/>
      <c r="TQ27" s="6"/>
      <c r="TR27" s="6"/>
      <c r="TS27" s="6"/>
      <c r="TT27" s="6"/>
      <c r="TU27" s="6"/>
      <c r="TV27" s="6"/>
      <c r="TW27" s="6"/>
      <c r="TX27" s="6"/>
      <c r="TY27" s="6"/>
      <c r="TZ27" s="6"/>
      <c r="UA27" s="6"/>
      <c r="UB27" s="6"/>
      <c r="UC27" s="6"/>
      <c r="UD27" s="6"/>
      <c r="UE27" s="6"/>
      <c r="UF27" s="6"/>
      <c r="UG27" s="6"/>
      <c r="UH27" s="6"/>
      <c r="UI27" s="6"/>
      <c r="UJ27" s="6"/>
      <c r="UK27" s="6"/>
      <c r="UL27" s="6"/>
      <c r="UM27" s="6"/>
      <c r="UN27" s="6"/>
      <c r="UO27" s="6"/>
      <c r="UP27" s="6"/>
      <c r="UQ27" s="6"/>
      <c r="UR27" s="6"/>
      <c r="US27" s="6"/>
      <c r="UT27" s="6"/>
      <c r="UU27" s="6"/>
      <c r="UV27" s="6"/>
      <c r="UW27" s="6"/>
      <c r="UX27" s="6"/>
      <c r="UY27" s="6"/>
      <c r="UZ27" s="6"/>
      <c r="VA27" s="6"/>
      <c r="VB27" s="6"/>
      <c r="VC27" s="6"/>
      <c r="VD27" s="6"/>
      <c r="VE27" s="6"/>
      <c r="VF27" s="6"/>
      <c r="VG27" s="6"/>
      <c r="VH27" s="6"/>
      <c r="VI27" s="6"/>
      <c r="VJ27" s="6"/>
      <c r="VK27" s="6"/>
      <c r="VL27" s="6"/>
      <c r="VM27" s="6"/>
      <c r="VN27" s="6"/>
      <c r="VO27" s="6"/>
      <c r="VP27" s="6"/>
      <c r="VQ27" s="6"/>
      <c r="VR27" s="6"/>
      <c r="VS27" s="6"/>
      <c r="VT27" s="6"/>
      <c r="VU27" s="6"/>
      <c r="VV27" s="6"/>
      <c r="VW27" s="6"/>
      <c r="VX27" s="6"/>
      <c r="VY27" s="6"/>
      <c r="VZ27" s="6"/>
      <c r="WA27" s="6"/>
      <c r="WB27" s="6"/>
      <c r="WC27" s="6"/>
      <c r="WD27" s="6"/>
      <c r="WE27" s="6"/>
      <c r="WF27" s="6"/>
      <c r="WG27" s="6"/>
      <c r="WH27" s="6"/>
      <c r="WI27" s="6"/>
      <c r="WJ27" s="6"/>
      <c r="WK27" s="6"/>
      <c r="WL27" s="6"/>
      <c r="WM27" s="6"/>
      <c r="WN27" s="6"/>
      <c r="WO27" s="6"/>
      <c r="WP27" s="6"/>
      <c r="WQ27" s="6"/>
      <c r="WR27" s="6"/>
      <c r="WS27" s="6"/>
      <c r="WT27" s="6"/>
      <c r="WU27" s="6"/>
      <c r="WV27" s="6"/>
      <c r="WW27" s="6"/>
      <c r="WX27" s="6"/>
      <c r="WY27" s="6"/>
      <c r="WZ27" s="6"/>
      <c r="XA27" s="6"/>
      <c r="XB27" s="6"/>
      <c r="XC27" s="6"/>
      <c r="XD27" s="6"/>
      <c r="XE27" s="6"/>
      <c r="XF27" s="6"/>
      <c r="XG27" s="6"/>
      <c r="XH27" s="6"/>
      <c r="XI27" s="6"/>
      <c r="XJ27" s="6"/>
      <c r="XK27" s="6"/>
      <c r="XL27" s="6"/>
      <c r="XM27" s="6"/>
      <c r="XN27" s="6"/>
      <c r="XO27" s="6"/>
      <c r="XP27" s="6"/>
      <c r="XQ27" s="6"/>
      <c r="XR27" s="6"/>
      <c r="XS27" s="6"/>
      <c r="XT27" s="6"/>
      <c r="XU27" s="6"/>
      <c r="XV27" s="6"/>
      <c r="XW27" s="6"/>
      <c r="XX27" s="6"/>
      <c r="XY27" s="6"/>
      <c r="XZ27" s="6"/>
      <c r="YA27" s="6"/>
      <c r="YB27" s="6"/>
      <c r="YC27" s="6"/>
      <c r="YD27" s="6"/>
      <c r="YE27" s="6"/>
      <c r="YF27" s="6"/>
      <c r="YG27" s="6"/>
      <c r="YH27" s="6"/>
      <c r="YI27" s="6"/>
      <c r="YJ27" s="6"/>
      <c r="YK27" s="6"/>
      <c r="YL27" s="6"/>
      <c r="YM27" s="6"/>
      <c r="YN27" s="6"/>
      <c r="YO27" s="6"/>
      <c r="YP27" s="6"/>
      <c r="YQ27" s="6"/>
      <c r="YR27" s="6"/>
      <c r="YS27" s="6"/>
      <c r="YT27" s="6"/>
      <c r="YU27" s="6"/>
      <c r="YV27" s="6"/>
      <c r="YW27" s="6"/>
      <c r="YX27" s="6"/>
      <c r="YY27" s="6"/>
      <c r="YZ27" s="6"/>
      <c r="ZA27" s="6"/>
      <c r="ZB27" s="6"/>
      <c r="ZC27" s="6"/>
      <c r="ZD27" s="6"/>
      <c r="ZE27" s="6"/>
      <c r="ZF27" s="6"/>
      <c r="ZG27" s="6"/>
      <c r="ZH27" s="6"/>
      <c r="ZI27" s="6"/>
      <c r="ZJ27" s="6"/>
      <c r="ZK27" s="6"/>
      <c r="ZL27" s="6"/>
      <c r="ZM27" s="6"/>
      <c r="ZN27" s="6"/>
      <c r="ZO27" s="6"/>
      <c r="ZP27" s="6"/>
      <c r="ZQ27" s="6"/>
      <c r="ZR27" s="6"/>
      <c r="ZS27" s="6"/>
      <c r="ZT27" s="6"/>
      <c r="ZU27" s="6"/>
      <c r="ZV27" s="6"/>
      <c r="ZW27" s="6"/>
      <c r="ZX27" s="6"/>
      <c r="ZY27" s="6"/>
      <c r="ZZ27" s="6"/>
      <c r="AAA27" s="6"/>
      <c r="AAB27" s="6"/>
      <c r="AAC27" s="6"/>
      <c r="AAD27" s="6"/>
      <c r="AAE27" s="6"/>
      <c r="AAF27" s="6"/>
      <c r="AAG27" s="6"/>
      <c r="AAH27" s="6"/>
      <c r="AAI27" s="6"/>
      <c r="AAJ27" s="6"/>
      <c r="AAK27" s="6"/>
      <c r="AAL27" s="6"/>
      <c r="AAM27" s="6"/>
      <c r="AAN27" s="6"/>
      <c r="AAO27" s="6"/>
      <c r="AAP27" s="6"/>
      <c r="AAQ27" s="6"/>
      <c r="AAR27" s="6"/>
      <c r="AAS27" s="6"/>
      <c r="AAT27" s="6"/>
      <c r="AAU27" s="6"/>
      <c r="AAV27" s="6"/>
      <c r="AAW27" s="6"/>
      <c r="AAX27" s="6"/>
      <c r="AAY27" s="6"/>
      <c r="AAZ27" s="6"/>
      <c r="ABA27" s="6"/>
      <c r="ABB27" s="6"/>
      <c r="ABC27" s="6"/>
      <c r="ABD27" s="6"/>
      <c r="ABE27" s="6"/>
      <c r="ABF27" s="6"/>
      <c r="ABG27" s="6"/>
      <c r="ABH27" s="6"/>
      <c r="ABI27" s="6"/>
      <c r="ABJ27" s="6"/>
      <c r="ABK27" s="6"/>
      <c r="ABL27" s="6"/>
      <c r="ABM27" s="6"/>
      <c r="ABN27" s="6"/>
      <c r="ABO27" s="6"/>
      <c r="ABP27" s="6"/>
      <c r="ABQ27" s="6"/>
      <c r="ABR27" s="6"/>
      <c r="ABS27" s="6"/>
      <c r="ABT27" s="6"/>
      <c r="ABU27" s="6"/>
      <c r="ABV27" s="6"/>
      <c r="ABW27" s="6"/>
      <c r="ABX27" s="6"/>
      <c r="ABY27" s="6"/>
      <c r="ABZ27" s="6"/>
      <c r="ACA27" s="6"/>
      <c r="ACB27" s="6"/>
      <c r="ACC27" s="6"/>
      <c r="ACD27" s="6"/>
      <c r="ACE27" s="6"/>
      <c r="ACF27" s="6"/>
      <c r="ACG27" s="6"/>
      <c r="ACH27" s="6"/>
      <c r="ACI27" s="6"/>
      <c r="ACJ27" s="6"/>
      <c r="ACK27" s="6"/>
      <c r="ACL27" s="6"/>
      <c r="ACM27" s="6"/>
      <c r="ACN27" s="6"/>
      <c r="ACO27" s="6"/>
      <c r="ACP27" s="6"/>
      <c r="ACQ27" s="6"/>
      <c r="ACR27" s="6"/>
      <c r="ACS27" s="6"/>
      <c r="ACT27" s="6"/>
      <c r="ACU27" s="6"/>
      <c r="ACV27" s="6"/>
      <c r="ACW27" s="6"/>
      <c r="ACX27" s="6"/>
      <c r="ACY27" s="6"/>
      <c r="ACZ27" s="6"/>
      <c r="ADA27" s="6"/>
      <c r="ADB27" s="6"/>
      <c r="ADC27" s="6"/>
      <c r="ADD27" s="6"/>
      <c r="ADE27" s="6"/>
      <c r="ADF27" s="6"/>
      <c r="ADG27" s="6"/>
      <c r="ADH27" s="6"/>
      <c r="ADI27" s="6"/>
      <c r="ADJ27" s="6"/>
      <c r="ADK27" s="6"/>
      <c r="ADL27" s="6"/>
      <c r="ADM27" s="6"/>
      <c r="ADN27" s="6"/>
      <c r="ADO27" s="6"/>
      <c r="ADP27" s="6"/>
      <c r="ADQ27" s="6"/>
      <c r="ADR27" s="6"/>
      <c r="ADS27" s="6"/>
      <c r="ADT27" s="6"/>
      <c r="ADU27" s="6"/>
      <c r="ADV27" s="6"/>
      <c r="ADW27" s="6"/>
      <c r="ADX27" s="6"/>
      <c r="ADY27" s="6"/>
      <c r="ADZ27" s="6"/>
      <c r="AEA27" s="6"/>
      <c r="AEB27" s="6"/>
      <c r="AEC27" s="6"/>
      <c r="AED27" s="6"/>
      <c r="AEE27" s="6"/>
      <c r="AEF27" s="6"/>
      <c r="AEG27" s="6"/>
      <c r="AEH27" s="6"/>
      <c r="AEI27" s="6"/>
      <c r="AEJ27" s="6"/>
      <c r="AEK27" s="6"/>
      <c r="AEL27" s="6"/>
      <c r="AEM27" s="6"/>
      <c r="AEN27" s="6"/>
      <c r="AEO27" s="6"/>
      <c r="AEP27" s="6"/>
      <c r="AEQ27" s="6"/>
      <c r="AER27" s="6"/>
      <c r="AES27" s="6"/>
      <c r="AET27" s="6"/>
      <c r="AEU27" s="6"/>
      <c r="AEV27" s="6"/>
      <c r="AEW27" s="6"/>
      <c r="AEX27" s="6"/>
      <c r="AEY27" s="6"/>
      <c r="AEZ27" s="6"/>
      <c r="AFA27" s="6"/>
      <c r="AFB27" s="6"/>
      <c r="AFC27" s="6"/>
      <c r="AFD27" s="6"/>
      <c r="AFE27" s="6"/>
      <c r="AFF27" s="6"/>
      <c r="AFG27" s="6"/>
      <c r="AFH27" s="6"/>
      <c r="AFI27" s="6"/>
      <c r="AFJ27" s="6"/>
      <c r="AFK27" s="6"/>
      <c r="AFL27" s="6"/>
      <c r="AFM27" s="6"/>
      <c r="AFN27" s="6"/>
      <c r="AFO27" s="6"/>
      <c r="AFP27" s="6"/>
      <c r="AFQ27" s="6"/>
      <c r="AFR27" s="6"/>
      <c r="AFS27" s="6"/>
      <c r="AFT27" s="6"/>
      <c r="AFU27" s="6"/>
      <c r="AFV27" s="6"/>
      <c r="AFW27" s="6"/>
      <c r="AFX27" s="6"/>
      <c r="AFY27" s="6"/>
      <c r="AFZ27" s="6"/>
      <c r="AGA27" s="6"/>
      <c r="AGB27" s="6"/>
      <c r="AGC27" s="6"/>
      <c r="AGD27" s="6"/>
      <c r="AGE27" s="6"/>
      <c r="AGF27" s="6"/>
      <c r="AGG27" s="6"/>
      <c r="AGH27" s="6"/>
      <c r="AGI27" s="6"/>
      <c r="AGJ27" s="6"/>
      <c r="AGK27" s="6"/>
      <c r="AGL27" s="6"/>
      <c r="AGM27" s="6"/>
      <c r="AGN27" s="6"/>
      <c r="AGO27" s="6"/>
      <c r="AGP27" s="6"/>
      <c r="AGQ27" s="6"/>
      <c r="AGR27" s="6"/>
      <c r="AGS27" s="6"/>
      <c r="AGT27" s="6"/>
      <c r="AGU27" s="6"/>
      <c r="AGV27" s="6"/>
      <c r="AGW27" s="6"/>
      <c r="AGX27" s="6"/>
      <c r="AGY27" s="6"/>
      <c r="AGZ27" s="6"/>
      <c r="AHA27" s="6"/>
      <c r="AHB27" s="6"/>
      <c r="AHC27" s="6"/>
      <c r="AHD27" s="6"/>
      <c r="AHE27" s="6"/>
      <c r="AHF27" s="6"/>
      <c r="AHG27" s="6"/>
      <c r="AHH27" s="6"/>
      <c r="AHI27" s="6"/>
      <c r="AHJ27" s="6"/>
      <c r="AHK27" s="6"/>
      <c r="AHL27" s="6"/>
      <c r="AHM27" s="6"/>
      <c r="AHN27" s="6"/>
      <c r="AHO27" s="6"/>
      <c r="AHP27" s="6"/>
      <c r="AHQ27" s="6"/>
      <c r="AHR27" s="6"/>
      <c r="AHS27" s="6"/>
      <c r="AHT27" s="6"/>
      <c r="AHU27" s="6"/>
      <c r="AHV27" s="6"/>
      <c r="AHW27" s="6"/>
      <c r="AHX27" s="6"/>
      <c r="AHY27" s="6"/>
      <c r="AHZ27" s="6"/>
      <c r="AIA27" s="6"/>
      <c r="AIB27" s="6"/>
      <c r="AIC27" s="6"/>
      <c r="AID27" s="6"/>
      <c r="AIE27" s="6"/>
      <c r="AIF27" s="6"/>
      <c r="AIG27" s="6"/>
      <c r="AIH27" s="6"/>
      <c r="AII27" s="6"/>
      <c r="AIJ27" s="6"/>
      <c r="AIK27" s="6"/>
      <c r="AIL27" s="6"/>
      <c r="AIM27" s="6"/>
      <c r="AIN27" s="6"/>
      <c r="AIO27" s="6"/>
      <c r="AIP27" s="6"/>
      <c r="AIQ27" s="6"/>
      <c r="AIR27" s="6"/>
      <c r="AIS27" s="6"/>
      <c r="AIT27" s="6"/>
      <c r="AIU27" s="6"/>
      <c r="AIV27" s="6"/>
      <c r="AIW27" s="6"/>
      <c r="AIX27" s="6"/>
      <c r="AIY27" s="6"/>
      <c r="AIZ27" s="6"/>
      <c r="AJA27" s="6"/>
      <c r="AJB27" s="6"/>
      <c r="AJC27" s="6"/>
      <c r="AJD27" s="6"/>
      <c r="AJE27" s="6"/>
      <c r="AJF27" s="6"/>
      <c r="AJG27" s="6"/>
      <c r="AJH27" s="6"/>
      <c r="AJI27" s="6"/>
      <c r="AJJ27" s="6"/>
      <c r="AJK27" s="6"/>
      <c r="AJL27" s="6"/>
      <c r="AJM27" s="6"/>
      <c r="AJN27" s="6"/>
      <c r="AJO27" s="6"/>
      <c r="AJP27" s="6"/>
      <c r="AJQ27" s="6"/>
      <c r="AJR27" s="6"/>
      <c r="AJS27" s="6"/>
      <c r="AJT27" s="6"/>
      <c r="AJU27" s="6"/>
      <c r="AJV27" s="6"/>
      <c r="AJW27" s="6"/>
      <c r="AJX27" s="6"/>
      <c r="AJY27" s="6"/>
      <c r="AJZ27" s="6"/>
      <c r="AKA27" s="6"/>
      <c r="AKB27" s="6"/>
      <c r="AKC27" s="6"/>
      <c r="AKD27" s="6"/>
      <c r="AKE27" s="6"/>
      <c r="AKF27" s="6"/>
      <c r="AKG27" s="6"/>
      <c r="AKH27" s="6"/>
      <c r="AKI27" s="6"/>
      <c r="AKJ27" s="6"/>
      <c r="AKK27" s="6"/>
      <c r="AKL27" s="6"/>
      <c r="AKM27" s="6"/>
      <c r="AKN27" s="6"/>
      <c r="AKO27" s="6"/>
      <c r="AKP27" s="6"/>
      <c r="AKQ27" s="6"/>
      <c r="AKR27" s="6"/>
      <c r="AKS27" s="6"/>
      <c r="AKT27" s="6"/>
      <c r="AKU27" s="6"/>
      <c r="AKV27" s="6"/>
      <c r="AKW27" s="6"/>
      <c r="AKX27" s="6"/>
      <c r="AKY27" s="6"/>
      <c r="AKZ27" s="6"/>
      <c r="ALA27" s="6"/>
      <c r="ALB27" s="6"/>
      <c r="ALC27" s="6"/>
      <c r="ALD27" s="6"/>
      <c r="ALE27" s="6"/>
      <c r="ALF27" s="6"/>
      <c r="ALG27" s="6"/>
      <c r="ALH27" s="6"/>
      <c r="ALI27" s="6"/>
      <c r="ALJ27" s="6"/>
      <c r="ALK27" s="6"/>
      <c r="ALL27" s="6"/>
      <c r="ALM27" s="6"/>
      <c r="ALN27" s="6"/>
      <c r="ALO27" s="6"/>
      <c r="ALP27" s="6"/>
      <c r="ALQ27" s="6"/>
      <c r="ALR27" s="6"/>
      <c r="ALS27" s="6"/>
      <c r="ALT27" s="6"/>
      <c r="ALU27" s="6"/>
      <c r="ALV27" s="6"/>
      <c r="ALW27" s="6"/>
      <c r="ALX27" s="6"/>
      <c r="ALY27" s="6"/>
      <c r="ALZ27" s="6"/>
      <c r="AMA27" s="6"/>
      <c r="AMB27" s="6"/>
      <c r="AMC27" s="6"/>
      <c r="AMD27" s="6"/>
      <c r="AME27" s="6"/>
      <c r="AMF27" s="6"/>
      <c r="AMG27" s="6"/>
      <c r="AMH27" s="6"/>
      <c r="AMI27" s="6"/>
      <c r="AMJ27" s="6"/>
      <c r="AMK27" s="6"/>
      <c r="AML27" s="6"/>
      <c r="AMM27" s="6"/>
      <c r="AMN27" s="6"/>
      <c r="AMO27" s="6"/>
      <c r="AMP27" s="6"/>
      <c r="AMQ27" s="6"/>
      <c r="AMR27" s="6"/>
      <c r="AMS27" s="6"/>
      <c r="AMT27" s="6"/>
      <c r="AMU27" s="6"/>
      <c r="AMV27" s="6"/>
      <c r="AMW27" s="6"/>
      <c r="AMX27" s="6"/>
      <c r="AMY27" s="6"/>
      <c r="AMZ27" s="6"/>
      <c r="ANA27" s="6"/>
      <c r="ANB27" s="6"/>
    </row>
    <row r="28" spans="1:1042" x14ac:dyDescent="0.25">
      <c r="A28" t="s">
        <v>192</v>
      </c>
      <c r="B28" t="s">
        <v>205</v>
      </c>
      <c r="D28" s="87"/>
      <c r="K28" s="55"/>
      <c r="L28" s="55"/>
      <c r="M28" s="6"/>
      <c r="N28" s="55"/>
      <c r="O28" s="6"/>
      <c r="P28" s="6"/>
      <c r="Q28" s="6"/>
      <c r="R28" s="72" t="s">
        <v>281</v>
      </c>
      <c r="S28" s="14">
        <v>59</v>
      </c>
      <c r="T28" s="104" t="s">
        <v>273</v>
      </c>
      <c r="U28" s="135">
        <f t="shared" si="0"/>
        <v>23</v>
      </c>
      <c r="V28" s="78"/>
      <c r="W28" s="78"/>
      <c r="X28" s="56"/>
      <c r="Y28" s="56"/>
      <c r="Z28" s="57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  <c r="IY28" s="6"/>
      <c r="IZ28" s="6"/>
      <c r="JA28" s="6"/>
      <c r="JB28" s="6"/>
      <c r="JC28" s="6"/>
      <c r="JD28" s="6"/>
      <c r="JE28" s="6"/>
      <c r="JF28" s="6"/>
      <c r="JG28" s="6"/>
      <c r="JH28" s="6"/>
      <c r="JI28" s="6"/>
      <c r="JJ28" s="6"/>
      <c r="JK28" s="6"/>
      <c r="JL28" s="6"/>
      <c r="JM28" s="6"/>
      <c r="JN28" s="6"/>
      <c r="JO28" s="6"/>
      <c r="JP28" s="6"/>
      <c r="JQ28" s="6"/>
      <c r="JR28" s="6"/>
      <c r="JS28" s="6"/>
      <c r="JT28" s="6"/>
      <c r="JU28" s="6"/>
      <c r="JV28" s="6"/>
      <c r="JW28" s="6"/>
      <c r="JX28" s="6"/>
      <c r="JY28" s="6"/>
      <c r="JZ28" s="6"/>
      <c r="KA28" s="6"/>
      <c r="KB28" s="6"/>
      <c r="KC28" s="6"/>
      <c r="KD28" s="6"/>
      <c r="KE28" s="6"/>
      <c r="KF28" s="6"/>
      <c r="KG28" s="6"/>
      <c r="KH28" s="6"/>
      <c r="KI28" s="6"/>
      <c r="KJ28" s="6"/>
      <c r="KK28" s="6"/>
      <c r="KL28" s="6"/>
      <c r="KM28" s="6"/>
      <c r="KN28" s="6"/>
      <c r="KO28" s="6"/>
      <c r="KP28" s="6"/>
      <c r="KQ28" s="6"/>
      <c r="KR28" s="6"/>
      <c r="KS28" s="6"/>
      <c r="KT28" s="6"/>
      <c r="KU28" s="6"/>
      <c r="KV28" s="6"/>
      <c r="KW28" s="6"/>
      <c r="KX28" s="6"/>
      <c r="KY28" s="6"/>
      <c r="KZ28" s="6"/>
      <c r="LA28" s="6"/>
      <c r="LB28" s="6"/>
      <c r="LC28" s="6"/>
      <c r="LD28" s="6"/>
      <c r="LE28" s="6"/>
      <c r="LF28" s="6"/>
      <c r="LG28" s="6"/>
      <c r="LH28" s="6"/>
      <c r="LI28" s="6"/>
      <c r="LJ28" s="6"/>
      <c r="LK28" s="6"/>
      <c r="LL28" s="6"/>
      <c r="LM28" s="6"/>
      <c r="LN28" s="6"/>
      <c r="LO28" s="6"/>
      <c r="LP28" s="6"/>
      <c r="LQ28" s="6"/>
      <c r="LR28" s="6"/>
      <c r="LS28" s="6"/>
      <c r="LT28" s="6"/>
      <c r="LU28" s="6"/>
      <c r="LV28" s="6"/>
      <c r="LW28" s="6"/>
      <c r="LX28" s="6"/>
      <c r="LY28" s="6"/>
      <c r="LZ28" s="6"/>
      <c r="MA28" s="6"/>
      <c r="MB28" s="6"/>
      <c r="MC28" s="6"/>
      <c r="MD28" s="6"/>
      <c r="ME28" s="6"/>
      <c r="MF28" s="6"/>
      <c r="MG28" s="6"/>
      <c r="MH28" s="6"/>
      <c r="MI28" s="6"/>
      <c r="MJ28" s="6"/>
      <c r="MK28" s="6"/>
      <c r="ML28" s="6"/>
      <c r="MM28" s="6"/>
      <c r="MN28" s="6"/>
      <c r="MO28" s="6"/>
      <c r="MP28" s="6"/>
      <c r="MQ28" s="6"/>
      <c r="MR28" s="6"/>
      <c r="MS28" s="6"/>
      <c r="MT28" s="6"/>
      <c r="MU28" s="6"/>
      <c r="MV28" s="6"/>
      <c r="MW28" s="6"/>
      <c r="MX28" s="6"/>
      <c r="MY28" s="6"/>
      <c r="MZ28" s="6"/>
      <c r="NA28" s="6"/>
      <c r="NB28" s="6"/>
      <c r="NC28" s="6"/>
      <c r="ND28" s="6"/>
      <c r="NE28" s="6"/>
      <c r="NF28" s="6"/>
      <c r="NG28" s="6"/>
      <c r="NH28" s="6"/>
      <c r="NI28" s="6"/>
      <c r="NJ28" s="6"/>
      <c r="NK28" s="6"/>
      <c r="NL28" s="6"/>
      <c r="NM28" s="6"/>
      <c r="NN28" s="6"/>
      <c r="NO28" s="6"/>
      <c r="NP28" s="6"/>
      <c r="NQ28" s="6"/>
      <c r="NR28" s="6"/>
      <c r="NS28" s="6"/>
      <c r="NT28" s="6"/>
      <c r="NU28" s="6"/>
      <c r="NV28" s="6"/>
      <c r="NW28" s="6"/>
      <c r="NX28" s="6"/>
      <c r="NY28" s="6"/>
      <c r="NZ28" s="6"/>
      <c r="OA28" s="6"/>
      <c r="OB28" s="6"/>
      <c r="OC28" s="6"/>
      <c r="OD28" s="6"/>
      <c r="OE28" s="6"/>
      <c r="OF28" s="6"/>
      <c r="OG28" s="6"/>
      <c r="OH28" s="6"/>
      <c r="OI28" s="6"/>
      <c r="OJ28" s="6"/>
      <c r="OK28" s="6"/>
      <c r="OL28" s="6"/>
      <c r="OM28" s="6"/>
      <c r="ON28" s="6"/>
      <c r="OO28" s="6"/>
      <c r="OP28" s="6"/>
      <c r="OQ28" s="6"/>
      <c r="OR28" s="6"/>
      <c r="OS28" s="6"/>
      <c r="OT28" s="6"/>
      <c r="OU28" s="6"/>
      <c r="OV28" s="6"/>
      <c r="OW28" s="6"/>
      <c r="OX28" s="6"/>
      <c r="OY28" s="6"/>
      <c r="OZ28" s="6"/>
      <c r="PA28" s="6"/>
      <c r="PB28" s="6"/>
      <c r="PC28" s="6"/>
      <c r="PD28" s="6"/>
      <c r="PE28" s="6"/>
      <c r="PF28" s="6"/>
      <c r="PG28" s="6"/>
      <c r="PH28" s="6"/>
      <c r="PI28" s="6"/>
      <c r="PJ28" s="6"/>
      <c r="PK28" s="6"/>
      <c r="PL28" s="6"/>
      <c r="PM28" s="6"/>
      <c r="PN28" s="6"/>
      <c r="PO28" s="6"/>
      <c r="PP28" s="6"/>
      <c r="PQ28" s="6"/>
      <c r="PR28" s="6"/>
      <c r="PS28" s="6"/>
      <c r="PT28" s="6"/>
      <c r="PU28" s="6"/>
      <c r="PV28" s="6"/>
      <c r="PW28" s="6"/>
      <c r="PX28" s="6"/>
      <c r="PY28" s="6"/>
      <c r="PZ28" s="6"/>
      <c r="QA28" s="6"/>
      <c r="QB28" s="6"/>
      <c r="QC28" s="6"/>
      <c r="QD28" s="6"/>
      <c r="QE28" s="6"/>
      <c r="QF28" s="6"/>
      <c r="QG28" s="6"/>
      <c r="QH28" s="6"/>
      <c r="QI28" s="6"/>
      <c r="QJ28" s="6"/>
      <c r="QK28" s="6"/>
      <c r="QL28" s="6"/>
      <c r="QM28" s="6"/>
      <c r="QN28" s="6"/>
      <c r="QO28" s="6"/>
      <c r="QP28" s="6"/>
      <c r="QQ28" s="6"/>
      <c r="QR28" s="6"/>
      <c r="QS28" s="6"/>
      <c r="QT28" s="6"/>
      <c r="QU28" s="6"/>
      <c r="QV28" s="6"/>
      <c r="QW28" s="6"/>
      <c r="QX28" s="6"/>
      <c r="QY28" s="6"/>
      <c r="QZ28" s="6"/>
      <c r="RA28" s="6"/>
      <c r="RB28" s="6"/>
      <c r="RC28" s="6"/>
      <c r="RD28" s="6"/>
      <c r="RE28" s="6"/>
      <c r="RF28" s="6"/>
      <c r="RG28" s="6"/>
      <c r="RH28" s="6"/>
      <c r="RI28" s="6"/>
      <c r="RJ28" s="6"/>
      <c r="RK28" s="6"/>
      <c r="RL28" s="6"/>
      <c r="RM28" s="6"/>
      <c r="RN28" s="6"/>
      <c r="RO28" s="6"/>
      <c r="RP28" s="6"/>
      <c r="RQ28" s="6"/>
      <c r="RR28" s="6"/>
      <c r="RS28" s="6"/>
      <c r="RT28" s="6"/>
      <c r="RU28" s="6"/>
      <c r="RV28" s="6"/>
      <c r="RW28" s="6"/>
      <c r="RX28" s="6"/>
      <c r="RY28" s="6"/>
      <c r="RZ28" s="6"/>
      <c r="SA28" s="6"/>
      <c r="SB28" s="6"/>
      <c r="SC28" s="6"/>
      <c r="SD28" s="6"/>
      <c r="SE28" s="6"/>
      <c r="SF28" s="6"/>
      <c r="SG28" s="6"/>
      <c r="SH28" s="6"/>
      <c r="SI28" s="6"/>
      <c r="SJ28" s="6"/>
      <c r="SK28" s="6"/>
      <c r="SL28" s="6"/>
      <c r="SM28" s="6"/>
      <c r="SN28" s="6"/>
      <c r="SO28" s="6"/>
      <c r="SP28" s="6"/>
      <c r="SQ28" s="6"/>
      <c r="SR28" s="6"/>
      <c r="SS28" s="6"/>
      <c r="ST28" s="6"/>
      <c r="SU28" s="6"/>
      <c r="SV28" s="6"/>
      <c r="SW28" s="6"/>
      <c r="SX28" s="6"/>
      <c r="SY28" s="6"/>
      <c r="SZ28" s="6"/>
      <c r="TA28" s="6"/>
      <c r="TB28" s="6"/>
      <c r="TC28" s="6"/>
      <c r="TD28" s="6"/>
      <c r="TE28" s="6"/>
      <c r="TF28" s="6"/>
      <c r="TG28" s="6"/>
      <c r="TH28" s="6"/>
      <c r="TI28" s="6"/>
      <c r="TJ28" s="6"/>
      <c r="TK28" s="6"/>
      <c r="TL28" s="6"/>
      <c r="TM28" s="6"/>
      <c r="TN28" s="6"/>
      <c r="TO28" s="6"/>
      <c r="TP28" s="6"/>
      <c r="TQ28" s="6"/>
      <c r="TR28" s="6"/>
      <c r="TS28" s="6"/>
      <c r="TT28" s="6"/>
      <c r="TU28" s="6"/>
      <c r="TV28" s="6"/>
      <c r="TW28" s="6"/>
      <c r="TX28" s="6"/>
      <c r="TY28" s="6"/>
      <c r="TZ28" s="6"/>
      <c r="UA28" s="6"/>
      <c r="UB28" s="6"/>
      <c r="UC28" s="6"/>
      <c r="UD28" s="6"/>
      <c r="UE28" s="6"/>
      <c r="UF28" s="6"/>
      <c r="UG28" s="6"/>
      <c r="UH28" s="6"/>
      <c r="UI28" s="6"/>
      <c r="UJ28" s="6"/>
      <c r="UK28" s="6"/>
      <c r="UL28" s="6"/>
      <c r="UM28" s="6"/>
      <c r="UN28" s="6"/>
      <c r="UO28" s="6"/>
      <c r="UP28" s="6"/>
      <c r="UQ28" s="6"/>
      <c r="UR28" s="6"/>
      <c r="US28" s="6"/>
      <c r="UT28" s="6"/>
      <c r="UU28" s="6"/>
      <c r="UV28" s="6"/>
      <c r="UW28" s="6"/>
      <c r="UX28" s="6"/>
      <c r="UY28" s="6"/>
      <c r="UZ28" s="6"/>
      <c r="VA28" s="6"/>
      <c r="VB28" s="6"/>
      <c r="VC28" s="6"/>
      <c r="VD28" s="6"/>
      <c r="VE28" s="6"/>
      <c r="VF28" s="6"/>
      <c r="VG28" s="6"/>
      <c r="VH28" s="6"/>
      <c r="VI28" s="6"/>
      <c r="VJ28" s="6"/>
      <c r="VK28" s="6"/>
      <c r="VL28" s="6"/>
      <c r="VM28" s="6"/>
      <c r="VN28" s="6"/>
      <c r="VO28" s="6"/>
      <c r="VP28" s="6"/>
      <c r="VQ28" s="6"/>
      <c r="VR28" s="6"/>
      <c r="VS28" s="6"/>
      <c r="VT28" s="6"/>
      <c r="VU28" s="6"/>
      <c r="VV28" s="6"/>
      <c r="VW28" s="6"/>
      <c r="VX28" s="6"/>
      <c r="VY28" s="6"/>
      <c r="VZ28" s="6"/>
      <c r="WA28" s="6"/>
      <c r="WB28" s="6"/>
      <c r="WC28" s="6"/>
      <c r="WD28" s="6"/>
      <c r="WE28" s="6"/>
      <c r="WF28" s="6"/>
      <c r="WG28" s="6"/>
      <c r="WH28" s="6"/>
      <c r="WI28" s="6"/>
      <c r="WJ28" s="6"/>
      <c r="WK28" s="6"/>
      <c r="WL28" s="6"/>
      <c r="WM28" s="6"/>
      <c r="WN28" s="6"/>
      <c r="WO28" s="6"/>
      <c r="WP28" s="6"/>
      <c r="WQ28" s="6"/>
      <c r="WR28" s="6"/>
      <c r="WS28" s="6"/>
      <c r="WT28" s="6"/>
      <c r="WU28" s="6"/>
      <c r="WV28" s="6"/>
      <c r="WW28" s="6"/>
      <c r="WX28" s="6"/>
      <c r="WY28" s="6"/>
      <c r="WZ28" s="6"/>
      <c r="XA28" s="6"/>
      <c r="XB28" s="6"/>
      <c r="XC28" s="6"/>
      <c r="XD28" s="6"/>
      <c r="XE28" s="6"/>
      <c r="XF28" s="6"/>
      <c r="XG28" s="6"/>
      <c r="XH28" s="6"/>
      <c r="XI28" s="6"/>
      <c r="XJ28" s="6"/>
      <c r="XK28" s="6"/>
      <c r="XL28" s="6"/>
      <c r="XM28" s="6"/>
      <c r="XN28" s="6"/>
      <c r="XO28" s="6"/>
      <c r="XP28" s="6"/>
      <c r="XQ28" s="6"/>
      <c r="XR28" s="6"/>
      <c r="XS28" s="6"/>
      <c r="XT28" s="6"/>
      <c r="XU28" s="6"/>
      <c r="XV28" s="6"/>
      <c r="XW28" s="6"/>
      <c r="XX28" s="6"/>
      <c r="XY28" s="6"/>
      <c r="XZ28" s="6"/>
      <c r="YA28" s="6"/>
      <c r="YB28" s="6"/>
      <c r="YC28" s="6"/>
      <c r="YD28" s="6"/>
      <c r="YE28" s="6"/>
      <c r="YF28" s="6"/>
      <c r="YG28" s="6"/>
      <c r="YH28" s="6"/>
      <c r="YI28" s="6"/>
      <c r="YJ28" s="6"/>
      <c r="YK28" s="6"/>
      <c r="YL28" s="6"/>
      <c r="YM28" s="6"/>
      <c r="YN28" s="6"/>
      <c r="YO28" s="6"/>
      <c r="YP28" s="6"/>
      <c r="YQ28" s="6"/>
      <c r="YR28" s="6"/>
      <c r="YS28" s="6"/>
      <c r="YT28" s="6"/>
      <c r="YU28" s="6"/>
      <c r="YV28" s="6"/>
      <c r="YW28" s="6"/>
      <c r="YX28" s="6"/>
      <c r="YY28" s="6"/>
      <c r="YZ28" s="6"/>
      <c r="ZA28" s="6"/>
      <c r="ZB28" s="6"/>
      <c r="ZC28" s="6"/>
      <c r="ZD28" s="6"/>
      <c r="ZE28" s="6"/>
      <c r="ZF28" s="6"/>
      <c r="ZG28" s="6"/>
      <c r="ZH28" s="6"/>
      <c r="ZI28" s="6"/>
      <c r="ZJ28" s="6"/>
      <c r="ZK28" s="6"/>
      <c r="ZL28" s="6"/>
      <c r="ZM28" s="6"/>
      <c r="ZN28" s="6"/>
      <c r="ZO28" s="6"/>
      <c r="ZP28" s="6"/>
      <c r="ZQ28" s="6"/>
      <c r="ZR28" s="6"/>
      <c r="ZS28" s="6"/>
      <c r="ZT28" s="6"/>
      <c r="ZU28" s="6"/>
      <c r="ZV28" s="6"/>
      <c r="ZW28" s="6"/>
      <c r="ZX28" s="6"/>
      <c r="ZY28" s="6"/>
      <c r="ZZ28" s="6"/>
      <c r="AAA28" s="6"/>
      <c r="AAB28" s="6"/>
      <c r="AAC28" s="6"/>
      <c r="AAD28" s="6"/>
      <c r="AAE28" s="6"/>
      <c r="AAF28" s="6"/>
      <c r="AAG28" s="6"/>
      <c r="AAH28" s="6"/>
      <c r="AAI28" s="6"/>
      <c r="AAJ28" s="6"/>
      <c r="AAK28" s="6"/>
      <c r="AAL28" s="6"/>
      <c r="AAM28" s="6"/>
      <c r="AAN28" s="6"/>
      <c r="AAO28" s="6"/>
      <c r="AAP28" s="6"/>
      <c r="AAQ28" s="6"/>
      <c r="AAR28" s="6"/>
      <c r="AAS28" s="6"/>
      <c r="AAT28" s="6"/>
      <c r="AAU28" s="6"/>
      <c r="AAV28" s="6"/>
      <c r="AAW28" s="6"/>
      <c r="AAX28" s="6"/>
      <c r="AAY28" s="6"/>
      <c r="AAZ28" s="6"/>
      <c r="ABA28" s="6"/>
      <c r="ABB28" s="6"/>
      <c r="ABC28" s="6"/>
      <c r="ABD28" s="6"/>
      <c r="ABE28" s="6"/>
      <c r="ABF28" s="6"/>
      <c r="ABG28" s="6"/>
      <c r="ABH28" s="6"/>
      <c r="ABI28" s="6"/>
      <c r="ABJ28" s="6"/>
      <c r="ABK28" s="6"/>
      <c r="ABL28" s="6"/>
      <c r="ABM28" s="6"/>
      <c r="ABN28" s="6"/>
      <c r="ABO28" s="6"/>
      <c r="ABP28" s="6"/>
      <c r="ABQ28" s="6"/>
      <c r="ABR28" s="6"/>
      <c r="ABS28" s="6"/>
      <c r="ABT28" s="6"/>
      <c r="ABU28" s="6"/>
      <c r="ABV28" s="6"/>
      <c r="ABW28" s="6"/>
      <c r="ABX28" s="6"/>
      <c r="ABY28" s="6"/>
      <c r="ABZ28" s="6"/>
      <c r="ACA28" s="6"/>
      <c r="ACB28" s="6"/>
      <c r="ACC28" s="6"/>
      <c r="ACD28" s="6"/>
      <c r="ACE28" s="6"/>
      <c r="ACF28" s="6"/>
      <c r="ACG28" s="6"/>
      <c r="ACH28" s="6"/>
      <c r="ACI28" s="6"/>
      <c r="ACJ28" s="6"/>
      <c r="ACK28" s="6"/>
      <c r="ACL28" s="6"/>
      <c r="ACM28" s="6"/>
      <c r="ACN28" s="6"/>
      <c r="ACO28" s="6"/>
      <c r="ACP28" s="6"/>
      <c r="ACQ28" s="6"/>
      <c r="ACR28" s="6"/>
      <c r="ACS28" s="6"/>
      <c r="ACT28" s="6"/>
      <c r="ACU28" s="6"/>
      <c r="ACV28" s="6"/>
      <c r="ACW28" s="6"/>
      <c r="ACX28" s="6"/>
      <c r="ACY28" s="6"/>
      <c r="ACZ28" s="6"/>
      <c r="ADA28" s="6"/>
      <c r="ADB28" s="6"/>
      <c r="ADC28" s="6"/>
      <c r="ADD28" s="6"/>
      <c r="ADE28" s="6"/>
      <c r="ADF28" s="6"/>
      <c r="ADG28" s="6"/>
      <c r="ADH28" s="6"/>
      <c r="ADI28" s="6"/>
      <c r="ADJ28" s="6"/>
      <c r="ADK28" s="6"/>
      <c r="ADL28" s="6"/>
      <c r="ADM28" s="6"/>
      <c r="ADN28" s="6"/>
      <c r="ADO28" s="6"/>
      <c r="ADP28" s="6"/>
      <c r="ADQ28" s="6"/>
      <c r="ADR28" s="6"/>
      <c r="ADS28" s="6"/>
      <c r="ADT28" s="6"/>
      <c r="ADU28" s="6"/>
      <c r="ADV28" s="6"/>
      <c r="ADW28" s="6"/>
      <c r="ADX28" s="6"/>
      <c r="ADY28" s="6"/>
      <c r="ADZ28" s="6"/>
      <c r="AEA28" s="6"/>
      <c r="AEB28" s="6"/>
      <c r="AEC28" s="6"/>
      <c r="AED28" s="6"/>
      <c r="AEE28" s="6"/>
      <c r="AEF28" s="6"/>
      <c r="AEG28" s="6"/>
      <c r="AEH28" s="6"/>
      <c r="AEI28" s="6"/>
      <c r="AEJ28" s="6"/>
      <c r="AEK28" s="6"/>
      <c r="AEL28" s="6"/>
      <c r="AEM28" s="6"/>
      <c r="AEN28" s="6"/>
      <c r="AEO28" s="6"/>
      <c r="AEP28" s="6"/>
      <c r="AEQ28" s="6"/>
      <c r="AER28" s="6"/>
      <c r="AES28" s="6"/>
      <c r="AET28" s="6"/>
      <c r="AEU28" s="6"/>
      <c r="AEV28" s="6"/>
      <c r="AEW28" s="6"/>
      <c r="AEX28" s="6"/>
      <c r="AEY28" s="6"/>
      <c r="AEZ28" s="6"/>
      <c r="AFA28" s="6"/>
      <c r="AFB28" s="6"/>
      <c r="AFC28" s="6"/>
      <c r="AFD28" s="6"/>
      <c r="AFE28" s="6"/>
      <c r="AFF28" s="6"/>
      <c r="AFG28" s="6"/>
      <c r="AFH28" s="6"/>
      <c r="AFI28" s="6"/>
      <c r="AFJ28" s="6"/>
      <c r="AFK28" s="6"/>
      <c r="AFL28" s="6"/>
      <c r="AFM28" s="6"/>
      <c r="AFN28" s="6"/>
      <c r="AFO28" s="6"/>
      <c r="AFP28" s="6"/>
      <c r="AFQ28" s="6"/>
      <c r="AFR28" s="6"/>
      <c r="AFS28" s="6"/>
      <c r="AFT28" s="6"/>
      <c r="AFU28" s="6"/>
      <c r="AFV28" s="6"/>
      <c r="AFW28" s="6"/>
      <c r="AFX28" s="6"/>
      <c r="AFY28" s="6"/>
      <c r="AFZ28" s="6"/>
      <c r="AGA28" s="6"/>
      <c r="AGB28" s="6"/>
      <c r="AGC28" s="6"/>
      <c r="AGD28" s="6"/>
      <c r="AGE28" s="6"/>
      <c r="AGF28" s="6"/>
      <c r="AGG28" s="6"/>
      <c r="AGH28" s="6"/>
      <c r="AGI28" s="6"/>
      <c r="AGJ28" s="6"/>
      <c r="AGK28" s="6"/>
      <c r="AGL28" s="6"/>
      <c r="AGM28" s="6"/>
      <c r="AGN28" s="6"/>
      <c r="AGO28" s="6"/>
      <c r="AGP28" s="6"/>
      <c r="AGQ28" s="6"/>
      <c r="AGR28" s="6"/>
      <c r="AGS28" s="6"/>
      <c r="AGT28" s="6"/>
      <c r="AGU28" s="6"/>
      <c r="AGV28" s="6"/>
      <c r="AGW28" s="6"/>
      <c r="AGX28" s="6"/>
      <c r="AGY28" s="6"/>
      <c r="AGZ28" s="6"/>
      <c r="AHA28" s="6"/>
      <c r="AHB28" s="6"/>
      <c r="AHC28" s="6"/>
      <c r="AHD28" s="6"/>
      <c r="AHE28" s="6"/>
      <c r="AHF28" s="6"/>
      <c r="AHG28" s="6"/>
      <c r="AHH28" s="6"/>
      <c r="AHI28" s="6"/>
      <c r="AHJ28" s="6"/>
      <c r="AHK28" s="6"/>
      <c r="AHL28" s="6"/>
      <c r="AHM28" s="6"/>
      <c r="AHN28" s="6"/>
      <c r="AHO28" s="6"/>
      <c r="AHP28" s="6"/>
      <c r="AHQ28" s="6"/>
      <c r="AHR28" s="6"/>
      <c r="AHS28" s="6"/>
      <c r="AHT28" s="6"/>
      <c r="AHU28" s="6"/>
      <c r="AHV28" s="6"/>
      <c r="AHW28" s="6"/>
      <c r="AHX28" s="6"/>
      <c r="AHY28" s="6"/>
      <c r="AHZ28" s="6"/>
      <c r="AIA28" s="6"/>
      <c r="AIB28" s="6"/>
      <c r="AIC28" s="6"/>
      <c r="AID28" s="6"/>
      <c r="AIE28" s="6"/>
      <c r="AIF28" s="6"/>
      <c r="AIG28" s="6"/>
      <c r="AIH28" s="6"/>
      <c r="AII28" s="6"/>
      <c r="AIJ28" s="6"/>
      <c r="AIK28" s="6"/>
      <c r="AIL28" s="6"/>
      <c r="AIM28" s="6"/>
      <c r="AIN28" s="6"/>
      <c r="AIO28" s="6"/>
      <c r="AIP28" s="6"/>
      <c r="AIQ28" s="6"/>
      <c r="AIR28" s="6"/>
      <c r="AIS28" s="6"/>
      <c r="AIT28" s="6"/>
      <c r="AIU28" s="6"/>
      <c r="AIV28" s="6"/>
      <c r="AIW28" s="6"/>
      <c r="AIX28" s="6"/>
      <c r="AIY28" s="6"/>
      <c r="AIZ28" s="6"/>
      <c r="AJA28" s="6"/>
      <c r="AJB28" s="6"/>
      <c r="AJC28" s="6"/>
      <c r="AJD28" s="6"/>
      <c r="AJE28" s="6"/>
      <c r="AJF28" s="6"/>
      <c r="AJG28" s="6"/>
      <c r="AJH28" s="6"/>
      <c r="AJI28" s="6"/>
      <c r="AJJ28" s="6"/>
      <c r="AJK28" s="6"/>
      <c r="AJL28" s="6"/>
      <c r="AJM28" s="6"/>
      <c r="AJN28" s="6"/>
      <c r="AJO28" s="6"/>
      <c r="AJP28" s="6"/>
      <c r="AJQ28" s="6"/>
      <c r="AJR28" s="6"/>
      <c r="AJS28" s="6"/>
      <c r="AJT28" s="6"/>
      <c r="AJU28" s="6"/>
      <c r="AJV28" s="6"/>
      <c r="AJW28" s="6"/>
      <c r="AJX28" s="6"/>
      <c r="AJY28" s="6"/>
      <c r="AJZ28" s="6"/>
      <c r="AKA28" s="6"/>
      <c r="AKB28" s="6"/>
      <c r="AKC28" s="6"/>
      <c r="AKD28" s="6"/>
      <c r="AKE28" s="6"/>
      <c r="AKF28" s="6"/>
      <c r="AKG28" s="6"/>
      <c r="AKH28" s="6"/>
      <c r="AKI28" s="6"/>
      <c r="AKJ28" s="6"/>
      <c r="AKK28" s="6"/>
      <c r="AKL28" s="6"/>
      <c r="AKM28" s="6"/>
      <c r="AKN28" s="6"/>
      <c r="AKO28" s="6"/>
      <c r="AKP28" s="6"/>
      <c r="AKQ28" s="6"/>
      <c r="AKR28" s="6"/>
      <c r="AKS28" s="6"/>
      <c r="AKT28" s="6"/>
      <c r="AKU28" s="6"/>
      <c r="AKV28" s="6"/>
      <c r="AKW28" s="6"/>
      <c r="AKX28" s="6"/>
      <c r="AKY28" s="6"/>
      <c r="AKZ28" s="6"/>
      <c r="ALA28" s="6"/>
      <c r="ALB28" s="6"/>
      <c r="ALC28" s="6"/>
      <c r="ALD28" s="6"/>
      <c r="ALE28" s="6"/>
      <c r="ALF28" s="6"/>
      <c r="ALG28" s="6"/>
      <c r="ALH28" s="6"/>
      <c r="ALI28" s="6"/>
      <c r="ALJ28" s="6"/>
      <c r="ALK28" s="6"/>
      <c r="ALL28" s="6"/>
      <c r="ALM28" s="6"/>
      <c r="ALN28" s="6"/>
      <c r="ALO28" s="6"/>
      <c r="ALP28" s="6"/>
      <c r="ALQ28" s="6"/>
      <c r="ALR28" s="6"/>
      <c r="ALS28" s="6"/>
      <c r="ALT28" s="6"/>
      <c r="ALU28" s="6"/>
      <c r="ALV28" s="6"/>
      <c r="ALW28" s="6"/>
      <c r="ALX28" s="6"/>
      <c r="ALY28" s="6"/>
      <c r="ALZ28" s="6"/>
      <c r="AMA28" s="6"/>
      <c r="AMB28" s="6"/>
      <c r="AMC28" s="6"/>
      <c r="AMD28" s="6"/>
      <c r="AME28" s="6"/>
      <c r="AMF28" s="6"/>
      <c r="AMG28" s="6"/>
      <c r="AMH28" s="6"/>
      <c r="AMI28" s="6"/>
      <c r="AMJ28" s="6"/>
      <c r="AMK28" s="6"/>
      <c r="AML28" s="6"/>
      <c r="AMM28" s="6"/>
      <c r="AMN28" s="6"/>
      <c r="AMO28" s="6"/>
      <c r="AMP28" s="6"/>
      <c r="AMQ28" s="6"/>
      <c r="AMR28" s="6"/>
      <c r="AMS28" s="6"/>
      <c r="AMT28" s="6"/>
      <c r="AMU28" s="6"/>
      <c r="AMV28" s="6"/>
      <c r="AMW28" s="6"/>
      <c r="AMX28" s="6"/>
      <c r="AMY28" s="6"/>
      <c r="AMZ28" s="6"/>
      <c r="ANA28" s="6"/>
      <c r="ANB28" s="6"/>
    </row>
    <row r="29" spans="1:1042" x14ac:dyDescent="0.25">
      <c r="A29" t="s">
        <v>192</v>
      </c>
      <c r="C29">
        <v>1</v>
      </c>
      <c r="D29" t="s">
        <v>202</v>
      </c>
      <c r="K29" s="55"/>
      <c r="L29" s="55"/>
      <c r="M29" s="6"/>
      <c r="N29" s="55"/>
      <c r="O29" s="6"/>
      <c r="P29" s="6"/>
      <c r="Q29" s="6"/>
      <c r="R29" s="72" t="s">
        <v>282</v>
      </c>
      <c r="S29" s="14">
        <v>60</v>
      </c>
      <c r="T29" s="104" t="s">
        <v>274</v>
      </c>
      <c r="U29" s="135">
        <f t="shared" si="0"/>
        <v>23</v>
      </c>
      <c r="V29" s="78"/>
      <c r="W29" s="78"/>
      <c r="X29" s="56"/>
      <c r="Y29" s="56"/>
      <c r="Z29" s="57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  <c r="JE29" s="6"/>
      <c r="JF29" s="6"/>
      <c r="JG29" s="6"/>
      <c r="JH29" s="6"/>
      <c r="JI29" s="6"/>
      <c r="JJ29" s="6"/>
      <c r="JK29" s="6"/>
      <c r="JL29" s="6"/>
      <c r="JM29" s="6"/>
      <c r="JN29" s="6"/>
      <c r="JO29" s="6"/>
      <c r="JP29" s="6"/>
      <c r="JQ29" s="6"/>
      <c r="JR29" s="6"/>
      <c r="JS29" s="6"/>
      <c r="JT29" s="6"/>
      <c r="JU29" s="6"/>
      <c r="JV29" s="6"/>
      <c r="JW29" s="6"/>
      <c r="JX29" s="6"/>
      <c r="JY29" s="6"/>
      <c r="JZ29" s="6"/>
      <c r="KA29" s="6"/>
      <c r="KB29" s="6"/>
      <c r="KC29" s="6"/>
      <c r="KD29" s="6"/>
      <c r="KE29" s="6"/>
      <c r="KF29" s="6"/>
      <c r="KG29" s="6"/>
      <c r="KH29" s="6"/>
      <c r="KI29" s="6"/>
      <c r="KJ29" s="6"/>
      <c r="KK29" s="6"/>
      <c r="KL29" s="6"/>
      <c r="KM29" s="6"/>
      <c r="KN29" s="6"/>
      <c r="KO29" s="6"/>
      <c r="KP29" s="6"/>
      <c r="KQ29" s="6"/>
      <c r="KR29" s="6"/>
      <c r="KS29" s="6"/>
      <c r="KT29" s="6"/>
      <c r="KU29" s="6"/>
      <c r="KV29" s="6"/>
      <c r="KW29" s="6"/>
      <c r="KX29" s="6"/>
      <c r="KY29" s="6"/>
      <c r="KZ29" s="6"/>
      <c r="LA29" s="6"/>
      <c r="LB29" s="6"/>
      <c r="LC29" s="6"/>
      <c r="LD29" s="6"/>
      <c r="LE29" s="6"/>
      <c r="LF29" s="6"/>
      <c r="LG29" s="6"/>
      <c r="LH29" s="6"/>
      <c r="LI29" s="6"/>
      <c r="LJ29" s="6"/>
      <c r="LK29" s="6"/>
      <c r="LL29" s="6"/>
      <c r="LM29" s="6"/>
      <c r="LN29" s="6"/>
      <c r="LO29" s="6"/>
      <c r="LP29" s="6"/>
      <c r="LQ29" s="6"/>
      <c r="LR29" s="6"/>
      <c r="LS29" s="6"/>
      <c r="LT29" s="6"/>
      <c r="LU29" s="6"/>
      <c r="LV29" s="6"/>
      <c r="LW29" s="6"/>
      <c r="LX29" s="6"/>
      <c r="LY29" s="6"/>
      <c r="LZ29" s="6"/>
      <c r="MA29" s="6"/>
      <c r="MB29" s="6"/>
      <c r="MC29" s="6"/>
      <c r="MD29" s="6"/>
      <c r="ME29" s="6"/>
      <c r="MF29" s="6"/>
      <c r="MG29" s="6"/>
      <c r="MH29" s="6"/>
      <c r="MI29" s="6"/>
      <c r="MJ29" s="6"/>
      <c r="MK29" s="6"/>
      <c r="ML29" s="6"/>
      <c r="MM29" s="6"/>
      <c r="MN29" s="6"/>
      <c r="MO29" s="6"/>
      <c r="MP29" s="6"/>
      <c r="MQ29" s="6"/>
      <c r="MR29" s="6"/>
      <c r="MS29" s="6"/>
      <c r="MT29" s="6"/>
      <c r="MU29" s="6"/>
      <c r="MV29" s="6"/>
      <c r="MW29" s="6"/>
      <c r="MX29" s="6"/>
      <c r="MY29" s="6"/>
      <c r="MZ29" s="6"/>
      <c r="NA29" s="6"/>
      <c r="NB29" s="6"/>
      <c r="NC29" s="6"/>
      <c r="ND29" s="6"/>
      <c r="NE29" s="6"/>
      <c r="NF29" s="6"/>
      <c r="NG29" s="6"/>
      <c r="NH29" s="6"/>
      <c r="NI29" s="6"/>
      <c r="NJ29" s="6"/>
      <c r="NK29" s="6"/>
      <c r="NL29" s="6"/>
      <c r="NM29" s="6"/>
      <c r="NN29" s="6"/>
      <c r="NO29" s="6"/>
      <c r="NP29" s="6"/>
      <c r="NQ29" s="6"/>
      <c r="NR29" s="6"/>
      <c r="NS29" s="6"/>
      <c r="NT29" s="6"/>
      <c r="NU29" s="6"/>
      <c r="NV29" s="6"/>
      <c r="NW29" s="6"/>
      <c r="NX29" s="6"/>
      <c r="NY29" s="6"/>
      <c r="NZ29" s="6"/>
      <c r="OA29" s="6"/>
      <c r="OB29" s="6"/>
      <c r="OC29" s="6"/>
      <c r="OD29" s="6"/>
      <c r="OE29" s="6"/>
      <c r="OF29" s="6"/>
      <c r="OG29" s="6"/>
      <c r="OH29" s="6"/>
      <c r="OI29" s="6"/>
      <c r="OJ29" s="6"/>
      <c r="OK29" s="6"/>
      <c r="OL29" s="6"/>
      <c r="OM29" s="6"/>
      <c r="ON29" s="6"/>
      <c r="OO29" s="6"/>
      <c r="OP29" s="6"/>
      <c r="OQ29" s="6"/>
      <c r="OR29" s="6"/>
      <c r="OS29" s="6"/>
      <c r="OT29" s="6"/>
      <c r="OU29" s="6"/>
      <c r="OV29" s="6"/>
      <c r="OW29" s="6"/>
      <c r="OX29" s="6"/>
      <c r="OY29" s="6"/>
      <c r="OZ29" s="6"/>
      <c r="PA29" s="6"/>
      <c r="PB29" s="6"/>
      <c r="PC29" s="6"/>
      <c r="PD29" s="6"/>
      <c r="PE29" s="6"/>
      <c r="PF29" s="6"/>
      <c r="PG29" s="6"/>
      <c r="PH29" s="6"/>
      <c r="PI29" s="6"/>
      <c r="PJ29" s="6"/>
      <c r="PK29" s="6"/>
      <c r="PL29" s="6"/>
      <c r="PM29" s="6"/>
      <c r="PN29" s="6"/>
      <c r="PO29" s="6"/>
      <c r="PP29" s="6"/>
      <c r="PQ29" s="6"/>
      <c r="PR29" s="6"/>
      <c r="PS29" s="6"/>
      <c r="PT29" s="6"/>
      <c r="PU29" s="6"/>
      <c r="PV29" s="6"/>
      <c r="PW29" s="6"/>
      <c r="PX29" s="6"/>
      <c r="PY29" s="6"/>
      <c r="PZ29" s="6"/>
      <c r="QA29" s="6"/>
      <c r="QB29" s="6"/>
      <c r="QC29" s="6"/>
      <c r="QD29" s="6"/>
      <c r="QE29" s="6"/>
      <c r="QF29" s="6"/>
      <c r="QG29" s="6"/>
      <c r="QH29" s="6"/>
      <c r="QI29" s="6"/>
      <c r="QJ29" s="6"/>
      <c r="QK29" s="6"/>
      <c r="QL29" s="6"/>
      <c r="QM29" s="6"/>
      <c r="QN29" s="6"/>
      <c r="QO29" s="6"/>
      <c r="QP29" s="6"/>
      <c r="QQ29" s="6"/>
      <c r="QR29" s="6"/>
      <c r="QS29" s="6"/>
      <c r="QT29" s="6"/>
      <c r="QU29" s="6"/>
      <c r="QV29" s="6"/>
      <c r="QW29" s="6"/>
      <c r="QX29" s="6"/>
      <c r="QY29" s="6"/>
      <c r="QZ29" s="6"/>
      <c r="RA29" s="6"/>
      <c r="RB29" s="6"/>
      <c r="RC29" s="6"/>
      <c r="RD29" s="6"/>
      <c r="RE29" s="6"/>
      <c r="RF29" s="6"/>
      <c r="RG29" s="6"/>
      <c r="RH29" s="6"/>
      <c r="RI29" s="6"/>
      <c r="RJ29" s="6"/>
      <c r="RK29" s="6"/>
      <c r="RL29" s="6"/>
      <c r="RM29" s="6"/>
      <c r="RN29" s="6"/>
      <c r="RO29" s="6"/>
      <c r="RP29" s="6"/>
      <c r="RQ29" s="6"/>
      <c r="RR29" s="6"/>
      <c r="RS29" s="6"/>
      <c r="RT29" s="6"/>
      <c r="RU29" s="6"/>
      <c r="RV29" s="6"/>
      <c r="RW29" s="6"/>
      <c r="RX29" s="6"/>
      <c r="RY29" s="6"/>
      <c r="RZ29" s="6"/>
      <c r="SA29" s="6"/>
      <c r="SB29" s="6"/>
      <c r="SC29" s="6"/>
      <c r="SD29" s="6"/>
      <c r="SE29" s="6"/>
      <c r="SF29" s="6"/>
      <c r="SG29" s="6"/>
      <c r="SH29" s="6"/>
      <c r="SI29" s="6"/>
      <c r="SJ29" s="6"/>
      <c r="SK29" s="6"/>
      <c r="SL29" s="6"/>
      <c r="SM29" s="6"/>
      <c r="SN29" s="6"/>
      <c r="SO29" s="6"/>
      <c r="SP29" s="6"/>
      <c r="SQ29" s="6"/>
      <c r="SR29" s="6"/>
      <c r="SS29" s="6"/>
      <c r="ST29" s="6"/>
      <c r="SU29" s="6"/>
      <c r="SV29" s="6"/>
      <c r="SW29" s="6"/>
      <c r="SX29" s="6"/>
      <c r="SY29" s="6"/>
      <c r="SZ29" s="6"/>
      <c r="TA29" s="6"/>
      <c r="TB29" s="6"/>
      <c r="TC29" s="6"/>
      <c r="TD29" s="6"/>
      <c r="TE29" s="6"/>
      <c r="TF29" s="6"/>
      <c r="TG29" s="6"/>
      <c r="TH29" s="6"/>
      <c r="TI29" s="6"/>
      <c r="TJ29" s="6"/>
      <c r="TK29" s="6"/>
      <c r="TL29" s="6"/>
      <c r="TM29" s="6"/>
      <c r="TN29" s="6"/>
      <c r="TO29" s="6"/>
      <c r="TP29" s="6"/>
      <c r="TQ29" s="6"/>
      <c r="TR29" s="6"/>
      <c r="TS29" s="6"/>
      <c r="TT29" s="6"/>
      <c r="TU29" s="6"/>
      <c r="TV29" s="6"/>
      <c r="TW29" s="6"/>
      <c r="TX29" s="6"/>
      <c r="TY29" s="6"/>
      <c r="TZ29" s="6"/>
      <c r="UA29" s="6"/>
      <c r="UB29" s="6"/>
      <c r="UC29" s="6"/>
      <c r="UD29" s="6"/>
      <c r="UE29" s="6"/>
      <c r="UF29" s="6"/>
      <c r="UG29" s="6"/>
      <c r="UH29" s="6"/>
      <c r="UI29" s="6"/>
      <c r="UJ29" s="6"/>
      <c r="UK29" s="6"/>
      <c r="UL29" s="6"/>
      <c r="UM29" s="6"/>
      <c r="UN29" s="6"/>
      <c r="UO29" s="6"/>
      <c r="UP29" s="6"/>
      <c r="UQ29" s="6"/>
      <c r="UR29" s="6"/>
      <c r="US29" s="6"/>
      <c r="UT29" s="6"/>
      <c r="UU29" s="6"/>
      <c r="UV29" s="6"/>
      <c r="UW29" s="6"/>
      <c r="UX29" s="6"/>
      <c r="UY29" s="6"/>
      <c r="UZ29" s="6"/>
      <c r="VA29" s="6"/>
      <c r="VB29" s="6"/>
      <c r="VC29" s="6"/>
      <c r="VD29" s="6"/>
      <c r="VE29" s="6"/>
      <c r="VF29" s="6"/>
      <c r="VG29" s="6"/>
      <c r="VH29" s="6"/>
      <c r="VI29" s="6"/>
      <c r="VJ29" s="6"/>
      <c r="VK29" s="6"/>
      <c r="VL29" s="6"/>
      <c r="VM29" s="6"/>
      <c r="VN29" s="6"/>
      <c r="VO29" s="6"/>
      <c r="VP29" s="6"/>
      <c r="VQ29" s="6"/>
      <c r="VR29" s="6"/>
      <c r="VS29" s="6"/>
      <c r="VT29" s="6"/>
      <c r="VU29" s="6"/>
      <c r="VV29" s="6"/>
      <c r="VW29" s="6"/>
      <c r="VX29" s="6"/>
      <c r="VY29" s="6"/>
      <c r="VZ29" s="6"/>
      <c r="WA29" s="6"/>
      <c r="WB29" s="6"/>
      <c r="WC29" s="6"/>
      <c r="WD29" s="6"/>
      <c r="WE29" s="6"/>
      <c r="WF29" s="6"/>
      <c r="WG29" s="6"/>
      <c r="WH29" s="6"/>
      <c r="WI29" s="6"/>
      <c r="WJ29" s="6"/>
      <c r="WK29" s="6"/>
      <c r="WL29" s="6"/>
      <c r="WM29" s="6"/>
      <c r="WN29" s="6"/>
      <c r="WO29" s="6"/>
      <c r="WP29" s="6"/>
      <c r="WQ29" s="6"/>
      <c r="WR29" s="6"/>
      <c r="WS29" s="6"/>
      <c r="WT29" s="6"/>
      <c r="WU29" s="6"/>
      <c r="WV29" s="6"/>
      <c r="WW29" s="6"/>
      <c r="WX29" s="6"/>
      <c r="WY29" s="6"/>
      <c r="WZ29" s="6"/>
      <c r="XA29" s="6"/>
      <c r="XB29" s="6"/>
      <c r="XC29" s="6"/>
      <c r="XD29" s="6"/>
      <c r="XE29" s="6"/>
      <c r="XF29" s="6"/>
      <c r="XG29" s="6"/>
      <c r="XH29" s="6"/>
      <c r="XI29" s="6"/>
      <c r="XJ29" s="6"/>
      <c r="XK29" s="6"/>
      <c r="XL29" s="6"/>
      <c r="XM29" s="6"/>
      <c r="XN29" s="6"/>
      <c r="XO29" s="6"/>
      <c r="XP29" s="6"/>
      <c r="XQ29" s="6"/>
      <c r="XR29" s="6"/>
      <c r="XS29" s="6"/>
      <c r="XT29" s="6"/>
      <c r="XU29" s="6"/>
      <c r="XV29" s="6"/>
      <c r="XW29" s="6"/>
      <c r="XX29" s="6"/>
      <c r="XY29" s="6"/>
      <c r="XZ29" s="6"/>
      <c r="YA29" s="6"/>
      <c r="YB29" s="6"/>
      <c r="YC29" s="6"/>
      <c r="YD29" s="6"/>
      <c r="YE29" s="6"/>
      <c r="YF29" s="6"/>
      <c r="YG29" s="6"/>
      <c r="YH29" s="6"/>
      <c r="YI29" s="6"/>
      <c r="YJ29" s="6"/>
      <c r="YK29" s="6"/>
      <c r="YL29" s="6"/>
      <c r="YM29" s="6"/>
      <c r="YN29" s="6"/>
      <c r="YO29" s="6"/>
      <c r="YP29" s="6"/>
      <c r="YQ29" s="6"/>
      <c r="YR29" s="6"/>
      <c r="YS29" s="6"/>
      <c r="YT29" s="6"/>
      <c r="YU29" s="6"/>
      <c r="YV29" s="6"/>
      <c r="YW29" s="6"/>
      <c r="YX29" s="6"/>
      <c r="YY29" s="6"/>
      <c r="YZ29" s="6"/>
      <c r="ZA29" s="6"/>
      <c r="ZB29" s="6"/>
      <c r="ZC29" s="6"/>
      <c r="ZD29" s="6"/>
      <c r="ZE29" s="6"/>
      <c r="ZF29" s="6"/>
      <c r="ZG29" s="6"/>
      <c r="ZH29" s="6"/>
      <c r="ZI29" s="6"/>
      <c r="ZJ29" s="6"/>
      <c r="ZK29" s="6"/>
      <c r="ZL29" s="6"/>
      <c r="ZM29" s="6"/>
      <c r="ZN29" s="6"/>
      <c r="ZO29" s="6"/>
      <c r="ZP29" s="6"/>
      <c r="ZQ29" s="6"/>
      <c r="ZR29" s="6"/>
      <c r="ZS29" s="6"/>
      <c r="ZT29" s="6"/>
      <c r="ZU29" s="6"/>
      <c r="ZV29" s="6"/>
      <c r="ZW29" s="6"/>
      <c r="ZX29" s="6"/>
      <c r="ZY29" s="6"/>
      <c r="ZZ29" s="6"/>
      <c r="AAA29" s="6"/>
      <c r="AAB29" s="6"/>
      <c r="AAC29" s="6"/>
      <c r="AAD29" s="6"/>
      <c r="AAE29" s="6"/>
      <c r="AAF29" s="6"/>
      <c r="AAG29" s="6"/>
      <c r="AAH29" s="6"/>
      <c r="AAI29" s="6"/>
      <c r="AAJ29" s="6"/>
      <c r="AAK29" s="6"/>
      <c r="AAL29" s="6"/>
      <c r="AAM29" s="6"/>
      <c r="AAN29" s="6"/>
      <c r="AAO29" s="6"/>
      <c r="AAP29" s="6"/>
      <c r="AAQ29" s="6"/>
      <c r="AAR29" s="6"/>
      <c r="AAS29" s="6"/>
      <c r="AAT29" s="6"/>
      <c r="AAU29" s="6"/>
      <c r="AAV29" s="6"/>
      <c r="AAW29" s="6"/>
      <c r="AAX29" s="6"/>
      <c r="AAY29" s="6"/>
      <c r="AAZ29" s="6"/>
      <c r="ABA29" s="6"/>
      <c r="ABB29" s="6"/>
      <c r="ABC29" s="6"/>
      <c r="ABD29" s="6"/>
      <c r="ABE29" s="6"/>
      <c r="ABF29" s="6"/>
      <c r="ABG29" s="6"/>
      <c r="ABH29" s="6"/>
      <c r="ABI29" s="6"/>
      <c r="ABJ29" s="6"/>
      <c r="ABK29" s="6"/>
      <c r="ABL29" s="6"/>
      <c r="ABM29" s="6"/>
      <c r="ABN29" s="6"/>
      <c r="ABO29" s="6"/>
      <c r="ABP29" s="6"/>
      <c r="ABQ29" s="6"/>
      <c r="ABR29" s="6"/>
      <c r="ABS29" s="6"/>
      <c r="ABT29" s="6"/>
      <c r="ABU29" s="6"/>
      <c r="ABV29" s="6"/>
      <c r="ABW29" s="6"/>
      <c r="ABX29" s="6"/>
      <c r="ABY29" s="6"/>
      <c r="ABZ29" s="6"/>
      <c r="ACA29" s="6"/>
      <c r="ACB29" s="6"/>
      <c r="ACC29" s="6"/>
      <c r="ACD29" s="6"/>
      <c r="ACE29" s="6"/>
      <c r="ACF29" s="6"/>
      <c r="ACG29" s="6"/>
      <c r="ACH29" s="6"/>
      <c r="ACI29" s="6"/>
      <c r="ACJ29" s="6"/>
      <c r="ACK29" s="6"/>
      <c r="ACL29" s="6"/>
      <c r="ACM29" s="6"/>
      <c r="ACN29" s="6"/>
      <c r="ACO29" s="6"/>
      <c r="ACP29" s="6"/>
      <c r="ACQ29" s="6"/>
      <c r="ACR29" s="6"/>
      <c r="ACS29" s="6"/>
      <c r="ACT29" s="6"/>
      <c r="ACU29" s="6"/>
      <c r="ACV29" s="6"/>
      <c r="ACW29" s="6"/>
      <c r="ACX29" s="6"/>
      <c r="ACY29" s="6"/>
      <c r="ACZ29" s="6"/>
      <c r="ADA29" s="6"/>
      <c r="ADB29" s="6"/>
      <c r="ADC29" s="6"/>
      <c r="ADD29" s="6"/>
      <c r="ADE29" s="6"/>
      <c r="ADF29" s="6"/>
      <c r="ADG29" s="6"/>
      <c r="ADH29" s="6"/>
      <c r="ADI29" s="6"/>
      <c r="ADJ29" s="6"/>
      <c r="ADK29" s="6"/>
      <c r="ADL29" s="6"/>
      <c r="ADM29" s="6"/>
      <c r="ADN29" s="6"/>
      <c r="ADO29" s="6"/>
      <c r="ADP29" s="6"/>
      <c r="ADQ29" s="6"/>
      <c r="ADR29" s="6"/>
      <c r="ADS29" s="6"/>
      <c r="ADT29" s="6"/>
      <c r="ADU29" s="6"/>
      <c r="ADV29" s="6"/>
      <c r="ADW29" s="6"/>
      <c r="ADX29" s="6"/>
      <c r="ADY29" s="6"/>
      <c r="ADZ29" s="6"/>
      <c r="AEA29" s="6"/>
      <c r="AEB29" s="6"/>
      <c r="AEC29" s="6"/>
      <c r="AED29" s="6"/>
      <c r="AEE29" s="6"/>
      <c r="AEF29" s="6"/>
      <c r="AEG29" s="6"/>
      <c r="AEH29" s="6"/>
      <c r="AEI29" s="6"/>
      <c r="AEJ29" s="6"/>
      <c r="AEK29" s="6"/>
      <c r="AEL29" s="6"/>
      <c r="AEM29" s="6"/>
      <c r="AEN29" s="6"/>
      <c r="AEO29" s="6"/>
      <c r="AEP29" s="6"/>
      <c r="AEQ29" s="6"/>
      <c r="AER29" s="6"/>
      <c r="AES29" s="6"/>
      <c r="AET29" s="6"/>
      <c r="AEU29" s="6"/>
      <c r="AEV29" s="6"/>
      <c r="AEW29" s="6"/>
      <c r="AEX29" s="6"/>
      <c r="AEY29" s="6"/>
      <c r="AEZ29" s="6"/>
      <c r="AFA29" s="6"/>
      <c r="AFB29" s="6"/>
      <c r="AFC29" s="6"/>
      <c r="AFD29" s="6"/>
      <c r="AFE29" s="6"/>
      <c r="AFF29" s="6"/>
      <c r="AFG29" s="6"/>
      <c r="AFH29" s="6"/>
      <c r="AFI29" s="6"/>
      <c r="AFJ29" s="6"/>
      <c r="AFK29" s="6"/>
      <c r="AFL29" s="6"/>
      <c r="AFM29" s="6"/>
      <c r="AFN29" s="6"/>
      <c r="AFO29" s="6"/>
      <c r="AFP29" s="6"/>
      <c r="AFQ29" s="6"/>
      <c r="AFR29" s="6"/>
      <c r="AFS29" s="6"/>
      <c r="AFT29" s="6"/>
      <c r="AFU29" s="6"/>
      <c r="AFV29" s="6"/>
      <c r="AFW29" s="6"/>
      <c r="AFX29" s="6"/>
      <c r="AFY29" s="6"/>
      <c r="AFZ29" s="6"/>
      <c r="AGA29" s="6"/>
      <c r="AGB29" s="6"/>
      <c r="AGC29" s="6"/>
      <c r="AGD29" s="6"/>
      <c r="AGE29" s="6"/>
      <c r="AGF29" s="6"/>
      <c r="AGG29" s="6"/>
      <c r="AGH29" s="6"/>
      <c r="AGI29" s="6"/>
      <c r="AGJ29" s="6"/>
      <c r="AGK29" s="6"/>
      <c r="AGL29" s="6"/>
      <c r="AGM29" s="6"/>
      <c r="AGN29" s="6"/>
      <c r="AGO29" s="6"/>
      <c r="AGP29" s="6"/>
      <c r="AGQ29" s="6"/>
      <c r="AGR29" s="6"/>
      <c r="AGS29" s="6"/>
      <c r="AGT29" s="6"/>
      <c r="AGU29" s="6"/>
      <c r="AGV29" s="6"/>
      <c r="AGW29" s="6"/>
      <c r="AGX29" s="6"/>
      <c r="AGY29" s="6"/>
      <c r="AGZ29" s="6"/>
      <c r="AHA29" s="6"/>
      <c r="AHB29" s="6"/>
      <c r="AHC29" s="6"/>
      <c r="AHD29" s="6"/>
      <c r="AHE29" s="6"/>
      <c r="AHF29" s="6"/>
      <c r="AHG29" s="6"/>
      <c r="AHH29" s="6"/>
      <c r="AHI29" s="6"/>
      <c r="AHJ29" s="6"/>
      <c r="AHK29" s="6"/>
      <c r="AHL29" s="6"/>
      <c r="AHM29" s="6"/>
      <c r="AHN29" s="6"/>
      <c r="AHO29" s="6"/>
      <c r="AHP29" s="6"/>
      <c r="AHQ29" s="6"/>
      <c r="AHR29" s="6"/>
      <c r="AHS29" s="6"/>
      <c r="AHT29" s="6"/>
      <c r="AHU29" s="6"/>
      <c r="AHV29" s="6"/>
      <c r="AHW29" s="6"/>
      <c r="AHX29" s="6"/>
      <c r="AHY29" s="6"/>
      <c r="AHZ29" s="6"/>
      <c r="AIA29" s="6"/>
      <c r="AIB29" s="6"/>
      <c r="AIC29" s="6"/>
      <c r="AID29" s="6"/>
      <c r="AIE29" s="6"/>
      <c r="AIF29" s="6"/>
      <c r="AIG29" s="6"/>
      <c r="AIH29" s="6"/>
      <c r="AII29" s="6"/>
      <c r="AIJ29" s="6"/>
      <c r="AIK29" s="6"/>
      <c r="AIL29" s="6"/>
      <c r="AIM29" s="6"/>
      <c r="AIN29" s="6"/>
      <c r="AIO29" s="6"/>
      <c r="AIP29" s="6"/>
      <c r="AIQ29" s="6"/>
      <c r="AIR29" s="6"/>
      <c r="AIS29" s="6"/>
      <c r="AIT29" s="6"/>
      <c r="AIU29" s="6"/>
      <c r="AIV29" s="6"/>
      <c r="AIW29" s="6"/>
      <c r="AIX29" s="6"/>
      <c r="AIY29" s="6"/>
      <c r="AIZ29" s="6"/>
      <c r="AJA29" s="6"/>
      <c r="AJB29" s="6"/>
      <c r="AJC29" s="6"/>
      <c r="AJD29" s="6"/>
      <c r="AJE29" s="6"/>
      <c r="AJF29" s="6"/>
      <c r="AJG29" s="6"/>
      <c r="AJH29" s="6"/>
      <c r="AJI29" s="6"/>
      <c r="AJJ29" s="6"/>
      <c r="AJK29" s="6"/>
      <c r="AJL29" s="6"/>
      <c r="AJM29" s="6"/>
      <c r="AJN29" s="6"/>
      <c r="AJO29" s="6"/>
      <c r="AJP29" s="6"/>
      <c r="AJQ29" s="6"/>
      <c r="AJR29" s="6"/>
      <c r="AJS29" s="6"/>
      <c r="AJT29" s="6"/>
      <c r="AJU29" s="6"/>
      <c r="AJV29" s="6"/>
      <c r="AJW29" s="6"/>
      <c r="AJX29" s="6"/>
      <c r="AJY29" s="6"/>
      <c r="AJZ29" s="6"/>
      <c r="AKA29" s="6"/>
      <c r="AKB29" s="6"/>
      <c r="AKC29" s="6"/>
      <c r="AKD29" s="6"/>
      <c r="AKE29" s="6"/>
      <c r="AKF29" s="6"/>
      <c r="AKG29" s="6"/>
      <c r="AKH29" s="6"/>
      <c r="AKI29" s="6"/>
      <c r="AKJ29" s="6"/>
      <c r="AKK29" s="6"/>
      <c r="AKL29" s="6"/>
      <c r="AKM29" s="6"/>
      <c r="AKN29" s="6"/>
      <c r="AKO29" s="6"/>
      <c r="AKP29" s="6"/>
      <c r="AKQ29" s="6"/>
      <c r="AKR29" s="6"/>
      <c r="AKS29" s="6"/>
      <c r="AKT29" s="6"/>
      <c r="AKU29" s="6"/>
      <c r="AKV29" s="6"/>
      <c r="AKW29" s="6"/>
      <c r="AKX29" s="6"/>
      <c r="AKY29" s="6"/>
      <c r="AKZ29" s="6"/>
      <c r="ALA29" s="6"/>
      <c r="ALB29" s="6"/>
      <c r="ALC29" s="6"/>
      <c r="ALD29" s="6"/>
      <c r="ALE29" s="6"/>
      <c r="ALF29" s="6"/>
      <c r="ALG29" s="6"/>
      <c r="ALH29" s="6"/>
      <c r="ALI29" s="6"/>
      <c r="ALJ29" s="6"/>
      <c r="ALK29" s="6"/>
      <c r="ALL29" s="6"/>
      <c r="ALM29" s="6"/>
      <c r="ALN29" s="6"/>
      <c r="ALO29" s="6"/>
      <c r="ALP29" s="6"/>
      <c r="ALQ29" s="6"/>
      <c r="ALR29" s="6"/>
      <c r="ALS29" s="6"/>
      <c r="ALT29" s="6"/>
      <c r="ALU29" s="6"/>
      <c r="ALV29" s="6"/>
      <c r="ALW29" s="6"/>
      <c r="ALX29" s="6"/>
      <c r="ALY29" s="6"/>
      <c r="ALZ29" s="6"/>
      <c r="AMA29" s="6"/>
      <c r="AMB29" s="6"/>
      <c r="AMC29" s="6"/>
      <c r="AMD29" s="6"/>
      <c r="AME29" s="6"/>
      <c r="AMF29" s="6"/>
      <c r="AMG29" s="6"/>
      <c r="AMH29" s="6"/>
      <c r="AMI29" s="6"/>
      <c r="AMJ29" s="6"/>
      <c r="AMK29" s="6"/>
      <c r="AML29" s="6"/>
      <c r="AMM29" s="6"/>
      <c r="AMN29" s="6"/>
      <c r="AMO29" s="6"/>
      <c r="AMP29" s="6"/>
      <c r="AMQ29" s="6"/>
      <c r="AMR29" s="6"/>
      <c r="AMS29" s="6"/>
      <c r="AMT29" s="6"/>
      <c r="AMU29" s="6"/>
      <c r="AMV29" s="6"/>
      <c r="AMW29" s="6"/>
      <c r="AMX29" s="6"/>
      <c r="AMY29" s="6"/>
      <c r="AMZ29" s="6"/>
      <c r="ANA29" s="6"/>
      <c r="ANB29" s="6"/>
    </row>
    <row r="30" spans="1:1042" x14ac:dyDescent="0.25">
      <c r="A30" t="s">
        <v>192</v>
      </c>
      <c r="K30" s="55"/>
      <c r="L30" s="55"/>
      <c r="M30" s="6"/>
      <c r="N30" s="55"/>
      <c r="O30" s="6"/>
      <c r="P30" s="6"/>
      <c r="Q30" s="6"/>
      <c r="R30" s="72" t="s">
        <v>283</v>
      </c>
      <c r="S30" s="14">
        <v>61</v>
      </c>
      <c r="T30" s="104" t="s">
        <v>275</v>
      </c>
      <c r="U30" s="135">
        <f t="shared" si="0"/>
        <v>23</v>
      </c>
      <c r="V30" s="78"/>
      <c r="W30" s="78"/>
      <c r="X30" s="56"/>
      <c r="Y30" s="56"/>
      <c r="Z30" s="57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  <c r="JE30" s="6"/>
      <c r="JF30" s="6"/>
      <c r="JG30" s="6"/>
      <c r="JH30" s="6"/>
      <c r="JI30" s="6"/>
      <c r="JJ30" s="6"/>
      <c r="JK30" s="6"/>
      <c r="JL30" s="6"/>
      <c r="JM30" s="6"/>
      <c r="JN30" s="6"/>
      <c r="JO30" s="6"/>
      <c r="JP30" s="6"/>
      <c r="JQ30" s="6"/>
      <c r="JR30" s="6"/>
      <c r="JS30" s="6"/>
      <c r="JT30" s="6"/>
      <c r="JU30" s="6"/>
      <c r="JV30" s="6"/>
      <c r="JW30" s="6"/>
      <c r="JX30" s="6"/>
      <c r="JY30" s="6"/>
      <c r="JZ30" s="6"/>
      <c r="KA30" s="6"/>
      <c r="KB30" s="6"/>
      <c r="KC30" s="6"/>
      <c r="KD30" s="6"/>
      <c r="KE30" s="6"/>
      <c r="KF30" s="6"/>
      <c r="KG30" s="6"/>
      <c r="KH30" s="6"/>
      <c r="KI30" s="6"/>
      <c r="KJ30" s="6"/>
      <c r="KK30" s="6"/>
      <c r="KL30" s="6"/>
      <c r="KM30" s="6"/>
      <c r="KN30" s="6"/>
      <c r="KO30" s="6"/>
      <c r="KP30" s="6"/>
      <c r="KQ30" s="6"/>
      <c r="KR30" s="6"/>
      <c r="KS30" s="6"/>
      <c r="KT30" s="6"/>
      <c r="KU30" s="6"/>
      <c r="KV30" s="6"/>
      <c r="KW30" s="6"/>
      <c r="KX30" s="6"/>
      <c r="KY30" s="6"/>
      <c r="KZ30" s="6"/>
      <c r="LA30" s="6"/>
      <c r="LB30" s="6"/>
      <c r="LC30" s="6"/>
      <c r="LD30" s="6"/>
      <c r="LE30" s="6"/>
      <c r="LF30" s="6"/>
      <c r="LG30" s="6"/>
      <c r="LH30" s="6"/>
      <c r="LI30" s="6"/>
      <c r="LJ30" s="6"/>
      <c r="LK30" s="6"/>
      <c r="LL30" s="6"/>
      <c r="LM30" s="6"/>
      <c r="LN30" s="6"/>
      <c r="LO30" s="6"/>
      <c r="LP30" s="6"/>
      <c r="LQ30" s="6"/>
      <c r="LR30" s="6"/>
      <c r="LS30" s="6"/>
      <c r="LT30" s="6"/>
      <c r="LU30" s="6"/>
      <c r="LV30" s="6"/>
      <c r="LW30" s="6"/>
      <c r="LX30" s="6"/>
      <c r="LY30" s="6"/>
      <c r="LZ30" s="6"/>
      <c r="MA30" s="6"/>
      <c r="MB30" s="6"/>
      <c r="MC30" s="6"/>
      <c r="MD30" s="6"/>
      <c r="ME30" s="6"/>
      <c r="MF30" s="6"/>
      <c r="MG30" s="6"/>
      <c r="MH30" s="6"/>
      <c r="MI30" s="6"/>
      <c r="MJ30" s="6"/>
      <c r="MK30" s="6"/>
      <c r="ML30" s="6"/>
      <c r="MM30" s="6"/>
      <c r="MN30" s="6"/>
      <c r="MO30" s="6"/>
      <c r="MP30" s="6"/>
      <c r="MQ30" s="6"/>
      <c r="MR30" s="6"/>
      <c r="MS30" s="6"/>
      <c r="MT30" s="6"/>
      <c r="MU30" s="6"/>
      <c r="MV30" s="6"/>
      <c r="MW30" s="6"/>
      <c r="MX30" s="6"/>
      <c r="MY30" s="6"/>
      <c r="MZ30" s="6"/>
      <c r="NA30" s="6"/>
      <c r="NB30" s="6"/>
      <c r="NC30" s="6"/>
      <c r="ND30" s="6"/>
      <c r="NE30" s="6"/>
      <c r="NF30" s="6"/>
      <c r="NG30" s="6"/>
      <c r="NH30" s="6"/>
      <c r="NI30" s="6"/>
      <c r="NJ30" s="6"/>
      <c r="NK30" s="6"/>
      <c r="NL30" s="6"/>
      <c r="NM30" s="6"/>
      <c r="NN30" s="6"/>
      <c r="NO30" s="6"/>
      <c r="NP30" s="6"/>
      <c r="NQ30" s="6"/>
      <c r="NR30" s="6"/>
      <c r="NS30" s="6"/>
      <c r="NT30" s="6"/>
      <c r="NU30" s="6"/>
      <c r="NV30" s="6"/>
      <c r="NW30" s="6"/>
      <c r="NX30" s="6"/>
      <c r="NY30" s="6"/>
      <c r="NZ30" s="6"/>
      <c r="OA30" s="6"/>
      <c r="OB30" s="6"/>
      <c r="OC30" s="6"/>
      <c r="OD30" s="6"/>
      <c r="OE30" s="6"/>
      <c r="OF30" s="6"/>
      <c r="OG30" s="6"/>
      <c r="OH30" s="6"/>
      <c r="OI30" s="6"/>
      <c r="OJ30" s="6"/>
      <c r="OK30" s="6"/>
      <c r="OL30" s="6"/>
      <c r="OM30" s="6"/>
      <c r="ON30" s="6"/>
      <c r="OO30" s="6"/>
      <c r="OP30" s="6"/>
      <c r="OQ30" s="6"/>
      <c r="OR30" s="6"/>
      <c r="OS30" s="6"/>
      <c r="OT30" s="6"/>
      <c r="OU30" s="6"/>
      <c r="OV30" s="6"/>
      <c r="OW30" s="6"/>
      <c r="OX30" s="6"/>
      <c r="OY30" s="6"/>
      <c r="OZ30" s="6"/>
      <c r="PA30" s="6"/>
      <c r="PB30" s="6"/>
      <c r="PC30" s="6"/>
      <c r="PD30" s="6"/>
      <c r="PE30" s="6"/>
      <c r="PF30" s="6"/>
      <c r="PG30" s="6"/>
      <c r="PH30" s="6"/>
      <c r="PI30" s="6"/>
      <c r="PJ30" s="6"/>
      <c r="PK30" s="6"/>
      <c r="PL30" s="6"/>
      <c r="PM30" s="6"/>
      <c r="PN30" s="6"/>
      <c r="PO30" s="6"/>
      <c r="PP30" s="6"/>
      <c r="PQ30" s="6"/>
      <c r="PR30" s="6"/>
      <c r="PS30" s="6"/>
      <c r="PT30" s="6"/>
      <c r="PU30" s="6"/>
      <c r="PV30" s="6"/>
      <c r="PW30" s="6"/>
      <c r="PX30" s="6"/>
      <c r="PY30" s="6"/>
      <c r="PZ30" s="6"/>
      <c r="QA30" s="6"/>
      <c r="QB30" s="6"/>
      <c r="QC30" s="6"/>
      <c r="QD30" s="6"/>
      <c r="QE30" s="6"/>
      <c r="QF30" s="6"/>
      <c r="QG30" s="6"/>
      <c r="QH30" s="6"/>
      <c r="QI30" s="6"/>
      <c r="QJ30" s="6"/>
      <c r="QK30" s="6"/>
      <c r="QL30" s="6"/>
      <c r="QM30" s="6"/>
      <c r="QN30" s="6"/>
      <c r="QO30" s="6"/>
      <c r="QP30" s="6"/>
      <c r="QQ30" s="6"/>
      <c r="QR30" s="6"/>
      <c r="QS30" s="6"/>
      <c r="QT30" s="6"/>
      <c r="QU30" s="6"/>
      <c r="QV30" s="6"/>
      <c r="QW30" s="6"/>
      <c r="QX30" s="6"/>
      <c r="QY30" s="6"/>
      <c r="QZ30" s="6"/>
      <c r="RA30" s="6"/>
      <c r="RB30" s="6"/>
      <c r="RC30" s="6"/>
      <c r="RD30" s="6"/>
      <c r="RE30" s="6"/>
      <c r="RF30" s="6"/>
      <c r="RG30" s="6"/>
      <c r="RH30" s="6"/>
      <c r="RI30" s="6"/>
      <c r="RJ30" s="6"/>
      <c r="RK30" s="6"/>
      <c r="RL30" s="6"/>
      <c r="RM30" s="6"/>
      <c r="RN30" s="6"/>
      <c r="RO30" s="6"/>
      <c r="RP30" s="6"/>
      <c r="RQ30" s="6"/>
      <c r="RR30" s="6"/>
      <c r="RS30" s="6"/>
      <c r="RT30" s="6"/>
      <c r="RU30" s="6"/>
      <c r="RV30" s="6"/>
      <c r="RW30" s="6"/>
      <c r="RX30" s="6"/>
      <c r="RY30" s="6"/>
      <c r="RZ30" s="6"/>
      <c r="SA30" s="6"/>
      <c r="SB30" s="6"/>
      <c r="SC30" s="6"/>
      <c r="SD30" s="6"/>
      <c r="SE30" s="6"/>
      <c r="SF30" s="6"/>
      <c r="SG30" s="6"/>
      <c r="SH30" s="6"/>
      <c r="SI30" s="6"/>
      <c r="SJ30" s="6"/>
      <c r="SK30" s="6"/>
      <c r="SL30" s="6"/>
      <c r="SM30" s="6"/>
      <c r="SN30" s="6"/>
      <c r="SO30" s="6"/>
      <c r="SP30" s="6"/>
      <c r="SQ30" s="6"/>
      <c r="SR30" s="6"/>
      <c r="SS30" s="6"/>
      <c r="ST30" s="6"/>
      <c r="SU30" s="6"/>
      <c r="SV30" s="6"/>
      <c r="SW30" s="6"/>
      <c r="SX30" s="6"/>
      <c r="SY30" s="6"/>
      <c r="SZ30" s="6"/>
      <c r="TA30" s="6"/>
      <c r="TB30" s="6"/>
      <c r="TC30" s="6"/>
      <c r="TD30" s="6"/>
      <c r="TE30" s="6"/>
      <c r="TF30" s="6"/>
      <c r="TG30" s="6"/>
      <c r="TH30" s="6"/>
      <c r="TI30" s="6"/>
      <c r="TJ30" s="6"/>
      <c r="TK30" s="6"/>
      <c r="TL30" s="6"/>
      <c r="TM30" s="6"/>
      <c r="TN30" s="6"/>
      <c r="TO30" s="6"/>
      <c r="TP30" s="6"/>
      <c r="TQ30" s="6"/>
      <c r="TR30" s="6"/>
      <c r="TS30" s="6"/>
      <c r="TT30" s="6"/>
      <c r="TU30" s="6"/>
      <c r="TV30" s="6"/>
      <c r="TW30" s="6"/>
      <c r="TX30" s="6"/>
      <c r="TY30" s="6"/>
      <c r="TZ30" s="6"/>
      <c r="UA30" s="6"/>
      <c r="UB30" s="6"/>
      <c r="UC30" s="6"/>
      <c r="UD30" s="6"/>
      <c r="UE30" s="6"/>
      <c r="UF30" s="6"/>
      <c r="UG30" s="6"/>
      <c r="UH30" s="6"/>
      <c r="UI30" s="6"/>
      <c r="UJ30" s="6"/>
      <c r="UK30" s="6"/>
      <c r="UL30" s="6"/>
      <c r="UM30" s="6"/>
      <c r="UN30" s="6"/>
      <c r="UO30" s="6"/>
      <c r="UP30" s="6"/>
      <c r="UQ30" s="6"/>
      <c r="UR30" s="6"/>
      <c r="US30" s="6"/>
      <c r="UT30" s="6"/>
      <c r="UU30" s="6"/>
      <c r="UV30" s="6"/>
      <c r="UW30" s="6"/>
      <c r="UX30" s="6"/>
      <c r="UY30" s="6"/>
      <c r="UZ30" s="6"/>
      <c r="VA30" s="6"/>
      <c r="VB30" s="6"/>
      <c r="VC30" s="6"/>
      <c r="VD30" s="6"/>
      <c r="VE30" s="6"/>
      <c r="VF30" s="6"/>
      <c r="VG30" s="6"/>
      <c r="VH30" s="6"/>
      <c r="VI30" s="6"/>
      <c r="VJ30" s="6"/>
      <c r="VK30" s="6"/>
      <c r="VL30" s="6"/>
      <c r="VM30" s="6"/>
      <c r="VN30" s="6"/>
      <c r="VO30" s="6"/>
      <c r="VP30" s="6"/>
      <c r="VQ30" s="6"/>
      <c r="VR30" s="6"/>
      <c r="VS30" s="6"/>
      <c r="VT30" s="6"/>
      <c r="VU30" s="6"/>
      <c r="VV30" s="6"/>
      <c r="VW30" s="6"/>
      <c r="VX30" s="6"/>
      <c r="VY30" s="6"/>
      <c r="VZ30" s="6"/>
      <c r="WA30" s="6"/>
      <c r="WB30" s="6"/>
      <c r="WC30" s="6"/>
      <c r="WD30" s="6"/>
      <c r="WE30" s="6"/>
      <c r="WF30" s="6"/>
      <c r="WG30" s="6"/>
      <c r="WH30" s="6"/>
      <c r="WI30" s="6"/>
      <c r="WJ30" s="6"/>
      <c r="WK30" s="6"/>
      <c r="WL30" s="6"/>
      <c r="WM30" s="6"/>
      <c r="WN30" s="6"/>
      <c r="WO30" s="6"/>
      <c r="WP30" s="6"/>
      <c r="WQ30" s="6"/>
      <c r="WR30" s="6"/>
      <c r="WS30" s="6"/>
      <c r="WT30" s="6"/>
      <c r="WU30" s="6"/>
      <c r="WV30" s="6"/>
      <c r="WW30" s="6"/>
      <c r="WX30" s="6"/>
      <c r="WY30" s="6"/>
      <c r="WZ30" s="6"/>
      <c r="XA30" s="6"/>
      <c r="XB30" s="6"/>
      <c r="XC30" s="6"/>
      <c r="XD30" s="6"/>
      <c r="XE30" s="6"/>
      <c r="XF30" s="6"/>
      <c r="XG30" s="6"/>
      <c r="XH30" s="6"/>
      <c r="XI30" s="6"/>
      <c r="XJ30" s="6"/>
      <c r="XK30" s="6"/>
      <c r="XL30" s="6"/>
      <c r="XM30" s="6"/>
      <c r="XN30" s="6"/>
      <c r="XO30" s="6"/>
      <c r="XP30" s="6"/>
      <c r="XQ30" s="6"/>
      <c r="XR30" s="6"/>
      <c r="XS30" s="6"/>
      <c r="XT30" s="6"/>
      <c r="XU30" s="6"/>
      <c r="XV30" s="6"/>
      <c r="XW30" s="6"/>
      <c r="XX30" s="6"/>
      <c r="XY30" s="6"/>
      <c r="XZ30" s="6"/>
      <c r="YA30" s="6"/>
      <c r="YB30" s="6"/>
      <c r="YC30" s="6"/>
      <c r="YD30" s="6"/>
      <c r="YE30" s="6"/>
      <c r="YF30" s="6"/>
      <c r="YG30" s="6"/>
      <c r="YH30" s="6"/>
      <c r="YI30" s="6"/>
      <c r="YJ30" s="6"/>
      <c r="YK30" s="6"/>
      <c r="YL30" s="6"/>
      <c r="YM30" s="6"/>
      <c r="YN30" s="6"/>
      <c r="YO30" s="6"/>
      <c r="YP30" s="6"/>
      <c r="YQ30" s="6"/>
      <c r="YR30" s="6"/>
      <c r="YS30" s="6"/>
      <c r="YT30" s="6"/>
      <c r="YU30" s="6"/>
      <c r="YV30" s="6"/>
      <c r="YW30" s="6"/>
      <c r="YX30" s="6"/>
      <c r="YY30" s="6"/>
      <c r="YZ30" s="6"/>
      <c r="ZA30" s="6"/>
      <c r="ZB30" s="6"/>
      <c r="ZC30" s="6"/>
      <c r="ZD30" s="6"/>
      <c r="ZE30" s="6"/>
      <c r="ZF30" s="6"/>
      <c r="ZG30" s="6"/>
      <c r="ZH30" s="6"/>
      <c r="ZI30" s="6"/>
      <c r="ZJ30" s="6"/>
      <c r="ZK30" s="6"/>
      <c r="ZL30" s="6"/>
      <c r="ZM30" s="6"/>
      <c r="ZN30" s="6"/>
      <c r="ZO30" s="6"/>
      <c r="ZP30" s="6"/>
      <c r="ZQ30" s="6"/>
      <c r="ZR30" s="6"/>
      <c r="ZS30" s="6"/>
      <c r="ZT30" s="6"/>
      <c r="ZU30" s="6"/>
      <c r="ZV30" s="6"/>
      <c r="ZW30" s="6"/>
      <c r="ZX30" s="6"/>
      <c r="ZY30" s="6"/>
      <c r="ZZ30" s="6"/>
      <c r="AAA30" s="6"/>
      <c r="AAB30" s="6"/>
      <c r="AAC30" s="6"/>
      <c r="AAD30" s="6"/>
      <c r="AAE30" s="6"/>
      <c r="AAF30" s="6"/>
      <c r="AAG30" s="6"/>
      <c r="AAH30" s="6"/>
      <c r="AAI30" s="6"/>
      <c r="AAJ30" s="6"/>
      <c r="AAK30" s="6"/>
      <c r="AAL30" s="6"/>
      <c r="AAM30" s="6"/>
      <c r="AAN30" s="6"/>
      <c r="AAO30" s="6"/>
      <c r="AAP30" s="6"/>
      <c r="AAQ30" s="6"/>
      <c r="AAR30" s="6"/>
      <c r="AAS30" s="6"/>
      <c r="AAT30" s="6"/>
      <c r="AAU30" s="6"/>
      <c r="AAV30" s="6"/>
      <c r="AAW30" s="6"/>
      <c r="AAX30" s="6"/>
      <c r="AAY30" s="6"/>
      <c r="AAZ30" s="6"/>
      <c r="ABA30" s="6"/>
      <c r="ABB30" s="6"/>
      <c r="ABC30" s="6"/>
      <c r="ABD30" s="6"/>
      <c r="ABE30" s="6"/>
      <c r="ABF30" s="6"/>
      <c r="ABG30" s="6"/>
      <c r="ABH30" s="6"/>
      <c r="ABI30" s="6"/>
      <c r="ABJ30" s="6"/>
      <c r="ABK30" s="6"/>
      <c r="ABL30" s="6"/>
      <c r="ABM30" s="6"/>
      <c r="ABN30" s="6"/>
      <c r="ABO30" s="6"/>
      <c r="ABP30" s="6"/>
      <c r="ABQ30" s="6"/>
      <c r="ABR30" s="6"/>
      <c r="ABS30" s="6"/>
      <c r="ABT30" s="6"/>
      <c r="ABU30" s="6"/>
      <c r="ABV30" s="6"/>
      <c r="ABW30" s="6"/>
      <c r="ABX30" s="6"/>
      <c r="ABY30" s="6"/>
      <c r="ABZ30" s="6"/>
      <c r="ACA30" s="6"/>
      <c r="ACB30" s="6"/>
      <c r="ACC30" s="6"/>
      <c r="ACD30" s="6"/>
      <c r="ACE30" s="6"/>
      <c r="ACF30" s="6"/>
      <c r="ACG30" s="6"/>
      <c r="ACH30" s="6"/>
      <c r="ACI30" s="6"/>
      <c r="ACJ30" s="6"/>
      <c r="ACK30" s="6"/>
      <c r="ACL30" s="6"/>
      <c r="ACM30" s="6"/>
      <c r="ACN30" s="6"/>
      <c r="ACO30" s="6"/>
      <c r="ACP30" s="6"/>
      <c r="ACQ30" s="6"/>
      <c r="ACR30" s="6"/>
      <c r="ACS30" s="6"/>
      <c r="ACT30" s="6"/>
      <c r="ACU30" s="6"/>
      <c r="ACV30" s="6"/>
      <c r="ACW30" s="6"/>
      <c r="ACX30" s="6"/>
      <c r="ACY30" s="6"/>
      <c r="ACZ30" s="6"/>
      <c r="ADA30" s="6"/>
      <c r="ADB30" s="6"/>
      <c r="ADC30" s="6"/>
      <c r="ADD30" s="6"/>
      <c r="ADE30" s="6"/>
      <c r="ADF30" s="6"/>
      <c r="ADG30" s="6"/>
      <c r="ADH30" s="6"/>
      <c r="ADI30" s="6"/>
      <c r="ADJ30" s="6"/>
      <c r="ADK30" s="6"/>
      <c r="ADL30" s="6"/>
      <c r="ADM30" s="6"/>
      <c r="ADN30" s="6"/>
      <c r="ADO30" s="6"/>
      <c r="ADP30" s="6"/>
      <c r="ADQ30" s="6"/>
      <c r="ADR30" s="6"/>
      <c r="ADS30" s="6"/>
      <c r="ADT30" s="6"/>
      <c r="ADU30" s="6"/>
      <c r="ADV30" s="6"/>
      <c r="ADW30" s="6"/>
      <c r="ADX30" s="6"/>
      <c r="ADY30" s="6"/>
      <c r="ADZ30" s="6"/>
      <c r="AEA30" s="6"/>
      <c r="AEB30" s="6"/>
      <c r="AEC30" s="6"/>
      <c r="AED30" s="6"/>
      <c r="AEE30" s="6"/>
      <c r="AEF30" s="6"/>
      <c r="AEG30" s="6"/>
      <c r="AEH30" s="6"/>
      <c r="AEI30" s="6"/>
      <c r="AEJ30" s="6"/>
      <c r="AEK30" s="6"/>
      <c r="AEL30" s="6"/>
      <c r="AEM30" s="6"/>
      <c r="AEN30" s="6"/>
      <c r="AEO30" s="6"/>
      <c r="AEP30" s="6"/>
      <c r="AEQ30" s="6"/>
      <c r="AER30" s="6"/>
      <c r="AES30" s="6"/>
      <c r="AET30" s="6"/>
      <c r="AEU30" s="6"/>
      <c r="AEV30" s="6"/>
      <c r="AEW30" s="6"/>
      <c r="AEX30" s="6"/>
      <c r="AEY30" s="6"/>
      <c r="AEZ30" s="6"/>
      <c r="AFA30" s="6"/>
      <c r="AFB30" s="6"/>
      <c r="AFC30" s="6"/>
      <c r="AFD30" s="6"/>
      <c r="AFE30" s="6"/>
      <c r="AFF30" s="6"/>
      <c r="AFG30" s="6"/>
      <c r="AFH30" s="6"/>
      <c r="AFI30" s="6"/>
      <c r="AFJ30" s="6"/>
      <c r="AFK30" s="6"/>
      <c r="AFL30" s="6"/>
      <c r="AFM30" s="6"/>
      <c r="AFN30" s="6"/>
      <c r="AFO30" s="6"/>
      <c r="AFP30" s="6"/>
      <c r="AFQ30" s="6"/>
      <c r="AFR30" s="6"/>
      <c r="AFS30" s="6"/>
      <c r="AFT30" s="6"/>
      <c r="AFU30" s="6"/>
      <c r="AFV30" s="6"/>
      <c r="AFW30" s="6"/>
      <c r="AFX30" s="6"/>
      <c r="AFY30" s="6"/>
      <c r="AFZ30" s="6"/>
      <c r="AGA30" s="6"/>
      <c r="AGB30" s="6"/>
      <c r="AGC30" s="6"/>
      <c r="AGD30" s="6"/>
      <c r="AGE30" s="6"/>
      <c r="AGF30" s="6"/>
      <c r="AGG30" s="6"/>
      <c r="AGH30" s="6"/>
      <c r="AGI30" s="6"/>
      <c r="AGJ30" s="6"/>
      <c r="AGK30" s="6"/>
      <c r="AGL30" s="6"/>
      <c r="AGM30" s="6"/>
      <c r="AGN30" s="6"/>
      <c r="AGO30" s="6"/>
      <c r="AGP30" s="6"/>
      <c r="AGQ30" s="6"/>
      <c r="AGR30" s="6"/>
      <c r="AGS30" s="6"/>
      <c r="AGT30" s="6"/>
      <c r="AGU30" s="6"/>
      <c r="AGV30" s="6"/>
      <c r="AGW30" s="6"/>
      <c r="AGX30" s="6"/>
      <c r="AGY30" s="6"/>
      <c r="AGZ30" s="6"/>
      <c r="AHA30" s="6"/>
      <c r="AHB30" s="6"/>
      <c r="AHC30" s="6"/>
      <c r="AHD30" s="6"/>
      <c r="AHE30" s="6"/>
      <c r="AHF30" s="6"/>
      <c r="AHG30" s="6"/>
      <c r="AHH30" s="6"/>
      <c r="AHI30" s="6"/>
      <c r="AHJ30" s="6"/>
      <c r="AHK30" s="6"/>
      <c r="AHL30" s="6"/>
      <c r="AHM30" s="6"/>
      <c r="AHN30" s="6"/>
      <c r="AHO30" s="6"/>
      <c r="AHP30" s="6"/>
      <c r="AHQ30" s="6"/>
      <c r="AHR30" s="6"/>
      <c r="AHS30" s="6"/>
      <c r="AHT30" s="6"/>
      <c r="AHU30" s="6"/>
      <c r="AHV30" s="6"/>
      <c r="AHW30" s="6"/>
      <c r="AHX30" s="6"/>
      <c r="AHY30" s="6"/>
      <c r="AHZ30" s="6"/>
      <c r="AIA30" s="6"/>
      <c r="AIB30" s="6"/>
      <c r="AIC30" s="6"/>
      <c r="AID30" s="6"/>
      <c r="AIE30" s="6"/>
      <c r="AIF30" s="6"/>
      <c r="AIG30" s="6"/>
      <c r="AIH30" s="6"/>
      <c r="AII30" s="6"/>
      <c r="AIJ30" s="6"/>
      <c r="AIK30" s="6"/>
      <c r="AIL30" s="6"/>
      <c r="AIM30" s="6"/>
      <c r="AIN30" s="6"/>
      <c r="AIO30" s="6"/>
      <c r="AIP30" s="6"/>
      <c r="AIQ30" s="6"/>
      <c r="AIR30" s="6"/>
      <c r="AIS30" s="6"/>
      <c r="AIT30" s="6"/>
      <c r="AIU30" s="6"/>
      <c r="AIV30" s="6"/>
      <c r="AIW30" s="6"/>
      <c r="AIX30" s="6"/>
      <c r="AIY30" s="6"/>
      <c r="AIZ30" s="6"/>
      <c r="AJA30" s="6"/>
      <c r="AJB30" s="6"/>
      <c r="AJC30" s="6"/>
      <c r="AJD30" s="6"/>
      <c r="AJE30" s="6"/>
      <c r="AJF30" s="6"/>
      <c r="AJG30" s="6"/>
      <c r="AJH30" s="6"/>
      <c r="AJI30" s="6"/>
      <c r="AJJ30" s="6"/>
      <c r="AJK30" s="6"/>
      <c r="AJL30" s="6"/>
      <c r="AJM30" s="6"/>
      <c r="AJN30" s="6"/>
      <c r="AJO30" s="6"/>
      <c r="AJP30" s="6"/>
      <c r="AJQ30" s="6"/>
      <c r="AJR30" s="6"/>
      <c r="AJS30" s="6"/>
      <c r="AJT30" s="6"/>
      <c r="AJU30" s="6"/>
      <c r="AJV30" s="6"/>
      <c r="AJW30" s="6"/>
      <c r="AJX30" s="6"/>
      <c r="AJY30" s="6"/>
      <c r="AJZ30" s="6"/>
      <c r="AKA30" s="6"/>
      <c r="AKB30" s="6"/>
      <c r="AKC30" s="6"/>
      <c r="AKD30" s="6"/>
      <c r="AKE30" s="6"/>
      <c r="AKF30" s="6"/>
      <c r="AKG30" s="6"/>
      <c r="AKH30" s="6"/>
      <c r="AKI30" s="6"/>
      <c r="AKJ30" s="6"/>
      <c r="AKK30" s="6"/>
      <c r="AKL30" s="6"/>
      <c r="AKM30" s="6"/>
      <c r="AKN30" s="6"/>
      <c r="AKO30" s="6"/>
      <c r="AKP30" s="6"/>
      <c r="AKQ30" s="6"/>
      <c r="AKR30" s="6"/>
      <c r="AKS30" s="6"/>
      <c r="AKT30" s="6"/>
      <c r="AKU30" s="6"/>
      <c r="AKV30" s="6"/>
      <c r="AKW30" s="6"/>
      <c r="AKX30" s="6"/>
      <c r="AKY30" s="6"/>
      <c r="AKZ30" s="6"/>
      <c r="ALA30" s="6"/>
      <c r="ALB30" s="6"/>
      <c r="ALC30" s="6"/>
      <c r="ALD30" s="6"/>
      <c r="ALE30" s="6"/>
      <c r="ALF30" s="6"/>
      <c r="ALG30" s="6"/>
      <c r="ALH30" s="6"/>
      <c r="ALI30" s="6"/>
      <c r="ALJ30" s="6"/>
      <c r="ALK30" s="6"/>
      <c r="ALL30" s="6"/>
      <c r="ALM30" s="6"/>
      <c r="ALN30" s="6"/>
      <c r="ALO30" s="6"/>
      <c r="ALP30" s="6"/>
      <c r="ALQ30" s="6"/>
      <c r="ALR30" s="6"/>
      <c r="ALS30" s="6"/>
      <c r="ALT30" s="6"/>
      <c r="ALU30" s="6"/>
      <c r="ALV30" s="6"/>
      <c r="ALW30" s="6"/>
      <c r="ALX30" s="6"/>
      <c r="ALY30" s="6"/>
      <c r="ALZ30" s="6"/>
      <c r="AMA30" s="6"/>
      <c r="AMB30" s="6"/>
      <c r="AMC30" s="6"/>
      <c r="AMD30" s="6"/>
      <c r="AME30" s="6"/>
      <c r="AMF30" s="6"/>
      <c r="AMG30" s="6"/>
      <c r="AMH30" s="6"/>
      <c r="AMI30" s="6"/>
      <c r="AMJ30" s="6"/>
      <c r="AMK30" s="6"/>
      <c r="AML30" s="6"/>
      <c r="AMM30" s="6"/>
      <c r="AMN30" s="6"/>
      <c r="AMO30" s="6"/>
      <c r="AMP30" s="6"/>
      <c r="AMQ30" s="6"/>
      <c r="AMR30" s="6"/>
      <c r="AMS30" s="6"/>
      <c r="AMT30" s="6"/>
      <c r="AMU30" s="6"/>
      <c r="AMV30" s="6"/>
      <c r="AMW30" s="6"/>
      <c r="AMX30" s="6"/>
      <c r="AMY30" s="6"/>
      <c r="AMZ30" s="6"/>
      <c r="ANA30" s="6"/>
      <c r="ANB30" s="6"/>
    </row>
    <row r="31" spans="1:1042" x14ac:dyDescent="0.25">
      <c r="A31" t="s">
        <v>192</v>
      </c>
      <c r="K31" s="55"/>
      <c r="L31" s="55"/>
      <c r="M31" s="6"/>
      <c r="N31" s="55"/>
      <c r="O31" s="6"/>
      <c r="P31" s="6"/>
      <c r="Q31" s="6"/>
      <c r="R31" s="72" t="s">
        <v>284</v>
      </c>
      <c r="S31" s="14">
        <v>62</v>
      </c>
      <c r="T31" s="104" t="s">
        <v>276</v>
      </c>
      <c r="U31" s="135">
        <f t="shared" si="0"/>
        <v>23</v>
      </c>
      <c r="V31" s="78"/>
      <c r="W31" s="78"/>
      <c r="X31" s="56"/>
      <c r="Y31" s="56"/>
      <c r="Z31" s="57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  <c r="IZ31" s="6"/>
      <c r="JA31" s="6"/>
      <c r="JB31" s="6"/>
      <c r="JC31" s="6"/>
      <c r="JD31" s="6"/>
      <c r="JE31" s="6"/>
      <c r="JF31" s="6"/>
      <c r="JG31" s="6"/>
      <c r="JH31" s="6"/>
      <c r="JI31" s="6"/>
      <c r="JJ31" s="6"/>
      <c r="JK31" s="6"/>
      <c r="JL31" s="6"/>
      <c r="JM31" s="6"/>
      <c r="JN31" s="6"/>
      <c r="JO31" s="6"/>
      <c r="JP31" s="6"/>
      <c r="JQ31" s="6"/>
      <c r="JR31" s="6"/>
      <c r="JS31" s="6"/>
      <c r="JT31" s="6"/>
      <c r="JU31" s="6"/>
      <c r="JV31" s="6"/>
      <c r="JW31" s="6"/>
      <c r="JX31" s="6"/>
      <c r="JY31" s="6"/>
      <c r="JZ31" s="6"/>
      <c r="KA31" s="6"/>
      <c r="KB31" s="6"/>
      <c r="KC31" s="6"/>
      <c r="KD31" s="6"/>
      <c r="KE31" s="6"/>
      <c r="KF31" s="6"/>
      <c r="KG31" s="6"/>
      <c r="KH31" s="6"/>
      <c r="KI31" s="6"/>
      <c r="KJ31" s="6"/>
      <c r="KK31" s="6"/>
      <c r="KL31" s="6"/>
      <c r="KM31" s="6"/>
      <c r="KN31" s="6"/>
      <c r="KO31" s="6"/>
      <c r="KP31" s="6"/>
      <c r="KQ31" s="6"/>
      <c r="KR31" s="6"/>
      <c r="KS31" s="6"/>
      <c r="KT31" s="6"/>
      <c r="KU31" s="6"/>
      <c r="KV31" s="6"/>
      <c r="KW31" s="6"/>
      <c r="KX31" s="6"/>
      <c r="KY31" s="6"/>
      <c r="KZ31" s="6"/>
      <c r="LA31" s="6"/>
      <c r="LB31" s="6"/>
      <c r="LC31" s="6"/>
      <c r="LD31" s="6"/>
      <c r="LE31" s="6"/>
      <c r="LF31" s="6"/>
      <c r="LG31" s="6"/>
      <c r="LH31" s="6"/>
      <c r="LI31" s="6"/>
      <c r="LJ31" s="6"/>
      <c r="LK31" s="6"/>
      <c r="LL31" s="6"/>
      <c r="LM31" s="6"/>
      <c r="LN31" s="6"/>
      <c r="LO31" s="6"/>
      <c r="LP31" s="6"/>
      <c r="LQ31" s="6"/>
      <c r="LR31" s="6"/>
      <c r="LS31" s="6"/>
      <c r="LT31" s="6"/>
      <c r="LU31" s="6"/>
      <c r="LV31" s="6"/>
      <c r="LW31" s="6"/>
      <c r="LX31" s="6"/>
      <c r="LY31" s="6"/>
      <c r="LZ31" s="6"/>
      <c r="MA31" s="6"/>
      <c r="MB31" s="6"/>
      <c r="MC31" s="6"/>
      <c r="MD31" s="6"/>
      <c r="ME31" s="6"/>
      <c r="MF31" s="6"/>
      <c r="MG31" s="6"/>
      <c r="MH31" s="6"/>
      <c r="MI31" s="6"/>
      <c r="MJ31" s="6"/>
      <c r="MK31" s="6"/>
      <c r="ML31" s="6"/>
      <c r="MM31" s="6"/>
      <c r="MN31" s="6"/>
      <c r="MO31" s="6"/>
      <c r="MP31" s="6"/>
      <c r="MQ31" s="6"/>
      <c r="MR31" s="6"/>
      <c r="MS31" s="6"/>
      <c r="MT31" s="6"/>
      <c r="MU31" s="6"/>
      <c r="MV31" s="6"/>
      <c r="MW31" s="6"/>
      <c r="MX31" s="6"/>
      <c r="MY31" s="6"/>
      <c r="MZ31" s="6"/>
      <c r="NA31" s="6"/>
      <c r="NB31" s="6"/>
      <c r="NC31" s="6"/>
      <c r="ND31" s="6"/>
      <c r="NE31" s="6"/>
      <c r="NF31" s="6"/>
      <c r="NG31" s="6"/>
      <c r="NH31" s="6"/>
      <c r="NI31" s="6"/>
      <c r="NJ31" s="6"/>
      <c r="NK31" s="6"/>
      <c r="NL31" s="6"/>
      <c r="NM31" s="6"/>
      <c r="NN31" s="6"/>
      <c r="NO31" s="6"/>
      <c r="NP31" s="6"/>
      <c r="NQ31" s="6"/>
      <c r="NR31" s="6"/>
      <c r="NS31" s="6"/>
      <c r="NT31" s="6"/>
      <c r="NU31" s="6"/>
      <c r="NV31" s="6"/>
      <c r="NW31" s="6"/>
      <c r="NX31" s="6"/>
      <c r="NY31" s="6"/>
      <c r="NZ31" s="6"/>
      <c r="OA31" s="6"/>
      <c r="OB31" s="6"/>
      <c r="OC31" s="6"/>
      <c r="OD31" s="6"/>
      <c r="OE31" s="6"/>
      <c r="OF31" s="6"/>
      <c r="OG31" s="6"/>
      <c r="OH31" s="6"/>
      <c r="OI31" s="6"/>
      <c r="OJ31" s="6"/>
      <c r="OK31" s="6"/>
      <c r="OL31" s="6"/>
      <c r="OM31" s="6"/>
      <c r="ON31" s="6"/>
      <c r="OO31" s="6"/>
      <c r="OP31" s="6"/>
      <c r="OQ31" s="6"/>
      <c r="OR31" s="6"/>
      <c r="OS31" s="6"/>
      <c r="OT31" s="6"/>
      <c r="OU31" s="6"/>
      <c r="OV31" s="6"/>
      <c r="OW31" s="6"/>
      <c r="OX31" s="6"/>
      <c r="OY31" s="6"/>
      <c r="OZ31" s="6"/>
      <c r="PA31" s="6"/>
      <c r="PB31" s="6"/>
      <c r="PC31" s="6"/>
      <c r="PD31" s="6"/>
      <c r="PE31" s="6"/>
      <c r="PF31" s="6"/>
      <c r="PG31" s="6"/>
      <c r="PH31" s="6"/>
      <c r="PI31" s="6"/>
      <c r="PJ31" s="6"/>
      <c r="PK31" s="6"/>
      <c r="PL31" s="6"/>
      <c r="PM31" s="6"/>
      <c r="PN31" s="6"/>
      <c r="PO31" s="6"/>
      <c r="PP31" s="6"/>
      <c r="PQ31" s="6"/>
      <c r="PR31" s="6"/>
      <c r="PS31" s="6"/>
      <c r="PT31" s="6"/>
      <c r="PU31" s="6"/>
      <c r="PV31" s="6"/>
      <c r="PW31" s="6"/>
      <c r="PX31" s="6"/>
      <c r="PY31" s="6"/>
      <c r="PZ31" s="6"/>
      <c r="QA31" s="6"/>
      <c r="QB31" s="6"/>
      <c r="QC31" s="6"/>
      <c r="QD31" s="6"/>
      <c r="QE31" s="6"/>
      <c r="QF31" s="6"/>
      <c r="QG31" s="6"/>
      <c r="QH31" s="6"/>
      <c r="QI31" s="6"/>
      <c r="QJ31" s="6"/>
      <c r="QK31" s="6"/>
      <c r="QL31" s="6"/>
      <c r="QM31" s="6"/>
      <c r="QN31" s="6"/>
      <c r="QO31" s="6"/>
      <c r="QP31" s="6"/>
      <c r="QQ31" s="6"/>
      <c r="QR31" s="6"/>
      <c r="QS31" s="6"/>
      <c r="QT31" s="6"/>
      <c r="QU31" s="6"/>
      <c r="QV31" s="6"/>
      <c r="QW31" s="6"/>
      <c r="QX31" s="6"/>
      <c r="QY31" s="6"/>
      <c r="QZ31" s="6"/>
      <c r="RA31" s="6"/>
      <c r="RB31" s="6"/>
      <c r="RC31" s="6"/>
      <c r="RD31" s="6"/>
      <c r="RE31" s="6"/>
      <c r="RF31" s="6"/>
      <c r="RG31" s="6"/>
      <c r="RH31" s="6"/>
      <c r="RI31" s="6"/>
      <c r="RJ31" s="6"/>
      <c r="RK31" s="6"/>
      <c r="RL31" s="6"/>
      <c r="RM31" s="6"/>
      <c r="RN31" s="6"/>
      <c r="RO31" s="6"/>
      <c r="RP31" s="6"/>
      <c r="RQ31" s="6"/>
      <c r="RR31" s="6"/>
      <c r="RS31" s="6"/>
      <c r="RT31" s="6"/>
      <c r="RU31" s="6"/>
      <c r="RV31" s="6"/>
      <c r="RW31" s="6"/>
      <c r="RX31" s="6"/>
      <c r="RY31" s="6"/>
      <c r="RZ31" s="6"/>
      <c r="SA31" s="6"/>
      <c r="SB31" s="6"/>
      <c r="SC31" s="6"/>
      <c r="SD31" s="6"/>
      <c r="SE31" s="6"/>
      <c r="SF31" s="6"/>
      <c r="SG31" s="6"/>
      <c r="SH31" s="6"/>
      <c r="SI31" s="6"/>
      <c r="SJ31" s="6"/>
      <c r="SK31" s="6"/>
      <c r="SL31" s="6"/>
      <c r="SM31" s="6"/>
      <c r="SN31" s="6"/>
      <c r="SO31" s="6"/>
      <c r="SP31" s="6"/>
      <c r="SQ31" s="6"/>
      <c r="SR31" s="6"/>
      <c r="SS31" s="6"/>
      <c r="ST31" s="6"/>
      <c r="SU31" s="6"/>
      <c r="SV31" s="6"/>
      <c r="SW31" s="6"/>
      <c r="SX31" s="6"/>
      <c r="SY31" s="6"/>
      <c r="SZ31" s="6"/>
      <c r="TA31" s="6"/>
      <c r="TB31" s="6"/>
      <c r="TC31" s="6"/>
      <c r="TD31" s="6"/>
      <c r="TE31" s="6"/>
      <c r="TF31" s="6"/>
      <c r="TG31" s="6"/>
      <c r="TH31" s="6"/>
      <c r="TI31" s="6"/>
      <c r="TJ31" s="6"/>
      <c r="TK31" s="6"/>
      <c r="TL31" s="6"/>
      <c r="TM31" s="6"/>
      <c r="TN31" s="6"/>
      <c r="TO31" s="6"/>
      <c r="TP31" s="6"/>
      <c r="TQ31" s="6"/>
      <c r="TR31" s="6"/>
      <c r="TS31" s="6"/>
      <c r="TT31" s="6"/>
      <c r="TU31" s="6"/>
      <c r="TV31" s="6"/>
      <c r="TW31" s="6"/>
      <c r="TX31" s="6"/>
      <c r="TY31" s="6"/>
      <c r="TZ31" s="6"/>
      <c r="UA31" s="6"/>
      <c r="UB31" s="6"/>
      <c r="UC31" s="6"/>
      <c r="UD31" s="6"/>
      <c r="UE31" s="6"/>
      <c r="UF31" s="6"/>
      <c r="UG31" s="6"/>
      <c r="UH31" s="6"/>
      <c r="UI31" s="6"/>
      <c r="UJ31" s="6"/>
      <c r="UK31" s="6"/>
      <c r="UL31" s="6"/>
      <c r="UM31" s="6"/>
      <c r="UN31" s="6"/>
      <c r="UO31" s="6"/>
      <c r="UP31" s="6"/>
      <c r="UQ31" s="6"/>
      <c r="UR31" s="6"/>
      <c r="US31" s="6"/>
      <c r="UT31" s="6"/>
      <c r="UU31" s="6"/>
      <c r="UV31" s="6"/>
      <c r="UW31" s="6"/>
      <c r="UX31" s="6"/>
      <c r="UY31" s="6"/>
      <c r="UZ31" s="6"/>
      <c r="VA31" s="6"/>
      <c r="VB31" s="6"/>
      <c r="VC31" s="6"/>
      <c r="VD31" s="6"/>
      <c r="VE31" s="6"/>
      <c r="VF31" s="6"/>
      <c r="VG31" s="6"/>
      <c r="VH31" s="6"/>
      <c r="VI31" s="6"/>
      <c r="VJ31" s="6"/>
      <c r="VK31" s="6"/>
      <c r="VL31" s="6"/>
      <c r="VM31" s="6"/>
      <c r="VN31" s="6"/>
      <c r="VO31" s="6"/>
      <c r="VP31" s="6"/>
      <c r="VQ31" s="6"/>
      <c r="VR31" s="6"/>
      <c r="VS31" s="6"/>
      <c r="VT31" s="6"/>
      <c r="VU31" s="6"/>
      <c r="VV31" s="6"/>
      <c r="VW31" s="6"/>
      <c r="VX31" s="6"/>
      <c r="VY31" s="6"/>
      <c r="VZ31" s="6"/>
      <c r="WA31" s="6"/>
      <c r="WB31" s="6"/>
      <c r="WC31" s="6"/>
      <c r="WD31" s="6"/>
      <c r="WE31" s="6"/>
      <c r="WF31" s="6"/>
      <c r="WG31" s="6"/>
      <c r="WH31" s="6"/>
      <c r="WI31" s="6"/>
      <c r="WJ31" s="6"/>
      <c r="WK31" s="6"/>
      <c r="WL31" s="6"/>
      <c r="WM31" s="6"/>
      <c r="WN31" s="6"/>
      <c r="WO31" s="6"/>
      <c r="WP31" s="6"/>
      <c r="WQ31" s="6"/>
      <c r="WR31" s="6"/>
      <c r="WS31" s="6"/>
      <c r="WT31" s="6"/>
      <c r="WU31" s="6"/>
      <c r="WV31" s="6"/>
      <c r="WW31" s="6"/>
      <c r="WX31" s="6"/>
      <c r="WY31" s="6"/>
      <c r="WZ31" s="6"/>
      <c r="XA31" s="6"/>
      <c r="XB31" s="6"/>
      <c r="XC31" s="6"/>
      <c r="XD31" s="6"/>
      <c r="XE31" s="6"/>
      <c r="XF31" s="6"/>
      <c r="XG31" s="6"/>
      <c r="XH31" s="6"/>
      <c r="XI31" s="6"/>
      <c r="XJ31" s="6"/>
      <c r="XK31" s="6"/>
      <c r="XL31" s="6"/>
      <c r="XM31" s="6"/>
      <c r="XN31" s="6"/>
      <c r="XO31" s="6"/>
      <c r="XP31" s="6"/>
      <c r="XQ31" s="6"/>
      <c r="XR31" s="6"/>
      <c r="XS31" s="6"/>
      <c r="XT31" s="6"/>
      <c r="XU31" s="6"/>
      <c r="XV31" s="6"/>
      <c r="XW31" s="6"/>
      <c r="XX31" s="6"/>
      <c r="XY31" s="6"/>
      <c r="XZ31" s="6"/>
      <c r="YA31" s="6"/>
      <c r="YB31" s="6"/>
      <c r="YC31" s="6"/>
      <c r="YD31" s="6"/>
      <c r="YE31" s="6"/>
      <c r="YF31" s="6"/>
      <c r="YG31" s="6"/>
      <c r="YH31" s="6"/>
      <c r="YI31" s="6"/>
      <c r="YJ31" s="6"/>
      <c r="YK31" s="6"/>
      <c r="YL31" s="6"/>
      <c r="YM31" s="6"/>
      <c r="YN31" s="6"/>
      <c r="YO31" s="6"/>
      <c r="YP31" s="6"/>
      <c r="YQ31" s="6"/>
      <c r="YR31" s="6"/>
      <c r="YS31" s="6"/>
      <c r="YT31" s="6"/>
      <c r="YU31" s="6"/>
      <c r="YV31" s="6"/>
      <c r="YW31" s="6"/>
      <c r="YX31" s="6"/>
      <c r="YY31" s="6"/>
      <c r="YZ31" s="6"/>
      <c r="ZA31" s="6"/>
      <c r="ZB31" s="6"/>
      <c r="ZC31" s="6"/>
      <c r="ZD31" s="6"/>
      <c r="ZE31" s="6"/>
      <c r="ZF31" s="6"/>
      <c r="ZG31" s="6"/>
      <c r="ZH31" s="6"/>
      <c r="ZI31" s="6"/>
      <c r="ZJ31" s="6"/>
      <c r="ZK31" s="6"/>
      <c r="ZL31" s="6"/>
      <c r="ZM31" s="6"/>
      <c r="ZN31" s="6"/>
      <c r="ZO31" s="6"/>
      <c r="ZP31" s="6"/>
      <c r="ZQ31" s="6"/>
      <c r="ZR31" s="6"/>
      <c r="ZS31" s="6"/>
      <c r="ZT31" s="6"/>
      <c r="ZU31" s="6"/>
      <c r="ZV31" s="6"/>
      <c r="ZW31" s="6"/>
      <c r="ZX31" s="6"/>
      <c r="ZY31" s="6"/>
      <c r="ZZ31" s="6"/>
      <c r="AAA31" s="6"/>
      <c r="AAB31" s="6"/>
      <c r="AAC31" s="6"/>
      <c r="AAD31" s="6"/>
      <c r="AAE31" s="6"/>
      <c r="AAF31" s="6"/>
      <c r="AAG31" s="6"/>
      <c r="AAH31" s="6"/>
      <c r="AAI31" s="6"/>
      <c r="AAJ31" s="6"/>
      <c r="AAK31" s="6"/>
      <c r="AAL31" s="6"/>
      <c r="AAM31" s="6"/>
      <c r="AAN31" s="6"/>
      <c r="AAO31" s="6"/>
      <c r="AAP31" s="6"/>
      <c r="AAQ31" s="6"/>
      <c r="AAR31" s="6"/>
      <c r="AAS31" s="6"/>
      <c r="AAT31" s="6"/>
      <c r="AAU31" s="6"/>
      <c r="AAV31" s="6"/>
      <c r="AAW31" s="6"/>
      <c r="AAX31" s="6"/>
      <c r="AAY31" s="6"/>
      <c r="AAZ31" s="6"/>
      <c r="ABA31" s="6"/>
      <c r="ABB31" s="6"/>
      <c r="ABC31" s="6"/>
      <c r="ABD31" s="6"/>
      <c r="ABE31" s="6"/>
      <c r="ABF31" s="6"/>
      <c r="ABG31" s="6"/>
      <c r="ABH31" s="6"/>
      <c r="ABI31" s="6"/>
      <c r="ABJ31" s="6"/>
      <c r="ABK31" s="6"/>
      <c r="ABL31" s="6"/>
      <c r="ABM31" s="6"/>
      <c r="ABN31" s="6"/>
      <c r="ABO31" s="6"/>
      <c r="ABP31" s="6"/>
      <c r="ABQ31" s="6"/>
      <c r="ABR31" s="6"/>
      <c r="ABS31" s="6"/>
      <c r="ABT31" s="6"/>
      <c r="ABU31" s="6"/>
      <c r="ABV31" s="6"/>
      <c r="ABW31" s="6"/>
      <c r="ABX31" s="6"/>
      <c r="ABY31" s="6"/>
      <c r="ABZ31" s="6"/>
      <c r="ACA31" s="6"/>
      <c r="ACB31" s="6"/>
      <c r="ACC31" s="6"/>
      <c r="ACD31" s="6"/>
      <c r="ACE31" s="6"/>
      <c r="ACF31" s="6"/>
      <c r="ACG31" s="6"/>
      <c r="ACH31" s="6"/>
      <c r="ACI31" s="6"/>
      <c r="ACJ31" s="6"/>
      <c r="ACK31" s="6"/>
      <c r="ACL31" s="6"/>
      <c r="ACM31" s="6"/>
      <c r="ACN31" s="6"/>
      <c r="ACO31" s="6"/>
      <c r="ACP31" s="6"/>
      <c r="ACQ31" s="6"/>
      <c r="ACR31" s="6"/>
      <c r="ACS31" s="6"/>
      <c r="ACT31" s="6"/>
      <c r="ACU31" s="6"/>
      <c r="ACV31" s="6"/>
      <c r="ACW31" s="6"/>
      <c r="ACX31" s="6"/>
      <c r="ACY31" s="6"/>
      <c r="ACZ31" s="6"/>
      <c r="ADA31" s="6"/>
      <c r="ADB31" s="6"/>
      <c r="ADC31" s="6"/>
      <c r="ADD31" s="6"/>
      <c r="ADE31" s="6"/>
      <c r="ADF31" s="6"/>
      <c r="ADG31" s="6"/>
      <c r="ADH31" s="6"/>
      <c r="ADI31" s="6"/>
      <c r="ADJ31" s="6"/>
      <c r="ADK31" s="6"/>
      <c r="ADL31" s="6"/>
      <c r="ADM31" s="6"/>
      <c r="ADN31" s="6"/>
      <c r="ADO31" s="6"/>
      <c r="ADP31" s="6"/>
      <c r="ADQ31" s="6"/>
      <c r="ADR31" s="6"/>
      <c r="ADS31" s="6"/>
      <c r="ADT31" s="6"/>
      <c r="ADU31" s="6"/>
      <c r="ADV31" s="6"/>
      <c r="ADW31" s="6"/>
      <c r="ADX31" s="6"/>
      <c r="ADY31" s="6"/>
      <c r="ADZ31" s="6"/>
      <c r="AEA31" s="6"/>
      <c r="AEB31" s="6"/>
      <c r="AEC31" s="6"/>
      <c r="AED31" s="6"/>
      <c r="AEE31" s="6"/>
      <c r="AEF31" s="6"/>
      <c r="AEG31" s="6"/>
      <c r="AEH31" s="6"/>
      <c r="AEI31" s="6"/>
      <c r="AEJ31" s="6"/>
      <c r="AEK31" s="6"/>
      <c r="AEL31" s="6"/>
      <c r="AEM31" s="6"/>
      <c r="AEN31" s="6"/>
      <c r="AEO31" s="6"/>
      <c r="AEP31" s="6"/>
      <c r="AEQ31" s="6"/>
      <c r="AER31" s="6"/>
      <c r="AES31" s="6"/>
      <c r="AET31" s="6"/>
      <c r="AEU31" s="6"/>
      <c r="AEV31" s="6"/>
      <c r="AEW31" s="6"/>
      <c r="AEX31" s="6"/>
      <c r="AEY31" s="6"/>
      <c r="AEZ31" s="6"/>
      <c r="AFA31" s="6"/>
      <c r="AFB31" s="6"/>
      <c r="AFC31" s="6"/>
      <c r="AFD31" s="6"/>
      <c r="AFE31" s="6"/>
      <c r="AFF31" s="6"/>
      <c r="AFG31" s="6"/>
      <c r="AFH31" s="6"/>
      <c r="AFI31" s="6"/>
      <c r="AFJ31" s="6"/>
      <c r="AFK31" s="6"/>
      <c r="AFL31" s="6"/>
      <c r="AFM31" s="6"/>
      <c r="AFN31" s="6"/>
      <c r="AFO31" s="6"/>
      <c r="AFP31" s="6"/>
      <c r="AFQ31" s="6"/>
      <c r="AFR31" s="6"/>
      <c r="AFS31" s="6"/>
      <c r="AFT31" s="6"/>
      <c r="AFU31" s="6"/>
      <c r="AFV31" s="6"/>
      <c r="AFW31" s="6"/>
      <c r="AFX31" s="6"/>
      <c r="AFY31" s="6"/>
      <c r="AFZ31" s="6"/>
      <c r="AGA31" s="6"/>
      <c r="AGB31" s="6"/>
      <c r="AGC31" s="6"/>
      <c r="AGD31" s="6"/>
      <c r="AGE31" s="6"/>
      <c r="AGF31" s="6"/>
      <c r="AGG31" s="6"/>
      <c r="AGH31" s="6"/>
      <c r="AGI31" s="6"/>
      <c r="AGJ31" s="6"/>
      <c r="AGK31" s="6"/>
      <c r="AGL31" s="6"/>
      <c r="AGM31" s="6"/>
      <c r="AGN31" s="6"/>
      <c r="AGO31" s="6"/>
      <c r="AGP31" s="6"/>
      <c r="AGQ31" s="6"/>
      <c r="AGR31" s="6"/>
      <c r="AGS31" s="6"/>
      <c r="AGT31" s="6"/>
      <c r="AGU31" s="6"/>
      <c r="AGV31" s="6"/>
      <c r="AGW31" s="6"/>
      <c r="AGX31" s="6"/>
      <c r="AGY31" s="6"/>
      <c r="AGZ31" s="6"/>
      <c r="AHA31" s="6"/>
      <c r="AHB31" s="6"/>
      <c r="AHC31" s="6"/>
      <c r="AHD31" s="6"/>
      <c r="AHE31" s="6"/>
      <c r="AHF31" s="6"/>
      <c r="AHG31" s="6"/>
      <c r="AHH31" s="6"/>
      <c r="AHI31" s="6"/>
      <c r="AHJ31" s="6"/>
      <c r="AHK31" s="6"/>
      <c r="AHL31" s="6"/>
      <c r="AHM31" s="6"/>
      <c r="AHN31" s="6"/>
      <c r="AHO31" s="6"/>
      <c r="AHP31" s="6"/>
      <c r="AHQ31" s="6"/>
      <c r="AHR31" s="6"/>
      <c r="AHS31" s="6"/>
      <c r="AHT31" s="6"/>
      <c r="AHU31" s="6"/>
      <c r="AHV31" s="6"/>
      <c r="AHW31" s="6"/>
      <c r="AHX31" s="6"/>
      <c r="AHY31" s="6"/>
      <c r="AHZ31" s="6"/>
      <c r="AIA31" s="6"/>
      <c r="AIB31" s="6"/>
      <c r="AIC31" s="6"/>
      <c r="AID31" s="6"/>
      <c r="AIE31" s="6"/>
      <c r="AIF31" s="6"/>
      <c r="AIG31" s="6"/>
      <c r="AIH31" s="6"/>
      <c r="AII31" s="6"/>
      <c r="AIJ31" s="6"/>
      <c r="AIK31" s="6"/>
      <c r="AIL31" s="6"/>
      <c r="AIM31" s="6"/>
      <c r="AIN31" s="6"/>
      <c r="AIO31" s="6"/>
      <c r="AIP31" s="6"/>
      <c r="AIQ31" s="6"/>
      <c r="AIR31" s="6"/>
      <c r="AIS31" s="6"/>
      <c r="AIT31" s="6"/>
      <c r="AIU31" s="6"/>
      <c r="AIV31" s="6"/>
      <c r="AIW31" s="6"/>
      <c r="AIX31" s="6"/>
      <c r="AIY31" s="6"/>
      <c r="AIZ31" s="6"/>
      <c r="AJA31" s="6"/>
      <c r="AJB31" s="6"/>
      <c r="AJC31" s="6"/>
      <c r="AJD31" s="6"/>
      <c r="AJE31" s="6"/>
      <c r="AJF31" s="6"/>
      <c r="AJG31" s="6"/>
      <c r="AJH31" s="6"/>
      <c r="AJI31" s="6"/>
      <c r="AJJ31" s="6"/>
      <c r="AJK31" s="6"/>
      <c r="AJL31" s="6"/>
      <c r="AJM31" s="6"/>
      <c r="AJN31" s="6"/>
      <c r="AJO31" s="6"/>
      <c r="AJP31" s="6"/>
      <c r="AJQ31" s="6"/>
      <c r="AJR31" s="6"/>
      <c r="AJS31" s="6"/>
      <c r="AJT31" s="6"/>
      <c r="AJU31" s="6"/>
      <c r="AJV31" s="6"/>
      <c r="AJW31" s="6"/>
      <c r="AJX31" s="6"/>
      <c r="AJY31" s="6"/>
      <c r="AJZ31" s="6"/>
      <c r="AKA31" s="6"/>
      <c r="AKB31" s="6"/>
      <c r="AKC31" s="6"/>
      <c r="AKD31" s="6"/>
      <c r="AKE31" s="6"/>
      <c r="AKF31" s="6"/>
      <c r="AKG31" s="6"/>
      <c r="AKH31" s="6"/>
      <c r="AKI31" s="6"/>
      <c r="AKJ31" s="6"/>
      <c r="AKK31" s="6"/>
      <c r="AKL31" s="6"/>
      <c r="AKM31" s="6"/>
      <c r="AKN31" s="6"/>
      <c r="AKO31" s="6"/>
      <c r="AKP31" s="6"/>
      <c r="AKQ31" s="6"/>
      <c r="AKR31" s="6"/>
      <c r="AKS31" s="6"/>
      <c r="AKT31" s="6"/>
      <c r="AKU31" s="6"/>
      <c r="AKV31" s="6"/>
      <c r="AKW31" s="6"/>
      <c r="AKX31" s="6"/>
      <c r="AKY31" s="6"/>
      <c r="AKZ31" s="6"/>
      <c r="ALA31" s="6"/>
      <c r="ALB31" s="6"/>
      <c r="ALC31" s="6"/>
      <c r="ALD31" s="6"/>
      <c r="ALE31" s="6"/>
      <c r="ALF31" s="6"/>
      <c r="ALG31" s="6"/>
      <c r="ALH31" s="6"/>
      <c r="ALI31" s="6"/>
      <c r="ALJ31" s="6"/>
      <c r="ALK31" s="6"/>
      <c r="ALL31" s="6"/>
      <c r="ALM31" s="6"/>
      <c r="ALN31" s="6"/>
      <c r="ALO31" s="6"/>
      <c r="ALP31" s="6"/>
      <c r="ALQ31" s="6"/>
      <c r="ALR31" s="6"/>
      <c r="ALS31" s="6"/>
      <c r="ALT31" s="6"/>
      <c r="ALU31" s="6"/>
      <c r="ALV31" s="6"/>
      <c r="ALW31" s="6"/>
      <c r="ALX31" s="6"/>
      <c r="ALY31" s="6"/>
      <c r="ALZ31" s="6"/>
      <c r="AMA31" s="6"/>
      <c r="AMB31" s="6"/>
      <c r="AMC31" s="6"/>
      <c r="AMD31" s="6"/>
      <c r="AME31" s="6"/>
      <c r="AMF31" s="6"/>
      <c r="AMG31" s="6"/>
      <c r="AMH31" s="6"/>
      <c r="AMI31" s="6"/>
      <c r="AMJ31" s="6"/>
      <c r="AMK31" s="6"/>
      <c r="AML31" s="6"/>
      <c r="AMM31" s="6"/>
      <c r="AMN31" s="6"/>
      <c r="AMO31" s="6"/>
      <c r="AMP31" s="6"/>
      <c r="AMQ31" s="6"/>
      <c r="AMR31" s="6"/>
      <c r="AMS31" s="6"/>
      <c r="AMT31" s="6"/>
      <c r="AMU31" s="6"/>
      <c r="AMV31" s="6"/>
      <c r="AMW31" s="6"/>
      <c r="AMX31" s="6"/>
      <c r="AMY31" s="6"/>
      <c r="AMZ31" s="6"/>
      <c r="ANA31" s="6"/>
      <c r="ANB31" s="6"/>
    </row>
    <row r="32" spans="1:1042" x14ac:dyDescent="0.25">
      <c r="A32" t="s">
        <v>192</v>
      </c>
      <c r="K32" s="55"/>
      <c r="L32" s="55"/>
      <c r="M32" s="6"/>
      <c r="N32" s="55"/>
      <c r="O32" s="6"/>
      <c r="P32" s="6"/>
      <c r="Q32" s="6"/>
      <c r="R32" s="72" t="s">
        <v>285</v>
      </c>
      <c r="S32" s="14">
        <v>63</v>
      </c>
      <c r="T32" s="104" t="s">
        <v>277</v>
      </c>
      <c r="U32" s="135">
        <f t="shared" si="0"/>
        <v>6</v>
      </c>
      <c r="V32" s="78"/>
      <c r="W32" s="78"/>
      <c r="X32" s="56"/>
      <c r="Y32" s="56"/>
      <c r="Z32" s="57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  <c r="IY32" s="6"/>
      <c r="IZ32" s="6"/>
      <c r="JA32" s="6"/>
      <c r="JB32" s="6"/>
      <c r="JC32" s="6"/>
      <c r="JD32" s="6"/>
      <c r="JE32" s="6"/>
      <c r="JF32" s="6"/>
      <c r="JG32" s="6"/>
      <c r="JH32" s="6"/>
      <c r="JI32" s="6"/>
      <c r="JJ32" s="6"/>
      <c r="JK32" s="6"/>
      <c r="JL32" s="6"/>
      <c r="JM32" s="6"/>
      <c r="JN32" s="6"/>
      <c r="JO32" s="6"/>
      <c r="JP32" s="6"/>
      <c r="JQ32" s="6"/>
      <c r="JR32" s="6"/>
      <c r="JS32" s="6"/>
      <c r="JT32" s="6"/>
      <c r="JU32" s="6"/>
      <c r="JV32" s="6"/>
      <c r="JW32" s="6"/>
      <c r="JX32" s="6"/>
      <c r="JY32" s="6"/>
      <c r="JZ32" s="6"/>
      <c r="KA32" s="6"/>
      <c r="KB32" s="6"/>
      <c r="KC32" s="6"/>
      <c r="KD32" s="6"/>
      <c r="KE32" s="6"/>
      <c r="KF32" s="6"/>
      <c r="KG32" s="6"/>
      <c r="KH32" s="6"/>
      <c r="KI32" s="6"/>
      <c r="KJ32" s="6"/>
      <c r="KK32" s="6"/>
      <c r="KL32" s="6"/>
      <c r="KM32" s="6"/>
      <c r="KN32" s="6"/>
      <c r="KO32" s="6"/>
      <c r="KP32" s="6"/>
      <c r="KQ32" s="6"/>
      <c r="KR32" s="6"/>
      <c r="KS32" s="6"/>
      <c r="KT32" s="6"/>
      <c r="KU32" s="6"/>
      <c r="KV32" s="6"/>
      <c r="KW32" s="6"/>
      <c r="KX32" s="6"/>
      <c r="KY32" s="6"/>
      <c r="KZ32" s="6"/>
      <c r="LA32" s="6"/>
      <c r="LB32" s="6"/>
      <c r="LC32" s="6"/>
      <c r="LD32" s="6"/>
      <c r="LE32" s="6"/>
      <c r="LF32" s="6"/>
      <c r="LG32" s="6"/>
      <c r="LH32" s="6"/>
      <c r="LI32" s="6"/>
      <c r="LJ32" s="6"/>
      <c r="LK32" s="6"/>
      <c r="LL32" s="6"/>
      <c r="LM32" s="6"/>
      <c r="LN32" s="6"/>
      <c r="LO32" s="6"/>
      <c r="LP32" s="6"/>
      <c r="LQ32" s="6"/>
      <c r="LR32" s="6"/>
      <c r="LS32" s="6"/>
      <c r="LT32" s="6"/>
      <c r="LU32" s="6"/>
      <c r="LV32" s="6"/>
      <c r="LW32" s="6"/>
      <c r="LX32" s="6"/>
      <c r="LY32" s="6"/>
      <c r="LZ32" s="6"/>
      <c r="MA32" s="6"/>
      <c r="MB32" s="6"/>
      <c r="MC32" s="6"/>
      <c r="MD32" s="6"/>
      <c r="ME32" s="6"/>
      <c r="MF32" s="6"/>
      <c r="MG32" s="6"/>
      <c r="MH32" s="6"/>
      <c r="MI32" s="6"/>
      <c r="MJ32" s="6"/>
      <c r="MK32" s="6"/>
      <c r="ML32" s="6"/>
      <c r="MM32" s="6"/>
      <c r="MN32" s="6"/>
      <c r="MO32" s="6"/>
      <c r="MP32" s="6"/>
      <c r="MQ32" s="6"/>
      <c r="MR32" s="6"/>
      <c r="MS32" s="6"/>
      <c r="MT32" s="6"/>
      <c r="MU32" s="6"/>
      <c r="MV32" s="6"/>
      <c r="MW32" s="6"/>
      <c r="MX32" s="6"/>
      <c r="MY32" s="6"/>
      <c r="MZ32" s="6"/>
      <c r="NA32" s="6"/>
      <c r="NB32" s="6"/>
      <c r="NC32" s="6"/>
      <c r="ND32" s="6"/>
      <c r="NE32" s="6"/>
      <c r="NF32" s="6"/>
      <c r="NG32" s="6"/>
      <c r="NH32" s="6"/>
      <c r="NI32" s="6"/>
      <c r="NJ32" s="6"/>
      <c r="NK32" s="6"/>
      <c r="NL32" s="6"/>
      <c r="NM32" s="6"/>
      <c r="NN32" s="6"/>
      <c r="NO32" s="6"/>
      <c r="NP32" s="6"/>
      <c r="NQ32" s="6"/>
      <c r="NR32" s="6"/>
      <c r="NS32" s="6"/>
      <c r="NT32" s="6"/>
      <c r="NU32" s="6"/>
      <c r="NV32" s="6"/>
      <c r="NW32" s="6"/>
      <c r="NX32" s="6"/>
      <c r="NY32" s="6"/>
      <c r="NZ32" s="6"/>
      <c r="OA32" s="6"/>
      <c r="OB32" s="6"/>
      <c r="OC32" s="6"/>
      <c r="OD32" s="6"/>
      <c r="OE32" s="6"/>
      <c r="OF32" s="6"/>
      <c r="OG32" s="6"/>
      <c r="OH32" s="6"/>
      <c r="OI32" s="6"/>
      <c r="OJ32" s="6"/>
      <c r="OK32" s="6"/>
      <c r="OL32" s="6"/>
      <c r="OM32" s="6"/>
      <c r="ON32" s="6"/>
      <c r="OO32" s="6"/>
      <c r="OP32" s="6"/>
      <c r="OQ32" s="6"/>
      <c r="OR32" s="6"/>
      <c r="OS32" s="6"/>
      <c r="OT32" s="6"/>
      <c r="OU32" s="6"/>
      <c r="OV32" s="6"/>
      <c r="OW32" s="6"/>
      <c r="OX32" s="6"/>
      <c r="OY32" s="6"/>
      <c r="OZ32" s="6"/>
      <c r="PA32" s="6"/>
      <c r="PB32" s="6"/>
      <c r="PC32" s="6"/>
      <c r="PD32" s="6"/>
      <c r="PE32" s="6"/>
      <c r="PF32" s="6"/>
      <c r="PG32" s="6"/>
      <c r="PH32" s="6"/>
      <c r="PI32" s="6"/>
      <c r="PJ32" s="6"/>
      <c r="PK32" s="6"/>
      <c r="PL32" s="6"/>
      <c r="PM32" s="6"/>
      <c r="PN32" s="6"/>
      <c r="PO32" s="6"/>
      <c r="PP32" s="6"/>
      <c r="PQ32" s="6"/>
      <c r="PR32" s="6"/>
      <c r="PS32" s="6"/>
      <c r="PT32" s="6"/>
      <c r="PU32" s="6"/>
      <c r="PV32" s="6"/>
      <c r="PW32" s="6"/>
      <c r="PX32" s="6"/>
      <c r="PY32" s="6"/>
      <c r="PZ32" s="6"/>
      <c r="QA32" s="6"/>
      <c r="QB32" s="6"/>
      <c r="QC32" s="6"/>
      <c r="QD32" s="6"/>
      <c r="QE32" s="6"/>
      <c r="QF32" s="6"/>
      <c r="QG32" s="6"/>
      <c r="QH32" s="6"/>
      <c r="QI32" s="6"/>
      <c r="QJ32" s="6"/>
      <c r="QK32" s="6"/>
      <c r="QL32" s="6"/>
      <c r="QM32" s="6"/>
      <c r="QN32" s="6"/>
      <c r="QO32" s="6"/>
      <c r="QP32" s="6"/>
      <c r="QQ32" s="6"/>
      <c r="QR32" s="6"/>
      <c r="QS32" s="6"/>
      <c r="QT32" s="6"/>
      <c r="QU32" s="6"/>
      <c r="QV32" s="6"/>
      <c r="QW32" s="6"/>
      <c r="QX32" s="6"/>
      <c r="QY32" s="6"/>
      <c r="QZ32" s="6"/>
      <c r="RA32" s="6"/>
      <c r="RB32" s="6"/>
      <c r="RC32" s="6"/>
      <c r="RD32" s="6"/>
      <c r="RE32" s="6"/>
      <c r="RF32" s="6"/>
      <c r="RG32" s="6"/>
      <c r="RH32" s="6"/>
      <c r="RI32" s="6"/>
      <c r="RJ32" s="6"/>
      <c r="RK32" s="6"/>
      <c r="RL32" s="6"/>
      <c r="RM32" s="6"/>
      <c r="RN32" s="6"/>
      <c r="RO32" s="6"/>
      <c r="RP32" s="6"/>
      <c r="RQ32" s="6"/>
      <c r="RR32" s="6"/>
      <c r="RS32" s="6"/>
      <c r="RT32" s="6"/>
      <c r="RU32" s="6"/>
      <c r="RV32" s="6"/>
      <c r="RW32" s="6"/>
      <c r="RX32" s="6"/>
      <c r="RY32" s="6"/>
      <c r="RZ32" s="6"/>
      <c r="SA32" s="6"/>
      <c r="SB32" s="6"/>
      <c r="SC32" s="6"/>
      <c r="SD32" s="6"/>
      <c r="SE32" s="6"/>
      <c r="SF32" s="6"/>
      <c r="SG32" s="6"/>
      <c r="SH32" s="6"/>
      <c r="SI32" s="6"/>
      <c r="SJ32" s="6"/>
      <c r="SK32" s="6"/>
      <c r="SL32" s="6"/>
      <c r="SM32" s="6"/>
      <c r="SN32" s="6"/>
      <c r="SO32" s="6"/>
      <c r="SP32" s="6"/>
      <c r="SQ32" s="6"/>
      <c r="SR32" s="6"/>
      <c r="SS32" s="6"/>
      <c r="ST32" s="6"/>
      <c r="SU32" s="6"/>
      <c r="SV32" s="6"/>
      <c r="SW32" s="6"/>
      <c r="SX32" s="6"/>
      <c r="SY32" s="6"/>
      <c r="SZ32" s="6"/>
      <c r="TA32" s="6"/>
      <c r="TB32" s="6"/>
      <c r="TC32" s="6"/>
      <c r="TD32" s="6"/>
      <c r="TE32" s="6"/>
      <c r="TF32" s="6"/>
      <c r="TG32" s="6"/>
      <c r="TH32" s="6"/>
      <c r="TI32" s="6"/>
      <c r="TJ32" s="6"/>
      <c r="TK32" s="6"/>
      <c r="TL32" s="6"/>
      <c r="TM32" s="6"/>
      <c r="TN32" s="6"/>
      <c r="TO32" s="6"/>
      <c r="TP32" s="6"/>
      <c r="TQ32" s="6"/>
      <c r="TR32" s="6"/>
      <c r="TS32" s="6"/>
      <c r="TT32" s="6"/>
      <c r="TU32" s="6"/>
      <c r="TV32" s="6"/>
      <c r="TW32" s="6"/>
      <c r="TX32" s="6"/>
      <c r="TY32" s="6"/>
      <c r="TZ32" s="6"/>
      <c r="UA32" s="6"/>
      <c r="UB32" s="6"/>
      <c r="UC32" s="6"/>
      <c r="UD32" s="6"/>
      <c r="UE32" s="6"/>
      <c r="UF32" s="6"/>
      <c r="UG32" s="6"/>
      <c r="UH32" s="6"/>
      <c r="UI32" s="6"/>
      <c r="UJ32" s="6"/>
      <c r="UK32" s="6"/>
      <c r="UL32" s="6"/>
      <c r="UM32" s="6"/>
      <c r="UN32" s="6"/>
      <c r="UO32" s="6"/>
      <c r="UP32" s="6"/>
      <c r="UQ32" s="6"/>
      <c r="UR32" s="6"/>
      <c r="US32" s="6"/>
      <c r="UT32" s="6"/>
      <c r="UU32" s="6"/>
      <c r="UV32" s="6"/>
      <c r="UW32" s="6"/>
      <c r="UX32" s="6"/>
      <c r="UY32" s="6"/>
      <c r="UZ32" s="6"/>
      <c r="VA32" s="6"/>
      <c r="VB32" s="6"/>
      <c r="VC32" s="6"/>
      <c r="VD32" s="6"/>
      <c r="VE32" s="6"/>
      <c r="VF32" s="6"/>
      <c r="VG32" s="6"/>
      <c r="VH32" s="6"/>
      <c r="VI32" s="6"/>
      <c r="VJ32" s="6"/>
      <c r="VK32" s="6"/>
      <c r="VL32" s="6"/>
      <c r="VM32" s="6"/>
      <c r="VN32" s="6"/>
      <c r="VO32" s="6"/>
      <c r="VP32" s="6"/>
      <c r="VQ32" s="6"/>
      <c r="VR32" s="6"/>
      <c r="VS32" s="6"/>
      <c r="VT32" s="6"/>
      <c r="VU32" s="6"/>
      <c r="VV32" s="6"/>
      <c r="VW32" s="6"/>
      <c r="VX32" s="6"/>
      <c r="VY32" s="6"/>
      <c r="VZ32" s="6"/>
      <c r="WA32" s="6"/>
      <c r="WB32" s="6"/>
      <c r="WC32" s="6"/>
      <c r="WD32" s="6"/>
      <c r="WE32" s="6"/>
      <c r="WF32" s="6"/>
      <c r="WG32" s="6"/>
      <c r="WH32" s="6"/>
      <c r="WI32" s="6"/>
      <c r="WJ32" s="6"/>
      <c r="WK32" s="6"/>
      <c r="WL32" s="6"/>
      <c r="WM32" s="6"/>
      <c r="WN32" s="6"/>
      <c r="WO32" s="6"/>
      <c r="WP32" s="6"/>
      <c r="WQ32" s="6"/>
      <c r="WR32" s="6"/>
      <c r="WS32" s="6"/>
      <c r="WT32" s="6"/>
      <c r="WU32" s="6"/>
      <c r="WV32" s="6"/>
      <c r="WW32" s="6"/>
      <c r="WX32" s="6"/>
      <c r="WY32" s="6"/>
      <c r="WZ32" s="6"/>
      <c r="XA32" s="6"/>
      <c r="XB32" s="6"/>
      <c r="XC32" s="6"/>
      <c r="XD32" s="6"/>
      <c r="XE32" s="6"/>
      <c r="XF32" s="6"/>
      <c r="XG32" s="6"/>
      <c r="XH32" s="6"/>
      <c r="XI32" s="6"/>
      <c r="XJ32" s="6"/>
      <c r="XK32" s="6"/>
      <c r="XL32" s="6"/>
      <c r="XM32" s="6"/>
      <c r="XN32" s="6"/>
      <c r="XO32" s="6"/>
      <c r="XP32" s="6"/>
      <c r="XQ32" s="6"/>
      <c r="XR32" s="6"/>
      <c r="XS32" s="6"/>
      <c r="XT32" s="6"/>
      <c r="XU32" s="6"/>
      <c r="XV32" s="6"/>
      <c r="XW32" s="6"/>
      <c r="XX32" s="6"/>
      <c r="XY32" s="6"/>
      <c r="XZ32" s="6"/>
      <c r="YA32" s="6"/>
      <c r="YB32" s="6"/>
      <c r="YC32" s="6"/>
      <c r="YD32" s="6"/>
      <c r="YE32" s="6"/>
      <c r="YF32" s="6"/>
      <c r="YG32" s="6"/>
      <c r="YH32" s="6"/>
      <c r="YI32" s="6"/>
      <c r="YJ32" s="6"/>
      <c r="YK32" s="6"/>
      <c r="YL32" s="6"/>
      <c r="YM32" s="6"/>
      <c r="YN32" s="6"/>
      <c r="YO32" s="6"/>
      <c r="YP32" s="6"/>
      <c r="YQ32" s="6"/>
      <c r="YR32" s="6"/>
      <c r="YS32" s="6"/>
      <c r="YT32" s="6"/>
      <c r="YU32" s="6"/>
      <c r="YV32" s="6"/>
      <c r="YW32" s="6"/>
      <c r="YX32" s="6"/>
      <c r="YY32" s="6"/>
      <c r="YZ32" s="6"/>
      <c r="ZA32" s="6"/>
      <c r="ZB32" s="6"/>
      <c r="ZC32" s="6"/>
      <c r="ZD32" s="6"/>
      <c r="ZE32" s="6"/>
      <c r="ZF32" s="6"/>
      <c r="ZG32" s="6"/>
      <c r="ZH32" s="6"/>
      <c r="ZI32" s="6"/>
      <c r="ZJ32" s="6"/>
      <c r="ZK32" s="6"/>
      <c r="ZL32" s="6"/>
      <c r="ZM32" s="6"/>
      <c r="ZN32" s="6"/>
      <c r="ZO32" s="6"/>
      <c r="ZP32" s="6"/>
      <c r="ZQ32" s="6"/>
      <c r="ZR32" s="6"/>
      <c r="ZS32" s="6"/>
      <c r="ZT32" s="6"/>
      <c r="ZU32" s="6"/>
      <c r="ZV32" s="6"/>
      <c r="ZW32" s="6"/>
      <c r="ZX32" s="6"/>
      <c r="ZY32" s="6"/>
      <c r="ZZ32" s="6"/>
      <c r="AAA32" s="6"/>
      <c r="AAB32" s="6"/>
      <c r="AAC32" s="6"/>
      <c r="AAD32" s="6"/>
      <c r="AAE32" s="6"/>
      <c r="AAF32" s="6"/>
      <c r="AAG32" s="6"/>
      <c r="AAH32" s="6"/>
      <c r="AAI32" s="6"/>
      <c r="AAJ32" s="6"/>
      <c r="AAK32" s="6"/>
      <c r="AAL32" s="6"/>
      <c r="AAM32" s="6"/>
      <c r="AAN32" s="6"/>
      <c r="AAO32" s="6"/>
      <c r="AAP32" s="6"/>
      <c r="AAQ32" s="6"/>
      <c r="AAR32" s="6"/>
      <c r="AAS32" s="6"/>
      <c r="AAT32" s="6"/>
      <c r="AAU32" s="6"/>
      <c r="AAV32" s="6"/>
      <c r="AAW32" s="6"/>
      <c r="AAX32" s="6"/>
      <c r="AAY32" s="6"/>
      <c r="AAZ32" s="6"/>
      <c r="ABA32" s="6"/>
      <c r="ABB32" s="6"/>
      <c r="ABC32" s="6"/>
      <c r="ABD32" s="6"/>
      <c r="ABE32" s="6"/>
      <c r="ABF32" s="6"/>
      <c r="ABG32" s="6"/>
      <c r="ABH32" s="6"/>
      <c r="ABI32" s="6"/>
      <c r="ABJ32" s="6"/>
      <c r="ABK32" s="6"/>
      <c r="ABL32" s="6"/>
      <c r="ABM32" s="6"/>
      <c r="ABN32" s="6"/>
      <c r="ABO32" s="6"/>
      <c r="ABP32" s="6"/>
      <c r="ABQ32" s="6"/>
      <c r="ABR32" s="6"/>
      <c r="ABS32" s="6"/>
      <c r="ABT32" s="6"/>
      <c r="ABU32" s="6"/>
      <c r="ABV32" s="6"/>
      <c r="ABW32" s="6"/>
      <c r="ABX32" s="6"/>
      <c r="ABY32" s="6"/>
      <c r="ABZ32" s="6"/>
      <c r="ACA32" s="6"/>
      <c r="ACB32" s="6"/>
      <c r="ACC32" s="6"/>
      <c r="ACD32" s="6"/>
      <c r="ACE32" s="6"/>
      <c r="ACF32" s="6"/>
      <c r="ACG32" s="6"/>
      <c r="ACH32" s="6"/>
      <c r="ACI32" s="6"/>
      <c r="ACJ32" s="6"/>
      <c r="ACK32" s="6"/>
      <c r="ACL32" s="6"/>
      <c r="ACM32" s="6"/>
      <c r="ACN32" s="6"/>
      <c r="ACO32" s="6"/>
      <c r="ACP32" s="6"/>
      <c r="ACQ32" s="6"/>
      <c r="ACR32" s="6"/>
      <c r="ACS32" s="6"/>
      <c r="ACT32" s="6"/>
      <c r="ACU32" s="6"/>
      <c r="ACV32" s="6"/>
      <c r="ACW32" s="6"/>
      <c r="ACX32" s="6"/>
      <c r="ACY32" s="6"/>
      <c r="ACZ32" s="6"/>
      <c r="ADA32" s="6"/>
      <c r="ADB32" s="6"/>
      <c r="ADC32" s="6"/>
      <c r="ADD32" s="6"/>
      <c r="ADE32" s="6"/>
      <c r="ADF32" s="6"/>
      <c r="ADG32" s="6"/>
      <c r="ADH32" s="6"/>
      <c r="ADI32" s="6"/>
      <c r="ADJ32" s="6"/>
      <c r="ADK32" s="6"/>
      <c r="ADL32" s="6"/>
      <c r="ADM32" s="6"/>
      <c r="ADN32" s="6"/>
      <c r="ADO32" s="6"/>
      <c r="ADP32" s="6"/>
      <c r="ADQ32" s="6"/>
      <c r="ADR32" s="6"/>
      <c r="ADS32" s="6"/>
      <c r="ADT32" s="6"/>
      <c r="ADU32" s="6"/>
      <c r="ADV32" s="6"/>
      <c r="ADW32" s="6"/>
      <c r="ADX32" s="6"/>
      <c r="ADY32" s="6"/>
      <c r="ADZ32" s="6"/>
      <c r="AEA32" s="6"/>
      <c r="AEB32" s="6"/>
      <c r="AEC32" s="6"/>
      <c r="AED32" s="6"/>
      <c r="AEE32" s="6"/>
      <c r="AEF32" s="6"/>
      <c r="AEG32" s="6"/>
      <c r="AEH32" s="6"/>
      <c r="AEI32" s="6"/>
      <c r="AEJ32" s="6"/>
      <c r="AEK32" s="6"/>
      <c r="AEL32" s="6"/>
      <c r="AEM32" s="6"/>
      <c r="AEN32" s="6"/>
      <c r="AEO32" s="6"/>
      <c r="AEP32" s="6"/>
      <c r="AEQ32" s="6"/>
      <c r="AER32" s="6"/>
      <c r="AES32" s="6"/>
      <c r="AET32" s="6"/>
      <c r="AEU32" s="6"/>
      <c r="AEV32" s="6"/>
      <c r="AEW32" s="6"/>
      <c r="AEX32" s="6"/>
      <c r="AEY32" s="6"/>
      <c r="AEZ32" s="6"/>
      <c r="AFA32" s="6"/>
      <c r="AFB32" s="6"/>
      <c r="AFC32" s="6"/>
      <c r="AFD32" s="6"/>
      <c r="AFE32" s="6"/>
      <c r="AFF32" s="6"/>
      <c r="AFG32" s="6"/>
      <c r="AFH32" s="6"/>
      <c r="AFI32" s="6"/>
      <c r="AFJ32" s="6"/>
      <c r="AFK32" s="6"/>
      <c r="AFL32" s="6"/>
      <c r="AFM32" s="6"/>
      <c r="AFN32" s="6"/>
      <c r="AFO32" s="6"/>
      <c r="AFP32" s="6"/>
      <c r="AFQ32" s="6"/>
      <c r="AFR32" s="6"/>
      <c r="AFS32" s="6"/>
      <c r="AFT32" s="6"/>
      <c r="AFU32" s="6"/>
      <c r="AFV32" s="6"/>
      <c r="AFW32" s="6"/>
      <c r="AFX32" s="6"/>
      <c r="AFY32" s="6"/>
      <c r="AFZ32" s="6"/>
      <c r="AGA32" s="6"/>
      <c r="AGB32" s="6"/>
      <c r="AGC32" s="6"/>
      <c r="AGD32" s="6"/>
      <c r="AGE32" s="6"/>
      <c r="AGF32" s="6"/>
      <c r="AGG32" s="6"/>
      <c r="AGH32" s="6"/>
      <c r="AGI32" s="6"/>
      <c r="AGJ32" s="6"/>
      <c r="AGK32" s="6"/>
      <c r="AGL32" s="6"/>
      <c r="AGM32" s="6"/>
      <c r="AGN32" s="6"/>
      <c r="AGO32" s="6"/>
      <c r="AGP32" s="6"/>
      <c r="AGQ32" s="6"/>
      <c r="AGR32" s="6"/>
      <c r="AGS32" s="6"/>
      <c r="AGT32" s="6"/>
      <c r="AGU32" s="6"/>
      <c r="AGV32" s="6"/>
      <c r="AGW32" s="6"/>
      <c r="AGX32" s="6"/>
      <c r="AGY32" s="6"/>
      <c r="AGZ32" s="6"/>
      <c r="AHA32" s="6"/>
      <c r="AHB32" s="6"/>
      <c r="AHC32" s="6"/>
      <c r="AHD32" s="6"/>
      <c r="AHE32" s="6"/>
      <c r="AHF32" s="6"/>
      <c r="AHG32" s="6"/>
      <c r="AHH32" s="6"/>
      <c r="AHI32" s="6"/>
      <c r="AHJ32" s="6"/>
      <c r="AHK32" s="6"/>
      <c r="AHL32" s="6"/>
      <c r="AHM32" s="6"/>
      <c r="AHN32" s="6"/>
      <c r="AHO32" s="6"/>
      <c r="AHP32" s="6"/>
      <c r="AHQ32" s="6"/>
      <c r="AHR32" s="6"/>
      <c r="AHS32" s="6"/>
      <c r="AHT32" s="6"/>
      <c r="AHU32" s="6"/>
      <c r="AHV32" s="6"/>
      <c r="AHW32" s="6"/>
      <c r="AHX32" s="6"/>
      <c r="AHY32" s="6"/>
      <c r="AHZ32" s="6"/>
      <c r="AIA32" s="6"/>
      <c r="AIB32" s="6"/>
      <c r="AIC32" s="6"/>
      <c r="AID32" s="6"/>
      <c r="AIE32" s="6"/>
      <c r="AIF32" s="6"/>
      <c r="AIG32" s="6"/>
      <c r="AIH32" s="6"/>
      <c r="AII32" s="6"/>
      <c r="AIJ32" s="6"/>
      <c r="AIK32" s="6"/>
      <c r="AIL32" s="6"/>
      <c r="AIM32" s="6"/>
      <c r="AIN32" s="6"/>
      <c r="AIO32" s="6"/>
      <c r="AIP32" s="6"/>
      <c r="AIQ32" s="6"/>
      <c r="AIR32" s="6"/>
      <c r="AIS32" s="6"/>
      <c r="AIT32" s="6"/>
      <c r="AIU32" s="6"/>
      <c r="AIV32" s="6"/>
      <c r="AIW32" s="6"/>
      <c r="AIX32" s="6"/>
      <c r="AIY32" s="6"/>
      <c r="AIZ32" s="6"/>
      <c r="AJA32" s="6"/>
      <c r="AJB32" s="6"/>
      <c r="AJC32" s="6"/>
      <c r="AJD32" s="6"/>
      <c r="AJE32" s="6"/>
      <c r="AJF32" s="6"/>
      <c r="AJG32" s="6"/>
      <c r="AJH32" s="6"/>
      <c r="AJI32" s="6"/>
      <c r="AJJ32" s="6"/>
      <c r="AJK32" s="6"/>
      <c r="AJL32" s="6"/>
      <c r="AJM32" s="6"/>
      <c r="AJN32" s="6"/>
      <c r="AJO32" s="6"/>
      <c r="AJP32" s="6"/>
      <c r="AJQ32" s="6"/>
      <c r="AJR32" s="6"/>
      <c r="AJS32" s="6"/>
      <c r="AJT32" s="6"/>
      <c r="AJU32" s="6"/>
      <c r="AJV32" s="6"/>
      <c r="AJW32" s="6"/>
      <c r="AJX32" s="6"/>
      <c r="AJY32" s="6"/>
      <c r="AJZ32" s="6"/>
      <c r="AKA32" s="6"/>
      <c r="AKB32" s="6"/>
      <c r="AKC32" s="6"/>
      <c r="AKD32" s="6"/>
      <c r="AKE32" s="6"/>
      <c r="AKF32" s="6"/>
      <c r="AKG32" s="6"/>
      <c r="AKH32" s="6"/>
      <c r="AKI32" s="6"/>
      <c r="AKJ32" s="6"/>
      <c r="AKK32" s="6"/>
      <c r="AKL32" s="6"/>
      <c r="AKM32" s="6"/>
      <c r="AKN32" s="6"/>
      <c r="AKO32" s="6"/>
      <c r="AKP32" s="6"/>
      <c r="AKQ32" s="6"/>
      <c r="AKR32" s="6"/>
      <c r="AKS32" s="6"/>
      <c r="AKT32" s="6"/>
      <c r="AKU32" s="6"/>
      <c r="AKV32" s="6"/>
      <c r="AKW32" s="6"/>
      <c r="AKX32" s="6"/>
      <c r="AKY32" s="6"/>
      <c r="AKZ32" s="6"/>
      <c r="ALA32" s="6"/>
      <c r="ALB32" s="6"/>
      <c r="ALC32" s="6"/>
      <c r="ALD32" s="6"/>
      <c r="ALE32" s="6"/>
      <c r="ALF32" s="6"/>
      <c r="ALG32" s="6"/>
      <c r="ALH32" s="6"/>
      <c r="ALI32" s="6"/>
      <c r="ALJ32" s="6"/>
      <c r="ALK32" s="6"/>
      <c r="ALL32" s="6"/>
      <c r="ALM32" s="6"/>
      <c r="ALN32" s="6"/>
      <c r="ALO32" s="6"/>
      <c r="ALP32" s="6"/>
      <c r="ALQ32" s="6"/>
      <c r="ALR32" s="6"/>
      <c r="ALS32" s="6"/>
      <c r="ALT32" s="6"/>
      <c r="ALU32" s="6"/>
      <c r="ALV32" s="6"/>
      <c r="ALW32" s="6"/>
      <c r="ALX32" s="6"/>
      <c r="ALY32" s="6"/>
      <c r="ALZ32" s="6"/>
      <c r="AMA32" s="6"/>
      <c r="AMB32" s="6"/>
      <c r="AMC32" s="6"/>
      <c r="AMD32" s="6"/>
      <c r="AME32" s="6"/>
      <c r="AMF32" s="6"/>
      <c r="AMG32" s="6"/>
      <c r="AMH32" s="6"/>
      <c r="AMI32" s="6"/>
      <c r="AMJ32" s="6"/>
      <c r="AMK32" s="6"/>
      <c r="AML32" s="6"/>
      <c r="AMM32" s="6"/>
      <c r="AMN32" s="6"/>
      <c r="AMO32" s="6"/>
      <c r="AMP32" s="6"/>
      <c r="AMQ32" s="6"/>
      <c r="AMR32" s="6"/>
      <c r="AMS32" s="6"/>
      <c r="AMT32" s="6"/>
      <c r="AMU32" s="6"/>
      <c r="AMV32" s="6"/>
      <c r="AMW32" s="6"/>
      <c r="AMX32" s="6"/>
      <c r="AMY32" s="6"/>
      <c r="AMZ32" s="6"/>
      <c r="ANA32" s="6"/>
      <c r="ANB32" s="6"/>
    </row>
    <row r="33" spans="1:1042" x14ac:dyDescent="0.25">
      <c r="A33" t="s">
        <v>192</v>
      </c>
      <c r="K33" s="55"/>
      <c r="L33" s="55"/>
      <c r="M33" s="6"/>
      <c r="N33" s="55"/>
      <c r="O33" s="6"/>
      <c r="P33" s="6"/>
      <c r="Q33" s="6"/>
      <c r="R33" s="72" t="s">
        <v>286</v>
      </c>
      <c r="S33" s="14">
        <v>64</v>
      </c>
      <c r="T33" s="104" t="s">
        <v>278</v>
      </c>
      <c r="U33" s="135">
        <f t="shared" si="0"/>
        <v>6</v>
      </c>
      <c r="V33" s="78"/>
      <c r="W33" s="78"/>
      <c r="X33" s="56"/>
      <c r="Y33" s="56"/>
      <c r="Z33" s="57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  <c r="IY33" s="6"/>
      <c r="IZ33" s="6"/>
      <c r="JA33" s="6"/>
      <c r="JB33" s="6"/>
      <c r="JC33" s="6"/>
      <c r="JD33" s="6"/>
      <c r="JE33" s="6"/>
      <c r="JF33" s="6"/>
      <c r="JG33" s="6"/>
      <c r="JH33" s="6"/>
      <c r="JI33" s="6"/>
      <c r="JJ33" s="6"/>
      <c r="JK33" s="6"/>
      <c r="JL33" s="6"/>
      <c r="JM33" s="6"/>
      <c r="JN33" s="6"/>
      <c r="JO33" s="6"/>
      <c r="JP33" s="6"/>
      <c r="JQ33" s="6"/>
      <c r="JR33" s="6"/>
      <c r="JS33" s="6"/>
      <c r="JT33" s="6"/>
      <c r="JU33" s="6"/>
      <c r="JV33" s="6"/>
      <c r="JW33" s="6"/>
      <c r="JX33" s="6"/>
      <c r="JY33" s="6"/>
      <c r="JZ33" s="6"/>
      <c r="KA33" s="6"/>
      <c r="KB33" s="6"/>
      <c r="KC33" s="6"/>
      <c r="KD33" s="6"/>
      <c r="KE33" s="6"/>
      <c r="KF33" s="6"/>
      <c r="KG33" s="6"/>
      <c r="KH33" s="6"/>
      <c r="KI33" s="6"/>
      <c r="KJ33" s="6"/>
      <c r="KK33" s="6"/>
      <c r="KL33" s="6"/>
      <c r="KM33" s="6"/>
      <c r="KN33" s="6"/>
      <c r="KO33" s="6"/>
      <c r="KP33" s="6"/>
      <c r="KQ33" s="6"/>
      <c r="KR33" s="6"/>
      <c r="KS33" s="6"/>
      <c r="KT33" s="6"/>
      <c r="KU33" s="6"/>
      <c r="KV33" s="6"/>
      <c r="KW33" s="6"/>
      <c r="KX33" s="6"/>
      <c r="KY33" s="6"/>
      <c r="KZ33" s="6"/>
      <c r="LA33" s="6"/>
      <c r="LB33" s="6"/>
      <c r="LC33" s="6"/>
      <c r="LD33" s="6"/>
      <c r="LE33" s="6"/>
      <c r="LF33" s="6"/>
      <c r="LG33" s="6"/>
      <c r="LH33" s="6"/>
      <c r="LI33" s="6"/>
      <c r="LJ33" s="6"/>
      <c r="LK33" s="6"/>
      <c r="LL33" s="6"/>
      <c r="LM33" s="6"/>
      <c r="LN33" s="6"/>
      <c r="LO33" s="6"/>
      <c r="LP33" s="6"/>
      <c r="LQ33" s="6"/>
      <c r="LR33" s="6"/>
      <c r="LS33" s="6"/>
      <c r="LT33" s="6"/>
      <c r="LU33" s="6"/>
      <c r="LV33" s="6"/>
      <c r="LW33" s="6"/>
      <c r="LX33" s="6"/>
      <c r="LY33" s="6"/>
      <c r="LZ33" s="6"/>
      <c r="MA33" s="6"/>
      <c r="MB33" s="6"/>
      <c r="MC33" s="6"/>
      <c r="MD33" s="6"/>
      <c r="ME33" s="6"/>
      <c r="MF33" s="6"/>
      <c r="MG33" s="6"/>
      <c r="MH33" s="6"/>
      <c r="MI33" s="6"/>
      <c r="MJ33" s="6"/>
      <c r="MK33" s="6"/>
      <c r="ML33" s="6"/>
      <c r="MM33" s="6"/>
      <c r="MN33" s="6"/>
      <c r="MO33" s="6"/>
      <c r="MP33" s="6"/>
      <c r="MQ33" s="6"/>
      <c r="MR33" s="6"/>
      <c r="MS33" s="6"/>
      <c r="MT33" s="6"/>
      <c r="MU33" s="6"/>
      <c r="MV33" s="6"/>
      <c r="MW33" s="6"/>
      <c r="MX33" s="6"/>
      <c r="MY33" s="6"/>
      <c r="MZ33" s="6"/>
      <c r="NA33" s="6"/>
      <c r="NB33" s="6"/>
      <c r="NC33" s="6"/>
      <c r="ND33" s="6"/>
      <c r="NE33" s="6"/>
      <c r="NF33" s="6"/>
      <c r="NG33" s="6"/>
      <c r="NH33" s="6"/>
      <c r="NI33" s="6"/>
      <c r="NJ33" s="6"/>
      <c r="NK33" s="6"/>
      <c r="NL33" s="6"/>
      <c r="NM33" s="6"/>
      <c r="NN33" s="6"/>
      <c r="NO33" s="6"/>
      <c r="NP33" s="6"/>
      <c r="NQ33" s="6"/>
      <c r="NR33" s="6"/>
      <c r="NS33" s="6"/>
      <c r="NT33" s="6"/>
      <c r="NU33" s="6"/>
      <c r="NV33" s="6"/>
      <c r="NW33" s="6"/>
      <c r="NX33" s="6"/>
      <c r="NY33" s="6"/>
      <c r="NZ33" s="6"/>
      <c r="OA33" s="6"/>
      <c r="OB33" s="6"/>
      <c r="OC33" s="6"/>
      <c r="OD33" s="6"/>
      <c r="OE33" s="6"/>
      <c r="OF33" s="6"/>
      <c r="OG33" s="6"/>
      <c r="OH33" s="6"/>
      <c r="OI33" s="6"/>
      <c r="OJ33" s="6"/>
      <c r="OK33" s="6"/>
      <c r="OL33" s="6"/>
      <c r="OM33" s="6"/>
      <c r="ON33" s="6"/>
      <c r="OO33" s="6"/>
      <c r="OP33" s="6"/>
      <c r="OQ33" s="6"/>
      <c r="OR33" s="6"/>
      <c r="OS33" s="6"/>
      <c r="OT33" s="6"/>
      <c r="OU33" s="6"/>
      <c r="OV33" s="6"/>
      <c r="OW33" s="6"/>
      <c r="OX33" s="6"/>
      <c r="OY33" s="6"/>
      <c r="OZ33" s="6"/>
      <c r="PA33" s="6"/>
      <c r="PB33" s="6"/>
      <c r="PC33" s="6"/>
      <c r="PD33" s="6"/>
      <c r="PE33" s="6"/>
      <c r="PF33" s="6"/>
      <c r="PG33" s="6"/>
      <c r="PH33" s="6"/>
      <c r="PI33" s="6"/>
      <c r="PJ33" s="6"/>
      <c r="PK33" s="6"/>
      <c r="PL33" s="6"/>
      <c r="PM33" s="6"/>
      <c r="PN33" s="6"/>
      <c r="PO33" s="6"/>
      <c r="PP33" s="6"/>
      <c r="PQ33" s="6"/>
      <c r="PR33" s="6"/>
      <c r="PS33" s="6"/>
      <c r="PT33" s="6"/>
      <c r="PU33" s="6"/>
      <c r="PV33" s="6"/>
      <c r="PW33" s="6"/>
      <c r="PX33" s="6"/>
      <c r="PY33" s="6"/>
      <c r="PZ33" s="6"/>
      <c r="QA33" s="6"/>
      <c r="QB33" s="6"/>
      <c r="QC33" s="6"/>
      <c r="QD33" s="6"/>
      <c r="QE33" s="6"/>
      <c r="QF33" s="6"/>
      <c r="QG33" s="6"/>
      <c r="QH33" s="6"/>
      <c r="QI33" s="6"/>
      <c r="QJ33" s="6"/>
      <c r="QK33" s="6"/>
      <c r="QL33" s="6"/>
      <c r="QM33" s="6"/>
      <c r="QN33" s="6"/>
      <c r="QO33" s="6"/>
      <c r="QP33" s="6"/>
      <c r="QQ33" s="6"/>
      <c r="QR33" s="6"/>
      <c r="QS33" s="6"/>
      <c r="QT33" s="6"/>
      <c r="QU33" s="6"/>
      <c r="QV33" s="6"/>
      <c r="QW33" s="6"/>
      <c r="QX33" s="6"/>
      <c r="QY33" s="6"/>
      <c r="QZ33" s="6"/>
      <c r="RA33" s="6"/>
      <c r="RB33" s="6"/>
      <c r="RC33" s="6"/>
      <c r="RD33" s="6"/>
      <c r="RE33" s="6"/>
      <c r="RF33" s="6"/>
      <c r="RG33" s="6"/>
      <c r="RH33" s="6"/>
      <c r="RI33" s="6"/>
      <c r="RJ33" s="6"/>
      <c r="RK33" s="6"/>
      <c r="RL33" s="6"/>
      <c r="RM33" s="6"/>
      <c r="RN33" s="6"/>
      <c r="RO33" s="6"/>
      <c r="RP33" s="6"/>
      <c r="RQ33" s="6"/>
      <c r="RR33" s="6"/>
      <c r="RS33" s="6"/>
      <c r="RT33" s="6"/>
      <c r="RU33" s="6"/>
      <c r="RV33" s="6"/>
      <c r="RW33" s="6"/>
      <c r="RX33" s="6"/>
      <c r="RY33" s="6"/>
      <c r="RZ33" s="6"/>
      <c r="SA33" s="6"/>
      <c r="SB33" s="6"/>
      <c r="SC33" s="6"/>
      <c r="SD33" s="6"/>
      <c r="SE33" s="6"/>
      <c r="SF33" s="6"/>
      <c r="SG33" s="6"/>
      <c r="SH33" s="6"/>
      <c r="SI33" s="6"/>
      <c r="SJ33" s="6"/>
      <c r="SK33" s="6"/>
      <c r="SL33" s="6"/>
      <c r="SM33" s="6"/>
      <c r="SN33" s="6"/>
      <c r="SO33" s="6"/>
      <c r="SP33" s="6"/>
      <c r="SQ33" s="6"/>
      <c r="SR33" s="6"/>
      <c r="SS33" s="6"/>
      <c r="ST33" s="6"/>
      <c r="SU33" s="6"/>
      <c r="SV33" s="6"/>
      <c r="SW33" s="6"/>
      <c r="SX33" s="6"/>
      <c r="SY33" s="6"/>
      <c r="SZ33" s="6"/>
      <c r="TA33" s="6"/>
      <c r="TB33" s="6"/>
      <c r="TC33" s="6"/>
      <c r="TD33" s="6"/>
      <c r="TE33" s="6"/>
      <c r="TF33" s="6"/>
      <c r="TG33" s="6"/>
      <c r="TH33" s="6"/>
      <c r="TI33" s="6"/>
      <c r="TJ33" s="6"/>
      <c r="TK33" s="6"/>
      <c r="TL33" s="6"/>
      <c r="TM33" s="6"/>
      <c r="TN33" s="6"/>
      <c r="TO33" s="6"/>
      <c r="TP33" s="6"/>
      <c r="TQ33" s="6"/>
      <c r="TR33" s="6"/>
      <c r="TS33" s="6"/>
      <c r="TT33" s="6"/>
      <c r="TU33" s="6"/>
      <c r="TV33" s="6"/>
      <c r="TW33" s="6"/>
      <c r="TX33" s="6"/>
      <c r="TY33" s="6"/>
      <c r="TZ33" s="6"/>
      <c r="UA33" s="6"/>
      <c r="UB33" s="6"/>
      <c r="UC33" s="6"/>
      <c r="UD33" s="6"/>
      <c r="UE33" s="6"/>
      <c r="UF33" s="6"/>
      <c r="UG33" s="6"/>
      <c r="UH33" s="6"/>
      <c r="UI33" s="6"/>
      <c r="UJ33" s="6"/>
      <c r="UK33" s="6"/>
      <c r="UL33" s="6"/>
      <c r="UM33" s="6"/>
      <c r="UN33" s="6"/>
      <c r="UO33" s="6"/>
      <c r="UP33" s="6"/>
      <c r="UQ33" s="6"/>
      <c r="UR33" s="6"/>
      <c r="US33" s="6"/>
      <c r="UT33" s="6"/>
      <c r="UU33" s="6"/>
      <c r="UV33" s="6"/>
      <c r="UW33" s="6"/>
      <c r="UX33" s="6"/>
      <c r="UY33" s="6"/>
      <c r="UZ33" s="6"/>
      <c r="VA33" s="6"/>
      <c r="VB33" s="6"/>
      <c r="VC33" s="6"/>
      <c r="VD33" s="6"/>
      <c r="VE33" s="6"/>
      <c r="VF33" s="6"/>
      <c r="VG33" s="6"/>
      <c r="VH33" s="6"/>
      <c r="VI33" s="6"/>
      <c r="VJ33" s="6"/>
      <c r="VK33" s="6"/>
      <c r="VL33" s="6"/>
      <c r="VM33" s="6"/>
      <c r="VN33" s="6"/>
      <c r="VO33" s="6"/>
      <c r="VP33" s="6"/>
      <c r="VQ33" s="6"/>
      <c r="VR33" s="6"/>
      <c r="VS33" s="6"/>
      <c r="VT33" s="6"/>
      <c r="VU33" s="6"/>
      <c r="VV33" s="6"/>
      <c r="VW33" s="6"/>
      <c r="VX33" s="6"/>
      <c r="VY33" s="6"/>
      <c r="VZ33" s="6"/>
      <c r="WA33" s="6"/>
      <c r="WB33" s="6"/>
      <c r="WC33" s="6"/>
      <c r="WD33" s="6"/>
      <c r="WE33" s="6"/>
      <c r="WF33" s="6"/>
      <c r="WG33" s="6"/>
      <c r="WH33" s="6"/>
      <c r="WI33" s="6"/>
      <c r="WJ33" s="6"/>
      <c r="WK33" s="6"/>
      <c r="WL33" s="6"/>
      <c r="WM33" s="6"/>
      <c r="WN33" s="6"/>
      <c r="WO33" s="6"/>
      <c r="WP33" s="6"/>
      <c r="WQ33" s="6"/>
      <c r="WR33" s="6"/>
      <c r="WS33" s="6"/>
      <c r="WT33" s="6"/>
      <c r="WU33" s="6"/>
      <c r="WV33" s="6"/>
      <c r="WW33" s="6"/>
      <c r="WX33" s="6"/>
      <c r="WY33" s="6"/>
      <c r="WZ33" s="6"/>
      <c r="XA33" s="6"/>
      <c r="XB33" s="6"/>
      <c r="XC33" s="6"/>
      <c r="XD33" s="6"/>
      <c r="XE33" s="6"/>
      <c r="XF33" s="6"/>
      <c r="XG33" s="6"/>
      <c r="XH33" s="6"/>
      <c r="XI33" s="6"/>
      <c r="XJ33" s="6"/>
      <c r="XK33" s="6"/>
      <c r="XL33" s="6"/>
      <c r="XM33" s="6"/>
      <c r="XN33" s="6"/>
      <c r="XO33" s="6"/>
      <c r="XP33" s="6"/>
      <c r="XQ33" s="6"/>
      <c r="XR33" s="6"/>
      <c r="XS33" s="6"/>
      <c r="XT33" s="6"/>
      <c r="XU33" s="6"/>
      <c r="XV33" s="6"/>
      <c r="XW33" s="6"/>
      <c r="XX33" s="6"/>
      <c r="XY33" s="6"/>
      <c r="XZ33" s="6"/>
      <c r="YA33" s="6"/>
      <c r="YB33" s="6"/>
      <c r="YC33" s="6"/>
      <c r="YD33" s="6"/>
      <c r="YE33" s="6"/>
      <c r="YF33" s="6"/>
      <c r="YG33" s="6"/>
      <c r="YH33" s="6"/>
      <c r="YI33" s="6"/>
      <c r="YJ33" s="6"/>
      <c r="YK33" s="6"/>
      <c r="YL33" s="6"/>
      <c r="YM33" s="6"/>
      <c r="YN33" s="6"/>
      <c r="YO33" s="6"/>
      <c r="YP33" s="6"/>
      <c r="YQ33" s="6"/>
      <c r="YR33" s="6"/>
      <c r="YS33" s="6"/>
      <c r="YT33" s="6"/>
      <c r="YU33" s="6"/>
      <c r="YV33" s="6"/>
      <c r="YW33" s="6"/>
      <c r="YX33" s="6"/>
      <c r="YY33" s="6"/>
      <c r="YZ33" s="6"/>
      <c r="ZA33" s="6"/>
      <c r="ZB33" s="6"/>
      <c r="ZC33" s="6"/>
      <c r="ZD33" s="6"/>
      <c r="ZE33" s="6"/>
      <c r="ZF33" s="6"/>
      <c r="ZG33" s="6"/>
      <c r="ZH33" s="6"/>
      <c r="ZI33" s="6"/>
      <c r="ZJ33" s="6"/>
      <c r="ZK33" s="6"/>
      <c r="ZL33" s="6"/>
      <c r="ZM33" s="6"/>
      <c r="ZN33" s="6"/>
      <c r="ZO33" s="6"/>
      <c r="ZP33" s="6"/>
      <c r="ZQ33" s="6"/>
      <c r="ZR33" s="6"/>
      <c r="ZS33" s="6"/>
      <c r="ZT33" s="6"/>
      <c r="ZU33" s="6"/>
      <c r="ZV33" s="6"/>
      <c r="ZW33" s="6"/>
      <c r="ZX33" s="6"/>
      <c r="ZY33" s="6"/>
      <c r="ZZ33" s="6"/>
      <c r="AAA33" s="6"/>
      <c r="AAB33" s="6"/>
      <c r="AAC33" s="6"/>
      <c r="AAD33" s="6"/>
      <c r="AAE33" s="6"/>
      <c r="AAF33" s="6"/>
      <c r="AAG33" s="6"/>
      <c r="AAH33" s="6"/>
      <c r="AAI33" s="6"/>
      <c r="AAJ33" s="6"/>
      <c r="AAK33" s="6"/>
      <c r="AAL33" s="6"/>
      <c r="AAM33" s="6"/>
      <c r="AAN33" s="6"/>
      <c r="AAO33" s="6"/>
      <c r="AAP33" s="6"/>
      <c r="AAQ33" s="6"/>
      <c r="AAR33" s="6"/>
      <c r="AAS33" s="6"/>
      <c r="AAT33" s="6"/>
      <c r="AAU33" s="6"/>
      <c r="AAV33" s="6"/>
      <c r="AAW33" s="6"/>
      <c r="AAX33" s="6"/>
      <c r="AAY33" s="6"/>
      <c r="AAZ33" s="6"/>
      <c r="ABA33" s="6"/>
      <c r="ABB33" s="6"/>
      <c r="ABC33" s="6"/>
      <c r="ABD33" s="6"/>
      <c r="ABE33" s="6"/>
      <c r="ABF33" s="6"/>
      <c r="ABG33" s="6"/>
      <c r="ABH33" s="6"/>
      <c r="ABI33" s="6"/>
      <c r="ABJ33" s="6"/>
      <c r="ABK33" s="6"/>
      <c r="ABL33" s="6"/>
      <c r="ABM33" s="6"/>
      <c r="ABN33" s="6"/>
      <c r="ABO33" s="6"/>
      <c r="ABP33" s="6"/>
      <c r="ABQ33" s="6"/>
      <c r="ABR33" s="6"/>
      <c r="ABS33" s="6"/>
      <c r="ABT33" s="6"/>
      <c r="ABU33" s="6"/>
      <c r="ABV33" s="6"/>
      <c r="ABW33" s="6"/>
      <c r="ABX33" s="6"/>
      <c r="ABY33" s="6"/>
      <c r="ABZ33" s="6"/>
      <c r="ACA33" s="6"/>
      <c r="ACB33" s="6"/>
      <c r="ACC33" s="6"/>
      <c r="ACD33" s="6"/>
      <c r="ACE33" s="6"/>
      <c r="ACF33" s="6"/>
      <c r="ACG33" s="6"/>
      <c r="ACH33" s="6"/>
      <c r="ACI33" s="6"/>
      <c r="ACJ33" s="6"/>
      <c r="ACK33" s="6"/>
      <c r="ACL33" s="6"/>
      <c r="ACM33" s="6"/>
      <c r="ACN33" s="6"/>
      <c r="ACO33" s="6"/>
      <c r="ACP33" s="6"/>
      <c r="ACQ33" s="6"/>
      <c r="ACR33" s="6"/>
      <c r="ACS33" s="6"/>
      <c r="ACT33" s="6"/>
      <c r="ACU33" s="6"/>
      <c r="ACV33" s="6"/>
      <c r="ACW33" s="6"/>
      <c r="ACX33" s="6"/>
      <c r="ACY33" s="6"/>
      <c r="ACZ33" s="6"/>
      <c r="ADA33" s="6"/>
      <c r="ADB33" s="6"/>
      <c r="ADC33" s="6"/>
      <c r="ADD33" s="6"/>
      <c r="ADE33" s="6"/>
      <c r="ADF33" s="6"/>
      <c r="ADG33" s="6"/>
      <c r="ADH33" s="6"/>
      <c r="ADI33" s="6"/>
      <c r="ADJ33" s="6"/>
      <c r="ADK33" s="6"/>
      <c r="ADL33" s="6"/>
      <c r="ADM33" s="6"/>
      <c r="ADN33" s="6"/>
      <c r="ADO33" s="6"/>
      <c r="ADP33" s="6"/>
      <c r="ADQ33" s="6"/>
      <c r="ADR33" s="6"/>
      <c r="ADS33" s="6"/>
      <c r="ADT33" s="6"/>
      <c r="ADU33" s="6"/>
      <c r="ADV33" s="6"/>
      <c r="ADW33" s="6"/>
      <c r="ADX33" s="6"/>
      <c r="ADY33" s="6"/>
      <c r="ADZ33" s="6"/>
      <c r="AEA33" s="6"/>
      <c r="AEB33" s="6"/>
      <c r="AEC33" s="6"/>
      <c r="AED33" s="6"/>
      <c r="AEE33" s="6"/>
      <c r="AEF33" s="6"/>
      <c r="AEG33" s="6"/>
      <c r="AEH33" s="6"/>
      <c r="AEI33" s="6"/>
      <c r="AEJ33" s="6"/>
      <c r="AEK33" s="6"/>
      <c r="AEL33" s="6"/>
      <c r="AEM33" s="6"/>
      <c r="AEN33" s="6"/>
      <c r="AEO33" s="6"/>
      <c r="AEP33" s="6"/>
      <c r="AEQ33" s="6"/>
      <c r="AER33" s="6"/>
      <c r="AES33" s="6"/>
      <c r="AET33" s="6"/>
      <c r="AEU33" s="6"/>
      <c r="AEV33" s="6"/>
      <c r="AEW33" s="6"/>
      <c r="AEX33" s="6"/>
      <c r="AEY33" s="6"/>
      <c r="AEZ33" s="6"/>
      <c r="AFA33" s="6"/>
      <c r="AFB33" s="6"/>
      <c r="AFC33" s="6"/>
      <c r="AFD33" s="6"/>
      <c r="AFE33" s="6"/>
      <c r="AFF33" s="6"/>
      <c r="AFG33" s="6"/>
      <c r="AFH33" s="6"/>
      <c r="AFI33" s="6"/>
      <c r="AFJ33" s="6"/>
      <c r="AFK33" s="6"/>
      <c r="AFL33" s="6"/>
      <c r="AFM33" s="6"/>
      <c r="AFN33" s="6"/>
      <c r="AFO33" s="6"/>
      <c r="AFP33" s="6"/>
      <c r="AFQ33" s="6"/>
      <c r="AFR33" s="6"/>
      <c r="AFS33" s="6"/>
      <c r="AFT33" s="6"/>
      <c r="AFU33" s="6"/>
      <c r="AFV33" s="6"/>
      <c r="AFW33" s="6"/>
      <c r="AFX33" s="6"/>
      <c r="AFY33" s="6"/>
      <c r="AFZ33" s="6"/>
      <c r="AGA33" s="6"/>
      <c r="AGB33" s="6"/>
      <c r="AGC33" s="6"/>
      <c r="AGD33" s="6"/>
      <c r="AGE33" s="6"/>
      <c r="AGF33" s="6"/>
      <c r="AGG33" s="6"/>
      <c r="AGH33" s="6"/>
      <c r="AGI33" s="6"/>
      <c r="AGJ33" s="6"/>
      <c r="AGK33" s="6"/>
      <c r="AGL33" s="6"/>
      <c r="AGM33" s="6"/>
      <c r="AGN33" s="6"/>
      <c r="AGO33" s="6"/>
      <c r="AGP33" s="6"/>
      <c r="AGQ33" s="6"/>
      <c r="AGR33" s="6"/>
      <c r="AGS33" s="6"/>
      <c r="AGT33" s="6"/>
      <c r="AGU33" s="6"/>
      <c r="AGV33" s="6"/>
      <c r="AGW33" s="6"/>
      <c r="AGX33" s="6"/>
      <c r="AGY33" s="6"/>
      <c r="AGZ33" s="6"/>
      <c r="AHA33" s="6"/>
      <c r="AHB33" s="6"/>
      <c r="AHC33" s="6"/>
      <c r="AHD33" s="6"/>
      <c r="AHE33" s="6"/>
      <c r="AHF33" s="6"/>
      <c r="AHG33" s="6"/>
      <c r="AHH33" s="6"/>
      <c r="AHI33" s="6"/>
      <c r="AHJ33" s="6"/>
      <c r="AHK33" s="6"/>
      <c r="AHL33" s="6"/>
      <c r="AHM33" s="6"/>
      <c r="AHN33" s="6"/>
      <c r="AHO33" s="6"/>
      <c r="AHP33" s="6"/>
      <c r="AHQ33" s="6"/>
      <c r="AHR33" s="6"/>
      <c r="AHS33" s="6"/>
      <c r="AHT33" s="6"/>
      <c r="AHU33" s="6"/>
      <c r="AHV33" s="6"/>
      <c r="AHW33" s="6"/>
      <c r="AHX33" s="6"/>
      <c r="AHY33" s="6"/>
      <c r="AHZ33" s="6"/>
      <c r="AIA33" s="6"/>
      <c r="AIB33" s="6"/>
      <c r="AIC33" s="6"/>
      <c r="AID33" s="6"/>
      <c r="AIE33" s="6"/>
      <c r="AIF33" s="6"/>
      <c r="AIG33" s="6"/>
      <c r="AIH33" s="6"/>
      <c r="AII33" s="6"/>
      <c r="AIJ33" s="6"/>
      <c r="AIK33" s="6"/>
      <c r="AIL33" s="6"/>
      <c r="AIM33" s="6"/>
      <c r="AIN33" s="6"/>
      <c r="AIO33" s="6"/>
      <c r="AIP33" s="6"/>
      <c r="AIQ33" s="6"/>
      <c r="AIR33" s="6"/>
      <c r="AIS33" s="6"/>
      <c r="AIT33" s="6"/>
      <c r="AIU33" s="6"/>
      <c r="AIV33" s="6"/>
      <c r="AIW33" s="6"/>
      <c r="AIX33" s="6"/>
      <c r="AIY33" s="6"/>
      <c r="AIZ33" s="6"/>
      <c r="AJA33" s="6"/>
      <c r="AJB33" s="6"/>
      <c r="AJC33" s="6"/>
      <c r="AJD33" s="6"/>
      <c r="AJE33" s="6"/>
      <c r="AJF33" s="6"/>
      <c r="AJG33" s="6"/>
      <c r="AJH33" s="6"/>
      <c r="AJI33" s="6"/>
      <c r="AJJ33" s="6"/>
      <c r="AJK33" s="6"/>
      <c r="AJL33" s="6"/>
      <c r="AJM33" s="6"/>
      <c r="AJN33" s="6"/>
      <c r="AJO33" s="6"/>
      <c r="AJP33" s="6"/>
      <c r="AJQ33" s="6"/>
      <c r="AJR33" s="6"/>
      <c r="AJS33" s="6"/>
      <c r="AJT33" s="6"/>
      <c r="AJU33" s="6"/>
      <c r="AJV33" s="6"/>
      <c r="AJW33" s="6"/>
      <c r="AJX33" s="6"/>
      <c r="AJY33" s="6"/>
      <c r="AJZ33" s="6"/>
      <c r="AKA33" s="6"/>
      <c r="AKB33" s="6"/>
      <c r="AKC33" s="6"/>
      <c r="AKD33" s="6"/>
      <c r="AKE33" s="6"/>
      <c r="AKF33" s="6"/>
      <c r="AKG33" s="6"/>
      <c r="AKH33" s="6"/>
      <c r="AKI33" s="6"/>
      <c r="AKJ33" s="6"/>
      <c r="AKK33" s="6"/>
      <c r="AKL33" s="6"/>
      <c r="AKM33" s="6"/>
      <c r="AKN33" s="6"/>
      <c r="AKO33" s="6"/>
      <c r="AKP33" s="6"/>
      <c r="AKQ33" s="6"/>
      <c r="AKR33" s="6"/>
      <c r="AKS33" s="6"/>
      <c r="AKT33" s="6"/>
      <c r="AKU33" s="6"/>
      <c r="AKV33" s="6"/>
      <c r="AKW33" s="6"/>
      <c r="AKX33" s="6"/>
      <c r="AKY33" s="6"/>
      <c r="AKZ33" s="6"/>
      <c r="ALA33" s="6"/>
      <c r="ALB33" s="6"/>
      <c r="ALC33" s="6"/>
      <c r="ALD33" s="6"/>
      <c r="ALE33" s="6"/>
      <c r="ALF33" s="6"/>
      <c r="ALG33" s="6"/>
      <c r="ALH33" s="6"/>
      <c r="ALI33" s="6"/>
      <c r="ALJ33" s="6"/>
      <c r="ALK33" s="6"/>
      <c r="ALL33" s="6"/>
      <c r="ALM33" s="6"/>
      <c r="ALN33" s="6"/>
      <c r="ALO33" s="6"/>
      <c r="ALP33" s="6"/>
      <c r="ALQ33" s="6"/>
      <c r="ALR33" s="6"/>
      <c r="ALS33" s="6"/>
      <c r="ALT33" s="6"/>
      <c r="ALU33" s="6"/>
      <c r="ALV33" s="6"/>
      <c r="ALW33" s="6"/>
      <c r="ALX33" s="6"/>
      <c r="ALY33" s="6"/>
      <c r="ALZ33" s="6"/>
      <c r="AMA33" s="6"/>
      <c r="AMB33" s="6"/>
      <c r="AMC33" s="6"/>
      <c r="AMD33" s="6"/>
      <c r="AME33" s="6"/>
      <c r="AMF33" s="6"/>
      <c r="AMG33" s="6"/>
      <c r="AMH33" s="6"/>
      <c r="AMI33" s="6"/>
      <c r="AMJ33" s="6"/>
      <c r="AMK33" s="6"/>
      <c r="AML33" s="6"/>
      <c r="AMM33" s="6"/>
      <c r="AMN33" s="6"/>
      <c r="AMO33" s="6"/>
      <c r="AMP33" s="6"/>
      <c r="AMQ33" s="6"/>
      <c r="AMR33" s="6"/>
      <c r="AMS33" s="6"/>
      <c r="AMT33" s="6"/>
      <c r="AMU33" s="6"/>
      <c r="AMV33" s="6"/>
      <c r="AMW33" s="6"/>
      <c r="AMX33" s="6"/>
      <c r="AMY33" s="6"/>
      <c r="AMZ33" s="6"/>
      <c r="ANA33" s="6"/>
      <c r="ANB33" s="6"/>
    </row>
    <row r="34" spans="1:1042" x14ac:dyDescent="0.25">
      <c r="A34" t="s">
        <v>192</v>
      </c>
      <c r="K34" s="55"/>
      <c r="L34" s="55"/>
      <c r="M34" s="6"/>
      <c r="N34" s="55"/>
      <c r="O34" s="6"/>
      <c r="P34" s="6"/>
      <c r="Q34" s="6"/>
      <c r="R34" s="72" t="s">
        <v>287</v>
      </c>
      <c r="S34" s="14">
        <v>65</v>
      </c>
      <c r="T34" s="104" t="s">
        <v>279</v>
      </c>
      <c r="U34" s="135">
        <f t="shared" ref="U34:U54" si="2">COUNTIF($V$59:$V$411, T34)</f>
        <v>6</v>
      </c>
      <c r="V34" s="78"/>
      <c r="W34" s="78"/>
      <c r="X34" s="56"/>
      <c r="Y34" s="56"/>
      <c r="Z34" s="57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  <c r="IY34" s="6"/>
      <c r="IZ34" s="6"/>
      <c r="JA34" s="6"/>
      <c r="JB34" s="6"/>
      <c r="JC34" s="6"/>
      <c r="JD34" s="6"/>
      <c r="JE34" s="6"/>
      <c r="JF34" s="6"/>
      <c r="JG34" s="6"/>
      <c r="JH34" s="6"/>
      <c r="JI34" s="6"/>
      <c r="JJ34" s="6"/>
      <c r="JK34" s="6"/>
      <c r="JL34" s="6"/>
      <c r="JM34" s="6"/>
      <c r="JN34" s="6"/>
      <c r="JO34" s="6"/>
      <c r="JP34" s="6"/>
      <c r="JQ34" s="6"/>
      <c r="JR34" s="6"/>
      <c r="JS34" s="6"/>
      <c r="JT34" s="6"/>
      <c r="JU34" s="6"/>
      <c r="JV34" s="6"/>
      <c r="JW34" s="6"/>
      <c r="JX34" s="6"/>
      <c r="JY34" s="6"/>
      <c r="JZ34" s="6"/>
      <c r="KA34" s="6"/>
      <c r="KB34" s="6"/>
      <c r="KC34" s="6"/>
      <c r="KD34" s="6"/>
      <c r="KE34" s="6"/>
      <c r="KF34" s="6"/>
      <c r="KG34" s="6"/>
      <c r="KH34" s="6"/>
      <c r="KI34" s="6"/>
      <c r="KJ34" s="6"/>
      <c r="KK34" s="6"/>
      <c r="KL34" s="6"/>
      <c r="KM34" s="6"/>
      <c r="KN34" s="6"/>
      <c r="KO34" s="6"/>
      <c r="KP34" s="6"/>
      <c r="KQ34" s="6"/>
      <c r="KR34" s="6"/>
      <c r="KS34" s="6"/>
      <c r="KT34" s="6"/>
      <c r="KU34" s="6"/>
      <c r="KV34" s="6"/>
      <c r="KW34" s="6"/>
      <c r="KX34" s="6"/>
      <c r="KY34" s="6"/>
      <c r="KZ34" s="6"/>
      <c r="LA34" s="6"/>
      <c r="LB34" s="6"/>
      <c r="LC34" s="6"/>
      <c r="LD34" s="6"/>
      <c r="LE34" s="6"/>
      <c r="LF34" s="6"/>
      <c r="LG34" s="6"/>
      <c r="LH34" s="6"/>
      <c r="LI34" s="6"/>
      <c r="LJ34" s="6"/>
      <c r="LK34" s="6"/>
      <c r="LL34" s="6"/>
      <c r="LM34" s="6"/>
      <c r="LN34" s="6"/>
      <c r="LO34" s="6"/>
      <c r="LP34" s="6"/>
      <c r="LQ34" s="6"/>
      <c r="LR34" s="6"/>
      <c r="LS34" s="6"/>
      <c r="LT34" s="6"/>
      <c r="LU34" s="6"/>
      <c r="LV34" s="6"/>
      <c r="LW34" s="6"/>
      <c r="LX34" s="6"/>
      <c r="LY34" s="6"/>
      <c r="LZ34" s="6"/>
      <c r="MA34" s="6"/>
      <c r="MB34" s="6"/>
      <c r="MC34" s="6"/>
      <c r="MD34" s="6"/>
      <c r="ME34" s="6"/>
      <c r="MF34" s="6"/>
      <c r="MG34" s="6"/>
      <c r="MH34" s="6"/>
      <c r="MI34" s="6"/>
      <c r="MJ34" s="6"/>
      <c r="MK34" s="6"/>
      <c r="ML34" s="6"/>
      <c r="MM34" s="6"/>
      <c r="MN34" s="6"/>
      <c r="MO34" s="6"/>
      <c r="MP34" s="6"/>
      <c r="MQ34" s="6"/>
      <c r="MR34" s="6"/>
      <c r="MS34" s="6"/>
      <c r="MT34" s="6"/>
      <c r="MU34" s="6"/>
      <c r="MV34" s="6"/>
      <c r="MW34" s="6"/>
      <c r="MX34" s="6"/>
      <c r="MY34" s="6"/>
      <c r="MZ34" s="6"/>
      <c r="NA34" s="6"/>
      <c r="NB34" s="6"/>
      <c r="NC34" s="6"/>
      <c r="ND34" s="6"/>
      <c r="NE34" s="6"/>
      <c r="NF34" s="6"/>
      <c r="NG34" s="6"/>
      <c r="NH34" s="6"/>
      <c r="NI34" s="6"/>
      <c r="NJ34" s="6"/>
      <c r="NK34" s="6"/>
      <c r="NL34" s="6"/>
      <c r="NM34" s="6"/>
      <c r="NN34" s="6"/>
      <c r="NO34" s="6"/>
      <c r="NP34" s="6"/>
      <c r="NQ34" s="6"/>
      <c r="NR34" s="6"/>
      <c r="NS34" s="6"/>
      <c r="NT34" s="6"/>
      <c r="NU34" s="6"/>
      <c r="NV34" s="6"/>
      <c r="NW34" s="6"/>
      <c r="NX34" s="6"/>
      <c r="NY34" s="6"/>
      <c r="NZ34" s="6"/>
      <c r="OA34" s="6"/>
      <c r="OB34" s="6"/>
      <c r="OC34" s="6"/>
      <c r="OD34" s="6"/>
      <c r="OE34" s="6"/>
      <c r="OF34" s="6"/>
      <c r="OG34" s="6"/>
      <c r="OH34" s="6"/>
      <c r="OI34" s="6"/>
      <c r="OJ34" s="6"/>
      <c r="OK34" s="6"/>
      <c r="OL34" s="6"/>
      <c r="OM34" s="6"/>
      <c r="ON34" s="6"/>
      <c r="OO34" s="6"/>
      <c r="OP34" s="6"/>
      <c r="OQ34" s="6"/>
      <c r="OR34" s="6"/>
      <c r="OS34" s="6"/>
      <c r="OT34" s="6"/>
      <c r="OU34" s="6"/>
      <c r="OV34" s="6"/>
      <c r="OW34" s="6"/>
      <c r="OX34" s="6"/>
      <c r="OY34" s="6"/>
      <c r="OZ34" s="6"/>
      <c r="PA34" s="6"/>
      <c r="PB34" s="6"/>
      <c r="PC34" s="6"/>
      <c r="PD34" s="6"/>
      <c r="PE34" s="6"/>
      <c r="PF34" s="6"/>
      <c r="PG34" s="6"/>
      <c r="PH34" s="6"/>
      <c r="PI34" s="6"/>
      <c r="PJ34" s="6"/>
      <c r="PK34" s="6"/>
      <c r="PL34" s="6"/>
      <c r="PM34" s="6"/>
      <c r="PN34" s="6"/>
      <c r="PO34" s="6"/>
      <c r="PP34" s="6"/>
      <c r="PQ34" s="6"/>
      <c r="PR34" s="6"/>
      <c r="PS34" s="6"/>
      <c r="PT34" s="6"/>
      <c r="PU34" s="6"/>
      <c r="PV34" s="6"/>
      <c r="PW34" s="6"/>
      <c r="PX34" s="6"/>
      <c r="PY34" s="6"/>
      <c r="PZ34" s="6"/>
      <c r="QA34" s="6"/>
      <c r="QB34" s="6"/>
      <c r="QC34" s="6"/>
      <c r="QD34" s="6"/>
      <c r="QE34" s="6"/>
      <c r="QF34" s="6"/>
      <c r="QG34" s="6"/>
      <c r="QH34" s="6"/>
      <c r="QI34" s="6"/>
      <c r="QJ34" s="6"/>
      <c r="QK34" s="6"/>
      <c r="QL34" s="6"/>
      <c r="QM34" s="6"/>
      <c r="QN34" s="6"/>
      <c r="QO34" s="6"/>
      <c r="QP34" s="6"/>
      <c r="QQ34" s="6"/>
      <c r="QR34" s="6"/>
      <c r="QS34" s="6"/>
      <c r="QT34" s="6"/>
      <c r="QU34" s="6"/>
      <c r="QV34" s="6"/>
      <c r="QW34" s="6"/>
      <c r="QX34" s="6"/>
      <c r="QY34" s="6"/>
      <c r="QZ34" s="6"/>
      <c r="RA34" s="6"/>
      <c r="RB34" s="6"/>
      <c r="RC34" s="6"/>
      <c r="RD34" s="6"/>
      <c r="RE34" s="6"/>
      <c r="RF34" s="6"/>
      <c r="RG34" s="6"/>
      <c r="RH34" s="6"/>
      <c r="RI34" s="6"/>
      <c r="RJ34" s="6"/>
      <c r="RK34" s="6"/>
      <c r="RL34" s="6"/>
      <c r="RM34" s="6"/>
      <c r="RN34" s="6"/>
      <c r="RO34" s="6"/>
      <c r="RP34" s="6"/>
      <c r="RQ34" s="6"/>
      <c r="RR34" s="6"/>
      <c r="RS34" s="6"/>
      <c r="RT34" s="6"/>
      <c r="RU34" s="6"/>
      <c r="RV34" s="6"/>
      <c r="RW34" s="6"/>
      <c r="RX34" s="6"/>
      <c r="RY34" s="6"/>
      <c r="RZ34" s="6"/>
      <c r="SA34" s="6"/>
      <c r="SB34" s="6"/>
      <c r="SC34" s="6"/>
      <c r="SD34" s="6"/>
      <c r="SE34" s="6"/>
      <c r="SF34" s="6"/>
      <c r="SG34" s="6"/>
      <c r="SH34" s="6"/>
      <c r="SI34" s="6"/>
      <c r="SJ34" s="6"/>
      <c r="SK34" s="6"/>
      <c r="SL34" s="6"/>
      <c r="SM34" s="6"/>
      <c r="SN34" s="6"/>
      <c r="SO34" s="6"/>
      <c r="SP34" s="6"/>
      <c r="SQ34" s="6"/>
      <c r="SR34" s="6"/>
      <c r="SS34" s="6"/>
      <c r="ST34" s="6"/>
      <c r="SU34" s="6"/>
      <c r="SV34" s="6"/>
      <c r="SW34" s="6"/>
      <c r="SX34" s="6"/>
      <c r="SY34" s="6"/>
      <c r="SZ34" s="6"/>
      <c r="TA34" s="6"/>
      <c r="TB34" s="6"/>
      <c r="TC34" s="6"/>
      <c r="TD34" s="6"/>
      <c r="TE34" s="6"/>
      <c r="TF34" s="6"/>
      <c r="TG34" s="6"/>
      <c r="TH34" s="6"/>
      <c r="TI34" s="6"/>
      <c r="TJ34" s="6"/>
      <c r="TK34" s="6"/>
      <c r="TL34" s="6"/>
      <c r="TM34" s="6"/>
      <c r="TN34" s="6"/>
      <c r="TO34" s="6"/>
      <c r="TP34" s="6"/>
      <c r="TQ34" s="6"/>
      <c r="TR34" s="6"/>
      <c r="TS34" s="6"/>
      <c r="TT34" s="6"/>
      <c r="TU34" s="6"/>
      <c r="TV34" s="6"/>
      <c r="TW34" s="6"/>
      <c r="TX34" s="6"/>
      <c r="TY34" s="6"/>
      <c r="TZ34" s="6"/>
      <c r="UA34" s="6"/>
      <c r="UB34" s="6"/>
      <c r="UC34" s="6"/>
      <c r="UD34" s="6"/>
      <c r="UE34" s="6"/>
      <c r="UF34" s="6"/>
      <c r="UG34" s="6"/>
      <c r="UH34" s="6"/>
      <c r="UI34" s="6"/>
      <c r="UJ34" s="6"/>
      <c r="UK34" s="6"/>
      <c r="UL34" s="6"/>
      <c r="UM34" s="6"/>
      <c r="UN34" s="6"/>
      <c r="UO34" s="6"/>
      <c r="UP34" s="6"/>
      <c r="UQ34" s="6"/>
      <c r="UR34" s="6"/>
      <c r="US34" s="6"/>
      <c r="UT34" s="6"/>
      <c r="UU34" s="6"/>
      <c r="UV34" s="6"/>
      <c r="UW34" s="6"/>
      <c r="UX34" s="6"/>
      <c r="UY34" s="6"/>
      <c r="UZ34" s="6"/>
      <c r="VA34" s="6"/>
      <c r="VB34" s="6"/>
      <c r="VC34" s="6"/>
      <c r="VD34" s="6"/>
      <c r="VE34" s="6"/>
      <c r="VF34" s="6"/>
      <c r="VG34" s="6"/>
      <c r="VH34" s="6"/>
      <c r="VI34" s="6"/>
      <c r="VJ34" s="6"/>
      <c r="VK34" s="6"/>
      <c r="VL34" s="6"/>
      <c r="VM34" s="6"/>
      <c r="VN34" s="6"/>
      <c r="VO34" s="6"/>
      <c r="VP34" s="6"/>
      <c r="VQ34" s="6"/>
      <c r="VR34" s="6"/>
      <c r="VS34" s="6"/>
      <c r="VT34" s="6"/>
      <c r="VU34" s="6"/>
      <c r="VV34" s="6"/>
      <c r="VW34" s="6"/>
      <c r="VX34" s="6"/>
      <c r="VY34" s="6"/>
      <c r="VZ34" s="6"/>
      <c r="WA34" s="6"/>
      <c r="WB34" s="6"/>
      <c r="WC34" s="6"/>
      <c r="WD34" s="6"/>
      <c r="WE34" s="6"/>
      <c r="WF34" s="6"/>
      <c r="WG34" s="6"/>
      <c r="WH34" s="6"/>
      <c r="WI34" s="6"/>
      <c r="WJ34" s="6"/>
      <c r="WK34" s="6"/>
      <c r="WL34" s="6"/>
      <c r="WM34" s="6"/>
      <c r="WN34" s="6"/>
      <c r="WO34" s="6"/>
      <c r="WP34" s="6"/>
      <c r="WQ34" s="6"/>
      <c r="WR34" s="6"/>
      <c r="WS34" s="6"/>
      <c r="WT34" s="6"/>
      <c r="WU34" s="6"/>
      <c r="WV34" s="6"/>
      <c r="WW34" s="6"/>
      <c r="WX34" s="6"/>
      <c r="WY34" s="6"/>
      <c r="WZ34" s="6"/>
      <c r="XA34" s="6"/>
      <c r="XB34" s="6"/>
      <c r="XC34" s="6"/>
      <c r="XD34" s="6"/>
      <c r="XE34" s="6"/>
      <c r="XF34" s="6"/>
      <c r="XG34" s="6"/>
      <c r="XH34" s="6"/>
      <c r="XI34" s="6"/>
      <c r="XJ34" s="6"/>
      <c r="XK34" s="6"/>
      <c r="XL34" s="6"/>
      <c r="XM34" s="6"/>
      <c r="XN34" s="6"/>
      <c r="XO34" s="6"/>
      <c r="XP34" s="6"/>
      <c r="XQ34" s="6"/>
      <c r="XR34" s="6"/>
      <c r="XS34" s="6"/>
      <c r="XT34" s="6"/>
      <c r="XU34" s="6"/>
      <c r="XV34" s="6"/>
      <c r="XW34" s="6"/>
      <c r="XX34" s="6"/>
      <c r="XY34" s="6"/>
      <c r="XZ34" s="6"/>
      <c r="YA34" s="6"/>
      <c r="YB34" s="6"/>
      <c r="YC34" s="6"/>
      <c r="YD34" s="6"/>
      <c r="YE34" s="6"/>
      <c r="YF34" s="6"/>
      <c r="YG34" s="6"/>
      <c r="YH34" s="6"/>
      <c r="YI34" s="6"/>
      <c r="YJ34" s="6"/>
      <c r="YK34" s="6"/>
      <c r="YL34" s="6"/>
      <c r="YM34" s="6"/>
      <c r="YN34" s="6"/>
      <c r="YO34" s="6"/>
      <c r="YP34" s="6"/>
      <c r="YQ34" s="6"/>
      <c r="YR34" s="6"/>
      <c r="YS34" s="6"/>
      <c r="YT34" s="6"/>
      <c r="YU34" s="6"/>
      <c r="YV34" s="6"/>
      <c r="YW34" s="6"/>
      <c r="YX34" s="6"/>
      <c r="YY34" s="6"/>
      <c r="YZ34" s="6"/>
      <c r="ZA34" s="6"/>
      <c r="ZB34" s="6"/>
      <c r="ZC34" s="6"/>
      <c r="ZD34" s="6"/>
      <c r="ZE34" s="6"/>
      <c r="ZF34" s="6"/>
      <c r="ZG34" s="6"/>
      <c r="ZH34" s="6"/>
      <c r="ZI34" s="6"/>
      <c r="ZJ34" s="6"/>
      <c r="ZK34" s="6"/>
      <c r="ZL34" s="6"/>
      <c r="ZM34" s="6"/>
      <c r="ZN34" s="6"/>
      <c r="ZO34" s="6"/>
      <c r="ZP34" s="6"/>
      <c r="ZQ34" s="6"/>
      <c r="ZR34" s="6"/>
      <c r="ZS34" s="6"/>
      <c r="ZT34" s="6"/>
      <c r="ZU34" s="6"/>
      <c r="ZV34" s="6"/>
      <c r="ZW34" s="6"/>
      <c r="ZX34" s="6"/>
      <c r="ZY34" s="6"/>
      <c r="ZZ34" s="6"/>
      <c r="AAA34" s="6"/>
      <c r="AAB34" s="6"/>
      <c r="AAC34" s="6"/>
      <c r="AAD34" s="6"/>
      <c r="AAE34" s="6"/>
      <c r="AAF34" s="6"/>
      <c r="AAG34" s="6"/>
      <c r="AAH34" s="6"/>
      <c r="AAI34" s="6"/>
      <c r="AAJ34" s="6"/>
      <c r="AAK34" s="6"/>
      <c r="AAL34" s="6"/>
      <c r="AAM34" s="6"/>
      <c r="AAN34" s="6"/>
      <c r="AAO34" s="6"/>
      <c r="AAP34" s="6"/>
      <c r="AAQ34" s="6"/>
      <c r="AAR34" s="6"/>
      <c r="AAS34" s="6"/>
      <c r="AAT34" s="6"/>
      <c r="AAU34" s="6"/>
      <c r="AAV34" s="6"/>
      <c r="AAW34" s="6"/>
      <c r="AAX34" s="6"/>
      <c r="AAY34" s="6"/>
      <c r="AAZ34" s="6"/>
      <c r="ABA34" s="6"/>
      <c r="ABB34" s="6"/>
      <c r="ABC34" s="6"/>
      <c r="ABD34" s="6"/>
      <c r="ABE34" s="6"/>
      <c r="ABF34" s="6"/>
      <c r="ABG34" s="6"/>
      <c r="ABH34" s="6"/>
      <c r="ABI34" s="6"/>
      <c r="ABJ34" s="6"/>
      <c r="ABK34" s="6"/>
      <c r="ABL34" s="6"/>
      <c r="ABM34" s="6"/>
      <c r="ABN34" s="6"/>
      <c r="ABO34" s="6"/>
      <c r="ABP34" s="6"/>
      <c r="ABQ34" s="6"/>
      <c r="ABR34" s="6"/>
      <c r="ABS34" s="6"/>
      <c r="ABT34" s="6"/>
      <c r="ABU34" s="6"/>
      <c r="ABV34" s="6"/>
      <c r="ABW34" s="6"/>
      <c r="ABX34" s="6"/>
      <c r="ABY34" s="6"/>
      <c r="ABZ34" s="6"/>
      <c r="ACA34" s="6"/>
      <c r="ACB34" s="6"/>
      <c r="ACC34" s="6"/>
      <c r="ACD34" s="6"/>
      <c r="ACE34" s="6"/>
      <c r="ACF34" s="6"/>
      <c r="ACG34" s="6"/>
      <c r="ACH34" s="6"/>
      <c r="ACI34" s="6"/>
      <c r="ACJ34" s="6"/>
      <c r="ACK34" s="6"/>
      <c r="ACL34" s="6"/>
      <c r="ACM34" s="6"/>
      <c r="ACN34" s="6"/>
      <c r="ACO34" s="6"/>
      <c r="ACP34" s="6"/>
      <c r="ACQ34" s="6"/>
      <c r="ACR34" s="6"/>
      <c r="ACS34" s="6"/>
      <c r="ACT34" s="6"/>
      <c r="ACU34" s="6"/>
      <c r="ACV34" s="6"/>
      <c r="ACW34" s="6"/>
      <c r="ACX34" s="6"/>
      <c r="ACY34" s="6"/>
      <c r="ACZ34" s="6"/>
      <c r="ADA34" s="6"/>
      <c r="ADB34" s="6"/>
      <c r="ADC34" s="6"/>
      <c r="ADD34" s="6"/>
      <c r="ADE34" s="6"/>
      <c r="ADF34" s="6"/>
      <c r="ADG34" s="6"/>
      <c r="ADH34" s="6"/>
      <c r="ADI34" s="6"/>
      <c r="ADJ34" s="6"/>
      <c r="ADK34" s="6"/>
      <c r="ADL34" s="6"/>
      <c r="ADM34" s="6"/>
      <c r="ADN34" s="6"/>
      <c r="ADO34" s="6"/>
      <c r="ADP34" s="6"/>
      <c r="ADQ34" s="6"/>
      <c r="ADR34" s="6"/>
      <c r="ADS34" s="6"/>
      <c r="ADT34" s="6"/>
      <c r="ADU34" s="6"/>
      <c r="ADV34" s="6"/>
      <c r="ADW34" s="6"/>
      <c r="ADX34" s="6"/>
      <c r="ADY34" s="6"/>
      <c r="ADZ34" s="6"/>
      <c r="AEA34" s="6"/>
      <c r="AEB34" s="6"/>
      <c r="AEC34" s="6"/>
      <c r="AED34" s="6"/>
      <c r="AEE34" s="6"/>
      <c r="AEF34" s="6"/>
      <c r="AEG34" s="6"/>
      <c r="AEH34" s="6"/>
      <c r="AEI34" s="6"/>
      <c r="AEJ34" s="6"/>
      <c r="AEK34" s="6"/>
      <c r="AEL34" s="6"/>
      <c r="AEM34" s="6"/>
      <c r="AEN34" s="6"/>
      <c r="AEO34" s="6"/>
      <c r="AEP34" s="6"/>
      <c r="AEQ34" s="6"/>
      <c r="AER34" s="6"/>
      <c r="AES34" s="6"/>
      <c r="AET34" s="6"/>
      <c r="AEU34" s="6"/>
      <c r="AEV34" s="6"/>
      <c r="AEW34" s="6"/>
      <c r="AEX34" s="6"/>
      <c r="AEY34" s="6"/>
      <c r="AEZ34" s="6"/>
      <c r="AFA34" s="6"/>
      <c r="AFB34" s="6"/>
      <c r="AFC34" s="6"/>
      <c r="AFD34" s="6"/>
      <c r="AFE34" s="6"/>
      <c r="AFF34" s="6"/>
      <c r="AFG34" s="6"/>
      <c r="AFH34" s="6"/>
      <c r="AFI34" s="6"/>
      <c r="AFJ34" s="6"/>
      <c r="AFK34" s="6"/>
      <c r="AFL34" s="6"/>
      <c r="AFM34" s="6"/>
      <c r="AFN34" s="6"/>
      <c r="AFO34" s="6"/>
      <c r="AFP34" s="6"/>
      <c r="AFQ34" s="6"/>
      <c r="AFR34" s="6"/>
      <c r="AFS34" s="6"/>
      <c r="AFT34" s="6"/>
      <c r="AFU34" s="6"/>
      <c r="AFV34" s="6"/>
      <c r="AFW34" s="6"/>
      <c r="AFX34" s="6"/>
      <c r="AFY34" s="6"/>
      <c r="AFZ34" s="6"/>
      <c r="AGA34" s="6"/>
      <c r="AGB34" s="6"/>
      <c r="AGC34" s="6"/>
      <c r="AGD34" s="6"/>
      <c r="AGE34" s="6"/>
      <c r="AGF34" s="6"/>
      <c r="AGG34" s="6"/>
      <c r="AGH34" s="6"/>
      <c r="AGI34" s="6"/>
      <c r="AGJ34" s="6"/>
      <c r="AGK34" s="6"/>
      <c r="AGL34" s="6"/>
      <c r="AGM34" s="6"/>
      <c r="AGN34" s="6"/>
      <c r="AGO34" s="6"/>
      <c r="AGP34" s="6"/>
      <c r="AGQ34" s="6"/>
      <c r="AGR34" s="6"/>
      <c r="AGS34" s="6"/>
      <c r="AGT34" s="6"/>
      <c r="AGU34" s="6"/>
      <c r="AGV34" s="6"/>
      <c r="AGW34" s="6"/>
      <c r="AGX34" s="6"/>
      <c r="AGY34" s="6"/>
      <c r="AGZ34" s="6"/>
      <c r="AHA34" s="6"/>
      <c r="AHB34" s="6"/>
      <c r="AHC34" s="6"/>
      <c r="AHD34" s="6"/>
      <c r="AHE34" s="6"/>
      <c r="AHF34" s="6"/>
      <c r="AHG34" s="6"/>
      <c r="AHH34" s="6"/>
      <c r="AHI34" s="6"/>
      <c r="AHJ34" s="6"/>
      <c r="AHK34" s="6"/>
      <c r="AHL34" s="6"/>
      <c r="AHM34" s="6"/>
      <c r="AHN34" s="6"/>
      <c r="AHO34" s="6"/>
      <c r="AHP34" s="6"/>
      <c r="AHQ34" s="6"/>
      <c r="AHR34" s="6"/>
      <c r="AHS34" s="6"/>
      <c r="AHT34" s="6"/>
      <c r="AHU34" s="6"/>
      <c r="AHV34" s="6"/>
      <c r="AHW34" s="6"/>
      <c r="AHX34" s="6"/>
      <c r="AHY34" s="6"/>
      <c r="AHZ34" s="6"/>
      <c r="AIA34" s="6"/>
      <c r="AIB34" s="6"/>
      <c r="AIC34" s="6"/>
      <c r="AID34" s="6"/>
      <c r="AIE34" s="6"/>
      <c r="AIF34" s="6"/>
      <c r="AIG34" s="6"/>
      <c r="AIH34" s="6"/>
      <c r="AII34" s="6"/>
      <c r="AIJ34" s="6"/>
      <c r="AIK34" s="6"/>
      <c r="AIL34" s="6"/>
      <c r="AIM34" s="6"/>
      <c r="AIN34" s="6"/>
      <c r="AIO34" s="6"/>
      <c r="AIP34" s="6"/>
      <c r="AIQ34" s="6"/>
      <c r="AIR34" s="6"/>
      <c r="AIS34" s="6"/>
      <c r="AIT34" s="6"/>
      <c r="AIU34" s="6"/>
      <c r="AIV34" s="6"/>
      <c r="AIW34" s="6"/>
      <c r="AIX34" s="6"/>
      <c r="AIY34" s="6"/>
      <c r="AIZ34" s="6"/>
      <c r="AJA34" s="6"/>
      <c r="AJB34" s="6"/>
      <c r="AJC34" s="6"/>
      <c r="AJD34" s="6"/>
      <c r="AJE34" s="6"/>
      <c r="AJF34" s="6"/>
      <c r="AJG34" s="6"/>
      <c r="AJH34" s="6"/>
      <c r="AJI34" s="6"/>
      <c r="AJJ34" s="6"/>
      <c r="AJK34" s="6"/>
      <c r="AJL34" s="6"/>
      <c r="AJM34" s="6"/>
      <c r="AJN34" s="6"/>
      <c r="AJO34" s="6"/>
      <c r="AJP34" s="6"/>
      <c r="AJQ34" s="6"/>
      <c r="AJR34" s="6"/>
      <c r="AJS34" s="6"/>
      <c r="AJT34" s="6"/>
      <c r="AJU34" s="6"/>
      <c r="AJV34" s="6"/>
      <c r="AJW34" s="6"/>
      <c r="AJX34" s="6"/>
      <c r="AJY34" s="6"/>
      <c r="AJZ34" s="6"/>
      <c r="AKA34" s="6"/>
      <c r="AKB34" s="6"/>
      <c r="AKC34" s="6"/>
      <c r="AKD34" s="6"/>
      <c r="AKE34" s="6"/>
      <c r="AKF34" s="6"/>
      <c r="AKG34" s="6"/>
      <c r="AKH34" s="6"/>
      <c r="AKI34" s="6"/>
      <c r="AKJ34" s="6"/>
      <c r="AKK34" s="6"/>
      <c r="AKL34" s="6"/>
      <c r="AKM34" s="6"/>
      <c r="AKN34" s="6"/>
      <c r="AKO34" s="6"/>
      <c r="AKP34" s="6"/>
      <c r="AKQ34" s="6"/>
      <c r="AKR34" s="6"/>
      <c r="AKS34" s="6"/>
      <c r="AKT34" s="6"/>
      <c r="AKU34" s="6"/>
      <c r="AKV34" s="6"/>
      <c r="AKW34" s="6"/>
      <c r="AKX34" s="6"/>
      <c r="AKY34" s="6"/>
      <c r="AKZ34" s="6"/>
      <c r="ALA34" s="6"/>
      <c r="ALB34" s="6"/>
      <c r="ALC34" s="6"/>
      <c r="ALD34" s="6"/>
      <c r="ALE34" s="6"/>
      <c r="ALF34" s="6"/>
      <c r="ALG34" s="6"/>
      <c r="ALH34" s="6"/>
      <c r="ALI34" s="6"/>
      <c r="ALJ34" s="6"/>
      <c r="ALK34" s="6"/>
      <c r="ALL34" s="6"/>
      <c r="ALM34" s="6"/>
      <c r="ALN34" s="6"/>
      <c r="ALO34" s="6"/>
      <c r="ALP34" s="6"/>
      <c r="ALQ34" s="6"/>
      <c r="ALR34" s="6"/>
      <c r="ALS34" s="6"/>
      <c r="ALT34" s="6"/>
      <c r="ALU34" s="6"/>
      <c r="ALV34" s="6"/>
      <c r="ALW34" s="6"/>
      <c r="ALX34" s="6"/>
      <c r="ALY34" s="6"/>
      <c r="ALZ34" s="6"/>
      <c r="AMA34" s="6"/>
      <c r="AMB34" s="6"/>
      <c r="AMC34" s="6"/>
      <c r="AMD34" s="6"/>
      <c r="AME34" s="6"/>
      <c r="AMF34" s="6"/>
      <c r="AMG34" s="6"/>
      <c r="AMH34" s="6"/>
      <c r="AMI34" s="6"/>
      <c r="AMJ34" s="6"/>
      <c r="AMK34" s="6"/>
      <c r="AML34" s="6"/>
      <c r="AMM34" s="6"/>
      <c r="AMN34" s="6"/>
      <c r="AMO34" s="6"/>
      <c r="AMP34" s="6"/>
      <c r="AMQ34" s="6"/>
      <c r="AMR34" s="6"/>
      <c r="AMS34" s="6"/>
      <c r="AMT34" s="6"/>
      <c r="AMU34" s="6"/>
      <c r="AMV34" s="6"/>
      <c r="AMW34" s="6"/>
      <c r="AMX34" s="6"/>
      <c r="AMY34" s="6"/>
      <c r="AMZ34" s="6"/>
      <c r="ANA34" s="6"/>
      <c r="ANB34" s="6"/>
    </row>
    <row r="35" spans="1:1042" x14ac:dyDescent="0.25">
      <c r="A35" t="s">
        <v>192</v>
      </c>
      <c r="K35" s="55"/>
      <c r="L35" s="55"/>
      <c r="M35" s="6"/>
      <c r="N35" s="55"/>
      <c r="O35" s="6"/>
      <c r="P35" s="6"/>
      <c r="Q35" s="6"/>
      <c r="R35" s="74" t="s">
        <v>288</v>
      </c>
      <c r="S35" s="98">
        <v>66</v>
      </c>
      <c r="T35" s="105" t="s">
        <v>280</v>
      </c>
      <c r="U35" s="135">
        <f t="shared" si="2"/>
        <v>6</v>
      </c>
      <c r="V35" s="78"/>
      <c r="W35" s="78"/>
      <c r="X35" s="56"/>
      <c r="Y35" s="56"/>
      <c r="Z35" s="57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  <c r="KA35" s="6"/>
      <c r="KB35" s="6"/>
      <c r="KC35" s="6"/>
      <c r="KD35" s="6"/>
      <c r="KE35" s="6"/>
      <c r="KF35" s="6"/>
      <c r="KG35" s="6"/>
      <c r="KH35" s="6"/>
      <c r="KI35" s="6"/>
      <c r="KJ35" s="6"/>
      <c r="KK35" s="6"/>
      <c r="KL35" s="6"/>
      <c r="KM35" s="6"/>
      <c r="KN35" s="6"/>
      <c r="KO35" s="6"/>
      <c r="KP35" s="6"/>
      <c r="KQ35" s="6"/>
      <c r="KR35" s="6"/>
      <c r="KS35" s="6"/>
      <c r="KT35" s="6"/>
      <c r="KU35" s="6"/>
      <c r="KV35" s="6"/>
      <c r="KW35" s="6"/>
      <c r="KX35" s="6"/>
      <c r="KY35" s="6"/>
      <c r="KZ35" s="6"/>
      <c r="LA35" s="6"/>
      <c r="LB35" s="6"/>
      <c r="LC35" s="6"/>
      <c r="LD35" s="6"/>
      <c r="LE35" s="6"/>
      <c r="LF35" s="6"/>
      <c r="LG35" s="6"/>
      <c r="LH35" s="6"/>
      <c r="LI35" s="6"/>
      <c r="LJ35" s="6"/>
      <c r="LK35" s="6"/>
      <c r="LL35" s="6"/>
      <c r="LM35" s="6"/>
      <c r="LN35" s="6"/>
      <c r="LO35" s="6"/>
      <c r="LP35" s="6"/>
      <c r="LQ35" s="6"/>
      <c r="LR35" s="6"/>
      <c r="LS35" s="6"/>
      <c r="LT35" s="6"/>
      <c r="LU35" s="6"/>
      <c r="LV35" s="6"/>
      <c r="LW35" s="6"/>
      <c r="LX35" s="6"/>
      <c r="LY35" s="6"/>
      <c r="LZ35" s="6"/>
      <c r="MA35" s="6"/>
      <c r="MB35" s="6"/>
      <c r="MC35" s="6"/>
      <c r="MD35" s="6"/>
      <c r="ME35" s="6"/>
      <c r="MF35" s="6"/>
      <c r="MG35" s="6"/>
      <c r="MH35" s="6"/>
      <c r="MI35" s="6"/>
      <c r="MJ35" s="6"/>
      <c r="MK35" s="6"/>
      <c r="ML35" s="6"/>
      <c r="MM35" s="6"/>
      <c r="MN35" s="6"/>
      <c r="MO35" s="6"/>
      <c r="MP35" s="6"/>
      <c r="MQ35" s="6"/>
      <c r="MR35" s="6"/>
      <c r="MS35" s="6"/>
      <c r="MT35" s="6"/>
      <c r="MU35" s="6"/>
      <c r="MV35" s="6"/>
      <c r="MW35" s="6"/>
      <c r="MX35" s="6"/>
      <c r="MY35" s="6"/>
      <c r="MZ35" s="6"/>
      <c r="NA35" s="6"/>
      <c r="NB35" s="6"/>
      <c r="NC35" s="6"/>
      <c r="ND35" s="6"/>
      <c r="NE35" s="6"/>
      <c r="NF35" s="6"/>
      <c r="NG35" s="6"/>
      <c r="NH35" s="6"/>
      <c r="NI35" s="6"/>
      <c r="NJ35" s="6"/>
      <c r="NK35" s="6"/>
      <c r="NL35" s="6"/>
      <c r="NM35" s="6"/>
      <c r="NN35" s="6"/>
      <c r="NO35" s="6"/>
      <c r="NP35" s="6"/>
      <c r="NQ35" s="6"/>
      <c r="NR35" s="6"/>
      <c r="NS35" s="6"/>
      <c r="NT35" s="6"/>
      <c r="NU35" s="6"/>
      <c r="NV35" s="6"/>
      <c r="NW35" s="6"/>
      <c r="NX35" s="6"/>
      <c r="NY35" s="6"/>
      <c r="NZ35" s="6"/>
      <c r="OA35" s="6"/>
      <c r="OB35" s="6"/>
      <c r="OC35" s="6"/>
      <c r="OD35" s="6"/>
      <c r="OE35" s="6"/>
      <c r="OF35" s="6"/>
      <c r="OG35" s="6"/>
      <c r="OH35" s="6"/>
      <c r="OI35" s="6"/>
      <c r="OJ35" s="6"/>
      <c r="OK35" s="6"/>
      <c r="OL35" s="6"/>
      <c r="OM35" s="6"/>
      <c r="ON35" s="6"/>
      <c r="OO35" s="6"/>
      <c r="OP35" s="6"/>
      <c r="OQ35" s="6"/>
      <c r="OR35" s="6"/>
      <c r="OS35" s="6"/>
      <c r="OT35" s="6"/>
      <c r="OU35" s="6"/>
      <c r="OV35" s="6"/>
      <c r="OW35" s="6"/>
      <c r="OX35" s="6"/>
      <c r="OY35" s="6"/>
      <c r="OZ35" s="6"/>
      <c r="PA35" s="6"/>
      <c r="PB35" s="6"/>
      <c r="PC35" s="6"/>
      <c r="PD35" s="6"/>
      <c r="PE35" s="6"/>
      <c r="PF35" s="6"/>
      <c r="PG35" s="6"/>
      <c r="PH35" s="6"/>
      <c r="PI35" s="6"/>
      <c r="PJ35" s="6"/>
      <c r="PK35" s="6"/>
      <c r="PL35" s="6"/>
      <c r="PM35" s="6"/>
      <c r="PN35" s="6"/>
      <c r="PO35" s="6"/>
      <c r="PP35" s="6"/>
      <c r="PQ35" s="6"/>
      <c r="PR35" s="6"/>
      <c r="PS35" s="6"/>
      <c r="PT35" s="6"/>
      <c r="PU35" s="6"/>
      <c r="PV35" s="6"/>
      <c r="PW35" s="6"/>
      <c r="PX35" s="6"/>
      <c r="PY35" s="6"/>
      <c r="PZ35" s="6"/>
      <c r="QA35" s="6"/>
      <c r="QB35" s="6"/>
      <c r="QC35" s="6"/>
      <c r="QD35" s="6"/>
      <c r="QE35" s="6"/>
      <c r="QF35" s="6"/>
      <c r="QG35" s="6"/>
      <c r="QH35" s="6"/>
      <c r="QI35" s="6"/>
      <c r="QJ35" s="6"/>
      <c r="QK35" s="6"/>
      <c r="QL35" s="6"/>
      <c r="QM35" s="6"/>
      <c r="QN35" s="6"/>
      <c r="QO35" s="6"/>
      <c r="QP35" s="6"/>
      <c r="QQ35" s="6"/>
      <c r="QR35" s="6"/>
      <c r="QS35" s="6"/>
      <c r="QT35" s="6"/>
      <c r="QU35" s="6"/>
      <c r="QV35" s="6"/>
      <c r="QW35" s="6"/>
      <c r="QX35" s="6"/>
      <c r="QY35" s="6"/>
      <c r="QZ35" s="6"/>
      <c r="RA35" s="6"/>
      <c r="RB35" s="6"/>
      <c r="RC35" s="6"/>
      <c r="RD35" s="6"/>
      <c r="RE35" s="6"/>
      <c r="RF35" s="6"/>
      <c r="RG35" s="6"/>
      <c r="RH35" s="6"/>
      <c r="RI35" s="6"/>
      <c r="RJ35" s="6"/>
      <c r="RK35" s="6"/>
      <c r="RL35" s="6"/>
      <c r="RM35" s="6"/>
      <c r="RN35" s="6"/>
      <c r="RO35" s="6"/>
      <c r="RP35" s="6"/>
      <c r="RQ35" s="6"/>
      <c r="RR35" s="6"/>
      <c r="RS35" s="6"/>
      <c r="RT35" s="6"/>
      <c r="RU35" s="6"/>
      <c r="RV35" s="6"/>
      <c r="RW35" s="6"/>
      <c r="RX35" s="6"/>
      <c r="RY35" s="6"/>
      <c r="RZ35" s="6"/>
      <c r="SA35" s="6"/>
      <c r="SB35" s="6"/>
      <c r="SC35" s="6"/>
      <c r="SD35" s="6"/>
      <c r="SE35" s="6"/>
      <c r="SF35" s="6"/>
      <c r="SG35" s="6"/>
      <c r="SH35" s="6"/>
      <c r="SI35" s="6"/>
      <c r="SJ35" s="6"/>
      <c r="SK35" s="6"/>
      <c r="SL35" s="6"/>
      <c r="SM35" s="6"/>
      <c r="SN35" s="6"/>
      <c r="SO35" s="6"/>
      <c r="SP35" s="6"/>
      <c r="SQ35" s="6"/>
      <c r="SR35" s="6"/>
      <c r="SS35" s="6"/>
      <c r="ST35" s="6"/>
      <c r="SU35" s="6"/>
      <c r="SV35" s="6"/>
      <c r="SW35" s="6"/>
      <c r="SX35" s="6"/>
      <c r="SY35" s="6"/>
      <c r="SZ35" s="6"/>
      <c r="TA35" s="6"/>
      <c r="TB35" s="6"/>
      <c r="TC35" s="6"/>
      <c r="TD35" s="6"/>
      <c r="TE35" s="6"/>
      <c r="TF35" s="6"/>
      <c r="TG35" s="6"/>
      <c r="TH35" s="6"/>
      <c r="TI35" s="6"/>
      <c r="TJ35" s="6"/>
      <c r="TK35" s="6"/>
      <c r="TL35" s="6"/>
      <c r="TM35" s="6"/>
      <c r="TN35" s="6"/>
      <c r="TO35" s="6"/>
      <c r="TP35" s="6"/>
      <c r="TQ35" s="6"/>
      <c r="TR35" s="6"/>
      <c r="TS35" s="6"/>
      <c r="TT35" s="6"/>
      <c r="TU35" s="6"/>
      <c r="TV35" s="6"/>
      <c r="TW35" s="6"/>
      <c r="TX35" s="6"/>
      <c r="TY35" s="6"/>
      <c r="TZ35" s="6"/>
      <c r="UA35" s="6"/>
      <c r="UB35" s="6"/>
      <c r="UC35" s="6"/>
      <c r="UD35" s="6"/>
      <c r="UE35" s="6"/>
      <c r="UF35" s="6"/>
      <c r="UG35" s="6"/>
      <c r="UH35" s="6"/>
      <c r="UI35" s="6"/>
      <c r="UJ35" s="6"/>
      <c r="UK35" s="6"/>
      <c r="UL35" s="6"/>
      <c r="UM35" s="6"/>
      <c r="UN35" s="6"/>
      <c r="UO35" s="6"/>
      <c r="UP35" s="6"/>
      <c r="UQ35" s="6"/>
      <c r="UR35" s="6"/>
      <c r="US35" s="6"/>
      <c r="UT35" s="6"/>
      <c r="UU35" s="6"/>
      <c r="UV35" s="6"/>
      <c r="UW35" s="6"/>
      <c r="UX35" s="6"/>
      <c r="UY35" s="6"/>
      <c r="UZ35" s="6"/>
      <c r="VA35" s="6"/>
      <c r="VB35" s="6"/>
      <c r="VC35" s="6"/>
      <c r="VD35" s="6"/>
      <c r="VE35" s="6"/>
      <c r="VF35" s="6"/>
      <c r="VG35" s="6"/>
      <c r="VH35" s="6"/>
      <c r="VI35" s="6"/>
      <c r="VJ35" s="6"/>
      <c r="VK35" s="6"/>
      <c r="VL35" s="6"/>
      <c r="VM35" s="6"/>
      <c r="VN35" s="6"/>
      <c r="VO35" s="6"/>
      <c r="VP35" s="6"/>
      <c r="VQ35" s="6"/>
      <c r="VR35" s="6"/>
      <c r="VS35" s="6"/>
      <c r="VT35" s="6"/>
      <c r="VU35" s="6"/>
      <c r="VV35" s="6"/>
      <c r="VW35" s="6"/>
      <c r="VX35" s="6"/>
      <c r="VY35" s="6"/>
      <c r="VZ35" s="6"/>
      <c r="WA35" s="6"/>
      <c r="WB35" s="6"/>
      <c r="WC35" s="6"/>
      <c r="WD35" s="6"/>
      <c r="WE35" s="6"/>
      <c r="WF35" s="6"/>
      <c r="WG35" s="6"/>
      <c r="WH35" s="6"/>
      <c r="WI35" s="6"/>
      <c r="WJ35" s="6"/>
      <c r="WK35" s="6"/>
      <c r="WL35" s="6"/>
      <c r="WM35" s="6"/>
      <c r="WN35" s="6"/>
      <c r="WO35" s="6"/>
      <c r="WP35" s="6"/>
      <c r="WQ35" s="6"/>
      <c r="WR35" s="6"/>
      <c r="WS35" s="6"/>
      <c r="WT35" s="6"/>
      <c r="WU35" s="6"/>
      <c r="WV35" s="6"/>
      <c r="WW35" s="6"/>
      <c r="WX35" s="6"/>
      <c r="WY35" s="6"/>
      <c r="WZ35" s="6"/>
      <c r="XA35" s="6"/>
      <c r="XB35" s="6"/>
      <c r="XC35" s="6"/>
      <c r="XD35" s="6"/>
      <c r="XE35" s="6"/>
      <c r="XF35" s="6"/>
      <c r="XG35" s="6"/>
      <c r="XH35" s="6"/>
      <c r="XI35" s="6"/>
      <c r="XJ35" s="6"/>
      <c r="XK35" s="6"/>
      <c r="XL35" s="6"/>
      <c r="XM35" s="6"/>
      <c r="XN35" s="6"/>
      <c r="XO35" s="6"/>
      <c r="XP35" s="6"/>
      <c r="XQ35" s="6"/>
      <c r="XR35" s="6"/>
      <c r="XS35" s="6"/>
      <c r="XT35" s="6"/>
      <c r="XU35" s="6"/>
      <c r="XV35" s="6"/>
      <c r="XW35" s="6"/>
      <c r="XX35" s="6"/>
      <c r="XY35" s="6"/>
      <c r="XZ35" s="6"/>
      <c r="YA35" s="6"/>
      <c r="YB35" s="6"/>
      <c r="YC35" s="6"/>
      <c r="YD35" s="6"/>
      <c r="YE35" s="6"/>
      <c r="YF35" s="6"/>
      <c r="YG35" s="6"/>
      <c r="YH35" s="6"/>
      <c r="YI35" s="6"/>
      <c r="YJ35" s="6"/>
      <c r="YK35" s="6"/>
      <c r="YL35" s="6"/>
      <c r="YM35" s="6"/>
      <c r="YN35" s="6"/>
      <c r="YO35" s="6"/>
      <c r="YP35" s="6"/>
      <c r="YQ35" s="6"/>
      <c r="YR35" s="6"/>
      <c r="YS35" s="6"/>
      <c r="YT35" s="6"/>
      <c r="YU35" s="6"/>
      <c r="YV35" s="6"/>
      <c r="YW35" s="6"/>
      <c r="YX35" s="6"/>
      <c r="YY35" s="6"/>
      <c r="YZ35" s="6"/>
      <c r="ZA35" s="6"/>
      <c r="ZB35" s="6"/>
      <c r="ZC35" s="6"/>
      <c r="ZD35" s="6"/>
      <c r="ZE35" s="6"/>
      <c r="ZF35" s="6"/>
      <c r="ZG35" s="6"/>
      <c r="ZH35" s="6"/>
      <c r="ZI35" s="6"/>
      <c r="ZJ35" s="6"/>
      <c r="ZK35" s="6"/>
      <c r="ZL35" s="6"/>
      <c r="ZM35" s="6"/>
      <c r="ZN35" s="6"/>
      <c r="ZO35" s="6"/>
      <c r="ZP35" s="6"/>
      <c r="ZQ35" s="6"/>
      <c r="ZR35" s="6"/>
      <c r="ZS35" s="6"/>
      <c r="ZT35" s="6"/>
      <c r="ZU35" s="6"/>
      <c r="ZV35" s="6"/>
      <c r="ZW35" s="6"/>
      <c r="ZX35" s="6"/>
      <c r="ZY35" s="6"/>
      <c r="ZZ35" s="6"/>
      <c r="AAA35" s="6"/>
      <c r="AAB35" s="6"/>
      <c r="AAC35" s="6"/>
      <c r="AAD35" s="6"/>
      <c r="AAE35" s="6"/>
      <c r="AAF35" s="6"/>
      <c r="AAG35" s="6"/>
      <c r="AAH35" s="6"/>
      <c r="AAI35" s="6"/>
      <c r="AAJ35" s="6"/>
      <c r="AAK35" s="6"/>
      <c r="AAL35" s="6"/>
      <c r="AAM35" s="6"/>
      <c r="AAN35" s="6"/>
      <c r="AAO35" s="6"/>
      <c r="AAP35" s="6"/>
      <c r="AAQ35" s="6"/>
      <c r="AAR35" s="6"/>
      <c r="AAS35" s="6"/>
      <c r="AAT35" s="6"/>
      <c r="AAU35" s="6"/>
      <c r="AAV35" s="6"/>
      <c r="AAW35" s="6"/>
      <c r="AAX35" s="6"/>
      <c r="AAY35" s="6"/>
      <c r="AAZ35" s="6"/>
      <c r="ABA35" s="6"/>
      <c r="ABB35" s="6"/>
      <c r="ABC35" s="6"/>
      <c r="ABD35" s="6"/>
      <c r="ABE35" s="6"/>
      <c r="ABF35" s="6"/>
      <c r="ABG35" s="6"/>
      <c r="ABH35" s="6"/>
      <c r="ABI35" s="6"/>
      <c r="ABJ35" s="6"/>
      <c r="ABK35" s="6"/>
      <c r="ABL35" s="6"/>
      <c r="ABM35" s="6"/>
      <c r="ABN35" s="6"/>
      <c r="ABO35" s="6"/>
      <c r="ABP35" s="6"/>
      <c r="ABQ35" s="6"/>
      <c r="ABR35" s="6"/>
      <c r="ABS35" s="6"/>
      <c r="ABT35" s="6"/>
      <c r="ABU35" s="6"/>
      <c r="ABV35" s="6"/>
      <c r="ABW35" s="6"/>
      <c r="ABX35" s="6"/>
      <c r="ABY35" s="6"/>
      <c r="ABZ35" s="6"/>
      <c r="ACA35" s="6"/>
      <c r="ACB35" s="6"/>
      <c r="ACC35" s="6"/>
      <c r="ACD35" s="6"/>
      <c r="ACE35" s="6"/>
      <c r="ACF35" s="6"/>
      <c r="ACG35" s="6"/>
      <c r="ACH35" s="6"/>
      <c r="ACI35" s="6"/>
      <c r="ACJ35" s="6"/>
      <c r="ACK35" s="6"/>
      <c r="ACL35" s="6"/>
      <c r="ACM35" s="6"/>
      <c r="ACN35" s="6"/>
      <c r="ACO35" s="6"/>
      <c r="ACP35" s="6"/>
      <c r="ACQ35" s="6"/>
      <c r="ACR35" s="6"/>
      <c r="ACS35" s="6"/>
      <c r="ACT35" s="6"/>
      <c r="ACU35" s="6"/>
      <c r="ACV35" s="6"/>
      <c r="ACW35" s="6"/>
      <c r="ACX35" s="6"/>
      <c r="ACY35" s="6"/>
      <c r="ACZ35" s="6"/>
      <c r="ADA35" s="6"/>
      <c r="ADB35" s="6"/>
      <c r="ADC35" s="6"/>
      <c r="ADD35" s="6"/>
      <c r="ADE35" s="6"/>
      <c r="ADF35" s="6"/>
      <c r="ADG35" s="6"/>
      <c r="ADH35" s="6"/>
      <c r="ADI35" s="6"/>
      <c r="ADJ35" s="6"/>
      <c r="ADK35" s="6"/>
      <c r="ADL35" s="6"/>
      <c r="ADM35" s="6"/>
      <c r="ADN35" s="6"/>
      <c r="ADO35" s="6"/>
      <c r="ADP35" s="6"/>
      <c r="ADQ35" s="6"/>
      <c r="ADR35" s="6"/>
      <c r="ADS35" s="6"/>
      <c r="ADT35" s="6"/>
      <c r="ADU35" s="6"/>
      <c r="ADV35" s="6"/>
      <c r="ADW35" s="6"/>
      <c r="ADX35" s="6"/>
      <c r="ADY35" s="6"/>
      <c r="ADZ35" s="6"/>
      <c r="AEA35" s="6"/>
      <c r="AEB35" s="6"/>
      <c r="AEC35" s="6"/>
      <c r="AED35" s="6"/>
      <c r="AEE35" s="6"/>
      <c r="AEF35" s="6"/>
      <c r="AEG35" s="6"/>
      <c r="AEH35" s="6"/>
      <c r="AEI35" s="6"/>
      <c r="AEJ35" s="6"/>
      <c r="AEK35" s="6"/>
      <c r="AEL35" s="6"/>
      <c r="AEM35" s="6"/>
      <c r="AEN35" s="6"/>
      <c r="AEO35" s="6"/>
      <c r="AEP35" s="6"/>
      <c r="AEQ35" s="6"/>
      <c r="AER35" s="6"/>
      <c r="AES35" s="6"/>
      <c r="AET35" s="6"/>
      <c r="AEU35" s="6"/>
      <c r="AEV35" s="6"/>
      <c r="AEW35" s="6"/>
      <c r="AEX35" s="6"/>
      <c r="AEY35" s="6"/>
      <c r="AEZ35" s="6"/>
      <c r="AFA35" s="6"/>
      <c r="AFB35" s="6"/>
      <c r="AFC35" s="6"/>
      <c r="AFD35" s="6"/>
      <c r="AFE35" s="6"/>
      <c r="AFF35" s="6"/>
      <c r="AFG35" s="6"/>
      <c r="AFH35" s="6"/>
      <c r="AFI35" s="6"/>
      <c r="AFJ35" s="6"/>
      <c r="AFK35" s="6"/>
      <c r="AFL35" s="6"/>
      <c r="AFM35" s="6"/>
      <c r="AFN35" s="6"/>
      <c r="AFO35" s="6"/>
      <c r="AFP35" s="6"/>
      <c r="AFQ35" s="6"/>
      <c r="AFR35" s="6"/>
      <c r="AFS35" s="6"/>
      <c r="AFT35" s="6"/>
      <c r="AFU35" s="6"/>
      <c r="AFV35" s="6"/>
      <c r="AFW35" s="6"/>
      <c r="AFX35" s="6"/>
      <c r="AFY35" s="6"/>
      <c r="AFZ35" s="6"/>
      <c r="AGA35" s="6"/>
      <c r="AGB35" s="6"/>
      <c r="AGC35" s="6"/>
      <c r="AGD35" s="6"/>
      <c r="AGE35" s="6"/>
      <c r="AGF35" s="6"/>
      <c r="AGG35" s="6"/>
      <c r="AGH35" s="6"/>
      <c r="AGI35" s="6"/>
      <c r="AGJ35" s="6"/>
      <c r="AGK35" s="6"/>
      <c r="AGL35" s="6"/>
      <c r="AGM35" s="6"/>
      <c r="AGN35" s="6"/>
      <c r="AGO35" s="6"/>
      <c r="AGP35" s="6"/>
      <c r="AGQ35" s="6"/>
      <c r="AGR35" s="6"/>
      <c r="AGS35" s="6"/>
      <c r="AGT35" s="6"/>
      <c r="AGU35" s="6"/>
      <c r="AGV35" s="6"/>
      <c r="AGW35" s="6"/>
      <c r="AGX35" s="6"/>
      <c r="AGY35" s="6"/>
      <c r="AGZ35" s="6"/>
      <c r="AHA35" s="6"/>
      <c r="AHB35" s="6"/>
      <c r="AHC35" s="6"/>
      <c r="AHD35" s="6"/>
      <c r="AHE35" s="6"/>
      <c r="AHF35" s="6"/>
      <c r="AHG35" s="6"/>
      <c r="AHH35" s="6"/>
      <c r="AHI35" s="6"/>
      <c r="AHJ35" s="6"/>
      <c r="AHK35" s="6"/>
      <c r="AHL35" s="6"/>
      <c r="AHM35" s="6"/>
      <c r="AHN35" s="6"/>
      <c r="AHO35" s="6"/>
      <c r="AHP35" s="6"/>
      <c r="AHQ35" s="6"/>
      <c r="AHR35" s="6"/>
      <c r="AHS35" s="6"/>
      <c r="AHT35" s="6"/>
      <c r="AHU35" s="6"/>
      <c r="AHV35" s="6"/>
      <c r="AHW35" s="6"/>
      <c r="AHX35" s="6"/>
      <c r="AHY35" s="6"/>
      <c r="AHZ35" s="6"/>
      <c r="AIA35" s="6"/>
      <c r="AIB35" s="6"/>
      <c r="AIC35" s="6"/>
      <c r="AID35" s="6"/>
      <c r="AIE35" s="6"/>
      <c r="AIF35" s="6"/>
      <c r="AIG35" s="6"/>
      <c r="AIH35" s="6"/>
      <c r="AII35" s="6"/>
      <c r="AIJ35" s="6"/>
      <c r="AIK35" s="6"/>
      <c r="AIL35" s="6"/>
      <c r="AIM35" s="6"/>
      <c r="AIN35" s="6"/>
      <c r="AIO35" s="6"/>
      <c r="AIP35" s="6"/>
      <c r="AIQ35" s="6"/>
      <c r="AIR35" s="6"/>
      <c r="AIS35" s="6"/>
      <c r="AIT35" s="6"/>
      <c r="AIU35" s="6"/>
      <c r="AIV35" s="6"/>
      <c r="AIW35" s="6"/>
      <c r="AIX35" s="6"/>
      <c r="AIY35" s="6"/>
      <c r="AIZ35" s="6"/>
      <c r="AJA35" s="6"/>
      <c r="AJB35" s="6"/>
      <c r="AJC35" s="6"/>
      <c r="AJD35" s="6"/>
      <c r="AJE35" s="6"/>
      <c r="AJF35" s="6"/>
      <c r="AJG35" s="6"/>
      <c r="AJH35" s="6"/>
      <c r="AJI35" s="6"/>
      <c r="AJJ35" s="6"/>
      <c r="AJK35" s="6"/>
      <c r="AJL35" s="6"/>
      <c r="AJM35" s="6"/>
      <c r="AJN35" s="6"/>
      <c r="AJO35" s="6"/>
      <c r="AJP35" s="6"/>
      <c r="AJQ35" s="6"/>
      <c r="AJR35" s="6"/>
      <c r="AJS35" s="6"/>
      <c r="AJT35" s="6"/>
      <c r="AJU35" s="6"/>
      <c r="AJV35" s="6"/>
      <c r="AJW35" s="6"/>
      <c r="AJX35" s="6"/>
      <c r="AJY35" s="6"/>
      <c r="AJZ35" s="6"/>
      <c r="AKA35" s="6"/>
      <c r="AKB35" s="6"/>
      <c r="AKC35" s="6"/>
      <c r="AKD35" s="6"/>
      <c r="AKE35" s="6"/>
      <c r="AKF35" s="6"/>
      <c r="AKG35" s="6"/>
      <c r="AKH35" s="6"/>
      <c r="AKI35" s="6"/>
      <c r="AKJ35" s="6"/>
      <c r="AKK35" s="6"/>
      <c r="AKL35" s="6"/>
      <c r="AKM35" s="6"/>
      <c r="AKN35" s="6"/>
      <c r="AKO35" s="6"/>
      <c r="AKP35" s="6"/>
      <c r="AKQ35" s="6"/>
      <c r="AKR35" s="6"/>
      <c r="AKS35" s="6"/>
      <c r="AKT35" s="6"/>
      <c r="AKU35" s="6"/>
      <c r="AKV35" s="6"/>
      <c r="AKW35" s="6"/>
      <c r="AKX35" s="6"/>
      <c r="AKY35" s="6"/>
      <c r="AKZ35" s="6"/>
      <c r="ALA35" s="6"/>
      <c r="ALB35" s="6"/>
      <c r="ALC35" s="6"/>
      <c r="ALD35" s="6"/>
      <c r="ALE35" s="6"/>
      <c r="ALF35" s="6"/>
      <c r="ALG35" s="6"/>
      <c r="ALH35" s="6"/>
      <c r="ALI35" s="6"/>
      <c r="ALJ35" s="6"/>
      <c r="ALK35" s="6"/>
      <c r="ALL35" s="6"/>
      <c r="ALM35" s="6"/>
      <c r="ALN35" s="6"/>
      <c r="ALO35" s="6"/>
      <c r="ALP35" s="6"/>
      <c r="ALQ35" s="6"/>
      <c r="ALR35" s="6"/>
      <c r="ALS35" s="6"/>
      <c r="ALT35" s="6"/>
      <c r="ALU35" s="6"/>
      <c r="ALV35" s="6"/>
      <c r="ALW35" s="6"/>
      <c r="ALX35" s="6"/>
      <c r="ALY35" s="6"/>
      <c r="ALZ35" s="6"/>
      <c r="AMA35" s="6"/>
      <c r="AMB35" s="6"/>
      <c r="AMC35" s="6"/>
      <c r="AMD35" s="6"/>
      <c r="AME35" s="6"/>
      <c r="AMF35" s="6"/>
      <c r="AMG35" s="6"/>
      <c r="AMH35" s="6"/>
      <c r="AMI35" s="6"/>
      <c r="AMJ35" s="6"/>
      <c r="AMK35" s="6"/>
      <c r="AML35" s="6"/>
      <c r="AMM35" s="6"/>
      <c r="AMN35" s="6"/>
      <c r="AMO35" s="6"/>
      <c r="AMP35" s="6"/>
      <c r="AMQ35" s="6"/>
      <c r="AMR35" s="6"/>
      <c r="AMS35" s="6"/>
      <c r="AMT35" s="6"/>
      <c r="AMU35" s="6"/>
      <c r="AMV35" s="6"/>
      <c r="AMW35" s="6"/>
      <c r="AMX35" s="6"/>
      <c r="AMY35" s="6"/>
      <c r="AMZ35" s="6"/>
      <c r="ANA35" s="6"/>
      <c r="ANB35" s="6"/>
    </row>
    <row r="36" spans="1:1042" x14ac:dyDescent="0.25">
      <c r="A36" t="s">
        <v>192</v>
      </c>
      <c r="K36" s="55"/>
      <c r="L36" s="55"/>
      <c r="M36" s="6"/>
      <c r="N36" s="55"/>
      <c r="O36" s="6"/>
      <c r="P36" s="6"/>
      <c r="Q36" s="6"/>
      <c r="R36" s="72" t="s">
        <v>714</v>
      </c>
      <c r="S36" s="14">
        <v>67</v>
      </c>
      <c r="T36" s="104" t="s">
        <v>721</v>
      </c>
      <c r="U36" s="135">
        <f t="shared" si="2"/>
        <v>0</v>
      </c>
      <c r="V36" s="133" t="s">
        <v>726</v>
      </c>
      <c r="W36" s="78"/>
      <c r="X36" s="56"/>
      <c r="Y36" s="56"/>
      <c r="Z36" s="57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  <c r="JA36" s="6"/>
      <c r="JB36" s="6"/>
      <c r="JC36" s="6"/>
      <c r="JD36" s="6"/>
      <c r="JE36" s="6"/>
      <c r="JF36" s="6"/>
      <c r="JG36" s="6"/>
      <c r="JH36" s="6"/>
      <c r="JI36" s="6"/>
      <c r="JJ36" s="6"/>
      <c r="JK36" s="6"/>
      <c r="JL36" s="6"/>
      <c r="JM36" s="6"/>
      <c r="JN36" s="6"/>
      <c r="JO36" s="6"/>
      <c r="JP36" s="6"/>
      <c r="JQ36" s="6"/>
      <c r="JR36" s="6"/>
      <c r="JS36" s="6"/>
      <c r="JT36" s="6"/>
      <c r="JU36" s="6"/>
      <c r="JV36" s="6"/>
      <c r="JW36" s="6"/>
      <c r="JX36" s="6"/>
      <c r="JY36" s="6"/>
      <c r="JZ36" s="6"/>
      <c r="KA36" s="6"/>
      <c r="KB36" s="6"/>
      <c r="KC36" s="6"/>
      <c r="KD36" s="6"/>
      <c r="KE36" s="6"/>
      <c r="KF36" s="6"/>
      <c r="KG36" s="6"/>
      <c r="KH36" s="6"/>
      <c r="KI36" s="6"/>
      <c r="KJ36" s="6"/>
      <c r="KK36" s="6"/>
      <c r="KL36" s="6"/>
      <c r="KM36" s="6"/>
      <c r="KN36" s="6"/>
      <c r="KO36" s="6"/>
      <c r="KP36" s="6"/>
      <c r="KQ36" s="6"/>
      <c r="KR36" s="6"/>
      <c r="KS36" s="6"/>
      <c r="KT36" s="6"/>
      <c r="KU36" s="6"/>
      <c r="KV36" s="6"/>
      <c r="KW36" s="6"/>
      <c r="KX36" s="6"/>
      <c r="KY36" s="6"/>
      <c r="KZ36" s="6"/>
      <c r="LA36" s="6"/>
      <c r="LB36" s="6"/>
      <c r="LC36" s="6"/>
      <c r="LD36" s="6"/>
      <c r="LE36" s="6"/>
      <c r="LF36" s="6"/>
      <c r="LG36" s="6"/>
      <c r="LH36" s="6"/>
      <c r="LI36" s="6"/>
      <c r="LJ36" s="6"/>
      <c r="LK36" s="6"/>
      <c r="LL36" s="6"/>
      <c r="LM36" s="6"/>
      <c r="LN36" s="6"/>
      <c r="LO36" s="6"/>
      <c r="LP36" s="6"/>
      <c r="LQ36" s="6"/>
      <c r="LR36" s="6"/>
      <c r="LS36" s="6"/>
      <c r="LT36" s="6"/>
      <c r="LU36" s="6"/>
      <c r="LV36" s="6"/>
      <c r="LW36" s="6"/>
      <c r="LX36" s="6"/>
      <c r="LY36" s="6"/>
      <c r="LZ36" s="6"/>
      <c r="MA36" s="6"/>
      <c r="MB36" s="6"/>
      <c r="MC36" s="6"/>
      <c r="MD36" s="6"/>
      <c r="ME36" s="6"/>
      <c r="MF36" s="6"/>
      <c r="MG36" s="6"/>
      <c r="MH36" s="6"/>
      <c r="MI36" s="6"/>
      <c r="MJ36" s="6"/>
      <c r="MK36" s="6"/>
      <c r="ML36" s="6"/>
      <c r="MM36" s="6"/>
      <c r="MN36" s="6"/>
      <c r="MO36" s="6"/>
      <c r="MP36" s="6"/>
      <c r="MQ36" s="6"/>
      <c r="MR36" s="6"/>
      <c r="MS36" s="6"/>
      <c r="MT36" s="6"/>
      <c r="MU36" s="6"/>
      <c r="MV36" s="6"/>
      <c r="MW36" s="6"/>
      <c r="MX36" s="6"/>
      <c r="MY36" s="6"/>
      <c r="MZ36" s="6"/>
      <c r="NA36" s="6"/>
      <c r="NB36" s="6"/>
      <c r="NC36" s="6"/>
      <c r="ND36" s="6"/>
      <c r="NE36" s="6"/>
      <c r="NF36" s="6"/>
      <c r="NG36" s="6"/>
      <c r="NH36" s="6"/>
      <c r="NI36" s="6"/>
      <c r="NJ36" s="6"/>
      <c r="NK36" s="6"/>
      <c r="NL36" s="6"/>
      <c r="NM36" s="6"/>
      <c r="NN36" s="6"/>
      <c r="NO36" s="6"/>
      <c r="NP36" s="6"/>
      <c r="NQ36" s="6"/>
      <c r="NR36" s="6"/>
      <c r="NS36" s="6"/>
      <c r="NT36" s="6"/>
      <c r="NU36" s="6"/>
      <c r="NV36" s="6"/>
      <c r="NW36" s="6"/>
      <c r="NX36" s="6"/>
      <c r="NY36" s="6"/>
      <c r="NZ36" s="6"/>
      <c r="OA36" s="6"/>
      <c r="OB36" s="6"/>
      <c r="OC36" s="6"/>
      <c r="OD36" s="6"/>
      <c r="OE36" s="6"/>
      <c r="OF36" s="6"/>
      <c r="OG36" s="6"/>
      <c r="OH36" s="6"/>
      <c r="OI36" s="6"/>
      <c r="OJ36" s="6"/>
      <c r="OK36" s="6"/>
      <c r="OL36" s="6"/>
      <c r="OM36" s="6"/>
      <c r="ON36" s="6"/>
      <c r="OO36" s="6"/>
      <c r="OP36" s="6"/>
      <c r="OQ36" s="6"/>
      <c r="OR36" s="6"/>
      <c r="OS36" s="6"/>
      <c r="OT36" s="6"/>
      <c r="OU36" s="6"/>
      <c r="OV36" s="6"/>
      <c r="OW36" s="6"/>
      <c r="OX36" s="6"/>
      <c r="OY36" s="6"/>
      <c r="OZ36" s="6"/>
      <c r="PA36" s="6"/>
      <c r="PB36" s="6"/>
      <c r="PC36" s="6"/>
      <c r="PD36" s="6"/>
      <c r="PE36" s="6"/>
      <c r="PF36" s="6"/>
      <c r="PG36" s="6"/>
      <c r="PH36" s="6"/>
      <c r="PI36" s="6"/>
      <c r="PJ36" s="6"/>
      <c r="PK36" s="6"/>
      <c r="PL36" s="6"/>
      <c r="PM36" s="6"/>
      <c r="PN36" s="6"/>
      <c r="PO36" s="6"/>
      <c r="PP36" s="6"/>
      <c r="PQ36" s="6"/>
      <c r="PR36" s="6"/>
      <c r="PS36" s="6"/>
      <c r="PT36" s="6"/>
      <c r="PU36" s="6"/>
      <c r="PV36" s="6"/>
      <c r="PW36" s="6"/>
      <c r="PX36" s="6"/>
      <c r="PY36" s="6"/>
      <c r="PZ36" s="6"/>
      <c r="QA36" s="6"/>
      <c r="QB36" s="6"/>
      <c r="QC36" s="6"/>
      <c r="QD36" s="6"/>
      <c r="QE36" s="6"/>
      <c r="QF36" s="6"/>
      <c r="QG36" s="6"/>
      <c r="QH36" s="6"/>
      <c r="QI36" s="6"/>
      <c r="QJ36" s="6"/>
      <c r="QK36" s="6"/>
      <c r="QL36" s="6"/>
      <c r="QM36" s="6"/>
      <c r="QN36" s="6"/>
      <c r="QO36" s="6"/>
      <c r="QP36" s="6"/>
      <c r="QQ36" s="6"/>
      <c r="QR36" s="6"/>
      <c r="QS36" s="6"/>
      <c r="QT36" s="6"/>
      <c r="QU36" s="6"/>
      <c r="QV36" s="6"/>
      <c r="QW36" s="6"/>
      <c r="QX36" s="6"/>
      <c r="QY36" s="6"/>
      <c r="QZ36" s="6"/>
      <c r="RA36" s="6"/>
      <c r="RB36" s="6"/>
      <c r="RC36" s="6"/>
      <c r="RD36" s="6"/>
      <c r="RE36" s="6"/>
      <c r="RF36" s="6"/>
      <c r="RG36" s="6"/>
      <c r="RH36" s="6"/>
      <c r="RI36" s="6"/>
      <c r="RJ36" s="6"/>
      <c r="RK36" s="6"/>
      <c r="RL36" s="6"/>
      <c r="RM36" s="6"/>
      <c r="RN36" s="6"/>
      <c r="RO36" s="6"/>
      <c r="RP36" s="6"/>
      <c r="RQ36" s="6"/>
      <c r="RR36" s="6"/>
      <c r="RS36" s="6"/>
      <c r="RT36" s="6"/>
      <c r="RU36" s="6"/>
      <c r="RV36" s="6"/>
      <c r="RW36" s="6"/>
      <c r="RX36" s="6"/>
      <c r="RY36" s="6"/>
      <c r="RZ36" s="6"/>
      <c r="SA36" s="6"/>
      <c r="SB36" s="6"/>
      <c r="SC36" s="6"/>
      <c r="SD36" s="6"/>
      <c r="SE36" s="6"/>
      <c r="SF36" s="6"/>
      <c r="SG36" s="6"/>
      <c r="SH36" s="6"/>
      <c r="SI36" s="6"/>
      <c r="SJ36" s="6"/>
      <c r="SK36" s="6"/>
      <c r="SL36" s="6"/>
      <c r="SM36" s="6"/>
      <c r="SN36" s="6"/>
      <c r="SO36" s="6"/>
      <c r="SP36" s="6"/>
      <c r="SQ36" s="6"/>
      <c r="SR36" s="6"/>
      <c r="SS36" s="6"/>
      <c r="ST36" s="6"/>
      <c r="SU36" s="6"/>
      <c r="SV36" s="6"/>
      <c r="SW36" s="6"/>
      <c r="SX36" s="6"/>
      <c r="SY36" s="6"/>
      <c r="SZ36" s="6"/>
      <c r="TA36" s="6"/>
      <c r="TB36" s="6"/>
      <c r="TC36" s="6"/>
      <c r="TD36" s="6"/>
      <c r="TE36" s="6"/>
      <c r="TF36" s="6"/>
      <c r="TG36" s="6"/>
      <c r="TH36" s="6"/>
      <c r="TI36" s="6"/>
      <c r="TJ36" s="6"/>
      <c r="TK36" s="6"/>
      <c r="TL36" s="6"/>
      <c r="TM36" s="6"/>
      <c r="TN36" s="6"/>
      <c r="TO36" s="6"/>
      <c r="TP36" s="6"/>
      <c r="TQ36" s="6"/>
      <c r="TR36" s="6"/>
      <c r="TS36" s="6"/>
      <c r="TT36" s="6"/>
      <c r="TU36" s="6"/>
      <c r="TV36" s="6"/>
      <c r="TW36" s="6"/>
      <c r="TX36" s="6"/>
      <c r="TY36" s="6"/>
      <c r="TZ36" s="6"/>
      <c r="UA36" s="6"/>
      <c r="UB36" s="6"/>
      <c r="UC36" s="6"/>
      <c r="UD36" s="6"/>
      <c r="UE36" s="6"/>
      <c r="UF36" s="6"/>
      <c r="UG36" s="6"/>
      <c r="UH36" s="6"/>
      <c r="UI36" s="6"/>
      <c r="UJ36" s="6"/>
      <c r="UK36" s="6"/>
      <c r="UL36" s="6"/>
      <c r="UM36" s="6"/>
      <c r="UN36" s="6"/>
      <c r="UO36" s="6"/>
      <c r="UP36" s="6"/>
      <c r="UQ36" s="6"/>
      <c r="UR36" s="6"/>
      <c r="US36" s="6"/>
      <c r="UT36" s="6"/>
      <c r="UU36" s="6"/>
      <c r="UV36" s="6"/>
      <c r="UW36" s="6"/>
      <c r="UX36" s="6"/>
      <c r="UY36" s="6"/>
      <c r="UZ36" s="6"/>
      <c r="VA36" s="6"/>
      <c r="VB36" s="6"/>
      <c r="VC36" s="6"/>
      <c r="VD36" s="6"/>
      <c r="VE36" s="6"/>
      <c r="VF36" s="6"/>
      <c r="VG36" s="6"/>
      <c r="VH36" s="6"/>
      <c r="VI36" s="6"/>
      <c r="VJ36" s="6"/>
      <c r="VK36" s="6"/>
      <c r="VL36" s="6"/>
      <c r="VM36" s="6"/>
      <c r="VN36" s="6"/>
      <c r="VO36" s="6"/>
      <c r="VP36" s="6"/>
      <c r="VQ36" s="6"/>
      <c r="VR36" s="6"/>
      <c r="VS36" s="6"/>
      <c r="VT36" s="6"/>
      <c r="VU36" s="6"/>
      <c r="VV36" s="6"/>
      <c r="VW36" s="6"/>
      <c r="VX36" s="6"/>
      <c r="VY36" s="6"/>
      <c r="VZ36" s="6"/>
      <c r="WA36" s="6"/>
      <c r="WB36" s="6"/>
      <c r="WC36" s="6"/>
      <c r="WD36" s="6"/>
      <c r="WE36" s="6"/>
      <c r="WF36" s="6"/>
      <c r="WG36" s="6"/>
      <c r="WH36" s="6"/>
      <c r="WI36" s="6"/>
      <c r="WJ36" s="6"/>
      <c r="WK36" s="6"/>
      <c r="WL36" s="6"/>
      <c r="WM36" s="6"/>
      <c r="WN36" s="6"/>
      <c r="WO36" s="6"/>
      <c r="WP36" s="6"/>
      <c r="WQ36" s="6"/>
      <c r="WR36" s="6"/>
      <c r="WS36" s="6"/>
      <c r="WT36" s="6"/>
      <c r="WU36" s="6"/>
      <c r="WV36" s="6"/>
      <c r="WW36" s="6"/>
      <c r="WX36" s="6"/>
      <c r="WY36" s="6"/>
      <c r="WZ36" s="6"/>
      <c r="XA36" s="6"/>
      <c r="XB36" s="6"/>
      <c r="XC36" s="6"/>
      <c r="XD36" s="6"/>
      <c r="XE36" s="6"/>
      <c r="XF36" s="6"/>
      <c r="XG36" s="6"/>
      <c r="XH36" s="6"/>
      <c r="XI36" s="6"/>
      <c r="XJ36" s="6"/>
      <c r="XK36" s="6"/>
      <c r="XL36" s="6"/>
      <c r="XM36" s="6"/>
      <c r="XN36" s="6"/>
      <c r="XO36" s="6"/>
      <c r="XP36" s="6"/>
      <c r="XQ36" s="6"/>
      <c r="XR36" s="6"/>
      <c r="XS36" s="6"/>
      <c r="XT36" s="6"/>
      <c r="XU36" s="6"/>
      <c r="XV36" s="6"/>
      <c r="XW36" s="6"/>
      <c r="XX36" s="6"/>
      <c r="XY36" s="6"/>
      <c r="XZ36" s="6"/>
      <c r="YA36" s="6"/>
      <c r="YB36" s="6"/>
      <c r="YC36" s="6"/>
      <c r="YD36" s="6"/>
      <c r="YE36" s="6"/>
      <c r="YF36" s="6"/>
      <c r="YG36" s="6"/>
      <c r="YH36" s="6"/>
      <c r="YI36" s="6"/>
      <c r="YJ36" s="6"/>
      <c r="YK36" s="6"/>
      <c r="YL36" s="6"/>
      <c r="YM36" s="6"/>
      <c r="YN36" s="6"/>
      <c r="YO36" s="6"/>
      <c r="YP36" s="6"/>
      <c r="YQ36" s="6"/>
      <c r="YR36" s="6"/>
      <c r="YS36" s="6"/>
      <c r="YT36" s="6"/>
      <c r="YU36" s="6"/>
      <c r="YV36" s="6"/>
      <c r="YW36" s="6"/>
      <c r="YX36" s="6"/>
      <c r="YY36" s="6"/>
      <c r="YZ36" s="6"/>
      <c r="ZA36" s="6"/>
      <c r="ZB36" s="6"/>
      <c r="ZC36" s="6"/>
      <c r="ZD36" s="6"/>
      <c r="ZE36" s="6"/>
      <c r="ZF36" s="6"/>
      <c r="ZG36" s="6"/>
      <c r="ZH36" s="6"/>
      <c r="ZI36" s="6"/>
      <c r="ZJ36" s="6"/>
      <c r="ZK36" s="6"/>
      <c r="ZL36" s="6"/>
      <c r="ZM36" s="6"/>
      <c r="ZN36" s="6"/>
      <c r="ZO36" s="6"/>
      <c r="ZP36" s="6"/>
      <c r="ZQ36" s="6"/>
      <c r="ZR36" s="6"/>
      <c r="ZS36" s="6"/>
      <c r="ZT36" s="6"/>
      <c r="ZU36" s="6"/>
      <c r="ZV36" s="6"/>
      <c r="ZW36" s="6"/>
      <c r="ZX36" s="6"/>
      <c r="ZY36" s="6"/>
      <c r="ZZ36" s="6"/>
      <c r="AAA36" s="6"/>
      <c r="AAB36" s="6"/>
      <c r="AAC36" s="6"/>
      <c r="AAD36" s="6"/>
      <c r="AAE36" s="6"/>
      <c r="AAF36" s="6"/>
      <c r="AAG36" s="6"/>
      <c r="AAH36" s="6"/>
      <c r="AAI36" s="6"/>
      <c r="AAJ36" s="6"/>
      <c r="AAK36" s="6"/>
      <c r="AAL36" s="6"/>
      <c r="AAM36" s="6"/>
      <c r="AAN36" s="6"/>
      <c r="AAO36" s="6"/>
      <c r="AAP36" s="6"/>
      <c r="AAQ36" s="6"/>
      <c r="AAR36" s="6"/>
      <c r="AAS36" s="6"/>
      <c r="AAT36" s="6"/>
      <c r="AAU36" s="6"/>
      <c r="AAV36" s="6"/>
      <c r="AAW36" s="6"/>
      <c r="AAX36" s="6"/>
      <c r="AAY36" s="6"/>
      <c r="AAZ36" s="6"/>
      <c r="ABA36" s="6"/>
      <c r="ABB36" s="6"/>
      <c r="ABC36" s="6"/>
      <c r="ABD36" s="6"/>
      <c r="ABE36" s="6"/>
      <c r="ABF36" s="6"/>
      <c r="ABG36" s="6"/>
      <c r="ABH36" s="6"/>
      <c r="ABI36" s="6"/>
      <c r="ABJ36" s="6"/>
      <c r="ABK36" s="6"/>
      <c r="ABL36" s="6"/>
      <c r="ABM36" s="6"/>
      <c r="ABN36" s="6"/>
      <c r="ABO36" s="6"/>
      <c r="ABP36" s="6"/>
      <c r="ABQ36" s="6"/>
      <c r="ABR36" s="6"/>
      <c r="ABS36" s="6"/>
      <c r="ABT36" s="6"/>
      <c r="ABU36" s="6"/>
      <c r="ABV36" s="6"/>
      <c r="ABW36" s="6"/>
      <c r="ABX36" s="6"/>
      <c r="ABY36" s="6"/>
      <c r="ABZ36" s="6"/>
      <c r="ACA36" s="6"/>
      <c r="ACB36" s="6"/>
      <c r="ACC36" s="6"/>
      <c r="ACD36" s="6"/>
      <c r="ACE36" s="6"/>
      <c r="ACF36" s="6"/>
      <c r="ACG36" s="6"/>
      <c r="ACH36" s="6"/>
      <c r="ACI36" s="6"/>
      <c r="ACJ36" s="6"/>
      <c r="ACK36" s="6"/>
      <c r="ACL36" s="6"/>
      <c r="ACM36" s="6"/>
      <c r="ACN36" s="6"/>
      <c r="ACO36" s="6"/>
      <c r="ACP36" s="6"/>
      <c r="ACQ36" s="6"/>
      <c r="ACR36" s="6"/>
      <c r="ACS36" s="6"/>
      <c r="ACT36" s="6"/>
      <c r="ACU36" s="6"/>
      <c r="ACV36" s="6"/>
      <c r="ACW36" s="6"/>
      <c r="ACX36" s="6"/>
      <c r="ACY36" s="6"/>
      <c r="ACZ36" s="6"/>
      <c r="ADA36" s="6"/>
      <c r="ADB36" s="6"/>
      <c r="ADC36" s="6"/>
      <c r="ADD36" s="6"/>
      <c r="ADE36" s="6"/>
      <c r="ADF36" s="6"/>
      <c r="ADG36" s="6"/>
      <c r="ADH36" s="6"/>
      <c r="ADI36" s="6"/>
      <c r="ADJ36" s="6"/>
      <c r="ADK36" s="6"/>
      <c r="ADL36" s="6"/>
      <c r="ADM36" s="6"/>
      <c r="ADN36" s="6"/>
      <c r="ADO36" s="6"/>
      <c r="ADP36" s="6"/>
      <c r="ADQ36" s="6"/>
      <c r="ADR36" s="6"/>
      <c r="ADS36" s="6"/>
      <c r="ADT36" s="6"/>
      <c r="ADU36" s="6"/>
      <c r="ADV36" s="6"/>
      <c r="ADW36" s="6"/>
      <c r="ADX36" s="6"/>
      <c r="ADY36" s="6"/>
      <c r="ADZ36" s="6"/>
      <c r="AEA36" s="6"/>
      <c r="AEB36" s="6"/>
      <c r="AEC36" s="6"/>
      <c r="AED36" s="6"/>
      <c r="AEE36" s="6"/>
      <c r="AEF36" s="6"/>
      <c r="AEG36" s="6"/>
      <c r="AEH36" s="6"/>
      <c r="AEI36" s="6"/>
      <c r="AEJ36" s="6"/>
      <c r="AEK36" s="6"/>
      <c r="AEL36" s="6"/>
      <c r="AEM36" s="6"/>
      <c r="AEN36" s="6"/>
      <c r="AEO36" s="6"/>
      <c r="AEP36" s="6"/>
      <c r="AEQ36" s="6"/>
      <c r="AER36" s="6"/>
      <c r="AES36" s="6"/>
      <c r="AET36" s="6"/>
      <c r="AEU36" s="6"/>
      <c r="AEV36" s="6"/>
      <c r="AEW36" s="6"/>
      <c r="AEX36" s="6"/>
      <c r="AEY36" s="6"/>
      <c r="AEZ36" s="6"/>
      <c r="AFA36" s="6"/>
      <c r="AFB36" s="6"/>
      <c r="AFC36" s="6"/>
      <c r="AFD36" s="6"/>
      <c r="AFE36" s="6"/>
      <c r="AFF36" s="6"/>
      <c r="AFG36" s="6"/>
      <c r="AFH36" s="6"/>
      <c r="AFI36" s="6"/>
      <c r="AFJ36" s="6"/>
      <c r="AFK36" s="6"/>
      <c r="AFL36" s="6"/>
      <c r="AFM36" s="6"/>
      <c r="AFN36" s="6"/>
      <c r="AFO36" s="6"/>
      <c r="AFP36" s="6"/>
      <c r="AFQ36" s="6"/>
      <c r="AFR36" s="6"/>
      <c r="AFS36" s="6"/>
      <c r="AFT36" s="6"/>
      <c r="AFU36" s="6"/>
      <c r="AFV36" s="6"/>
      <c r="AFW36" s="6"/>
      <c r="AFX36" s="6"/>
      <c r="AFY36" s="6"/>
      <c r="AFZ36" s="6"/>
      <c r="AGA36" s="6"/>
      <c r="AGB36" s="6"/>
      <c r="AGC36" s="6"/>
      <c r="AGD36" s="6"/>
      <c r="AGE36" s="6"/>
      <c r="AGF36" s="6"/>
      <c r="AGG36" s="6"/>
      <c r="AGH36" s="6"/>
      <c r="AGI36" s="6"/>
      <c r="AGJ36" s="6"/>
      <c r="AGK36" s="6"/>
      <c r="AGL36" s="6"/>
      <c r="AGM36" s="6"/>
      <c r="AGN36" s="6"/>
      <c r="AGO36" s="6"/>
      <c r="AGP36" s="6"/>
      <c r="AGQ36" s="6"/>
      <c r="AGR36" s="6"/>
      <c r="AGS36" s="6"/>
      <c r="AGT36" s="6"/>
      <c r="AGU36" s="6"/>
      <c r="AGV36" s="6"/>
      <c r="AGW36" s="6"/>
      <c r="AGX36" s="6"/>
      <c r="AGY36" s="6"/>
      <c r="AGZ36" s="6"/>
      <c r="AHA36" s="6"/>
      <c r="AHB36" s="6"/>
      <c r="AHC36" s="6"/>
      <c r="AHD36" s="6"/>
      <c r="AHE36" s="6"/>
      <c r="AHF36" s="6"/>
      <c r="AHG36" s="6"/>
      <c r="AHH36" s="6"/>
      <c r="AHI36" s="6"/>
      <c r="AHJ36" s="6"/>
      <c r="AHK36" s="6"/>
      <c r="AHL36" s="6"/>
      <c r="AHM36" s="6"/>
      <c r="AHN36" s="6"/>
      <c r="AHO36" s="6"/>
      <c r="AHP36" s="6"/>
      <c r="AHQ36" s="6"/>
      <c r="AHR36" s="6"/>
      <c r="AHS36" s="6"/>
      <c r="AHT36" s="6"/>
      <c r="AHU36" s="6"/>
      <c r="AHV36" s="6"/>
      <c r="AHW36" s="6"/>
      <c r="AHX36" s="6"/>
      <c r="AHY36" s="6"/>
      <c r="AHZ36" s="6"/>
      <c r="AIA36" s="6"/>
      <c r="AIB36" s="6"/>
      <c r="AIC36" s="6"/>
      <c r="AID36" s="6"/>
      <c r="AIE36" s="6"/>
      <c r="AIF36" s="6"/>
      <c r="AIG36" s="6"/>
      <c r="AIH36" s="6"/>
      <c r="AII36" s="6"/>
      <c r="AIJ36" s="6"/>
      <c r="AIK36" s="6"/>
      <c r="AIL36" s="6"/>
      <c r="AIM36" s="6"/>
      <c r="AIN36" s="6"/>
      <c r="AIO36" s="6"/>
      <c r="AIP36" s="6"/>
      <c r="AIQ36" s="6"/>
      <c r="AIR36" s="6"/>
      <c r="AIS36" s="6"/>
      <c r="AIT36" s="6"/>
      <c r="AIU36" s="6"/>
      <c r="AIV36" s="6"/>
      <c r="AIW36" s="6"/>
      <c r="AIX36" s="6"/>
      <c r="AIY36" s="6"/>
      <c r="AIZ36" s="6"/>
      <c r="AJA36" s="6"/>
      <c r="AJB36" s="6"/>
      <c r="AJC36" s="6"/>
      <c r="AJD36" s="6"/>
      <c r="AJE36" s="6"/>
      <c r="AJF36" s="6"/>
      <c r="AJG36" s="6"/>
      <c r="AJH36" s="6"/>
      <c r="AJI36" s="6"/>
      <c r="AJJ36" s="6"/>
      <c r="AJK36" s="6"/>
      <c r="AJL36" s="6"/>
      <c r="AJM36" s="6"/>
      <c r="AJN36" s="6"/>
      <c r="AJO36" s="6"/>
      <c r="AJP36" s="6"/>
      <c r="AJQ36" s="6"/>
      <c r="AJR36" s="6"/>
      <c r="AJS36" s="6"/>
      <c r="AJT36" s="6"/>
      <c r="AJU36" s="6"/>
      <c r="AJV36" s="6"/>
      <c r="AJW36" s="6"/>
      <c r="AJX36" s="6"/>
      <c r="AJY36" s="6"/>
      <c r="AJZ36" s="6"/>
      <c r="AKA36" s="6"/>
      <c r="AKB36" s="6"/>
      <c r="AKC36" s="6"/>
      <c r="AKD36" s="6"/>
      <c r="AKE36" s="6"/>
      <c r="AKF36" s="6"/>
      <c r="AKG36" s="6"/>
      <c r="AKH36" s="6"/>
      <c r="AKI36" s="6"/>
      <c r="AKJ36" s="6"/>
      <c r="AKK36" s="6"/>
      <c r="AKL36" s="6"/>
      <c r="AKM36" s="6"/>
      <c r="AKN36" s="6"/>
      <c r="AKO36" s="6"/>
      <c r="AKP36" s="6"/>
      <c r="AKQ36" s="6"/>
      <c r="AKR36" s="6"/>
      <c r="AKS36" s="6"/>
      <c r="AKT36" s="6"/>
      <c r="AKU36" s="6"/>
      <c r="AKV36" s="6"/>
      <c r="AKW36" s="6"/>
      <c r="AKX36" s="6"/>
      <c r="AKY36" s="6"/>
      <c r="AKZ36" s="6"/>
      <c r="ALA36" s="6"/>
      <c r="ALB36" s="6"/>
      <c r="ALC36" s="6"/>
      <c r="ALD36" s="6"/>
      <c r="ALE36" s="6"/>
      <c r="ALF36" s="6"/>
      <c r="ALG36" s="6"/>
      <c r="ALH36" s="6"/>
      <c r="ALI36" s="6"/>
      <c r="ALJ36" s="6"/>
      <c r="ALK36" s="6"/>
      <c r="ALL36" s="6"/>
      <c r="ALM36" s="6"/>
      <c r="ALN36" s="6"/>
      <c r="ALO36" s="6"/>
      <c r="ALP36" s="6"/>
      <c r="ALQ36" s="6"/>
      <c r="ALR36" s="6"/>
      <c r="ALS36" s="6"/>
      <c r="ALT36" s="6"/>
      <c r="ALU36" s="6"/>
      <c r="ALV36" s="6"/>
      <c r="ALW36" s="6"/>
      <c r="ALX36" s="6"/>
      <c r="ALY36" s="6"/>
      <c r="ALZ36" s="6"/>
      <c r="AMA36" s="6"/>
      <c r="AMB36" s="6"/>
      <c r="AMC36" s="6"/>
      <c r="AMD36" s="6"/>
      <c r="AME36" s="6"/>
      <c r="AMF36" s="6"/>
      <c r="AMG36" s="6"/>
      <c r="AMH36" s="6"/>
      <c r="AMI36" s="6"/>
      <c r="AMJ36" s="6"/>
      <c r="AMK36" s="6"/>
      <c r="AML36" s="6"/>
      <c r="AMM36" s="6"/>
      <c r="AMN36" s="6"/>
      <c r="AMO36" s="6"/>
      <c r="AMP36" s="6"/>
      <c r="AMQ36" s="6"/>
      <c r="AMR36" s="6"/>
      <c r="AMS36" s="6"/>
      <c r="AMT36" s="6"/>
      <c r="AMU36" s="6"/>
      <c r="AMV36" s="6"/>
      <c r="AMW36" s="6"/>
      <c r="AMX36" s="6"/>
      <c r="AMY36" s="6"/>
      <c r="AMZ36" s="6"/>
      <c r="ANA36" s="6"/>
      <c r="ANB36" s="6"/>
    </row>
    <row r="37" spans="1:1042" x14ac:dyDescent="0.25">
      <c r="A37" t="s">
        <v>192</v>
      </c>
      <c r="K37" s="55"/>
      <c r="L37" s="55"/>
      <c r="M37" s="6"/>
      <c r="N37" s="55"/>
      <c r="O37" s="6"/>
      <c r="P37" s="6"/>
      <c r="Q37" s="6"/>
      <c r="R37" s="72" t="s">
        <v>715</v>
      </c>
      <c r="S37" s="14">
        <v>68</v>
      </c>
      <c r="T37" s="104" t="s">
        <v>722</v>
      </c>
      <c r="U37" s="135">
        <f t="shared" si="2"/>
        <v>0</v>
      </c>
      <c r="V37" s="78"/>
      <c r="W37" s="78"/>
      <c r="X37" s="56"/>
      <c r="Y37" s="56"/>
      <c r="Z37" s="57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  <c r="JA37" s="6"/>
      <c r="JB37" s="6"/>
      <c r="JC37" s="6"/>
      <c r="JD37" s="6"/>
      <c r="JE37" s="6"/>
      <c r="JF37" s="6"/>
      <c r="JG37" s="6"/>
      <c r="JH37" s="6"/>
      <c r="JI37" s="6"/>
      <c r="JJ37" s="6"/>
      <c r="JK37" s="6"/>
      <c r="JL37" s="6"/>
      <c r="JM37" s="6"/>
      <c r="JN37" s="6"/>
      <c r="JO37" s="6"/>
      <c r="JP37" s="6"/>
      <c r="JQ37" s="6"/>
      <c r="JR37" s="6"/>
      <c r="JS37" s="6"/>
      <c r="JT37" s="6"/>
      <c r="JU37" s="6"/>
      <c r="JV37" s="6"/>
      <c r="JW37" s="6"/>
      <c r="JX37" s="6"/>
      <c r="JY37" s="6"/>
      <c r="JZ37" s="6"/>
      <c r="KA37" s="6"/>
      <c r="KB37" s="6"/>
      <c r="KC37" s="6"/>
      <c r="KD37" s="6"/>
      <c r="KE37" s="6"/>
      <c r="KF37" s="6"/>
      <c r="KG37" s="6"/>
      <c r="KH37" s="6"/>
      <c r="KI37" s="6"/>
      <c r="KJ37" s="6"/>
      <c r="KK37" s="6"/>
      <c r="KL37" s="6"/>
      <c r="KM37" s="6"/>
      <c r="KN37" s="6"/>
      <c r="KO37" s="6"/>
      <c r="KP37" s="6"/>
      <c r="KQ37" s="6"/>
      <c r="KR37" s="6"/>
      <c r="KS37" s="6"/>
      <c r="KT37" s="6"/>
      <c r="KU37" s="6"/>
      <c r="KV37" s="6"/>
      <c r="KW37" s="6"/>
      <c r="KX37" s="6"/>
      <c r="KY37" s="6"/>
      <c r="KZ37" s="6"/>
      <c r="LA37" s="6"/>
      <c r="LB37" s="6"/>
      <c r="LC37" s="6"/>
      <c r="LD37" s="6"/>
      <c r="LE37" s="6"/>
      <c r="LF37" s="6"/>
      <c r="LG37" s="6"/>
      <c r="LH37" s="6"/>
      <c r="LI37" s="6"/>
      <c r="LJ37" s="6"/>
      <c r="LK37" s="6"/>
      <c r="LL37" s="6"/>
      <c r="LM37" s="6"/>
      <c r="LN37" s="6"/>
      <c r="LO37" s="6"/>
      <c r="LP37" s="6"/>
      <c r="LQ37" s="6"/>
      <c r="LR37" s="6"/>
      <c r="LS37" s="6"/>
      <c r="LT37" s="6"/>
      <c r="LU37" s="6"/>
      <c r="LV37" s="6"/>
      <c r="LW37" s="6"/>
      <c r="LX37" s="6"/>
      <c r="LY37" s="6"/>
      <c r="LZ37" s="6"/>
      <c r="MA37" s="6"/>
      <c r="MB37" s="6"/>
      <c r="MC37" s="6"/>
      <c r="MD37" s="6"/>
      <c r="ME37" s="6"/>
      <c r="MF37" s="6"/>
      <c r="MG37" s="6"/>
      <c r="MH37" s="6"/>
      <c r="MI37" s="6"/>
      <c r="MJ37" s="6"/>
      <c r="MK37" s="6"/>
      <c r="ML37" s="6"/>
      <c r="MM37" s="6"/>
      <c r="MN37" s="6"/>
      <c r="MO37" s="6"/>
      <c r="MP37" s="6"/>
      <c r="MQ37" s="6"/>
      <c r="MR37" s="6"/>
      <c r="MS37" s="6"/>
      <c r="MT37" s="6"/>
      <c r="MU37" s="6"/>
      <c r="MV37" s="6"/>
      <c r="MW37" s="6"/>
      <c r="MX37" s="6"/>
      <c r="MY37" s="6"/>
      <c r="MZ37" s="6"/>
      <c r="NA37" s="6"/>
      <c r="NB37" s="6"/>
      <c r="NC37" s="6"/>
      <c r="ND37" s="6"/>
      <c r="NE37" s="6"/>
      <c r="NF37" s="6"/>
      <c r="NG37" s="6"/>
      <c r="NH37" s="6"/>
      <c r="NI37" s="6"/>
      <c r="NJ37" s="6"/>
      <c r="NK37" s="6"/>
      <c r="NL37" s="6"/>
      <c r="NM37" s="6"/>
      <c r="NN37" s="6"/>
      <c r="NO37" s="6"/>
      <c r="NP37" s="6"/>
      <c r="NQ37" s="6"/>
      <c r="NR37" s="6"/>
      <c r="NS37" s="6"/>
      <c r="NT37" s="6"/>
      <c r="NU37" s="6"/>
      <c r="NV37" s="6"/>
      <c r="NW37" s="6"/>
      <c r="NX37" s="6"/>
      <c r="NY37" s="6"/>
      <c r="NZ37" s="6"/>
      <c r="OA37" s="6"/>
      <c r="OB37" s="6"/>
      <c r="OC37" s="6"/>
      <c r="OD37" s="6"/>
      <c r="OE37" s="6"/>
      <c r="OF37" s="6"/>
      <c r="OG37" s="6"/>
      <c r="OH37" s="6"/>
      <c r="OI37" s="6"/>
      <c r="OJ37" s="6"/>
      <c r="OK37" s="6"/>
      <c r="OL37" s="6"/>
      <c r="OM37" s="6"/>
      <c r="ON37" s="6"/>
      <c r="OO37" s="6"/>
      <c r="OP37" s="6"/>
      <c r="OQ37" s="6"/>
      <c r="OR37" s="6"/>
      <c r="OS37" s="6"/>
      <c r="OT37" s="6"/>
      <c r="OU37" s="6"/>
      <c r="OV37" s="6"/>
      <c r="OW37" s="6"/>
      <c r="OX37" s="6"/>
      <c r="OY37" s="6"/>
      <c r="OZ37" s="6"/>
      <c r="PA37" s="6"/>
      <c r="PB37" s="6"/>
      <c r="PC37" s="6"/>
      <c r="PD37" s="6"/>
      <c r="PE37" s="6"/>
      <c r="PF37" s="6"/>
      <c r="PG37" s="6"/>
      <c r="PH37" s="6"/>
      <c r="PI37" s="6"/>
      <c r="PJ37" s="6"/>
      <c r="PK37" s="6"/>
      <c r="PL37" s="6"/>
      <c r="PM37" s="6"/>
      <c r="PN37" s="6"/>
      <c r="PO37" s="6"/>
      <c r="PP37" s="6"/>
      <c r="PQ37" s="6"/>
      <c r="PR37" s="6"/>
      <c r="PS37" s="6"/>
      <c r="PT37" s="6"/>
      <c r="PU37" s="6"/>
      <c r="PV37" s="6"/>
      <c r="PW37" s="6"/>
      <c r="PX37" s="6"/>
      <c r="PY37" s="6"/>
      <c r="PZ37" s="6"/>
      <c r="QA37" s="6"/>
      <c r="QB37" s="6"/>
      <c r="QC37" s="6"/>
      <c r="QD37" s="6"/>
      <c r="QE37" s="6"/>
      <c r="QF37" s="6"/>
      <c r="QG37" s="6"/>
      <c r="QH37" s="6"/>
      <c r="QI37" s="6"/>
      <c r="QJ37" s="6"/>
      <c r="QK37" s="6"/>
      <c r="QL37" s="6"/>
      <c r="QM37" s="6"/>
      <c r="QN37" s="6"/>
      <c r="QO37" s="6"/>
      <c r="QP37" s="6"/>
      <c r="QQ37" s="6"/>
      <c r="QR37" s="6"/>
      <c r="QS37" s="6"/>
      <c r="QT37" s="6"/>
      <c r="QU37" s="6"/>
      <c r="QV37" s="6"/>
      <c r="QW37" s="6"/>
      <c r="QX37" s="6"/>
      <c r="QY37" s="6"/>
      <c r="QZ37" s="6"/>
      <c r="RA37" s="6"/>
      <c r="RB37" s="6"/>
      <c r="RC37" s="6"/>
      <c r="RD37" s="6"/>
      <c r="RE37" s="6"/>
      <c r="RF37" s="6"/>
      <c r="RG37" s="6"/>
      <c r="RH37" s="6"/>
      <c r="RI37" s="6"/>
      <c r="RJ37" s="6"/>
      <c r="RK37" s="6"/>
      <c r="RL37" s="6"/>
      <c r="RM37" s="6"/>
      <c r="RN37" s="6"/>
      <c r="RO37" s="6"/>
      <c r="RP37" s="6"/>
      <c r="RQ37" s="6"/>
      <c r="RR37" s="6"/>
      <c r="RS37" s="6"/>
      <c r="RT37" s="6"/>
      <c r="RU37" s="6"/>
      <c r="RV37" s="6"/>
      <c r="RW37" s="6"/>
      <c r="RX37" s="6"/>
      <c r="RY37" s="6"/>
      <c r="RZ37" s="6"/>
      <c r="SA37" s="6"/>
      <c r="SB37" s="6"/>
      <c r="SC37" s="6"/>
      <c r="SD37" s="6"/>
      <c r="SE37" s="6"/>
      <c r="SF37" s="6"/>
      <c r="SG37" s="6"/>
      <c r="SH37" s="6"/>
      <c r="SI37" s="6"/>
      <c r="SJ37" s="6"/>
      <c r="SK37" s="6"/>
      <c r="SL37" s="6"/>
      <c r="SM37" s="6"/>
      <c r="SN37" s="6"/>
      <c r="SO37" s="6"/>
      <c r="SP37" s="6"/>
      <c r="SQ37" s="6"/>
      <c r="SR37" s="6"/>
      <c r="SS37" s="6"/>
      <c r="ST37" s="6"/>
      <c r="SU37" s="6"/>
      <c r="SV37" s="6"/>
      <c r="SW37" s="6"/>
      <c r="SX37" s="6"/>
      <c r="SY37" s="6"/>
      <c r="SZ37" s="6"/>
      <c r="TA37" s="6"/>
      <c r="TB37" s="6"/>
      <c r="TC37" s="6"/>
      <c r="TD37" s="6"/>
      <c r="TE37" s="6"/>
      <c r="TF37" s="6"/>
      <c r="TG37" s="6"/>
      <c r="TH37" s="6"/>
      <c r="TI37" s="6"/>
      <c r="TJ37" s="6"/>
      <c r="TK37" s="6"/>
      <c r="TL37" s="6"/>
      <c r="TM37" s="6"/>
      <c r="TN37" s="6"/>
      <c r="TO37" s="6"/>
      <c r="TP37" s="6"/>
      <c r="TQ37" s="6"/>
      <c r="TR37" s="6"/>
      <c r="TS37" s="6"/>
      <c r="TT37" s="6"/>
      <c r="TU37" s="6"/>
      <c r="TV37" s="6"/>
      <c r="TW37" s="6"/>
      <c r="TX37" s="6"/>
      <c r="TY37" s="6"/>
      <c r="TZ37" s="6"/>
      <c r="UA37" s="6"/>
      <c r="UB37" s="6"/>
      <c r="UC37" s="6"/>
      <c r="UD37" s="6"/>
      <c r="UE37" s="6"/>
      <c r="UF37" s="6"/>
      <c r="UG37" s="6"/>
      <c r="UH37" s="6"/>
      <c r="UI37" s="6"/>
      <c r="UJ37" s="6"/>
      <c r="UK37" s="6"/>
      <c r="UL37" s="6"/>
      <c r="UM37" s="6"/>
      <c r="UN37" s="6"/>
      <c r="UO37" s="6"/>
      <c r="UP37" s="6"/>
      <c r="UQ37" s="6"/>
      <c r="UR37" s="6"/>
      <c r="US37" s="6"/>
      <c r="UT37" s="6"/>
      <c r="UU37" s="6"/>
      <c r="UV37" s="6"/>
      <c r="UW37" s="6"/>
      <c r="UX37" s="6"/>
      <c r="UY37" s="6"/>
      <c r="UZ37" s="6"/>
      <c r="VA37" s="6"/>
      <c r="VB37" s="6"/>
      <c r="VC37" s="6"/>
      <c r="VD37" s="6"/>
      <c r="VE37" s="6"/>
      <c r="VF37" s="6"/>
      <c r="VG37" s="6"/>
      <c r="VH37" s="6"/>
      <c r="VI37" s="6"/>
      <c r="VJ37" s="6"/>
      <c r="VK37" s="6"/>
      <c r="VL37" s="6"/>
      <c r="VM37" s="6"/>
      <c r="VN37" s="6"/>
      <c r="VO37" s="6"/>
      <c r="VP37" s="6"/>
      <c r="VQ37" s="6"/>
      <c r="VR37" s="6"/>
      <c r="VS37" s="6"/>
      <c r="VT37" s="6"/>
      <c r="VU37" s="6"/>
      <c r="VV37" s="6"/>
      <c r="VW37" s="6"/>
      <c r="VX37" s="6"/>
      <c r="VY37" s="6"/>
      <c r="VZ37" s="6"/>
      <c r="WA37" s="6"/>
      <c r="WB37" s="6"/>
      <c r="WC37" s="6"/>
      <c r="WD37" s="6"/>
      <c r="WE37" s="6"/>
      <c r="WF37" s="6"/>
      <c r="WG37" s="6"/>
      <c r="WH37" s="6"/>
      <c r="WI37" s="6"/>
      <c r="WJ37" s="6"/>
      <c r="WK37" s="6"/>
      <c r="WL37" s="6"/>
      <c r="WM37" s="6"/>
      <c r="WN37" s="6"/>
      <c r="WO37" s="6"/>
      <c r="WP37" s="6"/>
      <c r="WQ37" s="6"/>
      <c r="WR37" s="6"/>
      <c r="WS37" s="6"/>
      <c r="WT37" s="6"/>
      <c r="WU37" s="6"/>
      <c r="WV37" s="6"/>
      <c r="WW37" s="6"/>
      <c r="WX37" s="6"/>
      <c r="WY37" s="6"/>
      <c r="WZ37" s="6"/>
      <c r="XA37" s="6"/>
      <c r="XB37" s="6"/>
      <c r="XC37" s="6"/>
      <c r="XD37" s="6"/>
      <c r="XE37" s="6"/>
      <c r="XF37" s="6"/>
      <c r="XG37" s="6"/>
      <c r="XH37" s="6"/>
      <c r="XI37" s="6"/>
      <c r="XJ37" s="6"/>
      <c r="XK37" s="6"/>
      <c r="XL37" s="6"/>
      <c r="XM37" s="6"/>
      <c r="XN37" s="6"/>
      <c r="XO37" s="6"/>
      <c r="XP37" s="6"/>
      <c r="XQ37" s="6"/>
      <c r="XR37" s="6"/>
      <c r="XS37" s="6"/>
      <c r="XT37" s="6"/>
      <c r="XU37" s="6"/>
      <c r="XV37" s="6"/>
      <c r="XW37" s="6"/>
      <c r="XX37" s="6"/>
      <c r="XY37" s="6"/>
      <c r="XZ37" s="6"/>
      <c r="YA37" s="6"/>
      <c r="YB37" s="6"/>
      <c r="YC37" s="6"/>
      <c r="YD37" s="6"/>
      <c r="YE37" s="6"/>
      <c r="YF37" s="6"/>
      <c r="YG37" s="6"/>
      <c r="YH37" s="6"/>
      <c r="YI37" s="6"/>
      <c r="YJ37" s="6"/>
      <c r="YK37" s="6"/>
      <c r="YL37" s="6"/>
      <c r="YM37" s="6"/>
      <c r="YN37" s="6"/>
      <c r="YO37" s="6"/>
      <c r="YP37" s="6"/>
      <c r="YQ37" s="6"/>
      <c r="YR37" s="6"/>
      <c r="YS37" s="6"/>
      <c r="YT37" s="6"/>
      <c r="YU37" s="6"/>
      <c r="YV37" s="6"/>
      <c r="YW37" s="6"/>
      <c r="YX37" s="6"/>
      <c r="YY37" s="6"/>
      <c r="YZ37" s="6"/>
      <c r="ZA37" s="6"/>
      <c r="ZB37" s="6"/>
      <c r="ZC37" s="6"/>
      <c r="ZD37" s="6"/>
      <c r="ZE37" s="6"/>
      <c r="ZF37" s="6"/>
      <c r="ZG37" s="6"/>
      <c r="ZH37" s="6"/>
      <c r="ZI37" s="6"/>
      <c r="ZJ37" s="6"/>
      <c r="ZK37" s="6"/>
      <c r="ZL37" s="6"/>
      <c r="ZM37" s="6"/>
      <c r="ZN37" s="6"/>
      <c r="ZO37" s="6"/>
      <c r="ZP37" s="6"/>
      <c r="ZQ37" s="6"/>
      <c r="ZR37" s="6"/>
      <c r="ZS37" s="6"/>
      <c r="ZT37" s="6"/>
      <c r="ZU37" s="6"/>
      <c r="ZV37" s="6"/>
      <c r="ZW37" s="6"/>
      <c r="ZX37" s="6"/>
      <c r="ZY37" s="6"/>
      <c r="ZZ37" s="6"/>
      <c r="AAA37" s="6"/>
      <c r="AAB37" s="6"/>
      <c r="AAC37" s="6"/>
      <c r="AAD37" s="6"/>
      <c r="AAE37" s="6"/>
      <c r="AAF37" s="6"/>
      <c r="AAG37" s="6"/>
      <c r="AAH37" s="6"/>
      <c r="AAI37" s="6"/>
      <c r="AAJ37" s="6"/>
      <c r="AAK37" s="6"/>
      <c r="AAL37" s="6"/>
      <c r="AAM37" s="6"/>
      <c r="AAN37" s="6"/>
      <c r="AAO37" s="6"/>
      <c r="AAP37" s="6"/>
      <c r="AAQ37" s="6"/>
      <c r="AAR37" s="6"/>
      <c r="AAS37" s="6"/>
      <c r="AAT37" s="6"/>
      <c r="AAU37" s="6"/>
      <c r="AAV37" s="6"/>
      <c r="AAW37" s="6"/>
      <c r="AAX37" s="6"/>
      <c r="AAY37" s="6"/>
      <c r="AAZ37" s="6"/>
      <c r="ABA37" s="6"/>
      <c r="ABB37" s="6"/>
      <c r="ABC37" s="6"/>
      <c r="ABD37" s="6"/>
      <c r="ABE37" s="6"/>
      <c r="ABF37" s="6"/>
      <c r="ABG37" s="6"/>
      <c r="ABH37" s="6"/>
      <c r="ABI37" s="6"/>
      <c r="ABJ37" s="6"/>
      <c r="ABK37" s="6"/>
      <c r="ABL37" s="6"/>
      <c r="ABM37" s="6"/>
      <c r="ABN37" s="6"/>
      <c r="ABO37" s="6"/>
      <c r="ABP37" s="6"/>
      <c r="ABQ37" s="6"/>
      <c r="ABR37" s="6"/>
      <c r="ABS37" s="6"/>
      <c r="ABT37" s="6"/>
      <c r="ABU37" s="6"/>
      <c r="ABV37" s="6"/>
      <c r="ABW37" s="6"/>
      <c r="ABX37" s="6"/>
      <c r="ABY37" s="6"/>
      <c r="ABZ37" s="6"/>
      <c r="ACA37" s="6"/>
      <c r="ACB37" s="6"/>
      <c r="ACC37" s="6"/>
      <c r="ACD37" s="6"/>
      <c r="ACE37" s="6"/>
      <c r="ACF37" s="6"/>
      <c r="ACG37" s="6"/>
      <c r="ACH37" s="6"/>
      <c r="ACI37" s="6"/>
      <c r="ACJ37" s="6"/>
      <c r="ACK37" s="6"/>
      <c r="ACL37" s="6"/>
      <c r="ACM37" s="6"/>
      <c r="ACN37" s="6"/>
      <c r="ACO37" s="6"/>
      <c r="ACP37" s="6"/>
      <c r="ACQ37" s="6"/>
      <c r="ACR37" s="6"/>
      <c r="ACS37" s="6"/>
      <c r="ACT37" s="6"/>
      <c r="ACU37" s="6"/>
      <c r="ACV37" s="6"/>
      <c r="ACW37" s="6"/>
      <c r="ACX37" s="6"/>
      <c r="ACY37" s="6"/>
      <c r="ACZ37" s="6"/>
      <c r="ADA37" s="6"/>
      <c r="ADB37" s="6"/>
      <c r="ADC37" s="6"/>
      <c r="ADD37" s="6"/>
      <c r="ADE37" s="6"/>
      <c r="ADF37" s="6"/>
      <c r="ADG37" s="6"/>
      <c r="ADH37" s="6"/>
      <c r="ADI37" s="6"/>
      <c r="ADJ37" s="6"/>
      <c r="ADK37" s="6"/>
      <c r="ADL37" s="6"/>
      <c r="ADM37" s="6"/>
      <c r="ADN37" s="6"/>
      <c r="ADO37" s="6"/>
      <c r="ADP37" s="6"/>
      <c r="ADQ37" s="6"/>
      <c r="ADR37" s="6"/>
      <c r="ADS37" s="6"/>
      <c r="ADT37" s="6"/>
      <c r="ADU37" s="6"/>
      <c r="ADV37" s="6"/>
      <c r="ADW37" s="6"/>
      <c r="ADX37" s="6"/>
      <c r="ADY37" s="6"/>
      <c r="ADZ37" s="6"/>
      <c r="AEA37" s="6"/>
      <c r="AEB37" s="6"/>
      <c r="AEC37" s="6"/>
      <c r="AED37" s="6"/>
      <c r="AEE37" s="6"/>
      <c r="AEF37" s="6"/>
      <c r="AEG37" s="6"/>
      <c r="AEH37" s="6"/>
      <c r="AEI37" s="6"/>
      <c r="AEJ37" s="6"/>
      <c r="AEK37" s="6"/>
      <c r="AEL37" s="6"/>
      <c r="AEM37" s="6"/>
      <c r="AEN37" s="6"/>
      <c r="AEO37" s="6"/>
      <c r="AEP37" s="6"/>
      <c r="AEQ37" s="6"/>
      <c r="AER37" s="6"/>
      <c r="AES37" s="6"/>
      <c r="AET37" s="6"/>
      <c r="AEU37" s="6"/>
      <c r="AEV37" s="6"/>
      <c r="AEW37" s="6"/>
      <c r="AEX37" s="6"/>
      <c r="AEY37" s="6"/>
      <c r="AEZ37" s="6"/>
      <c r="AFA37" s="6"/>
      <c r="AFB37" s="6"/>
      <c r="AFC37" s="6"/>
      <c r="AFD37" s="6"/>
      <c r="AFE37" s="6"/>
      <c r="AFF37" s="6"/>
      <c r="AFG37" s="6"/>
      <c r="AFH37" s="6"/>
      <c r="AFI37" s="6"/>
      <c r="AFJ37" s="6"/>
      <c r="AFK37" s="6"/>
      <c r="AFL37" s="6"/>
      <c r="AFM37" s="6"/>
      <c r="AFN37" s="6"/>
      <c r="AFO37" s="6"/>
      <c r="AFP37" s="6"/>
      <c r="AFQ37" s="6"/>
      <c r="AFR37" s="6"/>
      <c r="AFS37" s="6"/>
      <c r="AFT37" s="6"/>
      <c r="AFU37" s="6"/>
      <c r="AFV37" s="6"/>
      <c r="AFW37" s="6"/>
      <c r="AFX37" s="6"/>
      <c r="AFY37" s="6"/>
      <c r="AFZ37" s="6"/>
      <c r="AGA37" s="6"/>
      <c r="AGB37" s="6"/>
      <c r="AGC37" s="6"/>
      <c r="AGD37" s="6"/>
      <c r="AGE37" s="6"/>
      <c r="AGF37" s="6"/>
      <c r="AGG37" s="6"/>
      <c r="AGH37" s="6"/>
      <c r="AGI37" s="6"/>
      <c r="AGJ37" s="6"/>
      <c r="AGK37" s="6"/>
      <c r="AGL37" s="6"/>
      <c r="AGM37" s="6"/>
      <c r="AGN37" s="6"/>
      <c r="AGO37" s="6"/>
      <c r="AGP37" s="6"/>
      <c r="AGQ37" s="6"/>
      <c r="AGR37" s="6"/>
      <c r="AGS37" s="6"/>
      <c r="AGT37" s="6"/>
      <c r="AGU37" s="6"/>
      <c r="AGV37" s="6"/>
      <c r="AGW37" s="6"/>
      <c r="AGX37" s="6"/>
      <c r="AGY37" s="6"/>
      <c r="AGZ37" s="6"/>
      <c r="AHA37" s="6"/>
      <c r="AHB37" s="6"/>
      <c r="AHC37" s="6"/>
      <c r="AHD37" s="6"/>
      <c r="AHE37" s="6"/>
      <c r="AHF37" s="6"/>
      <c r="AHG37" s="6"/>
      <c r="AHH37" s="6"/>
      <c r="AHI37" s="6"/>
      <c r="AHJ37" s="6"/>
      <c r="AHK37" s="6"/>
      <c r="AHL37" s="6"/>
      <c r="AHM37" s="6"/>
      <c r="AHN37" s="6"/>
      <c r="AHO37" s="6"/>
      <c r="AHP37" s="6"/>
      <c r="AHQ37" s="6"/>
      <c r="AHR37" s="6"/>
      <c r="AHS37" s="6"/>
      <c r="AHT37" s="6"/>
      <c r="AHU37" s="6"/>
      <c r="AHV37" s="6"/>
      <c r="AHW37" s="6"/>
      <c r="AHX37" s="6"/>
      <c r="AHY37" s="6"/>
      <c r="AHZ37" s="6"/>
      <c r="AIA37" s="6"/>
      <c r="AIB37" s="6"/>
      <c r="AIC37" s="6"/>
      <c r="AID37" s="6"/>
      <c r="AIE37" s="6"/>
      <c r="AIF37" s="6"/>
      <c r="AIG37" s="6"/>
      <c r="AIH37" s="6"/>
      <c r="AII37" s="6"/>
      <c r="AIJ37" s="6"/>
      <c r="AIK37" s="6"/>
      <c r="AIL37" s="6"/>
      <c r="AIM37" s="6"/>
      <c r="AIN37" s="6"/>
      <c r="AIO37" s="6"/>
      <c r="AIP37" s="6"/>
      <c r="AIQ37" s="6"/>
      <c r="AIR37" s="6"/>
      <c r="AIS37" s="6"/>
      <c r="AIT37" s="6"/>
      <c r="AIU37" s="6"/>
      <c r="AIV37" s="6"/>
      <c r="AIW37" s="6"/>
      <c r="AIX37" s="6"/>
      <c r="AIY37" s="6"/>
      <c r="AIZ37" s="6"/>
      <c r="AJA37" s="6"/>
      <c r="AJB37" s="6"/>
      <c r="AJC37" s="6"/>
      <c r="AJD37" s="6"/>
      <c r="AJE37" s="6"/>
      <c r="AJF37" s="6"/>
      <c r="AJG37" s="6"/>
      <c r="AJH37" s="6"/>
      <c r="AJI37" s="6"/>
      <c r="AJJ37" s="6"/>
      <c r="AJK37" s="6"/>
      <c r="AJL37" s="6"/>
      <c r="AJM37" s="6"/>
      <c r="AJN37" s="6"/>
      <c r="AJO37" s="6"/>
      <c r="AJP37" s="6"/>
      <c r="AJQ37" s="6"/>
      <c r="AJR37" s="6"/>
      <c r="AJS37" s="6"/>
      <c r="AJT37" s="6"/>
      <c r="AJU37" s="6"/>
      <c r="AJV37" s="6"/>
      <c r="AJW37" s="6"/>
      <c r="AJX37" s="6"/>
      <c r="AJY37" s="6"/>
      <c r="AJZ37" s="6"/>
      <c r="AKA37" s="6"/>
      <c r="AKB37" s="6"/>
      <c r="AKC37" s="6"/>
      <c r="AKD37" s="6"/>
      <c r="AKE37" s="6"/>
      <c r="AKF37" s="6"/>
      <c r="AKG37" s="6"/>
      <c r="AKH37" s="6"/>
      <c r="AKI37" s="6"/>
      <c r="AKJ37" s="6"/>
      <c r="AKK37" s="6"/>
      <c r="AKL37" s="6"/>
      <c r="AKM37" s="6"/>
      <c r="AKN37" s="6"/>
      <c r="AKO37" s="6"/>
      <c r="AKP37" s="6"/>
      <c r="AKQ37" s="6"/>
      <c r="AKR37" s="6"/>
      <c r="AKS37" s="6"/>
      <c r="AKT37" s="6"/>
      <c r="AKU37" s="6"/>
      <c r="AKV37" s="6"/>
      <c r="AKW37" s="6"/>
      <c r="AKX37" s="6"/>
      <c r="AKY37" s="6"/>
      <c r="AKZ37" s="6"/>
      <c r="ALA37" s="6"/>
      <c r="ALB37" s="6"/>
      <c r="ALC37" s="6"/>
      <c r="ALD37" s="6"/>
      <c r="ALE37" s="6"/>
      <c r="ALF37" s="6"/>
      <c r="ALG37" s="6"/>
      <c r="ALH37" s="6"/>
      <c r="ALI37" s="6"/>
      <c r="ALJ37" s="6"/>
      <c r="ALK37" s="6"/>
      <c r="ALL37" s="6"/>
      <c r="ALM37" s="6"/>
      <c r="ALN37" s="6"/>
      <c r="ALO37" s="6"/>
      <c r="ALP37" s="6"/>
      <c r="ALQ37" s="6"/>
      <c r="ALR37" s="6"/>
      <c r="ALS37" s="6"/>
      <c r="ALT37" s="6"/>
      <c r="ALU37" s="6"/>
      <c r="ALV37" s="6"/>
      <c r="ALW37" s="6"/>
      <c r="ALX37" s="6"/>
      <c r="ALY37" s="6"/>
      <c r="ALZ37" s="6"/>
      <c r="AMA37" s="6"/>
      <c r="AMB37" s="6"/>
      <c r="AMC37" s="6"/>
      <c r="AMD37" s="6"/>
      <c r="AME37" s="6"/>
      <c r="AMF37" s="6"/>
      <c r="AMG37" s="6"/>
      <c r="AMH37" s="6"/>
      <c r="AMI37" s="6"/>
      <c r="AMJ37" s="6"/>
      <c r="AMK37" s="6"/>
      <c r="AML37" s="6"/>
      <c r="AMM37" s="6"/>
      <c r="AMN37" s="6"/>
      <c r="AMO37" s="6"/>
      <c r="AMP37" s="6"/>
      <c r="AMQ37" s="6"/>
      <c r="AMR37" s="6"/>
      <c r="AMS37" s="6"/>
      <c r="AMT37" s="6"/>
      <c r="AMU37" s="6"/>
      <c r="AMV37" s="6"/>
      <c r="AMW37" s="6"/>
      <c r="AMX37" s="6"/>
      <c r="AMY37" s="6"/>
      <c r="AMZ37" s="6"/>
      <c r="ANA37" s="6"/>
      <c r="ANB37" s="6"/>
    </row>
    <row r="38" spans="1:1042" x14ac:dyDescent="0.25">
      <c r="A38" t="s">
        <v>192</v>
      </c>
      <c r="K38" s="55"/>
      <c r="L38" s="55"/>
      <c r="M38" s="6"/>
      <c r="N38" s="55"/>
      <c r="O38" s="6"/>
      <c r="P38" s="6"/>
      <c r="Q38" s="6"/>
      <c r="R38" s="72" t="s">
        <v>716</v>
      </c>
      <c r="S38" s="14">
        <v>69</v>
      </c>
      <c r="T38" s="104" t="s">
        <v>723</v>
      </c>
      <c r="U38" s="135">
        <f t="shared" si="2"/>
        <v>0</v>
      </c>
      <c r="V38" s="78"/>
      <c r="W38" s="78"/>
      <c r="X38" s="56"/>
      <c r="Y38" s="56"/>
      <c r="Z38" s="57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/>
      <c r="IZ38" s="6"/>
      <c r="JA38" s="6"/>
      <c r="JB38" s="6"/>
      <c r="JC38" s="6"/>
      <c r="JD38" s="6"/>
      <c r="JE38" s="6"/>
      <c r="JF38" s="6"/>
      <c r="JG38" s="6"/>
      <c r="JH38" s="6"/>
      <c r="JI38" s="6"/>
      <c r="JJ38" s="6"/>
      <c r="JK38" s="6"/>
      <c r="JL38" s="6"/>
      <c r="JM38" s="6"/>
      <c r="JN38" s="6"/>
      <c r="JO38" s="6"/>
      <c r="JP38" s="6"/>
      <c r="JQ38" s="6"/>
      <c r="JR38" s="6"/>
      <c r="JS38" s="6"/>
      <c r="JT38" s="6"/>
      <c r="JU38" s="6"/>
      <c r="JV38" s="6"/>
      <c r="JW38" s="6"/>
      <c r="JX38" s="6"/>
      <c r="JY38" s="6"/>
      <c r="JZ38" s="6"/>
      <c r="KA38" s="6"/>
      <c r="KB38" s="6"/>
      <c r="KC38" s="6"/>
      <c r="KD38" s="6"/>
      <c r="KE38" s="6"/>
      <c r="KF38" s="6"/>
      <c r="KG38" s="6"/>
      <c r="KH38" s="6"/>
      <c r="KI38" s="6"/>
      <c r="KJ38" s="6"/>
      <c r="KK38" s="6"/>
      <c r="KL38" s="6"/>
      <c r="KM38" s="6"/>
      <c r="KN38" s="6"/>
      <c r="KO38" s="6"/>
      <c r="KP38" s="6"/>
      <c r="KQ38" s="6"/>
      <c r="KR38" s="6"/>
      <c r="KS38" s="6"/>
      <c r="KT38" s="6"/>
      <c r="KU38" s="6"/>
      <c r="KV38" s="6"/>
      <c r="KW38" s="6"/>
      <c r="KX38" s="6"/>
      <c r="KY38" s="6"/>
      <c r="KZ38" s="6"/>
      <c r="LA38" s="6"/>
      <c r="LB38" s="6"/>
      <c r="LC38" s="6"/>
      <c r="LD38" s="6"/>
      <c r="LE38" s="6"/>
      <c r="LF38" s="6"/>
      <c r="LG38" s="6"/>
      <c r="LH38" s="6"/>
      <c r="LI38" s="6"/>
      <c r="LJ38" s="6"/>
      <c r="LK38" s="6"/>
      <c r="LL38" s="6"/>
      <c r="LM38" s="6"/>
      <c r="LN38" s="6"/>
      <c r="LO38" s="6"/>
      <c r="LP38" s="6"/>
      <c r="LQ38" s="6"/>
      <c r="LR38" s="6"/>
      <c r="LS38" s="6"/>
      <c r="LT38" s="6"/>
      <c r="LU38" s="6"/>
      <c r="LV38" s="6"/>
      <c r="LW38" s="6"/>
      <c r="LX38" s="6"/>
      <c r="LY38" s="6"/>
      <c r="LZ38" s="6"/>
      <c r="MA38" s="6"/>
      <c r="MB38" s="6"/>
      <c r="MC38" s="6"/>
      <c r="MD38" s="6"/>
      <c r="ME38" s="6"/>
      <c r="MF38" s="6"/>
      <c r="MG38" s="6"/>
      <c r="MH38" s="6"/>
      <c r="MI38" s="6"/>
      <c r="MJ38" s="6"/>
      <c r="MK38" s="6"/>
      <c r="ML38" s="6"/>
      <c r="MM38" s="6"/>
      <c r="MN38" s="6"/>
      <c r="MO38" s="6"/>
      <c r="MP38" s="6"/>
      <c r="MQ38" s="6"/>
      <c r="MR38" s="6"/>
      <c r="MS38" s="6"/>
      <c r="MT38" s="6"/>
      <c r="MU38" s="6"/>
      <c r="MV38" s="6"/>
      <c r="MW38" s="6"/>
      <c r="MX38" s="6"/>
      <c r="MY38" s="6"/>
      <c r="MZ38" s="6"/>
      <c r="NA38" s="6"/>
      <c r="NB38" s="6"/>
      <c r="NC38" s="6"/>
      <c r="ND38" s="6"/>
      <c r="NE38" s="6"/>
      <c r="NF38" s="6"/>
      <c r="NG38" s="6"/>
      <c r="NH38" s="6"/>
      <c r="NI38" s="6"/>
      <c r="NJ38" s="6"/>
      <c r="NK38" s="6"/>
      <c r="NL38" s="6"/>
      <c r="NM38" s="6"/>
      <c r="NN38" s="6"/>
      <c r="NO38" s="6"/>
      <c r="NP38" s="6"/>
      <c r="NQ38" s="6"/>
      <c r="NR38" s="6"/>
      <c r="NS38" s="6"/>
      <c r="NT38" s="6"/>
      <c r="NU38" s="6"/>
      <c r="NV38" s="6"/>
      <c r="NW38" s="6"/>
      <c r="NX38" s="6"/>
      <c r="NY38" s="6"/>
      <c r="NZ38" s="6"/>
      <c r="OA38" s="6"/>
      <c r="OB38" s="6"/>
      <c r="OC38" s="6"/>
      <c r="OD38" s="6"/>
      <c r="OE38" s="6"/>
      <c r="OF38" s="6"/>
      <c r="OG38" s="6"/>
      <c r="OH38" s="6"/>
      <c r="OI38" s="6"/>
      <c r="OJ38" s="6"/>
      <c r="OK38" s="6"/>
      <c r="OL38" s="6"/>
      <c r="OM38" s="6"/>
      <c r="ON38" s="6"/>
      <c r="OO38" s="6"/>
      <c r="OP38" s="6"/>
      <c r="OQ38" s="6"/>
      <c r="OR38" s="6"/>
      <c r="OS38" s="6"/>
      <c r="OT38" s="6"/>
      <c r="OU38" s="6"/>
      <c r="OV38" s="6"/>
      <c r="OW38" s="6"/>
      <c r="OX38" s="6"/>
      <c r="OY38" s="6"/>
      <c r="OZ38" s="6"/>
      <c r="PA38" s="6"/>
      <c r="PB38" s="6"/>
      <c r="PC38" s="6"/>
      <c r="PD38" s="6"/>
      <c r="PE38" s="6"/>
      <c r="PF38" s="6"/>
      <c r="PG38" s="6"/>
      <c r="PH38" s="6"/>
      <c r="PI38" s="6"/>
      <c r="PJ38" s="6"/>
      <c r="PK38" s="6"/>
      <c r="PL38" s="6"/>
      <c r="PM38" s="6"/>
      <c r="PN38" s="6"/>
      <c r="PO38" s="6"/>
      <c r="PP38" s="6"/>
      <c r="PQ38" s="6"/>
      <c r="PR38" s="6"/>
      <c r="PS38" s="6"/>
      <c r="PT38" s="6"/>
      <c r="PU38" s="6"/>
      <c r="PV38" s="6"/>
      <c r="PW38" s="6"/>
      <c r="PX38" s="6"/>
      <c r="PY38" s="6"/>
      <c r="PZ38" s="6"/>
      <c r="QA38" s="6"/>
      <c r="QB38" s="6"/>
      <c r="QC38" s="6"/>
      <c r="QD38" s="6"/>
      <c r="QE38" s="6"/>
      <c r="QF38" s="6"/>
      <c r="QG38" s="6"/>
      <c r="QH38" s="6"/>
      <c r="QI38" s="6"/>
      <c r="QJ38" s="6"/>
      <c r="QK38" s="6"/>
      <c r="QL38" s="6"/>
      <c r="QM38" s="6"/>
      <c r="QN38" s="6"/>
      <c r="QO38" s="6"/>
      <c r="QP38" s="6"/>
      <c r="QQ38" s="6"/>
      <c r="QR38" s="6"/>
      <c r="QS38" s="6"/>
      <c r="QT38" s="6"/>
      <c r="QU38" s="6"/>
      <c r="QV38" s="6"/>
      <c r="QW38" s="6"/>
      <c r="QX38" s="6"/>
      <c r="QY38" s="6"/>
      <c r="QZ38" s="6"/>
      <c r="RA38" s="6"/>
      <c r="RB38" s="6"/>
      <c r="RC38" s="6"/>
      <c r="RD38" s="6"/>
      <c r="RE38" s="6"/>
      <c r="RF38" s="6"/>
      <c r="RG38" s="6"/>
      <c r="RH38" s="6"/>
      <c r="RI38" s="6"/>
      <c r="RJ38" s="6"/>
      <c r="RK38" s="6"/>
      <c r="RL38" s="6"/>
      <c r="RM38" s="6"/>
      <c r="RN38" s="6"/>
      <c r="RO38" s="6"/>
      <c r="RP38" s="6"/>
      <c r="RQ38" s="6"/>
      <c r="RR38" s="6"/>
      <c r="RS38" s="6"/>
      <c r="RT38" s="6"/>
      <c r="RU38" s="6"/>
      <c r="RV38" s="6"/>
      <c r="RW38" s="6"/>
      <c r="RX38" s="6"/>
      <c r="RY38" s="6"/>
      <c r="RZ38" s="6"/>
      <c r="SA38" s="6"/>
      <c r="SB38" s="6"/>
      <c r="SC38" s="6"/>
      <c r="SD38" s="6"/>
      <c r="SE38" s="6"/>
      <c r="SF38" s="6"/>
      <c r="SG38" s="6"/>
      <c r="SH38" s="6"/>
      <c r="SI38" s="6"/>
      <c r="SJ38" s="6"/>
      <c r="SK38" s="6"/>
      <c r="SL38" s="6"/>
      <c r="SM38" s="6"/>
      <c r="SN38" s="6"/>
      <c r="SO38" s="6"/>
      <c r="SP38" s="6"/>
      <c r="SQ38" s="6"/>
      <c r="SR38" s="6"/>
      <c r="SS38" s="6"/>
      <c r="ST38" s="6"/>
      <c r="SU38" s="6"/>
      <c r="SV38" s="6"/>
      <c r="SW38" s="6"/>
      <c r="SX38" s="6"/>
      <c r="SY38" s="6"/>
      <c r="SZ38" s="6"/>
      <c r="TA38" s="6"/>
      <c r="TB38" s="6"/>
      <c r="TC38" s="6"/>
      <c r="TD38" s="6"/>
      <c r="TE38" s="6"/>
      <c r="TF38" s="6"/>
      <c r="TG38" s="6"/>
      <c r="TH38" s="6"/>
      <c r="TI38" s="6"/>
      <c r="TJ38" s="6"/>
      <c r="TK38" s="6"/>
      <c r="TL38" s="6"/>
      <c r="TM38" s="6"/>
      <c r="TN38" s="6"/>
      <c r="TO38" s="6"/>
      <c r="TP38" s="6"/>
      <c r="TQ38" s="6"/>
      <c r="TR38" s="6"/>
      <c r="TS38" s="6"/>
      <c r="TT38" s="6"/>
      <c r="TU38" s="6"/>
      <c r="TV38" s="6"/>
      <c r="TW38" s="6"/>
      <c r="TX38" s="6"/>
      <c r="TY38" s="6"/>
      <c r="TZ38" s="6"/>
      <c r="UA38" s="6"/>
      <c r="UB38" s="6"/>
      <c r="UC38" s="6"/>
      <c r="UD38" s="6"/>
      <c r="UE38" s="6"/>
      <c r="UF38" s="6"/>
      <c r="UG38" s="6"/>
      <c r="UH38" s="6"/>
      <c r="UI38" s="6"/>
      <c r="UJ38" s="6"/>
      <c r="UK38" s="6"/>
      <c r="UL38" s="6"/>
      <c r="UM38" s="6"/>
      <c r="UN38" s="6"/>
      <c r="UO38" s="6"/>
      <c r="UP38" s="6"/>
      <c r="UQ38" s="6"/>
      <c r="UR38" s="6"/>
      <c r="US38" s="6"/>
      <c r="UT38" s="6"/>
      <c r="UU38" s="6"/>
      <c r="UV38" s="6"/>
      <c r="UW38" s="6"/>
      <c r="UX38" s="6"/>
      <c r="UY38" s="6"/>
      <c r="UZ38" s="6"/>
      <c r="VA38" s="6"/>
      <c r="VB38" s="6"/>
      <c r="VC38" s="6"/>
      <c r="VD38" s="6"/>
      <c r="VE38" s="6"/>
      <c r="VF38" s="6"/>
      <c r="VG38" s="6"/>
      <c r="VH38" s="6"/>
      <c r="VI38" s="6"/>
      <c r="VJ38" s="6"/>
      <c r="VK38" s="6"/>
      <c r="VL38" s="6"/>
      <c r="VM38" s="6"/>
      <c r="VN38" s="6"/>
      <c r="VO38" s="6"/>
      <c r="VP38" s="6"/>
      <c r="VQ38" s="6"/>
      <c r="VR38" s="6"/>
      <c r="VS38" s="6"/>
      <c r="VT38" s="6"/>
      <c r="VU38" s="6"/>
      <c r="VV38" s="6"/>
      <c r="VW38" s="6"/>
      <c r="VX38" s="6"/>
      <c r="VY38" s="6"/>
      <c r="VZ38" s="6"/>
      <c r="WA38" s="6"/>
      <c r="WB38" s="6"/>
      <c r="WC38" s="6"/>
      <c r="WD38" s="6"/>
      <c r="WE38" s="6"/>
      <c r="WF38" s="6"/>
      <c r="WG38" s="6"/>
      <c r="WH38" s="6"/>
      <c r="WI38" s="6"/>
      <c r="WJ38" s="6"/>
      <c r="WK38" s="6"/>
      <c r="WL38" s="6"/>
      <c r="WM38" s="6"/>
      <c r="WN38" s="6"/>
      <c r="WO38" s="6"/>
      <c r="WP38" s="6"/>
      <c r="WQ38" s="6"/>
      <c r="WR38" s="6"/>
      <c r="WS38" s="6"/>
      <c r="WT38" s="6"/>
      <c r="WU38" s="6"/>
      <c r="WV38" s="6"/>
      <c r="WW38" s="6"/>
      <c r="WX38" s="6"/>
      <c r="WY38" s="6"/>
      <c r="WZ38" s="6"/>
      <c r="XA38" s="6"/>
      <c r="XB38" s="6"/>
      <c r="XC38" s="6"/>
      <c r="XD38" s="6"/>
      <c r="XE38" s="6"/>
      <c r="XF38" s="6"/>
      <c r="XG38" s="6"/>
      <c r="XH38" s="6"/>
      <c r="XI38" s="6"/>
      <c r="XJ38" s="6"/>
      <c r="XK38" s="6"/>
      <c r="XL38" s="6"/>
      <c r="XM38" s="6"/>
      <c r="XN38" s="6"/>
      <c r="XO38" s="6"/>
      <c r="XP38" s="6"/>
      <c r="XQ38" s="6"/>
      <c r="XR38" s="6"/>
      <c r="XS38" s="6"/>
      <c r="XT38" s="6"/>
      <c r="XU38" s="6"/>
      <c r="XV38" s="6"/>
      <c r="XW38" s="6"/>
      <c r="XX38" s="6"/>
      <c r="XY38" s="6"/>
      <c r="XZ38" s="6"/>
      <c r="YA38" s="6"/>
      <c r="YB38" s="6"/>
      <c r="YC38" s="6"/>
      <c r="YD38" s="6"/>
      <c r="YE38" s="6"/>
      <c r="YF38" s="6"/>
      <c r="YG38" s="6"/>
      <c r="YH38" s="6"/>
      <c r="YI38" s="6"/>
      <c r="YJ38" s="6"/>
      <c r="YK38" s="6"/>
      <c r="YL38" s="6"/>
      <c r="YM38" s="6"/>
      <c r="YN38" s="6"/>
      <c r="YO38" s="6"/>
      <c r="YP38" s="6"/>
      <c r="YQ38" s="6"/>
      <c r="YR38" s="6"/>
      <c r="YS38" s="6"/>
      <c r="YT38" s="6"/>
      <c r="YU38" s="6"/>
      <c r="YV38" s="6"/>
      <c r="YW38" s="6"/>
      <c r="YX38" s="6"/>
      <c r="YY38" s="6"/>
      <c r="YZ38" s="6"/>
      <c r="ZA38" s="6"/>
      <c r="ZB38" s="6"/>
      <c r="ZC38" s="6"/>
      <c r="ZD38" s="6"/>
      <c r="ZE38" s="6"/>
      <c r="ZF38" s="6"/>
      <c r="ZG38" s="6"/>
      <c r="ZH38" s="6"/>
      <c r="ZI38" s="6"/>
      <c r="ZJ38" s="6"/>
      <c r="ZK38" s="6"/>
      <c r="ZL38" s="6"/>
      <c r="ZM38" s="6"/>
      <c r="ZN38" s="6"/>
      <c r="ZO38" s="6"/>
      <c r="ZP38" s="6"/>
      <c r="ZQ38" s="6"/>
      <c r="ZR38" s="6"/>
      <c r="ZS38" s="6"/>
      <c r="ZT38" s="6"/>
      <c r="ZU38" s="6"/>
      <c r="ZV38" s="6"/>
      <c r="ZW38" s="6"/>
      <c r="ZX38" s="6"/>
      <c r="ZY38" s="6"/>
      <c r="ZZ38" s="6"/>
      <c r="AAA38" s="6"/>
      <c r="AAB38" s="6"/>
      <c r="AAC38" s="6"/>
      <c r="AAD38" s="6"/>
      <c r="AAE38" s="6"/>
      <c r="AAF38" s="6"/>
      <c r="AAG38" s="6"/>
      <c r="AAH38" s="6"/>
      <c r="AAI38" s="6"/>
      <c r="AAJ38" s="6"/>
      <c r="AAK38" s="6"/>
      <c r="AAL38" s="6"/>
      <c r="AAM38" s="6"/>
      <c r="AAN38" s="6"/>
      <c r="AAO38" s="6"/>
      <c r="AAP38" s="6"/>
      <c r="AAQ38" s="6"/>
      <c r="AAR38" s="6"/>
      <c r="AAS38" s="6"/>
      <c r="AAT38" s="6"/>
      <c r="AAU38" s="6"/>
      <c r="AAV38" s="6"/>
      <c r="AAW38" s="6"/>
      <c r="AAX38" s="6"/>
      <c r="AAY38" s="6"/>
      <c r="AAZ38" s="6"/>
      <c r="ABA38" s="6"/>
      <c r="ABB38" s="6"/>
      <c r="ABC38" s="6"/>
      <c r="ABD38" s="6"/>
      <c r="ABE38" s="6"/>
      <c r="ABF38" s="6"/>
      <c r="ABG38" s="6"/>
      <c r="ABH38" s="6"/>
      <c r="ABI38" s="6"/>
      <c r="ABJ38" s="6"/>
      <c r="ABK38" s="6"/>
      <c r="ABL38" s="6"/>
      <c r="ABM38" s="6"/>
      <c r="ABN38" s="6"/>
      <c r="ABO38" s="6"/>
      <c r="ABP38" s="6"/>
      <c r="ABQ38" s="6"/>
      <c r="ABR38" s="6"/>
      <c r="ABS38" s="6"/>
      <c r="ABT38" s="6"/>
      <c r="ABU38" s="6"/>
      <c r="ABV38" s="6"/>
      <c r="ABW38" s="6"/>
      <c r="ABX38" s="6"/>
      <c r="ABY38" s="6"/>
      <c r="ABZ38" s="6"/>
      <c r="ACA38" s="6"/>
      <c r="ACB38" s="6"/>
      <c r="ACC38" s="6"/>
      <c r="ACD38" s="6"/>
      <c r="ACE38" s="6"/>
      <c r="ACF38" s="6"/>
      <c r="ACG38" s="6"/>
      <c r="ACH38" s="6"/>
      <c r="ACI38" s="6"/>
      <c r="ACJ38" s="6"/>
      <c r="ACK38" s="6"/>
      <c r="ACL38" s="6"/>
      <c r="ACM38" s="6"/>
      <c r="ACN38" s="6"/>
      <c r="ACO38" s="6"/>
      <c r="ACP38" s="6"/>
      <c r="ACQ38" s="6"/>
      <c r="ACR38" s="6"/>
      <c r="ACS38" s="6"/>
      <c r="ACT38" s="6"/>
      <c r="ACU38" s="6"/>
      <c r="ACV38" s="6"/>
      <c r="ACW38" s="6"/>
      <c r="ACX38" s="6"/>
      <c r="ACY38" s="6"/>
      <c r="ACZ38" s="6"/>
      <c r="ADA38" s="6"/>
      <c r="ADB38" s="6"/>
      <c r="ADC38" s="6"/>
      <c r="ADD38" s="6"/>
      <c r="ADE38" s="6"/>
      <c r="ADF38" s="6"/>
      <c r="ADG38" s="6"/>
      <c r="ADH38" s="6"/>
      <c r="ADI38" s="6"/>
      <c r="ADJ38" s="6"/>
      <c r="ADK38" s="6"/>
      <c r="ADL38" s="6"/>
      <c r="ADM38" s="6"/>
      <c r="ADN38" s="6"/>
      <c r="ADO38" s="6"/>
      <c r="ADP38" s="6"/>
      <c r="ADQ38" s="6"/>
      <c r="ADR38" s="6"/>
      <c r="ADS38" s="6"/>
      <c r="ADT38" s="6"/>
      <c r="ADU38" s="6"/>
      <c r="ADV38" s="6"/>
      <c r="ADW38" s="6"/>
      <c r="ADX38" s="6"/>
      <c r="ADY38" s="6"/>
      <c r="ADZ38" s="6"/>
      <c r="AEA38" s="6"/>
      <c r="AEB38" s="6"/>
      <c r="AEC38" s="6"/>
      <c r="AED38" s="6"/>
      <c r="AEE38" s="6"/>
      <c r="AEF38" s="6"/>
      <c r="AEG38" s="6"/>
      <c r="AEH38" s="6"/>
      <c r="AEI38" s="6"/>
      <c r="AEJ38" s="6"/>
      <c r="AEK38" s="6"/>
      <c r="AEL38" s="6"/>
      <c r="AEM38" s="6"/>
      <c r="AEN38" s="6"/>
      <c r="AEO38" s="6"/>
      <c r="AEP38" s="6"/>
      <c r="AEQ38" s="6"/>
      <c r="AER38" s="6"/>
      <c r="AES38" s="6"/>
      <c r="AET38" s="6"/>
      <c r="AEU38" s="6"/>
      <c r="AEV38" s="6"/>
      <c r="AEW38" s="6"/>
      <c r="AEX38" s="6"/>
      <c r="AEY38" s="6"/>
      <c r="AEZ38" s="6"/>
      <c r="AFA38" s="6"/>
      <c r="AFB38" s="6"/>
      <c r="AFC38" s="6"/>
      <c r="AFD38" s="6"/>
      <c r="AFE38" s="6"/>
      <c r="AFF38" s="6"/>
      <c r="AFG38" s="6"/>
      <c r="AFH38" s="6"/>
      <c r="AFI38" s="6"/>
      <c r="AFJ38" s="6"/>
      <c r="AFK38" s="6"/>
      <c r="AFL38" s="6"/>
      <c r="AFM38" s="6"/>
      <c r="AFN38" s="6"/>
      <c r="AFO38" s="6"/>
      <c r="AFP38" s="6"/>
      <c r="AFQ38" s="6"/>
      <c r="AFR38" s="6"/>
      <c r="AFS38" s="6"/>
      <c r="AFT38" s="6"/>
      <c r="AFU38" s="6"/>
      <c r="AFV38" s="6"/>
      <c r="AFW38" s="6"/>
      <c r="AFX38" s="6"/>
      <c r="AFY38" s="6"/>
      <c r="AFZ38" s="6"/>
      <c r="AGA38" s="6"/>
      <c r="AGB38" s="6"/>
      <c r="AGC38" s="6"/>
      <c r="AGD38" s="6"/>
      <c r="AGE38" s="6"/>
      <c r="AGF38" s="6"/>
      <c r="AGG38" s="6"/>
      <c r="AGH38" s="6"/>
      <c r="AGI38" s="6"/>
      <c r="AGJ38" s="6"/>
      <c r="AGK38" s="6"/>
      <c r="AGL38" s="6"/>
      <c r="AGM38" s="6"/>
      <c r="AGN38" s="6"/>
      <c r="AGO38" s="6"/>
      <c r="AGP38" s="6"/>
      <c r="AGQ38" s="6"/>
      <c r="AGR38" s="6"/>
      <c r="AGS38" s="6"/>
      <c r="AGT38" s="6"/>
      <c r="AGU38" s="6"/>
      <c r="AGV38" s="6"/>
      <c r="AGW38" s="6"/>
      <c r="AGX38" s="6"/>
      <c r="AGY38" s="6"/>
      <c r="AGZ38" s="6"/>
      <c r="AHA38" s="6"/>
      <c r="AHB38" s="6"/>
      <c r="AHC38" s="6"/>
      <c r="AHD38" s="6"/>
      <c r="AHE38" s="6"/>
      <c r="AHF38" s="6"/>
      <c r="AHG38" s="6"/>
      <c r="AHH38" s="6"/>
      <c r="AHI38" s="6"/>
      <c r="AHJ38" s="6"/>
      <c r="AHK38" s="6"/>
      <c r="AHL38" s="6"/>
      <c r="AHM38" s="6"/>
      <c r="AHN38" s="6"/>
      <c r="AHO38" s="6"/>
      <c r="AHP38" s="6"/>
      <c r="AHQ38" s="6"/>
      <c r="AHR38" s="6"/>
      <c r="AHS38" s="6"/>
      <c r="AHT38" s="6"/>
      <c r="AHU38" s="6"/>
      <c r="AHV38" s="6"/>
      <c r="AHW38" s="6"/>
      <c r="AHX38" s="6"/>
      <c r="AHY38" s="6"/>
      <c r="AHZ38" s="6"/>
      <c r="AIA38" s="6"/>
      <c r="AIB38" s="6"/>
      <c r="AIC38" s="6"/>
      <c r="AID38" s="6"/>
      <c r="AIE38" s="6"/>
      <c r="AIF38" s="6"/>
      <c r="AIG38" s="6"/>
      <c r="AIH38" s="6"/>
      <c r="AII38" s="6"/>
      <c r="AIJ38" s="6"/>
      <c r="AIK38" s="6"/>
      <c r="AIL38" s="6"/>
      <c r="AIM38" s="6"/>
      <c r="AIN38" s="6"/>
      <c r="AIO38" s="6"/>
      <c r="AIP38" s="6"/>
      <c r="AIQ38" s="6"/>
      <c r="AIR38" s="6"/>
      <c r="AIS38" s="6"/>
      <c r="AIT38" s="6"/>
      <c r="AIU38" s="6"/>
      <c r="AIV38" s="6"/>
      <c r="AIW38" s="6"/>
      <c r="AIX38" s="6"/>
      <c r="AIY38" s="6"/>
      <c r="AIZ38" s="6"/>
      <c r="AJA38" s="6"/>
      <c r="AJB38" s="6"/>
      <c r="AJC38" s="6"/>
      <c r="AJD38" s="6"/>
      <c r="AJE38" s="6"/>
      <c r="AJF38" s="6"/>
      <c r="AJG38" s="6"/>
      <c r="AJH38" s="6"/>
      <c r="AJI38" s="6"/>
      <c r="AJJ38" s="6"/>
      <c r="AJK38" s="6"/>
      <c r="AJL38" s="6"/>
      <c r="AJM38" s="6"/>
      <c r="AJN38" s="6"/>
      <c r="AJO38" s="6"/>
      <c r="AJP38" s="6"/>
      <c r="AJQ38" s="6"/>
      <c r="AJR38" s="6"/>
      <c r="AJS38" s="6"/>
      <c r="AJT38" s="6"/>
      <c r="AJU38" s="6"/>
      <c r="AJV38" s="6"/>
      <c r="AJW38" s="6"/>
      <c r="AJX38" s="6"/>
      <c r="AJY38" s="6"/>
      <c r="AJZ38" s="6"/>
      <c r="AKA38" s="6"/>
      <c r="AKB38" s="6"/>
      <c r="AKC38" s="6"/>
      <c r="AKD38" s="6"/>
      <c r="AKE38" s="6"/>
      <c r="AKF38" s="6"/>
      <c r="AKG38" s="6"/>
      <c r="AKH38" s="6"/>
      <c r="AKI38" s="6"/>
      <c r="AKJ38" s="6"/>
      <c r="AKK38" s="6"/>
      <c r="AKL38" s="6"/>
      <c r="AKM38" s="6"/>
      <c r="AKN38" s="6"/>
      <c r="AKO38" s="6"/>
      <c r="AKP38" s="6"/>
      <c r="AKQ38" s="6"/>
      <c r="AKR38" s="6"/>
      <c r="AKS38" s="6"/>
      <c r="AKT38" s="6"/>
      <c r="AKU38" s="6"/>
      <c r="AKV38" s="6"/>
      <c r="AKW38" s="6"/>
      <c r="AKX38" s="6"/>
      <c r="AKY38" s="6"/>
      <c r="AKZ38" s="6"/>
      <c r="ALA38" s="6"/>
      <c r="ALB38" s="6"/>
      <c r="ALC38" s="6"/>
      <c r="ALD38" s="6"/>
      <c r="ALE38" s="6"/>
      <c r="ALF38" s="6"/>
      <c r="ALG38" s="6"/>
      <c r="ALH38" s="6"/>
      <c r="ALI38" s="6"/>
      <c r="ALJ38" s="6"/>
      <c r="ALK38" s="6"/>
      <c r="ALL38" s="6"/>
      <c r="ALM38" s="6"/>
      <c r="ALN38" s="6"/>
      <c r="ALO38" s="6"/>
      <c r="ALP38" s="6"/>
      <c r="ALQ38" s="6"/>
      <c r="ALR38" s="6"/>
      <c r="ALS38" s="6"/>
      <c r="ALT38" s="6"/>
      <c r="ALU38" s="6"/>
      <c r="ALV38" s="6"/>
      <c r="ALW38" s="6"/>
      <c r="ALX38" s="6"/>
      <c r="ALY38" s="6"/>
      <c r="ALZ38" s="6"/>
      <c r="AMA38" s="6"/>
      <c r="AMB38" s="6"/>
      <c r="AMC38" s="6"/>
      <c r="AMD38" s="6"/>
      <c r="AME38" s="6"/>
      <c r="AMF38" s="6"/>
      <c r="AMG38" s="6"/>
      <c r="AMH38" s="6"/>
      <c r="AMI38" s="6"/>
      <c r="AMJ38" s="6"/>
      <c r="AMK38" s="6"/>
      <c r="AML38" s="6"/>
      <c r="AMM38" s="6"/>
      <c r="AMN38" s="6"/>
      <c r="AMO38" s="6"/>
      <c r="AMP38" s="6"/>
      <c r="AMQ38" s="6"/>
      <c r="AMR38" s="6"/>
      <c r="AMS38" s="6"/>
      <c r="AMT38" s="6"/>
      <c r="AMU38" s="6"/>
      <c r="AMV38" s="6"/>
      <c r="AMW38" s="6"/>
      <c r="AMX38" s="6"/>
      <c r="AMY38" s="6"/>
      <c r="AMZ38" s="6"/>
      <c r="ANA38" s="6"/>
      <c r="ANB38" s="6"/>
    </row>
    <row r="39" spans="1:1042" x14ac:dyDescent="0.25">
      <c r="A39" t="s">
        <v>192</v>
      </c>
      <c r="K39" s="55"/>
      <c r="L39" s="55"/>
      <c r="M39" s="6"/>
      <c r="N39" s="55"/>
      <c r="O39" s="6"/>
      <c r="P39" s="6"/>
      <c r="Q39" s="6"/>
      <c r="R39" s="72" t="s">
        <v>717</v>
      </c>
      <c r="S39" s="14">
        <v>70</v>
      </c>
      <c r="T39" s="104" t="s">
        <v>724</v>
      </c>
      <c r="U39" s="135">
        <f t="shared" si="2"/>
        <v>0</v>
      </c>
      <c r="V39" s="78"/>
      <c r="W39" s="78"/>
      <c r="X39" s="56"/>
      <c r="Y39" s="56"/>
      <c r="Z39" s="57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  <c r="IW39" s="6"/>
      <c r="IX39" s="6"/>
      <c r="IY39" s="6"/>
      <c r="IZ39" s="6"/>
      <c r="JA39" s="6"/>
      <c r="JB39" s="6"/>
      <c r="JC39" s="6"/>
      <c r="JD39" s="6"/>
      <c r="JE39" s="6"/>
      <c r="JF39" s="6"/>
      <c r="JG39" s="6"/>
      <c r="JH39" s="6"/>
      <c r="JI39" s="6"/>
      <c r="JJ39" s="6"/>
      <c r="JK39" s="6"/>
      <c r="JL39" s="6"/>
      <c r="JM39" s="6"/>
      <c r="JN39" s="6"/>
      <c r="JO39" s="6"/>
      <c r="JP39" s="6"/>
      <c r="JQ39" s="6"/>
      <c r="JR39" s="6"/>
      <c r="JS39" s="6"/>
      <c r="JT39" s="6"/>
      <c r="JU39" s="6"/>
      <c r="JV39" s="6"/>
      <c r="JW39" s="6"/>
      <c r="JX39" s="6"/>
      <c r="JY39" s="6"/>
      <c r="JZ39" s="6"/>
      <c r="KA39" s="6"/>
      <c r="KB39" s="6"/>
      <c r="KC39" s="6"/>
      <c r="KD39" s="6"/>
      <c r="KE39" s="6"/>
      <c r="KF39" s="6"/>
      <c r="KG39" s="6"/>
      <c r="KH39" s="6"/>
      <c r="KI39" s="6"/>
      <c r="KJ39" s="6"/>
      <c r="KK39" s="6"/>
      <c r="KL39" s="6"/>
      <c r="KM39" s="6"/>
      <c r="KN39" s="6"/>
      <c r="KO39" s="6"/>
      <c r="KP39" s="6"/>
      <c r="KQ39" s="6"/>
      <c r="KR39" s="6"/>
      <c r="KS39" s="6"/>
      <c r="KT39" s="6"/>
      <c r="KU39" s="6"/>
      <c r="KV39" s="6"/>
      <c r="KW39" s="6"/>
      <c r="KX39" s="6"/>
      <c r="KY39" s="6"/>
      <c r="KZ39" s="6"/>
      <c r="LA39" s="6"/>
      <c r="LB39" s="6"/>
      <c r="LC39" s="6"/>
      <c r="LD39" s="6"/>
      <c r="LE39" s="6"/>
      <c r="LF39" s="6"/>
      <c r="LG39" s="6"/>
      <c r="LH39" s="6"/>
      <c r="LI39" s="6"/>
      <c r="LJ39" s="6"/>
      <c r="LK39" s="6"/>
      <c r="LL39" s="6"/>
      <c r="LM39" s="6"/>
      <c r="LN39" s="6"/>
      <c r="LO39" s="6"/>
      <c r="LP39" s="6"/>
      <c r="LQ39" s="6"/>
      <c r="LR39" s="6"/>
      <c r="LS39" s="6"/>
      <c r="LT39" s="6"/>
      <c r="LU39" s="6"/>
      <c r="LV39" s="6"/>
      <c r="LW39" s="6"/>
      <c r="LX39" s="6"/>
      <c r="LY39" s="6"/>
      <c r="LZ39" s="6"/>
      <c r="MA39" s="6"/>
      <c r="MB39" s="6"/>
      <c r="MC39" s="6"/>
      <c r="MD39" s="6"/>
      <c r="ME39" s="6"/>
      <c r="MF39" s="6"/>
      <c r="MG39" s="6"/>
      <c r="MH39" s="6"/>
      <c r="MI39" s="6"/>
      <c r="MJ39" s="6"/>
      <c r="MK39" s="6"/>
      <c r="ML39" s="6"/>
      <c r="MM39" s="6"/>
      <c r="MN39" s="6"/>
      <c r="MO39" s="6"/>
      <c r="MP39" s="6"/>
      <c r="MQ39" s="6"/>
      <c r="MR39" s="6"/>
      <c r="MS39" s="6"/>
      <c r="MT39" s="6"/>
      <c r="MU39" s="6"/>
      <c r="MV39" s="6"/>
      <c r="MW39" s="6"/>
      <c r="MX39" s="6"/>
      <c r="MY39" s="6"/>
      <c r="MZ39" s="6"/>
      <c r="NA39" s="6"/>
      <c r="NB39" s="6"/>
      <c r="NC39" s="6"/>
      <c r="ND39" s="6"/>
      <c r="NE39" s="6"/>
      <c r="NF39" s="6"/>
      <c r="NG39" s="6"/>
      <c r="NH39" s="6"/>
      <c r="NI39" s="6"/>
      <c r="NJ39" s="6"/>
      <c r="NK39" s="6"/>
      <c r="NL39" s="6"/>
      <c r="NM39" s="6"/>
      <c r="NN39" s="6"/>
      <c r="NO39" s="6"/>
      <c r="NP39" s="6"/>
      <c r="NQ39" s="6"/>
      <c r="NR39" s="6"/>
      <c r="NS39" s="6"/>
      <c r="NT39" s="6"/>
      <c r="NU39" s="6"/>
      <c r="NV39" s="6"/>
      <c r="NW39" s="6"/>
      <c r="NX39" s="6"/>
      <c r="NY39" s="6"/>
      <c r="NZ39" s="6"/>
      <c r="OA39" s="6"/>
      <c r="OB39" s="6"/>
      <c r="OC39" s="6"/>
      <c r="OD39" s="6"/>
      <c r="OE39" s="6"/>
      <c r="OF39" s="6"/>
      <c r="OG39" s="6"/>
      <c r="OH39" s="6"/>
      <c r="OI39" s="6"/>
      <c r="OJ39" s="6"/>
      <c r="OK39" s="6"/>
      <c r="OL39" s="6"/>
      <c r="OM39" s="6"/>
      <c r="ON39" s="6"/>
      <c r="OO39" s="6"/>
      <c r="OP39" s="6"/>
      <c r="OQ39" s="6"/>
      <c r="OR39" s="6"/>
      <c r="OS39" s="6"/>
      <c r="OT39" s="6"/>
      <c r="OU39" s="6"/>
      <c r="OV39" s="6"/>
      <c r="OW39" s="6"/>
      <c r="OX39" s="6"/>
      <c r="OY39" s="6"/>
      <c r="OZ39" s="6"/>
      <c r="PA39" s="6"/>
      <c r="PB39" s="6"/>
      <c r="PC39" s="6"/>
      <c r="PD39" s="6"/>
      <c r="PE39" s="6"/>
      <c r="PF39" s="6"/>
      <c r="PG39" s="6"/>
      <c r="PH39" s="6"/>
      <c r="PI39" s="6"/>
      <c r="PJ39" s="6"/>
      <c r="PK39" s="6"/>
      <c r="PL39" s="6"/>
      <c r="PM39" s="6"/>
      <c r="PN39" s="6"/>
      <c r="PO39" s="6"/>
      <c r="PP39" s="6"/>
      <c r="PQ39" s="6"/>
      <c r="PR39" s="6"/>
      <c r="PS39" s="6"/>
      <c r="PT39" s="6"/>
      <c r="PU39" s="6"/>
      <c r="PV39" s="6"/>
      <c r="PW39" s="6"/>
      <c r="PX39" s="6"/>
      <c r="PY39" s="6"/>
      <c r="PZ39" s="6"/>
      <c r="QA39" s="6"/>
      <c r="QB39" s="6"/>
      <c r="QC39" s="6"/>
      <c r="QD39" s="6"/>
      <c r="QE39" s="6"/>
      <c r="QF39" s="6"/>
      <c r="QG39" s="6"/>
      <c r="QH39" s="6"/>
      <c r="QI39" s="6"/>
      <c r="QJ39" s="6"/>
      <c r="QK39" s="6"/>
      <c r="QL39" s="6"/>
      <c r="QM39" s="6"/>
      <c r="QN39" s="6"/>
      <c r="QO39" s="6"/>
      <c r="QP39" s="6"/>
      <c r="QQ39" s="6"/>
      <c r="QR39" s="6"/>
      <c r="QS39" s="6"/>
      <c r="QT39" s="6"/>
      <c r="QU39" s="6"/>
      <c r="QV39" s="6"/>
      <c r="QW39" s="6"/>
      <c r="QX39" s="6"/>
      <c r="QY39" s="6"/>
      <c r="QZ39" s="6"/>
      <c r="RA39" s="6"/>
      <c r="RB39" s="6"/>
      <c r="RC39" s="6"/>
      <c r="RD39" s="6"/>
      <c r="RE39" s="6"/>
      <c r="RF39" s="6"/>
      <c r="RG39" s="6"/>
      <c r="RH39" s="6"/>
      <c r="RI39" s="6"/>
      <c r="RJ39" s="6"/>
      <c r="RK39" s="6"/>
      <c r="RL39" s="6"/>
      <c r="RM39" s="6"/>
      <c r="RN39" s="6"/>
      <c r="RO39" s="6"/>
      <c r="RP39" s="6"/>
      <c r="RQ39" s="6"/>
      <c r="RR39" s="6"/>
      <c r="RS39" s="6"/>
      <c r="RT39" s="6"/>
      <c r="RU39" s="6"/>
      <c r="RV39" s="6"/>
      <c r="RW39" s="6"/>
      <c r="RX39" s="6"/>
      <c r="RY39" s="6"/>
      <c r="RZ39" s="6"/>
      <c r="SA39" s="6"/>
      <c r="SB39" s="6"/>
      <c r="SC39" s="6"/>
      <c r="SD39" s="6"/>
      <c r="SE39" s="6"/>
      <c r="SF39" s="6"/>
      <c r="SG39" s="6"/>
      <c r="SH39" s="6"/>
      <c r="SI39" s="6"/>
      <c r="SJ39" s="6"/>
      <c r="SK39" s="6"/>
      <c r="SL39" s="6"/>
      <c r="SM39" s="6"/>
      <c r="SN39" s="6"/>
      <c r="SO39" s="6"/>
      <c r="SP39" s="6"/>
      <c r="SQ39" s="6"/>
      <c r="SR39" s="6"/>
      <c r="SS39" s="6"/>
      <c r="ST39" s="6"/>
      <c r="SU39" s="6"/>
      <c r="SV39" s="6"/>
      <c r="SW39" s="6"/>
      <c r="SX39" s="6"/>
      <c r="SY39" s="6"/>
      <c r="SZ39" s="6"/>
      <c r="TA39" s="6"/>
      <c r="TB39" s="6"/>
      <c r="TC39" s="6"/>
      <c r="TD39" s="6"/>
      <c r="TE39" s="6"/>
      <c r="TF39" s="6"/>
      <c r="TG39" s="6"/>
      <c r="TH39" s="6"/>
      <c r="TI39" s="6"/>
      <c r="TJ39" s="6"/>
      <c r="TK39" s="6"/>
      <c r="TL39" s="6"/>
      <c r="TM39" s="6"/>
      <c r="TN39" s="6"/>
      <c r="TO39" s="6"/>
      <c r="TP39" s="6"/>
      <c r="TQ39" s="6"/>
      <c r="TR39" s="6"/>
      <c r="TS39" s="6"/>
      <c r="TT39" s="6"/>
      <c r="TU39" s="6"/>
      <c r="TV39" s="6"/>
      <c r="TW39" s="6"/>
      <c r="TX39" s="6"/>
      <c r="TY39" s="6"/>
      <c r="TZ39" s="6"/>
      <c r="UA39" s="6"/>
      <c r="UB39" s="6"/>
      <c r="UC39" s="6"/>
      <c r="UD39" s="6"/>
      <c r="UE39" s="6"/>
      <c r="UF39" s="6"/>
      <c r="UG39" s="6"/>
      <c r="UH39" s="6"/>
      <c r="UI39" s="6"/>
      <c r="UJ39" s="6"/>
      <c r="UK39" s="6"/>
      <c r="UL39" s="6"/>
      <c r="UM39" s="6"/>
      <c r="UN39" s="6"/>
      <c r="UO39" s="6"/>
      <c r="UP39" s="6"/>
      <c r="UQ39" s="6"/>
      <c r="UR39" s="6"/>
      <c r="US39" s="6"/>
      <c r="UT39" s="6"/>
      <c r="UU39" s="6"/>
      <c r="UV39" s="6"/>
      <c r="UW39" s="6"/>
      <c r="UX39" s="6"/>
      <c r="UY39" s="6"/>
      <c r="UZ39" s="6"/>
      <c r="VA39" s="6"/>
      <c r="VB39" s="6"/>
      <c r="VC39" s="6"/>
      <c r="VD39" s="6"/>
      <c r="VE39" s="6"/>
      <c r="VF39" s="6"/>
      <c r="VG39" s="6"/>
      <c r="VH39" s="6"/>
      <c r="VI39" s="6"/>
      <c r="VJ39" s="6"/>
      <c r="VK39" s="6"/>
      <c r="VL39" s="6"/>
      <c r="VM39" s="6"/>
      <c r="VN39" s="6"/>
      <c r="VO39" s="6"/>
      <c r="VP39" s="6"/>
      <c r="VQ39" s="6"/>
      <c r="VR39" s="6"/>
      <c r="VS39" s="6"/>
      <c r="VT39" s="6"/>
      <c r="VU39" s="6"/>
      <c r="VV39" s="6"/>
      <c r="VW39" s="6"/>
      <c r="VX39" s="6"/>
      <c r="VY39" s="6"/>
      <c r="VZ39" s="6"/>
      <c r="WA39" s="6"/>
      <c r="WB39" s="6"/>
      <c r="WC39" s="6"/>
      <c r="WD39" s="6"/>
      <c r="WE39" s="6"/>
      <c r="WF39" s="6"/>
      <c r="WG39" s="6"/>
      <c r="WH39" s="6"/>
      <c r="WI39" s="6"/>
      <c r="WJ39" s="6"/>
      <c r="WK39" s="6"/>
      <c r="WL39" s="6"/>
      <c r="WM39" s="6"/>
      <c r="WN39" s="6"/>
      <c r="WO39" s="6"/>
      <c r="WP39" s="6"/>
      <c r="WQ39" s="6"/>
      <c r="WR39" s="6"/>
      <c r="WS39" s="6"/>
      <c r="WT39" s="6"/>
      <c r="WU39" s="6"/>
      <c r="WV39" s="6"/>
      <c r="WW39" s="6"/>
      <c r="WX39" s="6"/>
      <c r="WY39" s="6"/>
      <c r="WZ39" s="6"/>
      <c r="XA39" s="6"/>
      <c r="XB39" s="6"/>
      <c r="XC39" s="6"/>
      <c r="XD39" s="6"/>
      <c r="XE39" s="6"/>
      <c r="XF39" s="6"/>
      <c r="XG39" s="6"/>
      <c r="XH39" s="6"/>
      <c r="XI39" s="6"/>
      <c r="XJ39" s="6"/>
      <c r="XK39" s="6"/>
      <c r="XL39" s="6"/>
      <c r="XM39" s="6"/>
      <c r="XN39" s="6"/>
      <c r="XO39" s="6"/>
      <c r="XP39" s="6"/>
      <c r="XQ39" s="6"/>
      <c r="XR39" s="6"/>
      <c r="XS39" s="6"/>
      <c r="XT39" s="6"/>
      <c r="XU39" s="6"/>
      <c r="XV39" s="6"/>
      <c r="XW39" s="6"/>
      <c r="XX39" s="6"/>
      <c r="XY39" s="6"/>
      <c r="XZ39" s="6"/>
      <c r="YA39" s="6"/>
      <c r="YB39" s="6"/>
      <c r="YC39" s="6"/>
      <c r="YD39" s="6"/>
      <c r="YE39" s="6"/>
      <c r="YF39" s="6"/>
      <c r="YG39" s="6"/>
      <c r="YH39" s="6"/>
      <c r="YI39" s="6"/>
      <c r="YJ39" s="6"/>
      <c r="YK39" s="6"/>
      <c r="YL39" s="6"/>
      <c r="YM39" s="6"/>
      <c r="YN39" s="6"/>
      <c r="YO39" s="6"/>
      <c r="YP39" s="6"/>
      <c r="YQ39" s="6"/>
      <c r="YR39" s="6"/>
      <c r="YS39" s="6"/>
      <c r="YT39" s="6"/>
      <c r="YU39" s="6"/>
      <c r="YV39" s="6"/>
      <c r="YW39" s="6"/>
      <c r="YX39" s="6"/>
      <c r="YY39" s="6"/>
      <c r="YZ39" s="6"/>
      <c r="ZA39" s="6"/>
      <c r="ZB39" s="6"/>
      <c r="ZC39" s="6"/>
      <c r="ZD39" s="6"/>
      <c r="ZE39" s="6"/>
      <c r="ZF39" s="6"/>
      <c r="ZG39" s="6"/>
      <c r="ZH39" s="6"/>
      <c r="ZI39" s="6"/>
      <c r="ZJ39" s="6"/>
      <c r="ZK39" s="6"/>
      <c r="ZL39" s="6"/>
      <c r="ZM39" s="6"/>
      <c r="ZN39" s="6"/>
      <c r="ZO39" s="6"/>
      <c r="ZP39" s="6"/>
      <c r="ZQ39" s="6"/>
      <c r="ZR39" s="6"/>
      <c r="ZS39" s="6"/>
      <c r="ZT39" s="6"/>
      <c r="ZU39" s="6"/>
      <c r="ZV39" s="6"/>
      <c r="ZW39" s="6"/>
      <c r="ZX39" s="6"/>
      <c r="ZY39" s="6"/>
      <c r="ZZ39" s="6"/>
      <c r="AAA39" s="6"/>
      <c r="AAB39" s="6"/>
      <c r="AAC39" s="6"/>
      <c r="AAD39" s="6"/>
      <c r="AAE39" s="6"/>
      <c r="AAF39" s="6"/>
      <c r="AAG39" s="6"/>
      <c r="AAH39" s="6"/>
      <c r="AAI39" s="6"/>
      <c r="AAJ39" s="6"/>
      <c r="AAK39" s="6"/>
      <c r="AAL39" s="6"/>
      <c r="AAM39" s="6"/>
      <c r="AAN39" s="6"/>
      <c r="AAO39" s="6"/>
      <c r="AAP39" s="6"/>
      <c r="AAQ39" s="6"/>
      <c r="AAR39" s="6"/>
      <c r="AAS39" s="6"/>
      <c r="AAT39" s="6"/>
      <c r="AAU39" s="6"/>
      <c r="AAV39" s="6"/>
      <c r="AAW39" s="6"/>
      <c r="AAX39" s="6"/>
      <c r="AAY39" s="6"/>
      <c r="AAZ39" s="6"/>
      <c r="ABA39" s="6"/>
      <c r="ABB39" s="6"/>
      <c r="ABC39" s="6"/>
      <c r="ABD39" s="6"/>
      <c r="ABE39" s="6"/>
      <c r="ABF39" s="6"/>
      <c r="ABG39" s="6"/>
      <c r="ABH39" s="6"/>
      <c r="ABI39" s="6"/>
      <c r="ABJ39" s="6"/>
      <c r="ABK39" s="6"/>
      <c r="ABL39" s="6"/>
      <c r="ABM39" s="6"/>
      <c r="ABN39" s="6"/>
      <c r="ABO39" s="6"/>
      <c r="ABP39" s="6"/>
      <c r="ABQ39" s="6"/>
      <c r="ABR39" s="6"/>
      <c r="ABS39" s="6"/>
      <c r="ABT39" s="6"/>
      <c r="ABU39" s="6"/>
      <c r="ABV39" s="6"/>
      <c r="ABW39" s="6"/>
      <c r="ABX39" s="6"/>
      <c r="ABY39" s="6"/>
      <c r="ABZ39" s="6"/>
      <c r="ACA39" s="6"/>
      <c r="ACB39" s="6"/>
      <c r="ACC39" s="6"/>
      <c r="ACD39" s="6"/>
      <c r="ACE39" s="6"/>
      <c r="ACF39" s="6"/>
      <c r="ACG39" s="6"/>
      <c r="ACH39" s="6"/>
      <c r="ACI39" s="6"/>
      <c r="ACJ39" s="6"/>
      <c r="ACK39" s="6"/>
      <c r="ACL39" s="6"/>
      <c r="ACM39" s="6"/>
      <c r="ACN39" s="6"/>
      <c r="ACO39" s="6"/>
      <c r="ACP39" s="6"/>
      <c r="ACQ39" s="6"/>
      <c r="ACR39" s="6"/>
      <c r="ACS39" s="6"/>
      <c r="ACT39" s="6"/>
      <c r="ACU39" s="6"/>
      <c r="ACV39" s="6"/>
      <c r="ACW39" s="6"/>
      <c r="ACX39" s="6"/>
      <c r="ACY39" s="6"/>
      <c r="ACZ39" s="6"/>
      <c r="ADA39" s="6"/>
      <c r="ADB39" s="6"/>
      <c r="ADC39" s="6"/>
      <c r="ADD39" s="6"/>
      <c r="ADE39" s="6"/>
      <c r="ADF39" s="6"/>
      <c r="ADG39" s="6"/>
      <c r="ADH39" s="6"/>
      <c r="ADI39" s="6"/>
      <c r="ADJ39" s="6"/>
      <c r="ADK39" s="6"/>
      <c r="ADL39" s="6"/>
      <c r="ADM39" s="6"/>
      <c r="ADN39" s="6"/>
      <c r="ADO39" s="6"/>
      <c r="ADP39" s="6"/>
      <c r="ADQ39" s="6"/>
      <c r="ADR39" s="6"/>
      <c r="ADS39" s="6"/>
      <c r="ADT39" s="6"/>
      <c r="ADU39" s="6"/>
      <c r="ADV39" s="6"/>
      <c r="ADW39" s="6"/>
      <c r="ADX39" s="6"/>
      <c r="ADY39" s="6"/>
      <c r="ADZ39" s="6"/>
      <c r="AEA39" s="6"/>
      <c r="AEB39" s="6"/>
      <c r="AEC39" s="6"/>
      <c r="AED39" s="6"/>
      <c r="AEE39" s="6"/>
      <c r="AEF39" s="6"/>
      <c r="AEG39" s="6"/>
      <c r="AEH39" s="6"/>
      <c r="AEI39" s="6"/>
      <c r="AEJ39" s="6"/>
      <c r="AEK39" s="6"/>
      <c r="AEL39" s="6"/>
      <c r="AEM39" s="6"/>
      <c r="AEN39" s="6"/>
      <c r="AEO39" s="6"/>
      <c r="AEP39" s="6"/>
      <c r="AEQ39" s="6"/>
      <c r="AER39" s="6"/>
      <c r="AES39" s="6"/>
      <c r="AET39" s="6"/>
      <c r="AEU39" s="6"/>
      <c r="AEV39" s="6"/>
      <c r="AEW39" s="6"/>
      <c r="AEX39" s="6"/>
      <c r="AEY39" s="6"/>
      <c r="AEZ39" s="6"/>
      <c r="AFA39" s="6"/>
      <c r="AFB39" s="6"/>
      <c r="AFC39" s="6"/>
      <c r="AFD39" s="6"/>
      <c r="AFE39" s="6"/>
      <c r="AFF39" s="6"/>
      <c r="AFG39" s="6"/>
      <c r="AFH39" s="6"/>
      <c r="AFI39" s="6"/>
      <c r="AFJ39" s="6"/>
      <c r="AFK39" s="6"/>
      <c r="AFL39" s="6"/>
      <c r="AFM39" s="6"/>
      <c r="AFN39" s="6"/>
      <c r="AFO39" s="6"/>
      <c r="AFP39" s="6"/>
      <c r="AFQ39" s="6"/>
      <c r="AFR39" s="6"/>
      <c r="AFS39" s="6"/>
      <c r="AFT39" s="6"/>
      <c r="AFU39" s="6"/>
      <c r="AFV39" s="6"/>
      <c r="AFW39" s="6"/>
      <c r="AFX39" s="6"/>
      <c r="AFY39" s="6"/>
      <c r="AFZ39" s="6"/>
      <c r="AGA39" s="6"/>
      <c r="AGB39" s="6"/>
      <c r="AGC39" s="6"/>
      <c r="AGD39" s="6"/>
      <c r="AGE39" s="6"/>
      <c r="AGF39" s="6"/>
      <c r="AGG39" s="6"/>
      <c r="AGH39" s="6"/>
      <c r="AGI39" s="6"/>
      <c r="AGJ39" s="6"/>
      <c r="AGK39" s="6"/>
      <c r="AGL39" s="6"/>
      <c r="AGM39" s="6"/>
      <c r="AGN39" s="6"/>
      <c r="AGO39" s="6"/>
      <c r="AGP39" s="6"/>
      <c r="AGQ39" s="6"/>
      <c r="AGR39" s="6"/>
      <c r="AGS39" s="6"/>
      <c r="AGT39" s="6"/>
      <c r="AGU39" s="6"/>
      <c r="AGV39" s="6"/>
      <c r="AGW39" s="6"/>
      <c r="AGX39" s="6"/>
      <c r="AGY39" s="6"/>
      <c r="AGZ39" s="6"/>
      <c r="AHA39" s="6"/>
      <c r="AHB39" s="6"/>
      <c r="AHC39" s="6"/>
      <c r="AHD39" s="6"/>
      <c r="AHE39" s="6"/>
      <c r="AHF39" s="6"/>
      <c r="AHG39" s="6"/>
      <c r="AHH39" s="6"/>
      <c r="AHI39" s="6"/>
      <c r="AHJ39" s="6"/>
      <c r="AHK39" s="6"/>
      <c r="AHL39" s="6"/>
      <c r="AHM39" s="6"/>
      <c r="AHN39" s="6"/>
      <c r="AHO39" s="6"/>
      <c r="AHP39" s="6"/>
      <c r="AHQ39" s="6"/>
      <c r="AHR39" s="6"/>
      <c r="AHS39" s="6"/>
      <c r="AHT39" s="6"/>
      <c r="AHU39" s="6"/>
      <c r="AHV39" s="6"/>
      <c r="AHW39" s="6"/>
      <c r="AHX39" s="6"/>
      <c r="AHY39" s="6"/>
      <c r="AHZ39" s="6"/>
      <c r="AIA39" s="6"/>
      <c r="AIB39" s="6"/>
      <c r="AIC39" s="6"/>
      <c r="AID39" s="6"/>
      <c r="AIE39" s="6"/>
      <c r="AIF39" s="6"/>
      <c r="AIG39" s="6"/>
      <c r="AIH39" s="6"/>
      <c r="AII39" s="6"/>
      <c r="AIJ39" s="6"/>
      <c r="AIK39" s="6"/>
      <c r="AIL39" s="6"/>
      <c r="AIM39" s="6"/>
      <c r="AIN39" s="6"/>
      <c r="AIO39" s="6"/>
      <c r="AIP39" s="6"/>
      <c r="AIQ39" s="6"/>
      <c r="AIR39" s="6"/>
      <c r="AIS39" s="6"/>
      <c r="AIT39" s="6"/>
      <c r="AIU39" s="6"/>
      <c r="AIV39" s="6"/>
      <c r="AIW39" s="6"/>
      <c r="AIX39" s="6"/>
      <c r="AIY39" s="6"/>
      <c r="AIZ39" s="6"/>
      <c r="AJA39" s="6"/>
      <c r="AJB39" s="6"/>
      <c r="AJC39" s="6"/>
      <c r="AJD39" s="6"/>
      <c r="AJE39" s="6"/>
      <c r="AJF39" s="6"/>
      <c r="AJG39" s="6"/>
      <c r="AJH39" s="6"/>
      <c r="AJI39" s="6"/>
      <c r="AJJ39" s="6"/>
      <c r="AJK39" s="6"/>
      <c r="AJL39" s="6"/>
      <c r="AJM39" s="6"/>
      <c r="AJN39" s="6"/>
      <c r="AJO39" s="6"/>
      <c r="AJP39" s="6"/>
      <c r="AJQ39" s="6"/>
      <c r="AJR39" s="6"/>
      <c r="AJS39" s="6"/>
      <c r="AJT39" s="6"/>
      <c r="AJU39" s="6"/>
      <c r="AJV39" s="6"/>
      <c r="AJW39" s="6"/>
      <c r="AJX39" s="6"/>
      <c r="AJY39" s="6"/>
      <c r="AJZ39" s="6"/>
      <c r="AKA39" s="6"/>
      <c r="AKB39" s="6"/>
      <c r="AKC39" s="6"/>
      <c r="AKD39" s="6"/>
      <c r="AKE39" s="6"/>
      <c r="AKF39" s="6"/>
      <c r="AKG39" s="6"/>
      <c r="AKH39" s="6"/>
      <c r="AKI39" s="6"/>
      <c r="AKJ39" s="6"/>
      <c r="AKK39" s="6"/>
      <c r="AKL39" s="6"/>
      <c r="AKM39" s="6"/>
      <c r="AKN39" s="6"/>
      <c r="AKO39" s="6"/>
      <c r="AKP39" s="6"/>
      <c r="AKQ39" s="6"/>
      <c r="AKR39" s="6"/>
      <c r="AKS39" s="6"/>
      <c r="AKT39" s="6"/>
      <c r="AKU39" s="6"/>
      <c r="AKV39" s="6"/>
      <c r="AKW39" s="6"/>
      <c r="AKX39" s="6"/>
      <c r="AKY39" s="6"/>
      <c r="AKZ39" s="6"/>
      <c r="ALA39" s="6"/>
      <c r="ALB39" s="6"/>
      <c r="ALC39" s="6"/>
      <c r="ALD39" s="6"/>
      <c r="ALE39" s="6"/>
      <c r="ALF39" s="6"/>
      <c r="ALG39" s="6"/>
      <c r="ALH39" s="6"/>
      <c r="ALI39" s="6"/>
      <c r="ALJ39" s="6"/>
      <c r="ALK39" s="6"/>
      <c r="ALL39" s="6"/>
      <c r="ALM39" s="6"/>
      <c r="ALN39" s="6"/>
      <c r="ALO39" s="6"/>
      <c r="ALP39" s="6"/>
      <c r="ALQ39" s="6"/>
      <c r="ALR39" s="6"/>
      <c r="ALS39" s="6"/>
      <c r="ALT39" s="6"/>
      <c r="ALU39" s="6"/>
      <c r="ALV39" s="6"/>
      <c r="ALW39" s="6"/>
      <c r="ALX39" s="6"/>
      <c r="ALY39" s="6"/>
      <c r="ALZ39" s="6"/>
      <c r="AMA39" s="6"/>
      <c r="AMB39" s="6"/>
      <c r="AMC39" s="6"/>
      <c r="AMD39" s="6"/>
      <c r="AME39" s="6"/>
      <c r="AMF39" s="6"/>
      <c r="AMG39" s="6"/>
      <c r="AMH39" s="6"/>
      <c r="AMI39" s="6"/>
      <c r="AMJ39" s="6"/>
      <c r="AMK39" s="6"/>
      <c r="AML39" s="6"/>
      <c r="AMM39" s="6"/>
      <c r="AMN39" s="6"/>
      <c r="AMO39" s="6"/>
      <c r="AMP39" s="6"/>
      <c r="AMQ39" s="6"/>
      <c r="AMR39" s="6"/>
      <c r="AMS39" s="6"/>
      <c r="AMT39" s="6"/>
      <c r="AMU39" s="6"/>
      <c r="AMV39" s="6"/>
      <c r="AMW39" s="6"/>
      <c r="AMX39" s="6"/>
      <c r="AMY39" s="6"/>
      <c r="AMZ39" s="6"/>
      <c r="ANA39" s="6"/>
      <c r="ANB39" s="6"/>
    </row>
    <row r="40" spans="1:1042" x14ac:dyDescent="0.25">
      <c r="A40" t="s">
        <v>192</v>
      </c>
      <c r="K40" s="55"/>
      <c r="L40" s="55"/>
      <c r="M40" s="6"/>
      <c r="N40" s="55"/>
      <c r="O40" s="6"/>
      <c r="P40" s="6"/>
      <c r="Q40" s="6"/>
      <c r="R40" s="74" t="s">
        <v>718</v>
      </c>
      <c r="S40" s="98">
        <v>71</v>
      </c>
      <c r="T40" s="105" t="s">
        <v>725</v>
      </c>
      <c r="U40" s="135">
        <f t="shared" si="2"/>
        <v>0</v>
      </c>
      <c r="V40" s="78"/>
      <c r="W40" s="78"/>
      <c r="X40" s="56"/>
      <c r="Y40" s="56"/>
      <c r="Z40" s="57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  <c r="IX40" s="6"/>
      <c r="IY40" s="6"/>
      <c r="IZ40" s="6"/>
      <c r="JA40" s="6"/>
      <c r="JB40" s="6"/>
      <c r="JC40" s="6"/>
      <c r="JD40" s="6"/>
      <c r="JE40" s="6"/>
      <c r="JF40" s="6"/>
      <c r="JG40" s="6"/>
      <c r="JH40" s="6"/>
      <c r="JI40" s="6"/>
      <c r="JJ40" s="6"/>
      <c r="JK40" s="6"/>
      <c r="JL40" s="6"/>
      <c r="JM40" s="6"/>
      <c r="JN40" s="6"/>
      <c r="JO40" s="6"/>
      <c r="JP40" s="6"/>
      <c r="JQ40" s="6"/>
      <c r="JR40" s="6"/>
      <c r="JS40" s="6"/>
      <c r="JT40" s="6"/>
      <c r="JU40" s="6"/>
      <c r="JV40" s="6"/>
      <c r="JW40" s="6"/>
      <c r="JX40" s="6"/>
      <c r="JY40" s="6"/>
      <c r="JZ40" s="6"/>
      <c r="KA40" s="6"/>
      <c r="KB40" s="6"/>
      <c r="KC40" s="6"/>
      <c r="KD40" s="6"/>
      <c r="KE40" s="6"/>
      <c r="KF40" s="6"/>
      <c r="KG40" s="6"/>
      <c r="KH40" s="6"/>
      <c r="KI40" s="6"/>
      <c r="KJ40" s="6"/>
      <c r="KK40" s="6"/>
      <c r="KL40" s="6"/>
      <c r="KM40" s="6"/>
      <c r="KN40" s="6"/>
      <c r="KO40" s="6"/>
      <c r="KP40" s="6"/>
      <c r="KQ40" s="6"/>
      <c r="KR40" s="6"/>
      <c r="KS40" s="6"/>
      <c r="KT40" s="6"/>
      <c r="KU40" s="6"/>
      <c r="KV40" s="6"/>
      <c r="KW40" s="6"/>
      <c r="KX40" s="6"/>
      <c r="KY40" s="6"/>
      <c r="KZ40" s="6"/>
      <c r="LA40" s="6"/>
      <c r="LB40" s="6"/>
      <c r="LC40" s="6"/>
      <c r="LD40" s="6"/>
      <c r="LE40" s="6"/>
      <c r="LF40" s="6"/>
      <c r="LG40" s="6"/>
      <c r="LH40" s="6"/>
      <c r="LI40" s="6"/>
      <c r="LJ40" s="6"/>
      <c r="LK40" s="6"/>
      <c r="LL40" s="6"/>
      <c r="LM40" s="6"/>
      <c r="LN40" s="6"/>
      <c r="LO40" s="6"/>
      <c r="LP40" s="6"/>
      <c r="LQ40" s="6"/>
      <c r="LR40" s="6"/>
      <c r="LS40" s="6"/>
      <c r="LT40" s="6"/>
      <c r="LU40" s="6"/>
      <c r="LV40" s="6"/>
      <c r="LW40" s="6"/>
      <c r="LX40" s="6"/>
      <c r="LY40" s="6"/>
      <c r="LZ40" s="6"/>
      <c r="MA40" s="6"/>
      <c r="MB40" s="6"/>
      <c r="MC40" s="6"/>
      <c r="MD40" s="6"/>
      <c r="ME40" s="6"/>
      <c r="MF40" s="6"/>
      <c r="MG40" s="6"/>
      <c r="MH40" s="6"/>
      <c r="MI40" s="6"/>
      <c r="MJ40" s="6"/>
      <c r="MK40" s="6"/>
      <c r="ML40" s="6"/>
      <c r="MM40" s="6"/>
      <c r="MN40" s="6"/>
      <c r="MO40" s="6"/>
      <c r="MP40" s="6"/>
      <c r="MQ40" s="6"/>
      <c r="MR40" s="6"/>
      <c r="MS40" s="6"/>
      <c r="MT40" s="6"/>
      <c r="MU40" s="6"/>
      <c r="MV40" s="6"/>
      <c r="MW40" s="6"/>
      <c r="MX40" s="6"/>
      <c r="MY40" s="6"/>
      <c r="MZ40" s="6"/>
      <c r="NA40" s="6"/>
      <c r="NB40" s="6"/>
      <c r="NC40" s="6"/>
      <c r="ND40" s="6"/>
      <c r="NE40" s="6"/>
      <c r="NF40" s="6"/>
      <c r="NG40" s="6"/>
      <c r="NH40" s="6"/>
      <c r="NI40" s="6"/>
      <c r="NJ40" s="6"/>
      <c r="NK40" s="6"/>
      <c r="NL40" s="6"/>
      <c r="NM40" s="6"/>
      <c r="NN40" s="6"/>
      <c r="NO40" s="6"/>
      <c r="NP40" s="6"/>
      <c r="NQ40" s="6"/>
      <c r="NR40" s="6"/>
      <c r="NS40" s="6"/>
      <c r="NT40" s="6"/>
      <c r="NU40" s="6"/>
      <c r="NV40" s="6"/>
      <c r="NW40" s="6"/>
      <c r="NX40" s="6"/>
      <c r="NY40" s="6"/>
      <c r="NZ40" s="6"/>
      <c r="OA40" s="6"/>
      <c r="OB40" s="6"/>
      <c r="OC40" s="6"/>
      <c r="OD40" s="6"/>
      <c r="OE40" s="6"/>
      <c r="OF40" s="6"/>
      <c r="OG40" s="6"/>
      <c r="OH40" s="6"/>
      <c r="OI40" s="6"/>
      <c r="OJ40" s="6"/>
      <c r="OK40" s="6"/>
      <c r="OL40" s="6"/>
      <c r="OM40" s="6"/>
      <c r="ON40" s="6"/>
      <c r="OO40" s="6"/>
      <c r="OP40" s="6"/>
      <c r="OQ40" s="6"/>
      <c r="OR40" s="6"/>
      <c r="OS40" s="6"/>
      <c r="OT40" s="6"/>
      <c r="OU40" s="6"/>
      <c r="OV40" s="6"/>
      <c r="OW40" s="6"/>
      <c r="OX40" s="6"/>
      <c r="OY40" s="6"/>
      <c r="OZ40" s="6"/>
      <c r="PA40" s="6"/>
      <c r="PB40" s="6"/>
      <c r="PC40" s="6"/>
      <c r="PD40" s="6"/>
      <c r="PE40" s="6"/>
      <c r="PF40" s="6"/>
      <c r="PG40" s="6"/>
      <c r="PH40" s="6"/>
      <c r="PI40" s="6"/>
      <c r="PJ40" s="6"/>
      <c r="PK40" s="6"/>
      <c r="PL40" s="6"/>
      <c r="PM40" s="6"/>
      <c r="PN40" s="6"/>
      <c r="PO40" s="6"/>
      <c r="PP40" s="6"/>
      <c r="PQ40" s="6"/>
      <c r="PR40" s="6"/>
      <c r="PS40" s="6"/>
      <c r="PT40" s="6"/>
      <c r="PU40" s="6"/>
      <c r="PV40" s="6"/>
      <c r="PW40" s="6"/>
      <c r="PX40" s="6"/>
      <c r="PY40" s="6"/>
      <c r="PZ40" s="6"/>
      <c r="QA40" s="6"/>
      <c r="QB40" s="6"/>
      <c r="QC40" s="6"/>
      <c r="QD40" s="6"/>
      <c r="QE40" s="6"/>
      <c r="QF40" s="6"/>
      <c r="QG40" s="6"/>
      <c r="QH40" s="6"/>
      <c r="QI40" s="6"/>
      <c r="QJ40" s="6"/>
      <c r="QK40" s="6"/>
      <c r="QL40" s="6"/>
      <c r="QM40" s="6"/>
      <c r="QN40" s="6"/>
      <c r="QO40" s="6"/>
      <c r="QP40" s="6"/>
      <c r="QQ40" s="6"/>
      <c r="QR40" s="6"/>
      <c r="QS40" s="6"/>
      <c r="QT40" s="6"/>
      <c r="QU40" s="6"/>
      <c r="QV40" s="6"/>
      <c r="QW40" s="6"/>
      <c r="QX40" s="6"/>
      <c r="QY40" s="6"/>
      <c r="QZ40" s="6"/>
      <c r="RA40" s="6"/>
      <c r="RB40" s="6"/>
      <c r="RC40" s="6"/>
      <c r="RD40" s="6"/>
      <c r="RE40" s="6"/>
      <c r="RF40" s="6"/>
      <c r="RG40" s="6"/>
      <c r="RH40" s="6"/>
      <c r="RI40" s="6"/>
      <c r="RJ40" s="6"/>
      <c r="RK40" s="6"/>
      <c r="RL40" s="6"/>
      <c r="RM40" s="6"/>
      <c r="RN40" s="6"/>
      <c r="RO40" s="6"/>
      <c r="RP40" s="6"/>
      <c r="RQ40" s="6"/>
      <c r="RR40" s="6"/>
      <c r="RS40" s="6"/>
      <c r="RT40" s="6"/>
      <c r="RU40" s="6"/>
      <c r="RV40" s="6"/>
      <c r="RW40" s="6"/>
      <c r="RX40" s="6"/>
      <c r="RY40" s="6"/>
      <c r="RZ40" s="6"/>
      <c r="SA40" s="6"/>
      <c r="SB40" s="6"/>
      <c r="SC40" s="6"/>
      <c r="SD40" s="6"/>
      <c r="SE40" s="6"/>
      <c r="SF40" s="6"/>
      <c r="SG40" s="6"/>
      <c r="SH40" s="6"/>
      <c r="SI40" s="6"/>
      <c r="SJ40" s="6"/>
      <c r="SK40" s="6"/>
      <c r="SL40" s="6"/>
      <c r="SM40" s="6"/>
      <c r="SN40" s="6"/>
      <c r="SO40" s="6"/>
      <c r="SP40" s="6"/>
      <c r="SQ40" s="6"/>
      <c r="SR40" s="6"/>
      <c r="SS40" s="6"/>
      <c r="ST40" s="6"/>
      <c r="SU40" s="6"/>
      <c r="SV40" s="6"/>
      <c r="SW40" s="6"/>
      <c r="SX40" s="6"/>
      <c r="SY40" s="6"/>
      <c r="SZ40" s="6"/>
      <c r="TA40" s="6"/>
      <c r="TB40" s="6"/>
      <c r="TC40" s="6"/>
      <c r="TD40" s="6"/>
      <c r="TE40" s="6"/>
      <c r="TF40" s="6"/>
      <c r="TG40" s="6"/>
      <c r="TH40" s="6"/>
      <c r="TI40" s="6"/>
      <c r="TJ40" s="6"/>
      <c r="TK40" s="6"/>
      <c r="TL40" s="6"/>
      <c r="TM40" s="6"/>
      <c r="TN40" s="6"/>
      <c r="TO40" s="6"/>
      <c r="TP40" s="6"/>
      <c r="TQ40" s="6"/>
      <c r="TR40" s="6"/>
      <c r="TS40" s="6"/>
      <c r="TT40" s="6"/>
      <c r="TU40" s="6"/>
      <c r="TV40" s="6"/>
      <c r="TW40" s="6"/>
      <c r="TX40" s="6"/>
      <c r="TY40" s="6"/>
      <c r="TZ40" s="6"/>
      <c r="UA40" s="6"/>
      <c r="UB40" s="6"/>
      <c r="UC40" s="6"/>
      <c r="UD40" s="6"/>
      <c r="UE40" s="6"/>
      <c r="UF40" s="6"/>
      <c r="UG40" s="6"/>
      <c r="UH40" s="6"/>
      <c r="UI40" s="6"/>
      <c r="UJ40" s="6"/>
      <c r="UK40" s="6"/>
      <c r="UL40" s="6"/>
      <c r="UM40" s="6"/>
      <c r="UN40" s="6"/>
      <c r="UO40" s="6"/>
      <c r="UP40" s="6"/>
      <c r="UQ40" s="6"/>
      <c r="UR40" s="6"/>
      <c r="US40" s="6"/>
      <c r="UT40" s="6"/>
      <c r="UU40" s="6"/>
      <c r="UV40" s="6"/>
      <c r="UW40" s="6"/>
      <c r="UX40" s="6"/>
      <c r="UY40" s="6"/>
      <c r="UZ40" s="6"/>
      <c r="VA40" s="6"/>
      <c r="VB40" s="6"/>
      <c r="VC40" s="6"/>
      <c r="VD40" s="6"/>
      <c r="VE40" s="6"/>
      <c r="VF40" s="6"/>
      <c r="VG40" s="6"/>
      <c r="VH40" s="6"/>
      <c r="VI40" s="6"/>
      <c r="VJ40" s="6"/>
      <c r="VK40" s="6"/>
      <c r="VL40" s="6"/>
      <c r="VM40" s="6"/>
      <c r="VN40" s="6"/>
      <c r="VO40" s="6"/>
      <c r="VP40" s="6"/>
      <c r="VQ40" s="6"/>
      <c r="VR40" s="6"/>
      <c r="VS40" s="6"/>
      <c r="VT40" s="6"/>
      <c r="VU40" s="6"/>
      <c r="VV40" s="6"/>
      <c r="VW40" s="6"/>
      <c r="VX40" s="6"/>
      <c r="VY40" s="6"/>
      <c r="VZ40" s="6"/>
      <c r="WA40" s="6"/>
      <c r="WB40" s="6"/>
      <c r="WC40" s="6"/>
      <c r="WD40" s="6"/>
      <c r="WE40" s="6"/>
      <c r="WF40" s="6"/>
      <c r="WG40" s="6"/>
      <c r="WH40" s="6"/>
      <c r="WI40" s="6"/>
      <c r="WJ40" s="6"/>
      <c r="WK40" s="6"/>
      <c r="WL40" s="6"/>
      <c r="WM40" s="6"/>
      <c r="WN40" s="6"/>
      <c r="WO40" s="6"/>
      <c r="WP40" s="6"/>
      <c r="WQ40" s="6"/>
      <c r="WR40" s="6"/>
      <c r="WS40" s="6"/>
      <c r="WT40" s="6"/>
      <c r="WU40" s="6"/>
      <c r="WV40" s="6"/>
      <c r="WW40" s="6"/>
      <c r="WX40" s="6"/>
      <c r="WY40" s="6"/>
      <c r="WZ40" s="6"/>
      <c r="XA40" s="6"/>
      <c r="XB40" s="6"/>
      <c r="XC40" s="6"/>
      <c r="XD40" s="6"/>
      <c r="XE40" s="6"/>
      <c r="XF40" s="6"/>
      <c r="XG40" s="6"/>
      <c r="XH40" s="6"/>
      <c r="XI40" s="6"/>
      <c r="XJ40" s="6"/>
      <c r="XK40" s="6"/>
      <c r="XL40" s="6"/>
      <c r="XM40" s="6"/>
      <c r="XN40" s="6"/>
      <c r="XO40" s="6"/>
      <c r="XP40" s="6"/>
      <c r="XQ40" s="6"/>
      <c r="XR40" s="6"/>
      <c r="XS40" s="6"/>
      <c r="XT40" s="6"/>
      <c r="XU40" s="6"/>
      <c r="XV40" s="6"/>
      <c r="XW40" s="6"/>
      <c r="XX40" s="6"/>
      <c r="XY40" s="6"/>
      <c r="XZ40" s="6"/>
      <c r="YA40" s="6"/>
      <c r="YB40" s="6"/>
      <c r="YC40" s="6"/>
      <c r="YD40" s="6"/>
      <c r="YE40" s="6"/>
      <c r="YF40" s="6"/>
      <c r="YG40" s="6"/>
      <c r="YH40" s="6"/>
      <c r="YI40" s="6"/>
      <c r="YJ40" s="6"/>
      <c r="YK40" s="6"/>
      <c r="YL40" s="6"/>
      <c r="YM40" s="6"/>
      <c r="YN40" s="6"/>
      <c r="YO40" s="6"/>
      <c r="YP40" s="6"/>
      <c r="YQ40" s="6"/>
      <c r="YR40" s="6"/>
      <c r="YS40" s="6"/>
      <c r="YT40" s="6"/>
      <c r="YU40" s="6"/>
      <c r="YV40" s="6"/>
      <c r="YW40" s="6"/>
      <c r="YX40" s="6"/>
      <c r="YY40" s="6"/>
      <c r="YZ40" s="6"/>
      <c r="ZA40" s="6"/>
      <c r="ZB40" s="6"/>
      <c r="ZC40" s="6"/>
      <c r="ZD40" s="6"/>
      <c r="ZE40" s="6"/>
      <c r="ZF40" s="6"/>
      <c r="ZG40" s="6"/>
      <c r="ZH40" s="6"/>
      <c r="ZI40" s="6"/>
      <c r="ZJ40" s="6"/>
      <c r="ZK40" s="6"/>
      <c r="ZL40" s="6"/>
      <c r="ZM40" s="6"/>
      <c r="ZN40" s="6"/>
      <c r="ZO40" s="6"/>
      <c r="ZP40" s="6"/>
      <c r="ZQ40" s="6"/>
      <c r="ZR40" s="6"/>
      <c r="ZS40" s="6"/>
      <c r="ZT40" s="6"/>
      <c r="ZU40" s="6"/>
      <c r="ZV40" s="6"/>
      <c r="ZW40" s="6"/>
      <c r="ZX40" s="6"/>
      <c r="ZY40" s="6"/>
      <c r="ZZ40" s="6"/>
      <c r="AAA40" s="6"/>
      <c r="AAB40" s="6"/>
      <c r="AAC40" s="6"/>
      <c r="AAD40" s="6"/>
      <c r="AAE40" s="6"/>
      <c r="AAF40" s="6"/>
      <c r="AAG40" s="6"/>
      <c r="AAH40" s="6"/>
      <c r="AAI40" s="6"/>
      <c r="AAJ40" s="6"/>
      <c r="AAK40" s="6"/>
      <c r="AAL40" s="6"/>
      <c r="AAM40" s="6"/>
      <c r="AAN40" s="6"/>
      <c r="AAO40" s="6"/>
      <c r="AAP40" s="6"/>
      <c r="AAQ40" s="6"/>
      <c r="AAR40" s="6"/>
      <c r="AAS40" s="6"/>
      <c r="AAT40" s="6"/>
      <c r="AAU40" s="6"/>
      <c r="AAV40" s="6"/>
      <c r="AAW40" s="6"/>
      <c r="AAX40" s="6"/>
      <c r="AAY40" s="6"/>
      <c r="AAZ40" s="6"/>
      <c r="ABA40" s="6"/>
      <c r="ABB40" s="6"/>
      <c r="ABC40" s="6"/>
      <c r="ABD40" s="6"/>
      <c r="ABE40" s="6"/>
      <c r="ABF40" s="6"/>
      <c r="ABG40" s="6"/>
      <c r="ABH40" s="6"/>
      <c r="ABI40" s="6"/>
      <c r="ABJ40" s="6"/>
      <c r="ABK40" s="6"/>
      <c r="ABL40" s="6"/>
      <c r="ABM40" s="6"/>
      <c r="ABN40" s="6"/>
      <c r="ABO40" s="6"/>
      <c r="ABP40" s="6"/>
      <c r="ABQ40" s="6"/>
      <c r="ABR40" s="6"/>
      <c r="ABS40" s="6"/>
      <c r="ABT40" s="6"/>
      <c r="ABU40" s="6"/>
      <c r="ABV40" s="6"/>
      <c r="ABW40" s="6"/>
      <c r="ABX40" s="6"/>
      <c r="ABY40" s="6"/>
      <c r="ABZ40" s="6"/>
      <c r="ACA40" s="6"/>
      <c r="ACB40" s="6"/>
      <c r="ACC40" s="6"/>
      <c r="ACD40" s="6"/>
      <c r="ACE40" s="6"/>
      <c r="ACF40" s="6"/>
      <c r="ACG40" s="6"/>
      <c r="ACH40" s="6"/>
      <c r="ACI40" s="6"/>
      <c r="ACJ40" s="6"/>
      <c r="ACK40" s="6"/>
      <c r="ACL40" s="6"/>
      <c r="ACM40" s="6"/>
      <c r="ACN40" s="6"/>
      <c r="ACO40" s="6"/>
      <c r="ACP40" s="6"/>
      <c r="ACQ40" s="6"/>
      <c r="ACR40" s="6"/>
      <c r="ACS40" s="6"/>
      <c r="ACT40" s="6"/>
      <c r="ACU40" s="6"/>
      <c r="ACV40" s="6"/>
      <c r="ACW40" s="6"/>
      <c r="ACX40" s="6"/>
      <c r="ACY40" s="6"/>
      <c r="ACZ40" s="6"/>
      <c r="ADA40" s="6"/>
      <c r="ADB40" s="6"/>
      <c r="ADC40" s="6"/>
      <c r="ADD40" s="6"/>
      <c r="ADE40" s="6"/>
      <c r="ADF40" s="6"/>
      <c r="ADG40" s="6"/>
      <c r="ADH40" s="6"/>
      <c r="ADI40" s="6"/>
      <c r="ADJ40" s="6"/>
      <c r="ADK40" s="6"/>
      <c r="ADL40" s="6"/>
      <c r="ADM40" s="6"/>
      <c r="ADN40" s="6"/>
      <c r="ADO40" s="6"/>
      <c r="ADP40" s="6"/>
      <c r="ADQ40" s="6"/>
      <c r="ADR40" s="6"/>
      <c r="ADS40" s="6"/>
      <c r="ADT40" s="6"/>
      <c r="ADU40" s="6"/>
      <c r="ADV40" s="6"/>
      <c r="ADW40" s="6"/>
      <c r="ADX40" s="6"/>
      <c r="ADY40" s="6"/>
      <c r="ADZ40" s="6"/>
      <c r="AEA40" s="6"/>
      <c r="AEB40" s="6"/>
      <c r="AEC40" s="6"/>
      <c r="AED40" s="6"/>
      <c r="AEE40" s="6"/>
      <c r="AEF40" s="6"/>
      <c r="AEG40" s="6"/>
      <c r="AEH40" s="6"/>
      <c r="AEI40" s="6"/>
      <c r="AEJ40" s="6"/>
      <c r="AEK40" s="6"/>
      <c r="AEL40" s="6"/>
      <c r="AEM40" s="6"/>
      <c r="AEN40" s="6"/>
      <c r="AEO40" s="6"/>
      <c r="AEP40" s="6"/>
      <c r="AEQ40" s="6"/>
      <c r="AER40" s="6"/>
      <c r="AES40" s="6"/>
      <c r="AET40" s="6"/>
      <c r="AEU40" s="6"/>
      <c r="AEV40" s="6"/>
      <c r="AEW40" s="6"/>
      <c r="AEX40" s="6"/>
      <c r="AEY40" s="6"/>
      <c r="AEZ40" s="6"/>
      <c r="AFA40" s="6"/>
      <c r="AFB40" s="6"/>
      <c r="AFC40" s="6"/>
      <c r="AFD40" s="6"/>
      <c r="AFE40" s="6"/>
      <c r="AFF40" s="6"/>
      <c r="AFG40" s="6"/>
      <c r="AFH40" s="6"/>
      <c r="AFI40" s="6"/>
      <c r="AFJ40" s="6"/>
      <c r="AFK40" s="6"/>
      <c r="AFL40" s="6"/>
      <c r="AFM40" s="6"/>
      <c r="AFN40" s="6"/>
      <c r="AFO40" s="6"/>
      <c r="AFP40" s="6"/>
      <c r="AFQ40" s="6"/>
      <c r="AFR40" s="6"/>
      <c r="AFS40" s="6"/>
      <c r="AFT40" s="6"/>
      <c r="AFU40" s="6"/>
      <c r="AFV40" s="6"/>
      <c r="AFW40" s="6"/>
      <c r="AFX40" s="6"/>
      <c r="AFY40" s="6"/>
      <c r="AFZ40" s="6"/>
      <c r="AGA40" s="6"/>
      <c r="AGB40" s="6"/>
      <c r="AGC40" s="6"/>
      <c r="AGD40" s="6"/>
      <c r="AGE40" s="6"/>
      <c r="AGF40" s="6"/>
      <c r="AGG40" s="6"/>
      <c r="AGH40" s="6"/>
      <c r="AGI40" s="6"/>
      <c r="AGJ40" s="6"/>
      <c r="AGK40" s="6"/>
      <c r="AGL40" s="6"/>
      <c r="AGM40" s="6"/>
      <c r="AGN40" s="6"/>
      <c r="AGO40" s="6"/>
      <c r="AGP40" s="6"/>
      <c r="AGQ40" s="6"/>
      <c r="AGR40" s="6"/>
      <c r="AGS40" s="6"/>
      <c r="AGT40" s="6"/>
      <c r="AGU40" s="6"/>
      <c r="AGV40" s="6"/>
      <c r="AGW40" s="6"/>
      <c r="AGX40" s="6"/>
      <c r="AGY40" s="6"/>
      <c r="AGZ40" s="6"/>
      <c r="AHA40" s="6"/>
      <c r="AHB40" s="6"/>
      <c r="AHC40" s="6"/>
      <c r="AHD40" s="6"/>
      <c r="AHE40" s="6"/>
      <c r="AHF40" s="6"/>
      <c r="AHG40" s="6"/>
      <c r="AHH40" s="6"/>
      <c r="AHI40" s="6"/>
      <c r="AHJ40" s="6"/>
      <c r="AHK40" s="6"/>
      <c r="AHL40" s="6"/>
      <c r="AHM40" s="6"/>
      <c r="AHN40" s="6"/>
      <c r="AHO40" s="6"/>
      <c r="AHP40" s="6"/>
      <c r="AHQ40" s="6"/>
      <c r="AHR40" s="6"/>
      <c r="AHS40" s="6"/>
      <c r="AHT40" s="6"/>
      <c r="AHU40" s="6"/>
      <c r="AHV40" s="6"/>
      <c r="AHW40" s="6"/>
      <c r="AHX40" s="6"/>
      <c r="AHY40" s="6"/>
      <c r="AHZ40" s="6"/>
      <c r="AIA40" s="6"/>
      <c r="AIB40" s="6"/>
      <c r="AIC40" s="6"/>
      <c r="AID40" s="6"/>
      <c r="AIE40" s="6"/>
      <c r="AIF40" s="6"/>
      <c r="AIG40" s="6"/>
      <c r="AIH40" s="6"/>
      <c r="AII40" s="6"/>
      <c r="AIJ40" s="6"/>
      <c r="AIK40" s="6"/>
      <c r="AIL40" s="6"/>
      <c r="AIM40" s="6"/>
      <c r="AIN40" s="6"/>
      <c r="AIO40" s="6"/>
      <c r="AIP40" s="6"/>
      <c r="AIQ40" s="6"/>
      <c r="AIR40" s="6"/>
      <c r="AIS40" s="6"/>
      <c r="AIT40" s="6"/>
      <c r="AIU40" s="6"/>
      <c r="AIV40" s="6"/>
      <c r="AIW40" s="6"/>
      <c r="AIX40" s="6"/>
      <c r="AIY40" s="6"/>
      <c r="AIZ40" s="6"/>
      <c r="AJA40" s="6"/>
      <c r="AJB40" s="6"/>
      <c r="AJC40" s="6"/>
      <c r="AJD40" s="6"/>
      <c r="AJE40" s="6"/>
      <c r="AJF40" s="6"/>
      <c r="AJG40" s="6"/>
      <c r="AJH40" s="6"/>
      <c r="AJI40" s="6"/>
      <c r="AJJ40" s="6"/>
      <c r="AJK40" s="6"/>
      <c r="AJL40" s="6"/>
      <c r="AJM40" s="6"/>
      <c r="AJN40" s="6"/>
      <c r="AJO40" s="6"/>
      <c r="AJP40" s="6"/>
      <c r="AJQ40" s="6"/>
      <c r="AJR40" s="6"/>
      <c r="AJS40" s="6"/>
      <c r="AJT40" s="6"/>
      <c r="AJU40" s="6"/>
      <c r="AJV40" s="6"/>
      <c r="AJW40" s="6"/>
      <c r="AJX40" s="6"/>
      <c r="AJY40" s="6"/>
      <c r="AJZ40" s="6"/>
      <c r="AKA40" s="6"/>
      <c r="AKB40" s="6"/>
      <c r="AKC40" s="6"/>
      <c r="AKD40" s="6"/>
      <c r="AKE40" s="6"/>
      <c r="AKF40" s="6"/>
      <c r="AKG40" s="6"/>
      <c r="AKH40" s="6"/>
      <c r="AKI40" s="6"/>
      <c r="AKJ40" s="6"/>
      <c r="AKK40" s="6"/>
      <c r="AKL40" s="6"/>
      <c r="AKM40" s="6"/>
      <c r="AKN40" s="6"/>
      <c r="AKO40" s="6"/>
      <c r="AKP40" s="6"/>
      <c r="AKQ40" s="6"/>
      <c r="AKR40" s="6"/>
      <c r="AKS40" s="6"/>
      <c r="AKT40" s="6"/>
      <c r="AKU40" s="6"/>
      <c r="AKV40" s="6"/>
      <c r="AKW40" s="6"/>
      <c r="AKX40" s="6"/>
      <c r="AKY40" s="6"/>
      <c r="AKZ40" s="6"/>
      <c r="ALA40" s="6"/>
      <c r="ALB40" s="6"/>
      <c r="ALC40" s="6"/>
      <c r="ALD40" s="6"/>
      <c r="ALE40" s="6"/>
      <c r="ALF40" s="6"/>
      <c r="ALG40" s="6"/>
      <c r="ALH40" s="6"/>
      <c r="ALI40" s="6"/>
      <c r="ALJ40" s="6"/>
      <c r="ALK40" s="6"/>
      <c r="ALL40" s="6"/>
      <c r="ALM40" s="6"/>
      <c r="ALN40" s="6"/>
      <c r="ALO40" s="6"/>
      <c r="ALP40" s="6"/>
      <c r="ALQ40" s="6"/>
      <c r="ALR40" s="6"/>
      <c r="ALS40" s="6"/>
      <c r="ALT40" s="6"/>
      <c r="ALU40" s="6"/>
      <c r="ALV40" s="6"/>
      <c r="ALW40" s="6"/>
      <c r="ALX40" s="6"/>
      <c r="ALY40" s="6"/>
      <c r="ALZ40" s="6"/>
      <c r="AMA40" s="6"/>
      <c r="AMB40" s="6"/>
      <c r="AMC40" s="6"/>
      <c r="AMD40" s="6"/>
      <c r="AME40" s="6"/>
      <c r="AMF40" s="6"/>
      <c r="AMG40" s="6"/>
      <c r="AMH40" s="6"/>
      <c r="AMI40" s="6"/>
      <c r="AMJ40" s="6"/>
      <c r="AMK40" s="6"/>
      <c r="AML40" s="6"/>
      <c r="AMM40" s="6"/>
      <c r="AMN40" s="6"/>
      <c r="AMO40" s="6"/>
      <c r="AMP40" s="6"/>
      <c r="AMQ40" s="6"/>
      <c r="AMR40" s="6"/>
      <c r="AMS40" s="6"/>
      <c r="AMT40" s="6"/>
      <c r="AMU40" s="6"/>
      <c r="AMV40" s="6"/>
      <c r="AMW40" s="6"/>
      <c r="AMX40" s="6"/>
      <c r="AMY40" s="6"/>
      <c r="AMZ40" s="6"/>
      <c r="ANA40" s="6"/>
      <c r="ANB40" s="6"/>
    </row>
    <row r="41" spans="1:1042" x14ac:dyDescent="0.25">
      <c r="A41" t="s">
        <v>192</v>
      </c>
      <c r="K41" s="55"/>
      <c r="L41" s="55"/>
      <c r="M41" s="6"/>
      <c r="N41" s="55"/>
      <c r="O41" s="6"/>
      <c r="P41" s="6"/>
      <c r="Q41" s="6"/>
      <c r="R41" s="136" t="s">
        <v>719</v>
      </c>
      <c r="S41" s="137">
        <v>72</v>
      </c>
      <c r="T41" s="138" t="s">
        <v>720</v>
      </c>
      <c r="U41" s="135">
        <f t="shared" si="2"/>
        <v>0</v>
      </c>
      <c r="V41" s="133" t="s">
        <v>727</v>
      </c>
      <c r="W41" s="78"/>
      <c r="X41" s="56"/>
      <c r="Y41" s="56"/>
      <c r="Z41" s="57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  <c r="IW41" s="6"/>
      <c r="IX41" s="6"/>
      <c r="IY41" s="6"/>
      <c r="IZ41" s="6"/>
      <c r="JA41" s="6"/>
      <c r="JB41" s="6"/>
      <c r="JC41" s="6"/>
      <c r="JD41" s="6"/>
      <c r="JE41" s="6"/>
      <c r="JF41" s="6"/>
      <c r="JG41" s="6"/>
      <c r="JH41" s="6"/>
      <c r="JI41" s="6"/>
      <c r="JJ41" s="6"/>
      <c r="JK41" s="6"/>
      <c r="JL41" s="6"/>
      <c r="JM41" s="6"/>
      <c r="JN41" s="6"/>
      <c r="JO41" s="6"/>
      <c r="JP41" s="6"/>
      <c r="JQ41" s="6"/>
      <c r="JR41" s="6"/>
      <c r="JS41" s="6"/>
      <c r="JT41" s="6"/>
      <c r="JU41" s="6"/>
      <c r="JV41" s="6"/>
      <c r="JW41" s="6"/>
      <c r="JX41" s="6"/>
      <c r="JY41" s="6"/>
      <c r="JZ41" s="6"/>
      <c r="KA41" s="6"/>
      <c r="KB41" s="6"/>
      <c r="KC41" s="6"/>
      <c r="KD41" s="6"/>
      <c r="KE41" s="6"/>
      <c r="KF41" s="6"/>
      <c r="KG41" s="6"/>
      <c r="KH41" s="6"/>
      <c r="KI41" s="6"/>
      <c r="KJ41" s="6"/>
      <c r="KK41" s="6"/>
      <c r="KL41" s="6"/>
      <c r="KM41" s="6"/>
      <c r="KN41" s="6"/>
      <c r="KO41" s="6"/>
      <c r="KP41" s="6"/>
      <c r="KQ41" s="6"/>
      <c r="KR41" s="6"/>
      <c r="KS41" s="6"/>
      <c r="KT41" s="6"/>
      <c r="KU41" s="6"/>
      <c r="KV41" s="6"/>
      <c r="KW41" s="6"/>
      <c r="KX41" s="6"/>
      <c r="KY41" s="6"/>
      <c r="KZ41" s="6"/>
      <c r="LA41" s="6"/>
      <c r="LB41" s="6"/>
      <c r="LC41" s="6"/>
      <c r="LD41" s="6"/>
      <c r="LE41" s="6"/>
      <c r="LF41" s="6"/>
      <c r="LG41" s="6"/>
      <c r="LH41" s="6"/>
      <c r="LI41" s="6"/>
      <c r="LJ41" s="6"/>
      <c r="LK41" s="6"/>
      <c r="LL41" s="6"/>
      <c r="LM41" s="6"/>
      <c r="LN41" s="6"/>
      <c r="LO41" s="6"/>
      <c r="LP41" s="6"/>
      <c r="LQ41" s="6"/>
      <c r="LR41" s="6"/>
      <c r="LS41" s="6"/>
      <c r="LT41" s="6"/>
      <c r="LU41" s="6"/>
      <c r="LV41" s="6"/>
      <c r="LW41" s="6"/>
      <c r="LX41" s="6"/>
      <c r="LY41" s="6"/>
      <c r="LZ41" s="6"/>
      <c r="MA41" s="6"/>
      <c r="MB41" s="6"/>
      <c r="MC41" s="6"/>
      <c r="MD41" s="6"/>
      <c r="ME41" s="6"/>
      <c r="MF41" s="6"/>
      <c r="MG41" s="6"/>
      <c r="MH41" s="6"/>
      <c r="MI41" s="6"/>
      <c r="MJ41" s="6"/>
      <c r="MK41" s="6"/>
      <c r="ML41" s="6"/>
      <c r="MM41" s="6"/>
      <c r="MN41" s="6"/>
      <c r="MO41" s="6"/>
      <c r="MP41" s="6"/>
      <c r="MQ41" s="6"/>
      <c r="MR41" s="6"/>
      <c r="MS41" s="6"/>
      <c r="MT41" s="6"/>
      <c r="MU41" s="6"/>
      <c r="MV41" s="6"/>
      <c r="MW41" s="6"/>
      <c r="MX41" s="6"/>
      <c r="MY41" s="6"/>
      <c r="MZ41" s="6"/>
      <c r="NA41" s="6"/>
      <c r="NB41" s="6"/>
      <c r="NC41" s="6"/>
      <c r="ND41" s="6"/>
      <c r="NE41" s="6"/>
      <c r="NF41" s="6"/>
      <c r="NG41" s="6"/>
      <c r="NH41" s="6"/>
      <c r="NI41" s="6"/>
      <c r="NJ41" s="6"/>
      <c r="NK41" s="6"/>
      <c r="NL41" s="6"/>
      <c r="NM41" s="6"/>
      <c r="NN41" s="6"/>
      <c r="NO41" s="6"/>
      <c r="NP41" s="6"/>
      <c r="NQ41" s="6"/>
      <c r="NR41" s="6"/>
      <c r="NS41" s="6"/>
      <c r="NT41" s="6"/>
      <c r="NU41" s="6"/>
      <c r="NV41" s="6"/>
      <c r="NW41" s="6"/>
      <c r="NX41" s="6"/>
      <c r="NY41" s="6"/>
      <c r="NZ41" s="6"/>
      <c r="OA41" s="6"/>
      <c r="OB41" s="6"/>
      <c r="OC41" s="6"/>
      <c r="OD41" s="6"/>
      <c r="OE41" s="6"/>
      <c r="OF41" s="6"/>
      <c r="OG41" s="6"/>
      <c r="OH41" s="6"/>
      <c r="OI41" s="6"/>
      <c r="OJ41" s="6"/>
      <c r="OK41" s="6"/>
      <c r="OL41" s="6"/>
      <c r="OM41" s="6"/>
      <c r="ON41" s="6"/>
      <c r="OO41" s="6"/>
      <c r="OP41" s="6"/>
      <c r="OQ41" s="6"/>
      <c r="OR41" s="6"/>
      <c r="OS41" s="6"/>
      <c r="OT41" s="6"/>
      <c r="OU41" s="6"/>
      <c r="OV41" s="6"/>
      <c r="OW41" s="6"/>
      <c r="OX41" s="6"/>
      <c r="OY41" s="6"/>
      <c r="OZ41" s="6"/>
      <c r="PA41" s="6"/>
      <c r="PB41" s="6"/>
      <c r="PC41" s="6"/>
      <c r="PD41" s="6"/>
      <c r="PE41" s="6"/>
      <c r="PF41" s="6"/>
      <c r="PG41" s="6"/>
      <c r="PH41" s="6"/>
      <c r="PI41" s="6"/>
      <c r="PJ41" s="6"/>
      <c r="PK41" s="6"/>
      <c r="PL41" s="6"/>
      <c r="PM41" s="6"/>
      <c r="PN41" s="6"/>
      <c r="PO41" s="6"/>
      <c r="PP41" s="6"/>
      <c r="PQ41" s="6"/>
      <c r="PR41" s="6"/>
      <c r="PS41" s="6"/>
      <c r="PT41" s="6"/>
      <c r="PU41" s="6"/>
      <c r="PV41" s="6"/>
      <c r="PW41" s="6"/>
      <c r="PX41" s="6"/>
      <c r="PY41" s="6"/>
      <c r="PZ41" s="6"/>
      <c r="QA41" s="6"/>
      <c r="QB41" s="6"/>
      <c r="QC41" s="6"/>
      <c r="QD41" s="6"/>
      <c r="QE41" s="6"/>
      <c r="QF41" s="6"/>
      <c r="QG41" s="6"/>
      <c r="QH41" s="6"/>
      <c r="QI41" s="6"/>
      <c r="QJ41" s="6"/>
      <c r="QK41" s="6"/>
      <c r="QL41" s="6"/>
      <c r="QM41" s="6"/>
      <c r="QN41" s="6"/>
      <c r="QO41" s="6"/>
      <c r="QP41" s="6"/>
      <c r="QQ41" s="6"/>
      <c r="QR41" s="6"/>
      <c r="QS41" s="6"/>
      <c r="QT41" s="6"/>
      <c r="QU41" s="6"/>
      <c r="QV41" s="6"/>
      <c r="QW41" s="6"/>
      <c r="QX41" s="6"/>
      <c r="QY41" s="6"/>
      <c r="QZ41" s="6"/>
      <c r="RA41" s="6"/>
      <c r="RB41" s="6"/>
      <c r="RC41" s="6"/>
      <c r="RD41" s="6"/>
      <c r="RE41" s="6"/>
      <c r="RF41" s="6"/>
      <c r="RG41" s="6"/>
      <c r="RH41" s="6"/>
      <c r="RI41" s="6"/>
      <c r="RJ41" s="6"/>
      <c r="RK41" s="6"/>
      <c r="RL41" s="6"/>
      <c r="RM41" s="6"/>
      <c r="RN41" s="6"/>
      <c r="RO41" s="6"/>
      <c r="RP41" s="6"/>
      <c r="RQ41" s="6"/>
      <c r="RR41" s="6"/>
      <c r="RS41" s="6"/>
      <c r="RT41" s="6"/>
      <c r="RU41" s="6"/>
      <c r="RV41" s="6"/>
      <c r="RW41" s="6"/>
      <c r="RX41" s="6"/>
      <c r="RY41" s="6"/>
      <c r="RZ41" s="6"/>
      <c r="SA41" s="6"/>
      <c r="SB41" s="6"/>
      <c r="SC41" s="6"/>
      <c r="SD41" s="6"/>
      <c r="SE41" s="6"/>
      <c r="SF41" s="6"/>
      <c r="SG41" s="6"/>
      <c r="SH41" s="6"/>
      <c r="SI41" s="6"/>
      <c r="SJ41" s="6"/>
      <c r="SK41" s="6"/>
      <c r="SL41" s="6"/>
      <c r="SM41" s="6"/>
      <c r="SN41" s="6"/>
      <c r="SO41" s="6"/>
      <c r="SP41" s="6"/>
      <c r="SQ41" s="6"/>
      <c r="SR41" s="6"/>
      <c r="SS41" s="6"/>
      <c r="ST41" s="6"/>
      <c r="SU41" s="6"/>
      <c r="SV41" s="6"/>
      <c r="SW41" s="6"/>
      <c r="SX41" s="6"/>
      <c r="SY41" s="6"/>
      <c r="SZ41" s="6"/>
      <c r="TA41" s="6"/>
      <c r="TB41" s="6"/>
      <c r="TC41" s="6"/>
      <c r="TD41" s="6"/>
      <c r="TE41" s="6"/>
      <c r="TF41" s="6"/>
      <c r="TG41" s="6"/>
      <c r="TH41" s="6"/>
      <c r="TI41" s="6"/>
      <c r="TJ41" s="6"/>
      <c r="TK41" s="6"/>
      <c r="TL41" s="6"/>
      <c r="TM41" s="6"/>
      <c r="TN41" s="6"/>
      <c r="TO41" s="6"/>
      <c r="TP41" s="6"/>
      <c r="TQ41" s="6"/>
      <c r="TR41" s="6"/>
      <c r="TS41" s="6"/>
      <c r="TT41" s="6"/>
      <c r="TU41" s="6"/>
      <c r="TV41" s="6"/>
      <c r="TW41" s="6"/>
      <c r="TX41" s="6"/>
      <c r="TY41" s="6"/>
      <c r="TZ41" s="6"/>
      <c r="UA41" s="6"/>
      <c r="UB41" s="6"/>
      <c r="UC41" s="6"/>
      <c r="UD41" s="6"/>
      <c r="UE41" s="6"/>
      <c r="UF41" s="6"/>
      <c r="UG41" s="6"/>
      <c r="UH41" s="6"/>
      <c r="UI41" s="6"/>
      <c r="UJ41" s="6"/>
      <c r="UK41" s="6"/>
      <c r="UL41" s="6"/>
      <c r="UM41" s="6"/>
      <c r="UN41" s="6"/>
      <c r="UO41" s="6"/>
      <c r="UP41" s="6"/>
      <c r="UQ41" s="6"/>
      <c r="UR41" s="6"/>
      <c r="US41" s="6"/>
      <c r="UT41" s="6"/>
      <c r="UU41" s="6"/>
      <c r="UV41" s="6"/>
      <c r="UW41" s="6"/>
      <c r="UX41" s="6"/>
      <c r="UY41" s="6"/>
      <c r="UZ41" s="6"/>
      <c r="VA41" s="6"/>
      <c r="VB41" s="6"/>
      <c r="VC41" s="6"/>
      <c r="VD41" s="6"/>
      <c r="VE41" s="6"/>
      <c r="VF41" s="6"/>
      <c r="VG41" s="6"/>
      <c r="VH41" s="6"/>
      <c r="VI41" s="6"/>
      <c r="VJ41" s="6"/>
      <c r="VK41" s="6"/>
      <c r="VL41" s="6"/>
      <c r="VM41" s="6"/>
      <c r="VN41" s="6"/>
      <c r="VO41" s="6"/>
      <c r="VP41" s="6"/>
      <c r="VQ41" s="6"/>
      <c r="VR41" s="6"/>
      <c r="VS41" s="6"/>
      <c r="VT41" s="6"/>
      <c r="VU41" s="6"/>
      <c r="VV41" s="6"/>
      <c r="VW41" s="6"/>
      <c r="VX41" s="6"/>
      <c r="VY41" s="6"/>
      <c r="VZ41" s="6"/>
      <c r="WA41" s="6"/>
      <c r="WB41" s="6"/>
      <c r="WC41" s="6"/>
      <c r="WD41" s="6"/>
      <c r="WE41" s="6"/>
      <c r="WF41" s="6"/>
      <c r="WG41" s="6"/>
      <c r="WH41" s="6"/>
      <c r="WI41" s="6"/>
      <c r="WJ41" s="6"/>
      <c r="WK41" s="6"/>
      <c r="WL41" s="6"/>
      <c r="WM41" s="6"/>
      <c r="WN41" s="6"/>
      <c r="WO41" s="6"/>
      <c r="WP41" s="6"/>
      <c r="WQ41" s="6"/>
      <c r="WR41" s="6"/>
      <c r="WS41" s="6"/>
      <c r="WT41" s="6"/>
      <c r="WU41" s="6"/>
      <c r="WV41" s="6"/>
      <c r="WW41" s="6"/>
      <c r="WX41" s="6"/>
      <c r="WY41" s="6"/>
      <c r="WZ41" s="6"/>
      <c r="XA41" s="6"/>
      <c r="XB41" s="6"/>
      <c r="XC41" s="6"/>
      <c r="XD41" s="6"/>
      <c r="XE41" s="6"/>
      <c r="XF41" s="6"/>
      <c r="XG41" s="6"/>
      <c r="XH41" s="6"/>
      <c r="XI41" s="6"/>
      <c r="XJ41" s="6"/>
      <c r="XK41" s="6"/>
      <c r="XL41" s="6"/>
      <c r="XM41" s="6"/>
      <c r="XN41" s="6"/>
      <c r="XO41" s="6"/>
      <c r="XP41" s="6"/>
      <c r="XQ41" s="6"/>
      <c r="XR41" s="6"/>
      <c r="XS41" s="6"/>
      <c r="XT41" s="6"/>
      <c r="XU41" s="6"/>
      <c r="XV41" s="6"/>
      <c r="XW41" s="6"/>
      <c r="XX41" s="6"/>
      <c r="XY41" s="6"/>
      <c r="XZ41" s="6"/>
      <c r="YA41" s="6"/>
      <c r="YB41" s="6"/>
      <c r="YC41" s="6"/>
      <c r="YD41" s="6"/>
      <c r="YE41" s="6"/>
      <c r="YF41" s="6"/>
      <c r="YG41" s="6"/>
      <c r="YH41" s="6"/>
      <c r="YI41" s="6"/>
      <c r="YJ41" s="6"/>
      <c r="YK41" s="6"/>
      <c r="YL41" s="6"/>
      <c r="YM41" s="6"/>
      <c r="YN41" s="6"/>
      <c r="YO41" s="6"/>
      <c r="YP41" s="6"/>
      <c r="YQ41" s="6"/>
      <c r="YR41" s="6"/>
      <c r="YS41" s="6"/>
      <c r="YT41" s="6"/>
      <c r="YU41" s="6"/>
      <c r="YV41" s="6"/>
      <c r="YW41" s="6"/>
      <c r="YX41" s="6"/>
      <c r="YY41" s="6"/>
      <c r="YZ41" s="6"/>
      <c r="ZA41" s="6"/>
      <c r="ZB41" s="6"/>
      <c r="ZC41" s="6"/>
      <c r="ZD41" s="6"/>
      <c r="ZE41" s="6"/>
      <c r="ZF41" s="6"/>
      <c r="ZG41" s="6"/>
      <c r="ZH41" s="6"/>
      <c r="ZI41" s="6"/>
      <c r="ZJ41" s="6"/>
      <c r="ZK41" s="6"/>
      <c r="ZL41" s="6"/>
      <c r="ZM41" s="6"/>
      <c r="ZN41" s="6"/>
      <c r="ZO41" s="6"/>
      <c r="ZP41" s="6"/>
      <c r="ZQ41" s="6"/>
      <c r="ZR41" s="6"/>
      <c r="ZS41" s="6"/>
      <c r="ZT41" s="6"/>
      <c r="ZU41" s="6"/>
      <c r="ZV41" s="6"/>
      <c r="ZW41" s="6"/>
      <c r="ZX41" s="6"/>
      <c r="ZY41" s="6"/>
      <c r="ZZ41" s="6"/>
      <c r="AAA41" s="6"/>
      <c r="AAB41" s="6"/>
      <c r="AAC41" s="6"/>
      <c r="AAD41" s="6"/>
      <c r="AAE41" s="6"/>
      <c r="AAF41" s="6"/>
      <c r="AAG41" s="6"/>
      <c r="AAH41" s="6"/>
      <c r="AAI41" s="6"/>
      <c r="AAJ41" s="6"/>
      <c r="AAK41" s="6"/>
      <c r="AAL41" s="6"/>
      <c r="AAM41" s="6"/>
      <c r="AAN41" s="6"/>
      <c r="AAO41" s="6"/>
      <c r="AAP41" s="6"/>
      <c r="AAQ41" s="6"/>
      <c r="AAR41" s="6"/>
      <c r="AAS41" s="6"/>
      <c r="AAT41" s="6"/>
      <c r="AAU41" s="6"/>
      <c r="AAV41" s="6"/>
      <c r="AAW41" s="6"/>
      <c r="AAX41" s="6"/>
      <c r="AAY41" s="6"/>
      <c r="AAZ41" s="6"/>
      <c r="ABA41" s="6"/>
      <c r="ABB41" s="6"/>
      <c r="ABC41" s="6"/>
      <c r="ABD41" s="6"/>
      <c r="ABE41" s="6"/>
      <c r="ABF41" s="6"/>
      <c r="ABG41" s="6"/>
      <c r="ABH41" s="6"/>
      <c r="ABI41" s="6"/>
      <c r="ABJ41" s="6"/>
      <c r="ABK41" s="6"/>
      <c r="ABL41" s="6"/>
      <c r="ABM41" s="6"/>
      <c r="ABN41" s="6"/>
      <c r="ABO41" s="6"/>
      <c r="ABP41" s="6"/>
      <c r="ABQ41" s="6"/>
      <c r="ABR41" s="6"/>
      <c r="ABS41" s="6"/>
      <c r="ABT41" s="6"/>
      <c r="ABU41" s="6"/>
      <c r="ABV41" s="6"/>
      <c r="ABW41" s="6"/>
      <c r="ABX41" s="6"/>
      <c r="ABY41" s="6"/>
      <c r="ABZ41" s="6"/>
      <c r="ACA41" s="6"/>
      <c r="ACB41" s="6"/>
      <c r="ACC41" s="6"/>
      <c r="ACD41" s="6"/>
      <c r="ACE41" s="6"/>
      <c r="ACF41" s="6"/>
      <c r="ACG41" s="6"/>
      <c r="ACH41" s="6"/>
      <c r="ACI41" s="6"/>
      <c r="ACJ41" s="6"/>
      <c r="ACK41" s="6"/>
      <c r="ACL41" s="6"/>
      <c r="ACM41" s="6"/>
      <c r="ACN41" s="6"/>
      <c r="ACO41" s="6"/>
      <c r="ACP41" s="6"/>
      <c r="ACQ41" s="6"/>
      <c r="ACR41" s="6"/>
      <c r="ACS41" s="6"/>
      <c r="ACT41" s="6"/>
      <c r="ACU41" s="6"/>
      <c r="ACV41" s="6"/>
      <c r="ACW41" s="6"/>
      <c r="ACX41" s="6"/>
      <c r="ACY41" s="6"/>
      <c r="ACZ41" s="6"/>
      <c r="ADA41" s="6"/>
      <c r="ADB41" s="6"/>
      <c r="ADC41" s="6"/>
      <c r="ADD41" s="6"/>
      <c r="ADE41" s="6"/>
      <c r="ADF41" s="6"/>
      <c r="ADG41" s="6"/>
      <c r="ADH41" s="6"/>
      <c r="ADI41" s="6"/>
      <c r="ADJ41" s="6"/>
      <c r="ADK41" s="6"/>
      <c r="ADL41" s="6"/>
      <c r="ADM41" s="6"/>
      <c r="ADN41" s="6"/>
      <c r="ADO41" s="6"/>
      <c r="ADP41" s="6"/>
      <c r="ADQ41" s="6"/>
      <c r="ADR41" s="6"/>
      <c r="ADS41" s="6"/>
      <c r="ADT41" s="6"/>
      <c r="ADU41" s="6"/>
      <c r="ADV41" s="6"/>
      <c r="ADW41" s="6"/>
      <c r="ADX41" s="6"/>
      <c r="ADY41" s="6"/>
      <c r="ADZ41" s="6"/>
      <c r="AEA41" s="6"/>
      <c r="AEB41" s="6"/>
      <c r="AEC41" s="6"/>
      <c r="AED41" s="6"/>
      <c r="AEE41" s="6"/>
      <c r="AEF41" s="6"/>
      <c r="AEG41" s="6"/>
      <c r="AEH41" s="6"/>
      <c r="AEI41" s="6"/>
      <c r="AEJ41" s="6"/>
      <c r="AEK41" s="6"/>
      <c r="AEL41" s="6"/>
      <c r="AEM41" s="6"/>
      <c r="AEN41" s="6"/>
      <c r="AEO41" s="6"/>
      <c r="AEP41" s="6"/>
      <c r="AEQ41" s="6"/>
      <c r="AER41" s="6"/>
      <c r="AES41" s="6"/>
      <c r="AET41" s="6"/>
      <c r="AEU41" s="6"/>
      <c r="AEV41" s="6"/>
      <c r="AEW41" s="6"/>
      <c r="AEX41" s="6"/>
      <c r="AEY41" s="6"/>
      <c r="AEZ41" s="6"/>
      <c r="AFA41" s="6"/>
      <c r="AFB41" s="6"/>
      <c r="AFC41" s="6"/>
      <c r="AFD41" s="6"/>
      <c r="AFE41" s="6"/>
      <c r="AFF41" s="6"/>
      <c r="AFG41" s="6"/>
      <c r="AFH41" s="6"/>
      <c r="AFI41" s="6"/>
      <c r="AFJ41" s="6"/>
      <c r="AFK41" s="6"/>
      <c r="AFL41" s="6"/>
      <c r="AFM41" s="6"/>
      <c r="AFN41" s="6"/>
      <c r="AFO41" s="6"/>
      <c r="AFP41" s="6"/>
      <c r="AFQ41" s="6"/>
      <c r="AFR41" s="6"/>
      <c r="AFS41" s="6"/>
      <c r="AFT41" s="6"/>
      <c r="AFU41" s="6"/>
      <c r="AFV41" s="6"/>
      <c r="AFW41" s="6"/>
      <c r="AFX41" s="6"/>
      <c r="AFY41" s="6"/>
      <c r="AFZ41" s="6"/>
      <c r="AGA41" s="6"/>
      <c r="AGB41" s="6"/>
      <c r="AGC41" s="6"/>
      <c r="AGD41" s="6"/>
      <c r="AGE41" s="6"/>
      <c r="AGF41" s="6"/>
      <c r="AGG41" s="6"/>
      <c r="AGH41" s="6"/>
      <c r="AGI41" s="6"/>
      <c r="AGJ41" s="6"/>
      <c r="AGK41" s="6"/>
      <c r="AGL41" s="6"/>
      <c r="AGM41" s="6"/>
      <c r="AGN41" s="6"/>
      <c r="AGO41" s="6"/>
      <c r="AGP41" s="6"/>
      <c r="AGQ41" s="6"/>
      <c r="AGR41" s="6"/>
      <c r="AGS41" s="6"/>
      <c r="AGT41" s="6"/>
      <c r="AGU41" s="6"/>
      <c r="AGV41" s="6"/>
      <c r="AGW41" s="6"/>
      <c r="AGX41" s="6"/>
      <c r="AGY41" s="6"/>
      <c r="AGZ41" s="6"/>
      <c r="AHA41" s="6"/>
      <c r="AHB41" s="6"/>
      <c r="AHC41" s="6"/>
      <c r="AHD41" s="6"/>
      <c r="AHE41" s="6"/>
      <c r="AHF41" s="6"/>
      <c r="AHG41" s="6"/>
      <c r="AHH41" s="6"/>
      <c r="AHI41" s="6"/>
      <c r="AHJ41" s="6"/>
      <c r="AHK41" s="6"/>
      <c r="AHL41" s="6"/>
      <c r="AHM41" s="6"/>
      <c r="AHN41" s="6"/>
      <c r="AHO41" s="6"/>
      <c r="AHP41" s="6"/>
      <c r="AHQ41" s="6"/>
      <c r="AHR41" s="6"/>
      <c r="AHS41" s="6"/>
      <c r="AHT41" s="6"/>
      <c r="AHU41" s="6"/>
      <c r="AHV41" s="6"/>
      <c r="AHW41" s="6"/>
      <c r="AHX41" s="6"/>
      <c r="AHY41" s="6"/>
      <c r="AHZ41" s="6"/>
      <c r="AIA41" s="6"/>
      <c r="AIB41" s="6"/>
      <c r="AIC41" s="6"/>
      <c r="AID41" s="6"/>
      <c r="AIE41" s="6"/>
      <c r="AIF41" s="6"/>
      <c r="AIG41" s="6"/>
      <c r="AIH41" s="6"/>
      <c r="AII41" s="6"/>
      <c r="AIJ41" s="6"/>
      <c r="AIK41" s="6"/>
      <c r="AIL41" s="6"/>
      <c r="AIM41" s="6"/>
      <c r="AIN41" s="6"/>
      <c r="AIO41" s="6"/>
      <c r="AIP41" s="6"/>
      <c r="AIQ41" s="6"/>
      <c r="AIR41" s="6"/>
      <c r="AIS41" s="6"/>
      <c r="AIT41" s="6"/>
      <c r="AIU41" s="6"/>
      <c r="AIV41" s="6"/>
      <c r="AIW41" s="6"/>
      <c r="AIX41" s="6"/>
      <c r="AIY41" s="6"/>
      <c r="AIZ41" s="6"/>
      <c r="AJA41" s="6"/>
      <c r="AJB41" s="6"/>
      <c r="AJC41" s="6"/>
      <c r="AJD41" s="6"/>
      <c r="AJE41" s="6"/>
      <c r="AJF41" s="6"/>
      <c r="AJG41" s="6"/>
      <c r="AJH41" s="6"/>
      <c r="AJI41" s="6"/>
      <c r="AJJ41" s="6"/>
      <c r="AJK41" s="6"/>
      <c r="AJL41" s="6"/>
      <c r="AJM41" s="6"/>
      <c r="AJN41" s="6"/>
      <c r="AJO41" s="6"/>
      <c r="AJP41" s="6"/>
      <c r="AJQ41" s="6"/>
      <c r="AJR41" s="6"/>
      <c r="AJS41" s="6"/>
      <c r="AJT41" s="6"/>
      <c r="AJU41" s="6"/>
      <c r="AJV41" s="6"/>
      <c r="AJW41" s="6"/>
      <c r="AJX41" s="6"/>
      <c r="AJY41" s="6"/>
      <c r="AJZ41" s="6"/>
      <c r="AKA41" s="6"/>
      <c r="AKB41" s="6"/>
      <c r="AKC41" s="6"/>
      <c r="AKD41" s="6"/>
      <c r="AKE41" s="6"/>
      <c r="AKF41" s="6"/>
      <c r="AKG41" s="6"/>
      <c r="AKH41" s="6"/>
      <c r="AKI41" s="6"/>
      <c r="AKJ41" s="6"/>
      <c r="AKK41" s="6"/>
      <c r="AKL41" s="6"/>
      <c r="AKM41" s="6"/>
      <c r="AKN41" s="6"/>
      <c r="AKO41" s="6"/>
      <c r="AKP41" s="6"/>
      <c r="AKQ41" s="6"/>
      <c r="AKR41" s="6"/>
      <c r="AKS41" s="6"/>
      <c r="AKT41" s="6"/>
      <c r="AKU41" s="6"/>
      <c r="AKV41" s="6"/>
      <c r="AKW41" s="6"/>
      <c r="AKX41" s="6"/>
      <c r="AKY41" s="6"/>
      <c r="AKZ41" s="6"/>
      <c r="ALA41" s="6"/>
      <c r="ALB41" s="6"/>
      <c r="ALC41" s="6"/>
      <c r="ALD41" s="6"/>
      <c r="ALE41" s="6"/>
      <c r="ALF41" s="6"/>
      <c r="ALG41" s="6"/>
      <c r="ALH41" s="6"/>
      <c r="ALI41" s="6"/>
      <c r="ALJ41" s="6"/>
      <c r="ALK41" s="6"/>
      <c r="ALL41" s="6"/>
      <c r="ALM41" s="6"/>
      <c r="ALN41" s="6"/>
      <c r="ALO41" s="6"/>
      <c r="ALP41" s="6"/>
      <c r="ALQ41" s="6"/>
      <c r="ALR41" s="6"/>
      <c r="ALS41" s="6"/>
      <c r="ALT41" s="6"/>
      <c r="ALU41" s="6"/>
      <c r="ALV41" s="6"/>
      <c r="ALW41" s="6"/>
      <c r="ALX41" s="6"/>
      <c r="ALY41" s="6"/>
      <c r="ALZ41" s="6"/>
      <c r="AMA41" s="6"/>
      <c r="AMB41" s="6"/>
      <c r="AMC41" s="6"/>
      <c r="AMD41" s="6"/>
      <c r="AME41" s="6"/>
      <c r="AMF41" s="6"/>
      <c r="AMG41" s="6"/>
      <c r="AMH41" s="6"/>
      <c r="AMI41" s="6"/>
      <c r="AMJ41" s="6"/>
      <c r="AMK41" s="6"/>
      <c r="AML41" s="6"/>
      <c r="AMM41" s="6"/>
      <c r="AMN41" s="6"/>
      <c r="AMO41" s="6"/>
      <c r="AMP41" s="6"/>
      <c r="AMQ41" s="6"/>
      <c r="AMR41" s="6"/>
      <c r="AMS41" s="6"/>
      <c r="AMT41" s="6"/>
      <c r="AMU41" s="6"/>
      <c r="AMV41" s="6"/>
      <c r="AMW41" s="6"/>
      <c r="AMX41" s="6"/>
      <c r="AMY41" s="6"/>
      <c r="AMZ41" s="6"/>
      <c r="ANA41" s="6"/>
      <c r="ANB41" s="6"/>
    </row>
    <row r="42" spans="1:1042" x14ac:dyDescent="0.25">
      <c r="A42" t="s">
        <v>192</v>
      </c>
      <c r="K42" s="55"/>
      <c r="L42" s="55"/>
      <c r="M42" s="6"/>
      <c r="N42" s="55"/>
      <c r="O42" s="6"/>
      <c r="P42" s="6"/>
      <c r="Q42" s="6"/>
      <c r="R42" s="72" t="s">
        <v>729</v>
      </c>
      <c r="S42" s="14">
        <v>73</v>
      </c>
      <c r="T42" s="104" t="s">
        <v>729</v>
      </c>
      <c r="U42" s="135">
        <f t="shared" si="2"/>
        <v>1</v>
      </c>
      <c r="V42" s="133" t="s">
        <v>733</v>
      </c>
      <c r="W42" s="78"/>
      <c r="X42" s="56"/>
      <c r="Y42" s="56"/>
      <c r="Z42" s="57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  <c r="JF42" s="6"/>
      <c r="JG42" s="6"/>
      <c r="JH42" s="6"/>
      <c r="JI42" s="6"/>
      <c r="JJ42" s="6"/>
      <c r="JK42" s="6"/>
      <c r="JL42" s="6"/>
      <c r="JM42" s="6"/>
      <c r="JN42" s="6"/>
      <c r="JO42" s="6"/>
      <c r="JP42" s="6"/>
      <c r="JQ42" s="6"/>
      <c r="JR42" s="6"/>
      <c r="JS42" s="6"/>
      <c r="JT42" s="6"/>
      <c r="JU42" s="6"/>
      <c r="JV42" s="6"/>
      <c r="JW42" s="6"/>
      <c r="JX42" s="6"/>
      <c r="JY42" s="6"/>
      <c r="JZ42" s="6"/>
      <c r="KA42" s="6"/>
      <c r="KB42" s="6"/>
      <c r="KC42" s="6"/>
      <c r="KD42" s="6"/>
      <c r="KE42" s="6"/>
      <c r="KF42" s="6"/>
      <c r="KG42" s="6"/>
      <c r="KH42" s="6"/>
      <c r="KI42" s="6"/>
      <c r="KJ42" s="6"/>
      <c r="KK42" s="6"/>
      <c r="KL42" s="6"/>
      <c r="KM42" s="6"/>
      <c r="KN42" s="6"/>
      <c r="KO42" s="6"/>
      <c r="KP42" s="6"/>
      <c r="KQ42" s="6"/>
      <c r="KR42" s="6"/>
      <c r="KS42" s="6"/>
      <c r="KT42" s="6"/>
      <c r="KU42" s="6"/>
      <c r="KV42" s="6"/>
      <c r="KW42" s="6"/>
      <c r="KX42" s="6"/>
      <c r="KY42" s="6"/>
      <c r="KZ42" s="6"/>
      <c r="LA42" s="6"/>
      <c r="LB42" s="6"/>
      <c r="LC42" s="6"/>
      <c r="LD42" s="6"/>
      <c r="LE42" s="6"/>
      <c r="LF42" s="6"/>
      <c r="LG42" s="6"/>
      <c r="LH42" s="6"/>
      <c r="LI42" s="6"/>
      <c r="LJ42" s="6"/>
      <c r="LK42" s="6"/>
      <c r="LL42" s="6"/>
      <c r="LM42" s="6"/>
      <c r="LN42" s="6"/>
      <c r="LO42" s="6"/>
      <c r="LP42" s="6"/>
      <c r="LQ42" s="6"/>
      <c r="LR42" s="6"/>
      <c r="LS42" s="6"/>
      <c r="LT42" s="6"/>
      <c r="LU42" s="6"/>
      <c r="LV42" s="6"/>
      <c r="LW42" s="6"/>
      <c r="LX42" s="6"/>
      <c r="LY42" s="6"/>
      <c r="LZ42" s="6"/>
      <c r="MA42" s="6"/>
      <c r="MB42" s="6"/>
      <c r="MC42" s="6"/>
      <c r="MD42" s="6"/>
      <c r="ME42" s="6"/>
      <c r="MF42" s="6"/>
      <c r="MG42" s="6"/>
      <c r="MH42" s="6"/>
      <c r="MI42" s="6"/>
      <c r="MJ42" s="6"/>
      <c r="MK42" s="6"/>
      <c r="ML42" s="6"/>
      <c r="MM42" s="6"/>
      <c r="MN42" s="6"/>
      <c r="MO42" s="6"/>
      <c r="MP42" s="6"/>
      <c r="MQ42" s="6"/>
      <c r="MR42" s="6"/>
      <c r="MS42" s="6"/>
      <c r="MT42" s="6"/>
      <c r="MU42" s="6"/>
      <c r="MV42" s="6"/>
      <c r="MW42" s="6"/>
      <c r="MX42" s="6"/>
      <c r="MY42" s="6"/>
      <c r="MZ42" s="6"/>
      <c r="NA42" s="6"/>
      <c r="NB42" s="6"/>
      <c r="NC42" s="6"/>
      <c r="ND42" s="6"/>
      <c r="NE42" s="6"/>
      <c r="NF42" s="6"/>
      <c r="NG42" s="6"/>
      <c r="NH42" s="6"/>
      <c r="NI42" s="6"/>
      <c r="NJ42" s="6"/>
      <c r="NK42" s="6"/>
      <c r="NL42" s="6"/>
      <c r="NM42" s="6"/>
      <c r="NN42" s="6"/>
      <c r="NO42" s="6"/>
      <c r="NP42" s="6"/>
      <c r="NQ42" s="6"/>
      <c r="NR42" s="6"/>
      <c r="NS42" s="6"/>
      <c r="NT42" s="6"/>
      <c r="NU42" s="6"/>
      <c r="NV42" s="6"/>
      <c r="NW42" s="6"/>
      <c r="NX42" s="6"/>
      <c r="NY42" s="6"/>
      <c r="NZ42" s="6"/>
      <c r="OA42" s="6"/>
      <c r="OB42" s="6"/>
      <c r="OC42" s="6"/>
      <c r="OD42" s="6"/>
      <c r="OE42" s="6"/>
      <c r="OF42" s="6"/>
      <c r="OG42" s="6"/>
      <c r="OH42" s="6"/>
      <c r="OI42" s="6"/>
      <c r="OJ42" s="6"/>
      <c r="OK42" s="6"/>
      <c r="OL42" s="6"/>
      <c r="OM42" s="6"/>
      <c r="ON42" s="6"/>
      <c r="OO42" s="6"/>
      <c r="OP42" s="6"/>
      <c r="OQ42" s="6"/>
      <c r="OR42" s="6"/>
      <c r="OS42" s="6"/>
      <c r="OT42" s="6"/>
      <c r="OU42" s="6"/>
      <c r="OV42" s="6"/>
      <c r="OW42" s="6"/>
      <c r="OX42" s="6"/>
      <c r="OY42" s="6"/>
      <c r="OZ42" s="6"/>
      <c r="PA42" s="6"/>
      <c r="PB42" s="6"/>
      <c r="PC42" s="6"/>
      <c r="PD42" s="6"/>
      <c r="PE42" s="6"/>
      <c r="PF42" s="6"/>
      <c r="PG42" s="6"/>
      <c r="PH42" s="6"/>
      <c r="PI42" s="6"/>
      <c r="PJ42" s="6"/>
      <c r="PK42" s="6"/>
      <c r="PL42" s="6"/>
      <c r="PM42" s="6"/>
      <c r="PN42" s="6"/>
      <c r="PO42" s="6"/>
      <c r="PP42" s="6"/>
      <c r="PQ42" s="6"/>
      <c r="PR42" s="6"/>
      <c r="PS42" s="6"/>
      <c r="PT42" s="6"/>
      <c r="PU42" s="6"/>
      <c r="PV42" s="6"/>
      <c r="PW42" s="6"/>
      <c r="PX42" s="6"/>
      <c r="PY42" s="6"/>
      <c r="PZ42" s="6"/>
      <c r="QA42" s="6"/>
      <c r="QB42" s="6"/>
      <c r="QC42" s="6"/>
      <c r="QD42" s="6"/>
      <c r="QE42" s="6"/>
      <c r="QF42" s="6"/>
      <c r="QG42" s="6"/>
      <c r="QH42" s="6"/>
      <c r="QI42" s="6"/>
      <c r="QJ42" s="6"/>
      <c r="QK42" s="6"/>
      <c r="QL42" s="6"/>
      <c r="QM42" s="6"/>
      <c r="QN42" s="6"/>
      <c r="QO42" s="6"/>
      <c r="QP42" s="6"/>
      <c r="QQ42" s="6"/>
      <c r="QR42" s="6"/>
      <c r="QS42" s="6"/>
      <c r="QT42" s="6"/>
      <c r="QU42" s="6"/>
      <c r="QV42" s="6"/>
      <c r="QW42" s="6"/>
      <c r="QX42" s="6"/>
      <c r="QY42" s="6"/>
      <c r="QZ42" s="6"/>
      <c r="RA42" s="6"/>
      <c r="RB42" s="6"/>
      <c r="RC42" s="6"/>
      <c r="RD42" s="6"/>
      <c r="RE42" s="6"/>
      <c r="RF42" s="6"/>
      <c r="RG42" s="6"/>
      <c r="RH42" s="6"/>
      <c r="RI42" s="6"/>
      <c r="RJ42" s="6"/>
      <c r="RK42" s="6"/>
      <c r="RL42" s="6"/>
      <c r="RM42" s="6"/>
      <c r="RN42" s="6"/>
      <c r="RO42" s="6"/>
      <c r="RP42" s="6"/>
      <c r="RQ42" s="6"/>
      <c r="RR42" s="6"/>
      <c r="RS42" s="6"/>
      <c r="RT42" s="6"/>
      <c r="RU42" s="6"/>
      <c r="RV42" s="6"/>
      <c r="RW42" s="6"/>
      <c r="RX42" s="6"/>
      <c r="RY42" s="6"/>
      <c r="RZ42" s="6"/>
      <c r="SA42" s="6"/>
      <c r="SB42" s="6"/>
      <c r="SC42" s="6"/>
      <c r="SD42" s="6"/>
      <c r="SE42" s="6"/>
      <c r="SF42" s="6"/>
      <c r="SG42" s="6"/>
      <c r="SH42" s="6"/>
      <c r="SI42" s="6"/>
      <c r="SJ42" s="6"/>
      <c r="SK42" s="6"/>
      <c r="SL42" s="6"/>
      <c r="SM42" s="6"/>
      <c r="SN42" s="6"/>
      <c r="SO42" s="6"/>
      <c r="SP42" s="6"/>
      <c r="SQ42" s="6"/>
      <c r="SR42" s="6"/>
      <c r="SS42" s="6"/>
      <c r="ST42" s="6"/>
      <c r="SU42" s="6"/>
      <c r="SV42" s="6"/>
      <c r="SW42" s="6"/>
      <c r="SX42" s="6"/>
      <c r="SY42" s="6"/>
      <c r="SZ42" s="6"/>
      <c r="TA42" s="6"/>
      <c r="TB42" s="6"/>
      <c r="TC42" s="6"/>
      <c r="TD42" s="6"/>
      <c r="TE42" s="6"/>
      <c r="TF42" s="6"/>
      <c r="TG42" s="6"/>
      <c r="TH42" s="6"/>
      <c r="TI42" s="6"/>
      <c r="TJ42" s="6"/>
      <c r="TK42" s="6"/>
      <c r="TL42" s="6"/>
      <c r="TM42" s="6"/>
      <c r="TN42" s="6"/>
      <c r="TO42" s="6"/>
      <c r="TP42" s="6"/>
      <c r="TQ42" s="6"/>
      <c r="TR42" s="6"/>
      <c r="TS42" s="6"/>
      <c r="TT42" s="6"/>
      <c r="TU42" s="6"/>
      <c r="TV42" s="6"/>
      <c r="TW42" s="6"/>
      <c r="TX42" s="6"/>
      <c r="TY42" s="6"/>
      <c r="TZ42" s="6"/>
      <c r="UA42" s="6"/>
      <c r="UB42" s="6"/>
      <c r="UC42" s="6"/>
      <c r="UD42" s="6"/>
      <c r="UE42" s="6"/>
      <c r="UF42" s="6"/>
      <c r="UG42" s="6"/>
      <c r="UH42" s="6"/>
      <c r="UI42" s="6"/>
      <c r="UJ42" s="6"/>
      <c r="UK42" s="6"/>
      <c r="UL42" s="6"/>
      <c r="UM42" s="6"/>
      <c r="UN42" s="6"/>
      <c r="UO42" s="6"/>
      <c r="UP42" s="6"/>
      <c r="UQ42" s="6"/>
      <c r="UR42" s="6"/>
      <c r="US42" s="6"/>
      <c r="UT42" s="6"/>
      <c r="UU42" s="6"/>
      <c r="UV42" s="6"/>
      <c r="UW42" s="6"/>
      <c r="UX42" s="6"/>
      <c r="UY42" s="6"/>
      <c r="UZ42" s="6"/>
      <c r="VA42" s="6"/>
      <c r="VB42" s="6"/>
      <c r="VC42" s="6"/>
      <c r="VD42" s="6"/>
      <c r="VE42" s="6"/>
      <c r="VF42" s="6"/>
      <c r="VG42" s="6"/>
      <c r="VH42" s="6"/>
      <c r="VI42" s="6"/>
      <c r="VJ42" s="6"/>
      <c r="VK42" s="6"/>
      <c r="VL42" s="6"/>
      <c r="VM42" s="6"/>
      <c r="VN42" s="6"/>
      <c r="VO42" s="6"/>
      <c r="VP42" s="6"/>
      <c r="VQ42" s="6"/>
      <c r="VR42" s="6"/>
      <c r="VS42" s="6"/>
      <c r="VT42" s="6"/>
      <c r="VU42" s="6"/>
      <c r="VV42" s="6"/>
      <c r="VW42" s="6"/>
      <c r="VX42" s="6"/>
      <c r="VY42" s="6"/>
      <c r="VZ42" s="6"/>
      <c r="WA42" s="6"/>
      <c r="WB42" s="6"/>
      <c r="WC42" s="6"/>
      <c r="WD42" s="6"/>
      <c r="WE42" s="6"/>
      <c r="WF42" s="6"/>
      <c r="WG42" s="6"/>
      <c r="WH42" s="6"/>
      <c r="WI42" s="6"/>
      <c r="WJ42" s="6"/>
      <c r="WK42" s="6"/>
      <c r="WL42" s="6"/>
      <c r="WM42" s="6"/>
      <c r="WN42" s="6"/>
      <c r="WO42" s="6"/>
      <c r="WP42" s="6"/>
      <c r="WQ42" s="6"/>
      <c r="WR42" s="6"/>
      <c r="WS42" s="6"/>
      <c r="WT42" s="6"/>
      <c r="WU42" s="6"/>
      <c r="WV42" s="6"/>
      <c r="WW42" s="6"/>
      <c r="WX42" s="6"/>
      <c r="WY42" s="6"/>
      <c r="WZ42" s="6"/>
      <c r="XA42" s="6"/>
      <c r="XB42" s="6"/>
      <c r="XC42" s="6"/>
      <c r="XD42" s="6"/>
      <c r="XE42" s="6"/>
      <c r="XF42" s="6"/>
      <c r="XG42" s="6"/>
      <c r="XH42" s="6"/>
      <c r="XI42" s="6"/>
      <c r="XJ42" s="6"/>
      <c r="XK42" s="6"/>
      <c r="XL42" s="6"/>
      <c r="XM42" s="6"/>
      <c r="XN42" s="6"/>
      <c r="XO42" s="6"/>
      <c r="XP42" s="6"/>
      <c r="XQ42" s="6"/>
      <c r="XR42" s="6"/>
      <c r="XS42" s="6"/>
      <c r="XT42" s="6"/>
      <c r="XU42" s="6"/>
      <c r="XV42" s="6"/>
      <c r="XW42" s="6"/>
      <c r="XX42" s="6"/>
      <c r="XY42" s="6"/>
      <c r="XZ42" s="6"/>
      <c r="YA42" s="6"/>
      <c r="YB42" s="6"/>
      <c r="YC42" s="6"/>
      <c r="YD42" s="6"/>
      <c r="YE42" s="6"/>
      <c r="YF42" s="6"/>
      <c r="YG42" s="6"/>
      <c r="YH42" s="6"/>
      <c r="YI42" s="6"/>
      <c r="YJ42" s="6"/>
      <c r="YK42" s="6"/>
      <c r="YL42" s="6"/>
      <c r="YM42" s="6"/>
      <c r="YN42" s="6"/>
      <c r="YO42" s="6"/>
      <c r="YP42" s="6"/>
      <c r="YQ42" s="6"/>
      <c r="YR42" s="6"/>
      <c r="YS42" s="6"/>
      <c r="YT42" s="6"/>
      <c r="YU42" s="6"/>
      <c r="YV42" s="6"/>
      <c r="YW42" s="6"/>
      <c r="YX42" s="6"/>
      <c r="YY42" s="6"/>
      <c r="YZ42" s="6"/>
      <c r="ZA42" s="6"/>
      <c r="ZB42" s="6"/>
      <c r="ZC42" s="6"/>
      <c r="ZD42" s="6"/>
      <c r="ZE42" s="6"/>
      <c r="ZF42" s="6"/>
      <c r="ZG42" s="6"/>
      <c r="ZH42" s="6"/>
      <c r="ZI42" s="6"/>
      <c r="ZJ42" s="6"/>
      <c r="ZK42" s="6"/>
      <c r="ZL42" s="6"/>
      <c r="ZM42" s="6"/>
      <c r="ZN42" s="6"/>
      <c r="ZO42" s="6"/>
      <c r="ZP42" s="6"/>
      <c r="ZQ42" s="6"/>
      <c r="ZR42" s="6"/>
      <c r="ZS42" s="6"/>
      <c r="ZT42" s="6"/>
      <c r="ZU42" s="6"/>
      <c r="ZV42" s="6"/>
      <c r="ZW42" s="6"/>
      <c r="ZX42" s="6"/>
      <c r="ZY42" s="6"/>
      <c r="ZZ42" s="6"/>
      <c r="AAA42" s="6"/>
      <c r="AAB42" s="6"/>
      <c r="AAC42" s="6"/>
      <c r="AAD42" s="6"/>
      <c r="AAE42" s="6"/>
      <c r="AAF42" s="6"/>
      <c r="AAG42" s="6"/>
      <c r="AAH42" s="6"/>
      <c r="AAI42" s="6"/>
      <c r="AAJ42" s="6"/>
      <c r="AAK42" s="6"/>
      <c r="AAL42" s="6"/>
      <c r="AAM42" s="6"/>
      <c r="AAN42" s="6"/>
      <c r="AAO42" s="6"/>
      <c r="AAP42" s="6"/>
      <c r="AAQ42" s="6"/>
      <c r="AAR42" s="6"/>
      <c r="AAS42" s="6"/>
      <c r="AAT42" s="6"/>
      <c r="AAU42" s="6"/>
      <c r="AAV42" s="6"/>
      <c r="AAW42" s="6"/>
      <c r="AAX42" s="6"/>
      <c r="AAY42" s="6"/>
      <c r="AAZ42" s="6"/>
      <c r="ABA42" s="6"/>
      <c r="ABB42" s="6"/>
      <c r="ABC42" s="6"/>
      <c r="ABD42" s="6"/>
      <c r="ABE42" s="6"/>
      <c r="ABF42" s="6"/>
      <c r="ABG42" s="6"/>
      <c r="ABH42" s="6"/>
      <c r="ABI42" s="6"/>
      <c r="ABJ42" s="6"/>
      <c r="ABK42" s="6"/>
      <c r="ABL42" s="6"/>
      <c r="ABM42" s="6"/>
      <c r="ABN42" s="6"/>
      <c r="ABO42" s="6"/>
      <c r="ABP42" s="6"/>
      <c r="ABQ42" s="6"/>
      <c r="ABR42" s="6"/>
      <c r="ABS42" s="6"/>
      <c r="ABT42" s="6"/>
      <c r="ABU42" s="6"/>
      <c r="ABV42" s="6"/>
      <c r="ABW42" s="6"/>
      <c r="ABX42" s="6"/>
      <c r="ABY42" s="6"/>
      <c r="ABZ42" s="6"/>
      <c r="ACA42" s="6"/>
      <c r="ACB42" s="6"/>
      <c r="ACC42" s="6"/>
      <c r="ACD42" s="6"/>
      <c r="ACE42" s="6"/>
      <c r="ACF42" s="6"/>
      <c r="ACG42" s="6"/>
      <c r="ACH42" s="6"/>
      <c r="ACI42" s="6"/>
      <c r="ACJ42" s="6"/>
      <c r="ACK42" s="6"/>
      <c r="ACL42" s="6"/>
      <c r="ACM42" s="6"/>
      <c r="ACN42" s="6"/>
      <c r="ACO42" s="6"/>
      <c r="ACP42" s="6"/>
      <c r="ACQ42" s="6"/>
      <c r="ACR42" s="6"/>
      <c r="ACS42" s="6"/>
      <c r="ACT42" s="6"/>
      <c r="ACU42" s="6"/>
      <c r="ACV42" s="6"/>
      <c r="ACW42" s="6"/>
      <c r="ACX42" s="6"/>
      <c r="ACY42" s="6"/>
      <c r="ACZ42" s="6"/>
      <c r="ADA42" s="6"/>
      <c r="ADB42" s="6"/>
      <c r="ADC42" s="6"/>
      <c r="ADD42" s="6"/>
      <c r="ADE42" s="6"/>
      <c r="ADF42" s="6"/>
      <c r="ADG42" s="6"/>
      <c r="ADH42" s="6"/>
      <c r="ADI42" s="6"/>
      <c r="ADJ42" s="6"/>
      <c r="ADK42" s="6"/>
      <c r="ADL42" s="6"/>
      <c r="ADM42" s="6"/>
      <c r="ADN42" s="6"/>
      <c r="ADO42" s="6"/>
      <c r="ADP42" s="6"/>
      <c r="ADQ42" s="6"/>
      <c r="ADR42" s="6"/>
      <c r="ADS42" s="6"/>
      <c r="ADT42" s="6"/>
      <c r="ADU42" s="6"/>
      <c r="ADV42" s="6"/>
      <c r="ADW42" s="6"/>
      <c r="ADX42" s="6"/>
      <c r="ADY42" s="6"/>
      <c r="ADZ42" s="6"/>
      <c r="AEA42" s="6"/>
      <c r="AEB42" s="6"/>
      <c r="AEC42" s="6"/>
      <c r="AED42" s="6"/>
      <c r="AEE42" s="6"/>
      <c r="AEF42" s="6"/>
      <c r="AEG42" s="6"/>
      <c r="AEH42" s="6"/>
      <c r="AEI42" s="6"/>
      <c r="AEJ42" s="6"/>
      <c r="AEK42" s="6"/>
      <c r="AEL42" s="6"/>
      <c r="AEM42" s="6"/>
      <c r="AEN42" s="6"/>
      <c r="AEO42" s="6"/>
      <c r="AEP42" s="6"/>
      <c r="AEQ42" s="6"/>
      <c r="AER42" s="6"/>
      <c r="AES42" s="6"/>
      <c r="AET42" s="6"/>
      <c r="AEU42" s="6"/>
      <c r="AEV42" s="6"/>
      <c r="AEW42" s="6"/>
      <c r="AEX42" s="6"/>
      <c r="AEY42" s="6"/>
      <c r="AEZ42" s="6"/>
      <c r="AFA42" s="6"/>
      <c r="AFB42" s="6"/>
      <c r="AFC42" s="6"/>
      <c r="AFD42" s="6"/>
      <c r="AFE42" s="6"/>
      <c r="AFF42" s="6"/>
      <c r="AFG42" s="6"/>
      <c r="AFH42" s="6"/>
      <c r="AFI42" s="6"/>
      <c r="AFJ42" s="6"/>
      <c r="AFK42" s="6"/>
      <c r="AFL42" s="6"/>
      <c r="AFM42" s="6"/>
      <c r="AFN42" s="6"/>
      <c r="AFO42" s="6"/>
      <c r="AFP42" s="6"/>
      <c r="AFQ42" s="6"/>
      <c r="AFR42" s="6"/>
      <c r="AFS42" s="6"/>
      <c r="AFT42" s="6"/>
      <c r="AFU42" s="6"/>
      <c r="AFV42" s="6"/>
      <c r="AFW42" s="6"/>
      <c r="AFX42" s="6"/>
      <c r="AFY42" s="6"/>
      <c r="AFZ42" s="6"/>
      <c r="AGA42" s="6"/>
      <c r="AGB42" s="6"/>
      <c r="AGC42" s="6"/>
      <c r="AGD42" s="6"/>
      <c r="AGE42" s="6"/>
      <c r="AGF42" s="6"/>
      <c r="AGG42" s="6"/>
      <c r="AGH42" s="6"/>
      <c r="AGI42" s="6"/>
      <c r="AGJ42" s="6"/>
      <c r="AGK42" s="6"/>
      <c r="AGL42" s="6"/>
      <c r="AGM42" s="6"/>
      <c r="AGN42" s="6"/>
      <c r="AGO42" s="6"/>
      <c r="AGP42" s="6"/>
      <c r="AGQ42" s="6"/>
      <c r="AGR42" s="6"/>
      <c r="AGS42" s="6"/>
      <c r="AGT42" s="6"/>
      <c r="AGU42" s="6"/>
      <c r="AGV42" s="6"/>
      <c r="AGW42" s="6"/>
      <c r="AGX42" s="6"/>
      <c r="AGY42" s="6"/>
      <c r="AGZ42" s="6"/>
      <c r="AHA42" s="6"/>
      <c r="AHB42" s="6"/>
      <c r="AHC42" s="6"/>
      <c r="AHD42" s="6"/>
      <c r="AHE42" s="6"/>
      <c r="AHF42" s="6"/>
      <c r="AHG42" s="6"/>
      <c r="AHH42" s="6"/>
      <c r="AHI42" s="6"/>
      <c r="AHJ42" s="6"/>
      <c r="AHK42" s="6"/>
      <c r="AHL42" s="6"/>
      <c r="AHM42" s="6"/>
      <c r="AHN42" s="6"/>
      <c r="AHO42" s="6"/>
      <c r="AHP42" s="6"/>
      <c r="AHQ42" s="6"/>
      <c r="AHR42" s="6"/>
      <c r="AHS42" s="6"/>
      <c r="AHT42" s="6"/>
      <c r="AHU42" s="6"/>
      <c r="AHV42" s="6"/>
      <c r="AHW42" s="6"/>
      <c r="AHX42" s="6"/>
      <c r="AHY42" s="6"/>
      <c r="AHZ42" s="6"/>
      <c r="AIA42" s="6"/>
      <c r="AIB42" s="6"/>
      <c r="AIC42" s="6"/>
      <c r="AID42" s="6"/>
      <c r="AIE42" s="6"/>
      <c r="AIF42" s="6"/>
      <c r="AIG42" s="6"/>
      <c r="AIH42" s="6"/>
      <c r="AII42" s="6"/>
      <c r="AIJ42" s="6"/>
      <c r="AIK42" s="6"/>
      <c r="AIL42" s="6"/>
      <c r="AIM42" s="6"/>
      <c r="AIN42" s="6"/>
      <c r="AIO42" s="6"/>
      <c r="AIP42" s="6"/>
      <c r="AIQ42" s="6"/>
      <c r="AIR42" s="6"/>
      <c r="AIS42" s="6"/>
      <c r="AIT42" s="6"/>
      <c r="AIU42" s="6"/>
      <c r="AIV42" s="6"/>
      <c r="AIW42" s="6"/>
      <c r="AIX42" s="6"/>
      <c r="AIY42" s="6"/>
      <c r="AIZ42" s="6"/>
      <c r="AJA42" s="6"/>
      <c r="AJB42" s="6"/>
      <c r="AJC42" s="6"/>
      <c r="AJD42" s="6"/>
      <c r="AJE42" s="6"/>
      <c r="AJF42" s="6"/>
      <c r="AJG42" s="6"/>
      <c r="AJH42" s="6"/>
      <c r="AJI42" s="6"/>
      <c r="AJJ42" s="6"/>
      <c r="AJK42" s="6"/>
      <c r="AJL42" s="6"/>
      <c r="AJM42" s="6"/>
      <c r="AJN42" s="6"/>
      <c r="AJO42" s="6"/>
      <c r="AJP42" s="6"/>
      <c r="AJQ42" s="6"/>
      <c r="AJR42" s="6"/>
      <c r="AJS42" s="6"/>
      <c r="AJT42" s="6"/>
      <c r="AJU42" s="6"/>
      <c r="AJV42" s="6"/>
      <c r="AJW42" s="6"/>
      <c r="AJX42" s="6"/>
      <c r="AJY42" s="6"/>
      <c r="AJZ42" s="6"/>
      <c r="AKA42" s="6"/>
      <c r="AKB42" s="6"/>
      <c r="AKC42" s="6"/>
      <c r="AKD42" s="6"/>
      <c r="AKE42" s="6"/>
      <c r="AKF42" s="6"/>
      <c r="AKG42" s="6"/>
      <c r="AKH42" s="6"/>
      <c r="AKI42" s="6"/>
      <c r="AKJ42" s="6"/>
      <c r="AKK42" s="6"/>
      <c r="AKL42" s="6"/>
      <c r="AKM42" s="6"/>
      <c r="AKN42" s="6"/>
      <c r="AKO42" s="6"/>
      <c r="AKP42" s="6"/>
      <c r="AKQ42" s="6"/>
      <c r="AKR42" s="6"/>
      <c r="AKS42" s="6"/>
      <c r="AKT42" s="6"/>
      <c r="AKU42" s="6"/>
      <c r="AKV42" s="6"/>
      <c r="AKW42" s="6"/>
      <c r="AKX42" s="6"/>
      <c r="AKY42" s="6"/>
      <c r="AKZ42" s="6"/>
      <c r="ALA42" s="6"/>
      <c r="ALB42" s="6"/>
      <c r="ALC42" s="6"/>
      <c r="ALD42" s="6"/>
      <c r="ALE42" s="6"/>
      <c r="ALF42" s="6"/>
      <c r="ALG42" s="6"/>
      <c r="ALH42" s="6"/>
      <c r="ALI42" s="6"/>
      <c r="ALJ42" s="6"/>
      <c r="ALK42" s="6"/>
      <c r="ALL42" s="6"/>
      <c r="ALM42" s="6"/>
      <c r="ALN42" s="6"/>
      <c r="ALO42" s="6"/>
      <c r="ALP42" s="6"/>
      <c r="ALQ42" s="6"/>
      <c r="ALR42" s="6"/>
      <c r="ALS42" s="6"/>
      <c r="ALT42" s="6"/>
      <c r="ALU42" s="6"/>
      <c r="ALV42" s="6"/>
      <c r="ALW42" s="6"/>
      <c r="ALX42" s="6"/>
      <c r="ALY42" s="6"/>
      <c r="ALZ42" s="6"/>
      <c r="AMA42" s="6"/>
      <c r="AMB42" s="6"/>
      <c r="AMC42" s="6"/>
      <c r="AMD42" s="6"/>
      <c r="AME42" s="6"/>
      <c r="AMF42" s="6"/>
      <c r="AMG42" s="6"/>
      <c r="AMH42" s="6"/>
      <c r="AMI42" s="6"/>
      <c r="AMJ42" s="6"/>
      <c r="AMK42" s="6"/>
      <c r="AML42" s="6"/>
      <c r="AMM42" s="6"/>
      <c r="AMN42" s="6"/>
      <c r="AMO42" s="6"/>
      <c r="AMP42" s="6"/>
      <c r="AMQ42" s="6"/>
      <c r="AMR42" s="6"/>
      <c r="AMS42" s="6"/>
      <c r="AMT42" s="6"/>
      <c r="AMU42" s="6"/>
      <c r="AMV42" s="6"/>
      <c r="AMW42" s="6"/>
      <c r="AMX42" s="6"/>
      <c r="AMY42" s="6"/>
      <c r="AMZ42" s="6"/>
      <c r="ANA42" s="6"/>
      <c r="ANB42" s="6"/>
    </row>
    <row r="43" spans="1:1042" x14ac:dyDescent="0.25">
      <c r="A43" t="s">
        <v>192</v>
      </c>
      <c r="K43" s="55"/>
      <c r="L43" s="55"/>
      <c r="M43" s="6"/>
      <c r="N43" s="55"/>
      <c r="O43" s="6"/>
      <c r="P43" s="6"/>
      <c r="Q43" s="6"/>
      <c r="R43" s="72" t="s">
        <v>730</v>
      </c>
      <c r="S43" s="14">
        <v>74</v>
      </c>
      <c r="T43" s="104" t="s">
        <v>730</v>
      </c>
      <c r="U43" s="135">
        <f t="shared" si="2"/>
        <v>1</v>
      </c>
      <c r="V43" s="133"/>
      <c r="W43" s="78"/>
      <c r="X43" s="56"/>
      <c r="Y43" s="56"/>
      <c r="Z43" s="57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  <c r="JE43" s="6"/>
      <c r="JF43" s="6"/>
      <c r="JG43" s="6"/>
      <c r="JH43" s="6"/>
      <c r="JI43" s="6"/>
      <c r="JJ43" s="6"/>
      <c r="JK43" s="6"/>
      <c r="JL43" s="6"/>
      <c r="JM43" s="6"/>
      <c r="JN43" s="6"/>
      <c r="JO43" s="6"/>
      <c r="JP43" s="6"/>
      <c r="JQ43" s="6"/>
      <c r="JR43" s="6"/>
      <c r="JS43" s="6"/>
      <c r="JT43" s="6"/>
      <c r="JU43" s="6"/>
      <c r="JV43" s="6"/>
      <c r="JW43" s="6"/>
      <c r="JX43" s="6"/>
      <c r="JY43" s="6"/>
      <c r="JZ43" s="6"/>
      <c r="KA43" s="6"/>
      <c r="KB43" s="6"/>
      <c r="KC43" s="6"/>
      <c r="KD43" s="6"/>
      <c r="KE43" s="6"/>
      <c r="KF43" s="6"/>
      <c r="KG43" s="6"/>
      <c r="KH43" s="6"/>
      <c r="KI43" s="6"/>
      <c r="KJ43" s="6"/>
      <c r="KK43" s="6"/>
      <c r="KL43" s="6"/>
      <c r="KM43" s="6"/>
      <c r="KN43" s="6"/>
      <c r="KO43" s="6"/>
      <c r="KP43" s="6"/>
      <c r="KQ43" s="6"/>
      <c r="KR43" s="6"/>
      <c r="KS43" s="6"/>
      <c r="KT43" s="6"/>
      <c r="KU43" s="6"/>
      <c r="KV43" s="6"/>
      <c r="KW43" s="6"/>
      <c r="KX43" s="6"/>
      <c r="KY43" s="6"/>
      <c r="KZ43" s="6"/>
      <c r="LA43" s="6"/>
      <c r="LB43" s="6"/>
      <c r="LC43" s="6"/>
      <c r="LD43" s="6"/>
      <c r="LE43" s="6"/>
      <c r="LF43" s="6"/>
      <c r="LG43" s="6"/>
      <c r="LH43" s="6"/>
      <c r="LI43" s="6"/>
      <c r="LJ43" s="6"/>
      <c r="LK43" s="6"/>
      <c r="LL43" s="6"/>
      <c r="LM43" s="6"/>
      <c r="LN43" s="6"/>
      <c r="LO43" s="6"/>
      <c r="LP43" s="6"/>
      <c r="LQ43" s="6"/>
      <c r="LR43" s="6"/>
      <c r="LS43" s="6"/>
      <c r="LT43" s="6"/>
      <c r="LU43" s="6"/>
      <c r="LV43" s="6"/>
      <c r="LW43" s="6"/>
      <c r="LX43" s="6"/>
      <c r="LY43" s="6"/>
      <c r="LZ43" s="6"/>
      <c r="MA43" s="6"/>
      <c r="MB43" s="6"/>
      <c r="MC43" s="6"/>
      <c r="MD43" s="6"/>
      <c r="ME43" s="6"/>
      <c r="MF43" s="6"/>
      <c r="MG43" s="6"/>
      <c r="MH43" s="6"/>
      <c r="MI43" s="6"/>
      <c r="MJ43" s="6"/>
      <c r="MK43" s="6"/>
      <c r="ML43" s="6"/>
      <c r="MM43" s="6"/>
      <c r="MN43" s="6"/>
      <c r="MO43" s="6"/>
      <c r="MP43" s="6"/>
      <c r="MQ43" s="6"/>
      <c r="MR43" s="6"/>
      <c r="MS43" s="6"/>
      <c r="MT43" s="6"/>
      <c r="MU43" s="6"/>
      <c r="MV43" s="6"/>
      <c r="MW43" s="6"/>
      <c r="MX43" s="6"/>
      <c r="MY43" s="6"/>
      <c r="MZ43" s="6"/>
      <c r="NA43" s="6"/>
      <c r="NB43" s="6"/>
      <c r="NC43" s="6"/>
      <c r="ND43" s="6"/>
      <c r="NE43" s="6"/>
      <c r="NF43" s="6"/>
      <c r="NG43" s="6"/>
      <c r="NH43" s="6"/>
      <c r="NI43" s="6"/>
      <c r="NJ43" s="6"/>
      <c r="NK43" s="6"/>
      <c r="NL43" s="6"/>
      <c r="NM43" s="6"/>
      <c r="NN43" s="6"/>
      <c r="NO43" s="6"/>
      <c r="NP43" s="6"/>
      <c r="NQ43" s="6"/>
      <c r="NR43" s="6"/>
      <c r="NS43" s="6"/>
      <c r="NT43" s="6"/>
      <c r="NU43" s="6"/>
      <c r="NV43" s="6"/>
      <c r="NW43" s="6"/>
      <c r="NX43" s="6"/>
      <c r="NY43" s="6"/>
      <c r="NZ43" s="6"/>
      <c r="OA43" s="6"/>
      <c r="OB43" s="6"/>
      <c r="OC43" s="6"/>
      <c r="OD43" s="6"/>
      <c r="OE43" s="6"/>
      <c r="OF43" s="6"/>
      <c r="OG43" s="6"/>
      <c r="OH43" s="6"/>
      <c r="OI43" s="6"/>
      <c r="OJ43" s="6"/>
      <c r="OK43" s="6"/>
      <c r="OL43" s="6"/>
      <c r="OM43" s="6"/>
      <c r="ON43" s="6"/>
      <c r="OO43" s="6"/>
      <c r="OP43" s="6"/>
      <c r="OQ43" s="6"/>
      <c r="OR43" s="6"/>
      <c r="OS43" s="6"/>
      <c r="OT43" s="6"/>
      <c r="OU43" s="6"/>
      <c r="OV43" s="6"/>
      <c r="OW43" s="6"/>
      <c r="OX43" s="6"/>
      <c r="OY43" s="6"/>
      <c r="OZ43" s="6"/>
      <c r="PA43" s="6"/>
      <c r="PB43" s="6"/>
      <c r="PC43" s="6"/>
      <c r="PD43" s="6"/>
      <c r="PE43" s="6"/>
      <c r="PF43" s="6"/>
      <c r="PG43" s="6"/>
      <c r="PH43" s="6"/>
      <c r="PI43" s="6"/>
      <c r="PJ43" s="6"/>
      <c r="PK43" s="6"/>
      <c r="PL43" s="6"/>
      <c r="PM43" s="6"/>
      <c r="PN43" s="6"/>
      <c r="PO43" s="6"/>
      <c r="PP43" s="6"/>
      <c r="PQ43" s="6"/>
      <c r="PR43" s="6"/>
      <c r="PS43" s="6"/>
      <c r="PT43" s="6"/>
      <c r="PU43" s="6"/>
      <c r="PV43" s="6"/>
      <c r="PW43" s="6"/>
      <c r="PX43" s="6"/>
      <c r="PY43" s="6"/>
      <c r="PZ43" s="6"/>
      <c r="QA43" s="6"/>
      <c r="QB43" s="6"/>
      <c r="QC43" s="6"/>
      <c r="QD43" s="6"/>
      <c r="QE43" s="6"/>
      <c r="QF43" s="6"/>
      <c r="QG43" s="6"/>
      <c r="QH43" s="6"/>
      <c r="QI43" s="6"/>
      <c r="QJ43" s="6"/>
      <c r="QK43" s="6"/>
      <c r="QL43" s="6"/>
      <c r="QM43" s="6"/>
      <c r="QN43" s="6"/>
      <c r="QO43" s="6"/>
      <c r="QP43" s="6"/>
      <c r="QQ43" s="6"/>
      <c r="QR43" s="6"/>
      <c r="QS43" s="6"/>
      <c r="QT43" s="6"/>
      <c r="QU43" s="6"/>
      <c r="QV43" s="6"/>
      <c r="QW43" s="6"/>
      <c r="QX43" s="6"/>
      <c r="QY43" s="6"/>
      <c r="QZ43" s="6"/>
      <c r="RA43" s="6"/>
      <c r="RB43" s="6"/>
      <c r="RC43" s="6"/>
      <c r="RD43" s="6"/>
      <c r="RE43" s="6"/>
      <c r="RF43" s="6"/>
      <c r="RG43" s="6"/>
      <c r="RH43" s="6"/>
      <c r="RI43" s="6"/>
      <c r="RJ43" s="6"/>
      <c r="RK43" s="6"/>
      <c r="RL43" s="6"/>
      <c r="RM43" s="6"/>
      <c r="RN43" s="6"/>
      <c r="RO43" s="6"/>
      <c r="RP43" s="6"/>
      <c r="RQ43" s="6"/>
      <c r="RR43" s="6"/>
      <c r="RS43" s="6"/>
      <c r="RT43" s="6"/>
      <c r="RU43" s="6"/>
      <c r="RV43" s="6"/>
      <c r="RW43" s="6"/>
      <c r="RX43" s="6"/>
      <c r="RY43" s="6"/>
      <c r="RZ43" s="6"/>
      <c r="SA43" s="6"/>
      <c r="SB43" s="6"/>
      <c r="SC43" s="6"/>
      <c r="SD43" s="6"/>
      <c r="SE43" s="6"/>
      <c r="SF43" s="6"/>
      <c r="SG43" s="6"/>
      <c r="SH43" s="6"/>
      <c r="SI43" s="6"/>
      <c r="SJ43" s="6"/>
      <c r="SK43" s="6"/>
      <c r="SL43" s="6"/>
      <c r="SM43" s="6"/>
      <c r="SN43" s="6"/>
      <c r="SO43" s="6"/>
      <c r="SP43" s="6"/>
      <c r="SQ43" s="6"/>
      <c r="SR43" s="6"/>
      <c r="SS43" s="6"/>
      <c r="ST43" s="6"/>
      <c r="SU43" s="6"/>
      <c r="SV43" s="6"/>
      <c r="SW43" s="6"/>
      <c r="SX43" s="6"/>
      <c r="SY43" s="6"/>
      <c r="SZ43" s="6"/>
      <c r="TA43" s="6"/>
      <c r="TB43" s="6"/>
      <c r="TC43" s="6"/>
      <c r="TD43" s="6"/>
      <c r="TE43" s="6"/>
      <c r="TF43" s="6"/>
      <c r="TG43" s="6"/>
      <c r="TH43" s="6"/>
      <c r="TI43" s="6"/>
      <c r="TJ43" s="6"/>
      <c r="TK43" s="6"/>
      <c r="TL43" s="6"/>
      <c r="TM43" s="6"/>
      <c r="TN43" s="6"/>
      <c r="TO43" s="6"/>
      <c r="TP43" s="6"/>
      <c r="TQ43" s="6"/>
      <c r="TR43" s="6"/>
      <c r="TS43" s="6"/>
      <c r="TT43" s="6"/>
      <c r="TU43" s="6"/>
      <c r="TV43" s="6"/>
      <c r="TW43" s="6"/>
      <c r="TX43" s="6"/>
      <c r="TY43" s="6"/>
      <c r="TZ43" s="6"/>
      <c r="UA43" s="6"/>
      <c r="UB43" s="6"/>
      <c r="UC43" s="6"/>
      <c r="UD43" s="6"/>
      <c r="UE43" s="6"/>
      <c r="UF43" s="6"/>
      <c r="UG43" s="6"/>
      <c r="UH43" s="6"/>
      <c r="UI43" s="6"/>
      <c r="UJ43" s="6"/>
      <c r="UK43" s="6"/>
      <c r="UL43" s="6"/>
      <c r="UM43" s="6"/>
      <c r="UN43" s="6"/>
      <c r="UO43" s="6"/>
      <c r="UP43" s="6"/>
      <c r="UQ43" s="6"/>
      <c r="UR43" s="6"/>
      <c r="US43" s="6"/>
      <c r="UT43" s="6"/>
      <c r="UU43" s="6"/>
      <c r="UV43" s="6"/>
      <c r="UW43" s="6"/>
      <c r="UX43" s="6"/>
      <c r="UY43" s="6"/>
      <c r="UZ43" s="6"/>
      <c r="VA43" s="6"/>
      <c r="VB43" s="6"/>
      <c r="VC43" s="6"/>
      <c r="VD43" s="6"/>
      <c r="VE43" s="6"/>
      <c r="VF43" s="6"/>
      <c r="VG43" s="6"/>
      <c r="VH43" s="6"/>
      <c r="VI43" s="6"/>
      <c r="VJ43" s="6"/>
      <c r="VK43" s="6"/>
      <c r="VL43" s="6"/>
      <c r="VM43" s="6"/>
      <c r="VN43" s="6"/>
      <c r="VO43" s="6"/>
      <c r="VP43" s="6"/>
      <c r="VQ43" s="6"/>
      <c r="VR43" s="6"/>
      <c r="VS43" s="6"/>
      <c r="VT43" s="6"/>
      <c r="VU43" s="6"/>
      <c r="VV43" s="6"/>
      <c r="VW43" s="6"/>
      <c r="VX43" s="6"/>
      <c r="VY43" s="6"/>
      <c r="VZ43" s="6"/>
      <c r="WA43" s="6"/>
      <c r="WB43" s="6"/>
      <c r="WC43" s="6"/>
      <c r="WD43" s="6"/>
      <c r="WE43" s="6"/>
      <c r="WF43" s="6"/>
      <c r="WG43" s="6"/>
      <c r="WH43" s="6"/>
      <c r="WI43" s="6"/>
      <c r="WJ43" s="6"/>
      <c r="WK43" s="6"/>
      <c r="WL43" s="6"/>
      <c r="WM43" s="6"/>
      <c r="WN43" s="6"/>
      <c r="WO43" s="6"/>
      <c r="WP43" s="6"/>
      <c r="WQ43" s="6"/>
      <c r="WR43" s="6"/>
      <c r="WS43" s="6"/>
      <c r="WT43" s="6"/>
      <c r="WU43" s="6"/>
      <c r="WV43" s="6"/>
      <c r="WW43" s="6"/>
      <c r="WX43" s="6"/>
      <c r="WY43" s="6"/>
      <c r="WZ43" s="6"/>
      <c r="XA43" s="6"/>
      <c r="XB43" s="6"/>
      <c r="XC43" s="6"/>
      <c r="XD43" s="6"/>
      <c r="XE43" s="6"/>
      <c r="XF43" s="6"/>
      <c r="XG43" s="6"/>
      <c r="XH43" s="6"/>
      <c r="XI43" s="6"/>
      <c r="XJ43" s="6"/>
      <c r="XK43" s="6"/>
      <c r="XL43" s="6"/>
      <c r="XM43" s="6"/>
      <c r="XN43" s="6"/>
      <c r="XO43" s="6"/>
      <c r="XP43" s="6"/>
      <c r="XQ43" s="6"/>
      <c r="XR43" s="6"/>
      <c r="XS43" s="6"/>
      <c r="XT43" s="6"/>
      <c r="XU43" s="6"/>
      <c r="XV43" s="6"/>
      <c r="XW43" s="6"/>
      <c r="XX43" s="6"/>
      <c r="XY43" s="6"/>
      <c r="XZ43" s="6"/>
      <c r="YA43" s="6"/>
      <c r="YB43" s="6"/>
      <c r="YC43" s="6"/>
      <c r="YD43" s="6"/>
      <c r="YE43" s="6"/>
      <c r="YF43" s="6"/>
      <c r="YG43" s="6"/>
      <c r="YH43" s="6"/>
      <c r="YI43" s="6"/>
      <c r="YJ43" s="6"/>
      <c r="YK43" s="6"/>
      <c r="YL43" s="6"/>
      <c r="YM43" s="6"/>
      <c r="YN43" s="6"/>
      <c r="YO43" s="6"/>
      <c r="YP43" s="6"/>
      <c r="YQ43" s="6"/>
      <c r="YR43" s="6"/>
      <c r="YS43" s="6"/>
      <c r="YT43" s="6"/>
      <c r="YU43" s="6"/>
      <c r="YV43" s="6"/>
      <c r="YW43" s="6"/>
      <c r="YX43" s="6"/>
      <c r="YY43" s="6"/>
      <c r="YZ43" s="6"/>
      <c r="ZA43" s="6"/>
      <c r="ZB43" s="6"/>
      <c r="ZC43" s="6"/>
      <c r="ZD43" s="6"/>
      <c r="ZE43" s="6"/>
      <c r="ZF43" s="6"/>
      <c r="ZG43" s="6"/>
      <c r="ZH43" s="6"/>
      <c r="ZI43" s="6"/>
      <c r="ZJ43" s="6"/>
      <c r="ZK43" s="6"/>
      <c r="ZL43" s="6"/>
      <c r="ZM43" s="6"/>
      <c r="ZN43" s="6"/>
      <c r="ZO43" s="6"/>
      <c r="ZP43" s="6"/>
      <c r="ZQ43" s="6"/>
      <c r="ZR43" s="6"/>
      <c r="ZS43" s="6"/>
      <c r="ZT43" s="6"/>
      <c r="ZU43" s="6"/>
      <c r="ZV43" s="6"/>
      <c r="ZW43" s="6"/>
      <c r="ZX43" s="6"/>
      <c r="ZY43" s="6"/>
      <c r="ZZ43" s="6"/>
      <c r="AAA43" s="6"/>
      <c r="AAB43" s="6"/>
      <c r="AAC43" s="6"/>
      <c r="AAD43" s="6"/>
      <c r="AAE43" s="6"/>
      <c r="AAF43" s="6"/>
      <c r="AAG43" s="6"/>
      <c r="AAH43" s="6"/>
      <c r="AAI43" s="6"/>
      <c r="AAJ43" s="6"/>
      <c r="AAK43" s="6"/>
      <c r="AAL43" s="6"/>
      <c r="AAM43" s="6"/>
      <c r="AAN43" s="6"/>
      <c r="AAO43" s="6"/>
      <c r="AAP43" s="6"/>
      <c r="AAQ43" s="6"/>
      <c r="AAR43" s="6"/>
      <c r="AAS43" s="6"/>
      <c r="AAT43" s="6"/>
      <c r="AAU43" s="6"/>
      <c r="AAV43" s="6"/>
      <c r="AAW43" s="6"/>
      <c r="AAX43" s="6"/>
      <c r="AAY43" s="6"/>
      <c r="AAZ43" s="6"/>
      <c r="ABA43" s="6"/>
      <c r="ABB43" s="6"/>
      <c r="ABC43" s="6"/>
      <c r="ABD43" s="6"/>
      <c r="ABE43" s="6"/>
      <c r="ABF43" s="6"/>
      <c r="ABG43" s="6"/>
      <c r="ABH43" s="6"/>
      <c r="ABI43" s="6"/>
      <c r="ABJ43" s="6"/>
      <c r="ABK43" s="6"/>
      <c r="ABL43" s="6"/>
      <c r="ABM43" s="6"/>
      <c r="ABN43" s="6"/>
      <c r="ABO43" s="6"/>
      <c r="ABP43" s="6"/>
      <c r="ABQ43" s="6"/>
      <c r="ABR43" s="6"/>
      <c r="ABS43" s="6"/>
      <c r="ABT43" s="6"/>
      <c r="ABU43" s="6"/>
      <c r="ABV43" s="6"/>
      <c r="ABW43" s="6"/>
      <c r="ABX43" s="6"/>
      <c r="ABY43" s="6"/>
      <c r="ABZ43" s="6"/>
      <c r="ACA43" s="6"/>
      <c r="ACB43" s="6"/>
      <c r="ACC43" s="6"/>
      <c r="ACD43" s="6"/>
      <c r="ACE43" s="6"/>
      <c r="ACF43" s="6"/>
      <c r="ACG43" s="6"/>
      <c r="ACH43" s="6"/>
      <c r="ACI43" s="6"/>
      <c r="ACJ43" s="6"/>
      <c r="ACK43" s="6"/>
      <c r="ACL43" s="6"/>
      <c r="ACM43" s="6"/>
      <c r="ACN43" s="6"/>
      <c r="ACO43" s="6"/>
      <c r="ACP43" s="6"/>
      <c r="ACQ43" s="6"/>
      <c r="ACR43" s="6"/>
      <c r="ACS43" s="6"/>
      <c r="ACT43" s="6"/>
      <c r="ACU43" s="6"/>
      <c r="ACV43" s="6"/>
      <c r="ACW43" s="6"/>
      <c r="ACX43" s="6"/>
      <c r="ACY43" s="6"/>
      <c r="ACZ43" s="6"/>
      <c r="ADA43" s="6"/>
      <c r="ADB43" s="6"/>
      <c r="ADC43" s="6"/>
      <c r="ADD43" s="6"/>
      <c r="ADE43" s="6"/>
      <c r="ADF43" s="6"/>
      <c r="ADG43" s="6"/>
      <c r="ADH43" s="6"/>
      <c r="ADI43" s="6"/>
      <c r="ADJ43" s="6"/>
      <c r="ADK43" s="6"/>
      <c r="ADL43" s="6"/>
      <c r="ADM43" s="6"/>
      <c r="ADN43" s="6"/>
      <c r="ADO43" s="6"/>
      <c r="ADP43" s="6"/>
      <c r="ADQ43" s="6"/>
      <c r="ADR43" s="6"/>
      <c r="ADS43" s="6"/>
      <c r="ADT43" s="6"/>
      <c r="ADU43" s="6"/>
      <c r="ADV43" s="6"/>
      <c r="ADW43" s="6"/>
      <c r="ADX43" s="6"/>
      <c r="ADY43" s="6"/>
      <c r="ADZ43" s="6"/>
      <c r="AEA43" s="6"/>
      <c r="AEB43" s="6"/>
      <c r="AEC43" s="6"/>
      <c r="AED43" s="6"/>
      <c r="AEE43" s="6"/>
      <c r="AEF43" s="6"/>
      <c r="AEG43" s="6"/>
      <c r="AEH43" s="6"/>
      <c r="AEI43" s="6"/>
      <c r="AEJ43" s="6"/>
      <c r="AEK43" s="6"/>
      <c r="AEL43" s="6"/>
      <c r="AEM43" s="6"/>
      <c r="AEN43" s="6"/>
      <c r="AEO43" s="6"/>
      <c r="AEP43" s="6"/>
      <c r="AEQ43" s="6"/>
      <c r="AER43" s="6"/>
      <c r="AES43" s="6"/>
      <c r="AET43" s="6"/>
      <c r="AEU43" s="6"/>
      <c r="AEV43" s="6"/>
      <c r="AEW43" s="6"/>
      <c r="AEX43" s="6"/>
      <c r="AEY43" s="6"/>
      <c r="AEZ43" s="6"/>
      <c r="AFA43" s="6"/>
      <c r="AFB43" s="6"/>
      <c r="AFC43" s="6"/>
      <c r="AFD43" s="6"/>
      <c r="AFE43" s="6"/>
      <c r="AFF43" s="6"/>
      <c r="AFG43" s="6"/>
      <c r="AFH43" s="6"/>
      <c r="AFI43" s="6"/>
      <c r="AFJ43" s="6"/>
      <c r="AFK43" s="6"/>
      <c r="AFL43" s="6"/>
      <c r="AFM43" s="6"/>
      <c r="AFN43" s="6"/>
      <c r="AFO43" s="6"/>
      <c r="AFP43" s="6"/>
      <c r="AFQ43" s="6"/>
      <c r="AFR43" s="6"/>
      <c r="AFS43" s="6"/>
      <c r="AFT43" s="6"/>
      <c r="AFU43" s="6"/>
      <c r="AFV43" s="6"/>
      <c r="AFW43" s="6"/>
      <c r="AFX43" s="6"/>
      <c r="AFY43" s="6"/>
      <c r="AFZ43" s="6"/>
      <c r="AGA43" s="6"/>
      <c r="AGB43" s="6"/>
      <c r="AGC43" s="6"/>
      <c r="AGD43" s="6"/>
      <c r="AGE43" s="6"/>
      <c r="AGF43" s="6"/>
      <c r="AGG43" s="6"/>
      <c r="AGH43" s="6"/>
      <c r="AGI43" s="6"/>
      <c r="AGJ43" s="6"/>
      <c r="AGK43" s="6"/>
      <c r="AGL43" s="6"/>
      <c r="AGM43" s="6"/>
      <c r="AGN43" s="6"/>
      <c r="AGO43" s="6"/>
      <c r="AGP43" s="6"/>
      <c r="AGQ43" s="6"/>
      <c r="AGR43" s="6"/>
      <c r="AGS43" s="6"/>
      <c r="AGT43" s="6"/>
      <c r="AGU43" s="6"/>
      <c r="AGV43" s="6"/>
      <c r="AGW43" s="6"/>
      <c r="AGX43" s="6"/>
      <c r="AGY43" s="6"/>
      <c r="AGZ43" s="6"/>
      <c r="AHA43" s="6"/>
      <c r="AHB43" s="6"/>
      <c r="AHC43" s="6"/>
      <c r="AHD43" s="6"/>
      <c r="AHE43" s="6"/>
      <c r="AHF43" s="6"/>
      <c r="AHG43" s="6"/>
      <c r="AHH43" s="6"/>
      <c r="AHI43" s="6"/>
      <c r="AHJ43" s="6"/>
      <c r="AHK43" s="6"/>
      <c r="AHL43" s="6"/>
      <c r="AHM43" s="6"/>
      <c r="AHN43" s="6"/>
      <c r="AHO43" s="6"/>
      <c r="AHP43" s="6"/>
      <c r="AHQ43" s="6"/>
      <c r="AHR43" s="6"/>
      <c r="AHS43" s="6"/>
      <c r="AHT43" s="6"/>
      <c r="AHU43" s="6"/>
      <c r="AHV43" s="6"/>
      <c r="AHW43" s="6"/>
      <c r="AHX43" s="6"/>
      <c r="AHY43" s="6"/>
      <c r="AHZ43" s="6"/>
      <c r="AIA43" s="6"/>
      <c r="AIB43" s="6"/>
      <c r="AIC43" s="6"/>
      <c r="AID43" s="6"/>
      <c r="AIE43" s="6"/>
      <c r="AIF43" s="6"/>
      <c r="AIG43" s="6"/>
      <c r="AIH43" s="6"/>
      <c r="AII43" s="6"/>
      <c r="AIJ43" s="6"/>
      <c r="AIK43" s="6"/>
      <c r="AIL43" s="6"/>
      <c r="AIM43" s="6"/>
      <c r="AIN43" s="6"/>
      <c r="AIO43" s="6"/>
      <c r="AIP43" s="6"/>
      <c r="AIQ43" s="6"/>
      <c r="AIR43" s="6"/>
      <c r="AIS43" s="6"/>
      <c r="AIT43" s="6"/>
      <c r="AIU43" s="6"/>
      <c r="AIV43" s="6"/>
      <c r="AIW43" s="6"/>
      <c r="AIX43" s="6"/>
      <c r="AIY43" s="6"/>
      <c r="AIZ43" s="6"/>
      <c r="AJA43" s="6"/>
      <c r="AJB43" s="6"/>
      <c r="AJC43" s="6"/>
      <c r="AJD43" s="6"/>
      <c r="AJE43" s="6"/>
      <c r="AJF43" s="6"/>
      <c r="AJG43" s="6"/>
      <c r="AJH43" s="6"/>
      <c r="AJI43" s="6"/>
      <c r="AJJ43" s="6"/>
      <c r="AJK43" s="6"/>
      <c r="AJL43" s="6"/>
      <c r="AJM43" s="6"/>
      <c r="AJN43" s="6"/>
      <c r="AJO43" s="6"/>
      <c r="AJP43" s="6"/>
      <c r="AJQ43" s="6"/>
      <c r="AJR43" s="6"/>
      <c r="AJS43" s="6"/>
      <c r="AJT43" s="6"/>
      <c r="AJU43" s="6"/>
      <c r="AJV43" s="6"/>
      <c r="AJW43" s="6"/>
      <c r="AJX43" s="6"/>
      <c r="AJY43" s="6"/>
      <c r="AJZ43" s="6"/>
      <c r="AKA43" s="6"/>
      <c r="AKB43" s="6"/>
      <c r="AKC43" s="6"/>
      <c r="AKD43" s="6"/>
      <c r="AKE43" s="6"/>
      <c r="AKF43" s="6"/>
      <c r="AKG43" s="6"/>
      <c r="AKH43" s="6"/>
      <c r="AKI43" s="6"/>
      <c r="AKJ43" s="6"/>
      <c r="AKK43" s="6"/>
      <c r="AKL43" s="6"/>
      <c r="AKM43" s="6"/>
      <c r="AKN43" s="6"/>
      <c r="AKO43" s="6"/>
      <c r="AKP43" s="6"/>
      <c r="AKQ43" s="6"/>
      <c r="AKR43" s="6"/>
      <c r="AKS43" s="6"/>
      <c r="AKT43" s="6"/>
      <c r="AKU43" s="6"/>
      <c r="AKV43" s="6"/>
      <c r="AKW43" s="6"/>
      <c r="AKX43" s="6"/>
      <c r="AKY43" s="6"/>
      <c r="AKZ43" s="6"/>
      <c r="ALA43" s="6"/>
      <c r="ALB43" s="6"/>
      <c r="ALC43" s="6"/>
      <c r="ALD43" s="6"/>
      <c r="ALE43" s="6"/>
      <c r="ALF43" s="6"/>
      <c r="ALG43" s="6"/>
      <c r="ALH43" s="6"/>
      <c r="ALI43" s="6"/>
      <c r="ALJ43" s="6"/>
      <c r="ALK43" s="6"/>
      <c r="ALL43" s="6"/>
      <c r="ALM43" s="6"/>
      <c r="ALN43" s="6"/>
      <c r="ALO43" s="6"/>
      <c r="ALP43" s="6"/>
      <c r="ALQ43" s="6"/>
      <c r="ALR43" s="6"/>
      <c r="ALS43" s="6"/>
      <c r="ALT43" s="6"/>
      <c r="ALU43" s="6"/>
      <c r="ALV43" s="6"/>
      <c r="ALW43" s="6"/>
      <c r="ALX43" s="6"/>
      <c r="ALY43" s="6"/>
      <c r="ALZ43" s="6"/>
      <c r="AMA43" s="6"/>
      <c r="AMB43" s="6"/>
      <c r="AMC43" s="6"/>
      <c r="AMD43" s="6"/>
      <c r="AME43" s="6"/>
      <c r="AMF43" s="6"/>
      <c r="AMG43" s="6"/>
      <c r="AMH43" s="6"/>
      <c r="AMI43" s="6"/>
      <c r="AMJ43" s="6"/>
      <c r="AMK43" s="6"/>
      <c r="AML43" s="6"/>
      <c r="AMM43" s="6"/>
      <c r="AMN43" s="6"/>
      <c r="AMO43" s="6"/>
      <c r="AMP43" s="6"/>
      <c r="AMQ43" s="6"/>
      <c r="AMR43" s="6"/>
      <c r="AMS43" s="6"/>
      <c r="AMT43" s="6"/>
      <c r="AMU43" s="6"/>
      <c r="AMV43" s="6"/>
      <c r="AMW43" s="6"/>
      <c r="AMX43" s="6"/>
      <c r="AMY43" s="6"/>
      <c r="AMZ43" s="6"/>
      <c r="ANA43" s="6"/>
      <c r="ANB43" s="6"/>
    </row>
    <row r="44" spans="1:1042" x14ac:dyDescent="0.25">
      <c r="A44" t="s">
        <v>192</v>
      </c>
      <c r="K44" s="55"/>
      <c r="L44" s="55"/>
      <c r="M44" s="6"/>
      <c r="N44" s="55"/>
      <c r="O44" s="6"/>
      <c r="P44" s="6"/>
      <c r="Q44" s="6"/>
      <c r="R44" s="72" t="s">
        <v>731</v>
      </c>
      <c r="S44" s="14">
        <v>75</v>
      </c>
      <c r="T44" s="104" t="s">
        <v>731</v>
      </c>
      <c r="U44" s="135">
        <f t="shared" si="2"/>
        <v>1</v>
      </c>
      <c r="V44" s="133"/>
      <c r="W44" s="78"/>
      <c r="X44" s="56"/>
      <c r="Y44" s="56"/>
      <c r="Z44" s="57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  <c r="JE44" s="6"/>
      <c r="JF44" s="6"/>
      <c r="JG44" s="6"/>
      <c r="JH44" s="6"/>
      <c r="JI44" s="6"/>
      <c r="JJ44" s="6"/>
      <c r="JK44" s="6"/>
      <c r="JL44" s="6"/>
      <c r="JM44" s="6"/>
      <c r="JN44" s="6"/>
      <c r="JO44" s="6"/>
      <c r="JP44" s="6"/>
      <c r="JQ44" s="6"/>
      <c r="JR44" s="6"/>
      <c r="JS44" s="6"/>
      <c r="JT44" s="6"/>
      <c r="JU44" s="6"/>
      <c r="JV44" s="6"/>
      <c r="JW44" s="6"/>
      <c r="JX44" s="6"/>
      <c r="JY44" s="6"/>
      <c r="JZ44" s="6"/>
      <c r="KA44" s="6"/>
      <c r="KB44" s="6"/>
      <c r="KC44" s="6"/>
      <c r="KD44" s="6"/>
      <c r="KE44" s="6"/>
      <c r="KF44" s="6"/>
      <c r="KG44" s="6"/>
      <c r="KH44" s="6"/>
      <c r="KI44" s="6"/>
      <c r="KJ44" s="6"/>
      <c r="KK44" s="6"/>
      <c r="KL44" s="6"/>
      <c r="KM44" s="6"/>
      <c r="KN44" s="6"/>
      <c r="KO44" s="6"/>
      <c r="KP44" s="6"/>
      <c r="KQ44" s="6"/>
      <c r="KR44" s="6"/>
      <c r="KS44" s="6"/>
      <c r="KT44" s="6"/>
      <c r="KU44" s="6"/>
      <c r="KV44" s="6"/>
      <c r="KW44" s="6"/>
      <c r="KX44" s="6"/>
      <c r="KY44" s="6"/>
      <c r="KZ44" s="6"/>
      <c r="LA44" s="6"/>
      <c r="LB44" s="6"/>
      <c r="LC44" s="6"/>
      <c r="LD44" s="6"/>
      <c r="LE44" s="6"/>
      <c r="LF44" s="6"/>
      <c r="LG44" s="6"/>
      <c r="LH44" s="6"/>
      <c r="LI44" s="6"/>
      <c r="LJ44" s="6"/>
      <c r="LK44" s="6"/>
      <c r="LL44" s="6"/>
      <c r="LM44" s="6"/>
      <c r="LN44" s="6"/>
      <c r="LO44" s="6"/>
      <c r="LP44" s="6"/>
      <c r="LQ44" s="6"/>
      <c r="LR44" s="6"/>
      <c r="LS44" s="6"/>
      <c r="LT44" s="6"/>
      <c r="LU44" s="6"/>
      <c r="LV44" s="6"/>
      <c r="LW44" s="6"/>
      <c r="LX44" s="6"/>
      <c r="LY44" s="6"/>
      <c r="LZ44" s="6"/>
      <c r="MA44" s="6"/>
      <c r="MB44" s="6"/>
      <c r="MC44" s="6"/>
      <c r="MD44" s="6"/>
      <c r="ME44" s="6"/>
      <c r="MF44" s="6"/>
      <c r="MG44" s="6"/>
      <c r="MH44" s="6"/>
      <c r="MI44" s="6"/>
      <c r="MJ44" s="6"/>
      <c r="MK44" s="6"/>
      <c r="ML44" s="6"/>
      <c r="MM44" s="6"/>
      <c r="MN44" s="6"/>
      <c r="MO44" s="6"/>
      <c r="MP44" s="6"/>
      <c r="MQ44" s="6"/>
      <c r="MR44" s="6"/>
      <c r="MS44" s="6"/>
      <c r="MT44" s="6"/>
      <c r="MU44" s="6"/>
      <c r="MV44" s="6"/>
      <c r="MW44" s="6"/>
      <c r="MX44" s="6"/>
      <c r="MY44" s="6"/>
      <c r="MZ44" s="6"/>
      <c r="NA44" s="6"/>
      <c r="NB44" s="6"/>
      <c r="NC44" s="6"/>
      <c r="ND44" s="6"/>
      <c r="NE44" s="6"/>
      <c r="NF44" s="6"/>
      <c r="NG44" s="6"/>
      <c r="NH44" s="6"/>
      <c r="NI44" s="6"/>
      <c r="NJ44" s="6"/>
      <c r="NK44" s="6"/>
      <c r="NL44" s="6"/>
      <c r="NM44" s="6"/>
      <c r="NN44" s="6"/>
      <c r="NO44" s="6"/>
      <c r="NP44" s="6"/>
      <c r="NQ44" s="6"/>
      <c r="NR44" s="6"/>
      <c r="NS44" s="6"/>
      <c r="NT44" s="6"/>
      <c r="NU44" s="6"/>
      <c r="NV44" s="6"/>
      <c r="NW44" s="6"/>
      <c r="NX44" s="6"/>
      <c r="NY44" s="6"/>
      <c r="NZ44" s="6"/>
      <c r="OA44" s="6"/>
      <c r="OB44" s="6"/>
      <c r="OC44" s="6"/>
      <c r="OD44" s="6"/>
      <c r="OE44" s="6"/>
      <c r="OF44" s="6"/>
      <c r="OG44" s="6"/>
      <c r="OH44" s="6"/>
      <c r="OI44" s="6"/>
      <c r="OJ44" s="6"/>
      <c r="OK44" s="6"/>
      <c r="OL44" s="6"/>
      <c r="OM44" s="6"/>
      <c r="ON44" s="6"/>
      <c r="OO44" s="6"/>
      <c r="OP44" s="6"/>
      <c r="OQ44" s="6"/>
      <c r="OR44" s="6"/>
      <c r="OS44" s="6"/>
      <c r="OT44" s="6"/>
      <c r="OU44" s="6"/>
      <c r="OV44" s="6"/>
      <c r="OW44" s="6"/>
      <c r="OX44" s="6"/>
      <c r="OY44" s="6"/>
      <c r="OZ44" s="6"/>
      <c r="PA44" s="6"/>
      <c r="PB44" s="6"/>
      <c r="PC44" s="6"/>
      <c r="PD44" s="6"/>
      <c r="PE44" s="6"/>
      <c r="PF44" s="6"/>
      <c r="PG44" s="6"/>
      <c r="PH44" s="6"/>
      <c r="PI44" s="6"/>
      <c r="PJ44" s="6"/>
      <c r="PK44" s="6"/>
      <c r="PL44" s="6"/>
      <c r="PM44" s="6"/>
      <c r="PN44" s="6"/>
      <c r="PO44" s="6"/>
      <c r="PP44" s="6"/>
      <c r="PQ44" s="6"/>
      <c r="PR44" s="6"/>
      <c r="PS44" s="6"/>
      <c r="PT44" s="6"/>
      <c r="PU44" s="6"/>
      <c r="PV44" s="6"/>
      <c r="PW44" s="6"/>
      <c r="PX44" s="6"/>
      <c r="PY44" s="6"/>
      <c r="PZ44" s="6"/>
      <c r="QA44" s="6"/>
      <c r="QB44" s="6"/>
      <c r="QC44" s="6"/>
      <c r="QD44" s="6"/>
      <c r="QE44" s="6"/>
      <c r="QF44" s="6"/>
      <c r="QG44" s="6"/>
      <c r="QH44" s="6"/>
      <c r="QI44" s="6"/>
      <c r="QJ44" s="6"/>
      <c r="QK44" s="6"/>
      <c r="QL44" s="6"/>
      <c r="QM44" s="6"/>
      <c r="QN44" s="6"/>
      <c r="QO44" s="6"/>
      <c r="QP44" s="6"/>
      <c r="QQ44" s="6"/>
      <c r="QR44" s="6"/>
      <c r="QS44" s="6"/>
      <c r="QT44" s="6"/>
      <c r="QU44" s="6"/>
      <c r="QV44" s="6"/>
      <c r="QW44" s="6"/>
      <c r="QX44" s="6"/>
      <c r="QY44" s="6"/>
      <c r="QZ44" s="6"/>
      <c r="RA44" s="6"/>
      <c r="RB44" s="6"/>
      <c r="RC44" s="6"/>
      <c r="RD44" s="6"/>
      <c r="RE44" s="6"/>
      <c r="RF44" s="6"/>
      <c r="RG44" s="6"/>
      <c r="RH44" s="6"/>
      <c r="RI44" s="6"/>
      <c r="RJ44" s="6"/>
      <c r="RK44" s="6"/>
      <c r="RL44" s="6"/>
      <c r="RM44" s="6"/>
      <c r="RN44" s="6"/>
      <c r="RO44" s="6"/>
      <c r="RP44" s="6"/>
      <c r="RQ44" s="6"/>
      <c r="RR44" s="6"/>
      <c r="RS44" s="6"/>
      <c r="RT44" s="6"/>
      <c r="RU44" s="6"/>
      <c r="RV44" s="6"/>
      <c r="RW44" s="6"/>
      <c r="RX44" s="6"/>
      <c r="RY44" s="6"/>
      <c r="RZ44" s="6"/>
      <c r="SA44" s="6"/>
      <c r="SB44" s="6"/>
      <c r="SC44" s="6"/>
      <c r="SD44" s="6"/>
      <c r="SE44" s="6"/>
      <c r="SF44" s="6"/>
      <c r="SG44" s="6"/>
      <c r="SH44" s="6"/>
      <c r="SI44" s="6"/>
      <c r="SJ44" s="6"/>
      <c r="SK44" s="6"/>
      <c r="SL44" s="6"/>
      <c r="SM44" s="6"/>
      <c r="SN44" s="6"/>
      <c r="SO44" s="6"/>
      <c r="SP44" s="6"/>
      <c r="SQ44" s="6"/>
      <c r="SR44" s="6"/>
      <c r="SS44" s="6"/>
      <c r="ST44" s="6"/>
      <c r="SU44" s="6"/>
      <c r="SV44" s="6"/>
      <c r="SW44" s="6"/>
      <c r="SX44" s="6"/>
      <c r="SY44" s="6"/>
      <c r="SZ44" s="6"/>
      <c r="TA44" s="6"/>
      <c r="TB44" s="6"/>
      <c r="TC44" s="6"/>
      <c r="TD44" s="6"/>
      <c r="TE44" s="6"/>
      <c r="TF44" s="6"/>
      <c r="TG44" s="6"/>
      <c r="TH44" s="6"/>
      <c r="TI44" s="6"/>
      <c r="TJ44" s="6"/>
      <c r="TK44" s="6"/>
      <c r="TL44" s="6"/>
      <c r="TM44" s="6"/>
      <c r="TN44" s="6"/>
      <c r="TO44" s="6"/>
      <c r="TP44" s="6"/>
      <c r="TQ44" s="6"/>
      <c r="TR44" s="6"/>
      <c r="TS44" s="6"/>
      <c r="TT44" s="6"/>
      <c r="TU44" s="6"/>
      <c r="TV44" s="6"/>
      <c r="TW44" s="6"/>
      <c r="TX44" s="6"/>
      <c r="TY44" s="6"/>
      <c r="TZ44" s="6"/>
      <c r="UA44" s="6"/>
      <c r="UB44" s="6"/>
      <c r="UC44" s="6"/>
      <c r="UD44" s="6"/>
      <c r="UE44" s="6"/>
      <c r="UF44" s="6"/>
      <c r="UG44" s="6"/>
      <c r="UH44" s="6"/>
      <c r="UI44" s="6"/>
      <c r="UJ44" s="6"/>
      <c r="UK44" s="6"/>
      <c r="UL44" s="6"/>
      <c r="UM44" s="6"/>
      <c r="UN44" s="6"/>
      <c r="UO44" s="6"/>
      <c r="UP44" s="6"/>
      <c r="UQ44" s="6"/>
      <c r="UR44" s="6"/>
      <c r="US44" s="6"/>
      <c r="UT44" s="6"/>
      <c r="UU44" s="6"/>
      <c r="UV44" s="6"/>
      <c r="UW44" s="6"/>
      <c r="UX44" s="6"/>
      <c r="UY44" s="6"/>
      <c r="UZ44" s="6"/>
      <c r="VA44" s="6"/>
      <c r="VB44" s="6"/>
      <c r="VC44" s="6"/>
      <c r="VD44" s="6"/>
      <c r="VE44" s="6"/>
      <c r="VF44" s="6"/>
      <c r="VG44" s="6"/>
      <c r="VH44" s="6"/>
      <c r="VI44" s="6"/>
      <c r="VJ44" s="6"/>
      <c r="VK44" s="6"/>
      <c r="VL44" s="6"/>
      <c r="VM44" s="6"/>
      <c r="VN44" s="6"/>
      <c r="VO44" s="6"/>
      <c r="VP44" s="6"/>
      <c r="VQ44" s="6"/>
      <c r="VR44" s="6"/>
      <c r="VS44" s="6"/>
      <c r="VT44" s="6"/>
      <c r="VU44" s="6"/>
      <c r="VV44" s="6"/>
      <c r="VW44" s="6"/>
      <c r="VX44" s="6"/>
      <c r="VY44" s="6"/>
      <c r="VZ44" s="6"/>
      <c r="WA44" s="6"/>
      <c r="WB44" s="6"/>
      <c r="WC44" s="6"/>
      <c r="WD44" s="6"/>
      <c r="WE44" s="6"/>
      <c r="WF44" s="6"/>
      <c r="WG44" s="6"/>
      <c r="WH44" s="6"/>
      <c r="WI44" s="6"/>
      <c r="WJ44" s="6"/>
      <c r="WK44" s="6"/>
      <c r="WL44" s="6"/>
      <c r="WM44" s="6"/>
      <c r="WN44" s="6"/>
      <c r="WO44" s="6"/>
      <c r="WP44" s="6"/>
      <c r="WQ44" s="6"/>
      <c r="WR44" s="6"/>
      <c r="WS44" s="6"/>
      <c r="WT44" s="6"/>
      <c r="WU44" s="6"/>
      <c r="WV44" s="6"/>
      <c r="WW44" s="6"/>
      <c r="WX44" s="6"/>
      <c r="WY44" s="6"/>
      <c r="WZ44" s="6"/>
      <c r="XA44" s="6"/>
      <c r="XB44" s="6"/>
      <c r="XC44" s="6"/>
      <c r="XD44" s="6"/>
      <c r="XE44" s="6"/>
      <c r="XF44" s="6"/>
      <c r="XG44" s="6"/>
      <c r="XH44" s="6"/>
      <c r="XI44" s="6"/>
      <c r="XJ44" s="6"/>
      <c r="XK44" s="6"/>
      <c r="XL44" s="6"/>
      <c r="XM44" s="6"/>
      <c r="XN44" s="6"/>
      <c r="XO44" s="6"/>
      <c r="XP44" s="6"/>
      <c r="XQ44" s="6"/>
      <c r="XR44" s="6"/>
      <c r="XS44" s="6"/>
      <c r="XT44" s="6"/>
      <c r="XU44" s="6"/>
      <c r="XV44" s="6"/>
      <c r="XW44" s="6"/>
      <c r="XX44" s="6"/>
      <c r="XY44" s="6"/>
      <c r="XZ44" s="6"/>
      <c r="YA44" s="6"/>
      <c r="YB44" s="6"/>
      <c r="YC44" s="6"/>
      <c r="YD44" s="6"/>
      <c r="YE44" s="6"/>
      <c r="YF44" s="6"/>
      <c r="YG44" s="6"/>
      <c r="YH44" s="6"/>
      <c r="YI44" s="6"/>
      <c r="YJ44" s="6"/>
      <c r="YK44" s="6"/>
      <c r="YL44" s="6"/>
      <c r="YM44" s="6"/>
      <c r="YN44" s="6"/>
      <c r="YO44" s="6"/>
      <c r="YP44" s="6"/>
      <c r="YQ44" s="6"/>
      <c r="YR44" s="6"/>
      <c r="YS44" s="6"/>
      <c r="YT44" s="6"/>
      <c r="YU44" s="6"/>
      <c r="YV44" s="6"/>
      <c r="YW44" s="6"/>
      <c r="YX44" s="6"/>
      <c r="YY44" s="6"/>
      <c r="YZ44" s="6"/>
      <c r="ZA44" s="6"/>
      <c r="ZB44" s="6"/>
      <c r="ZC44" s="6"/>
      <c r="ZD44" s="6"/>
      <c r="ZE44" s="6"/>
      <c r="ZF44" s="6"/>
      <c r="ZG44" s="6"/>
      <c r="ZH44" s="6"/>
      <c r="ZI44" s="6"/>
      <c r="ZJ44" s="6"/>
      <c r="ZK44" s="6"/>
      <c r="ZL44" s="6"/>
      <c r="ZM44" s="6"/>
      <c r="ZN44" s="6"/>
      <c r="ZO44" s="6"/>
      <c r="ZP44" s="6"/>
      <c r="ZQ44" s="6"/>
      <c r="ZR44" s="6"/>
      <c r="ZS44" s="6"/>
      <c r="ZT44" s="6"/>
      <c r="ZU44" s="6"/>
      <c r="ZV44" s="6"/>
      <c r="ZW44" s="6"/>
      <c r="ZX44" s="6"/>
      <c r="ZY44" s="6"/>
      <c r="ZZ44" s="6"/>
      <c r="AAA44" s="6"/>
      <c r="AAB44" s="6"/>
      <c r="AAC44" s="6"/>
      <c r="AAD44" s="6"/>
      <c r="AAE44" s="6"/>
      <c r="AAF44" s="6"/>
      <c r="AAG44" s="6"/>
      <c r="AAH44" s="6"/>
      <c r="AAI44" s="6"/>
      <c r="AAJ44" s="6"/>
      <c r="AAK44" s="6"/>
      <c r="AAL44" s="6"/>
      <c r="AAM44" s="6"/>
      <c r="AAN44" s="6"/>
      <c r="AAO44" s="6"/>
      <c r="AAP44" s="6"/>
      <c r="AAQ44" s="6"/>
      <c r="AAR44" s="6"/>
      <c r="AAS44" s="6"/>
      <c r="AAT44" s="6"/>
      <c r="AAU44" s="6"/>
      <c r="AAV44" s="6"/>
      <c r="AAW44" s="6"/>
      <c r="AAX44" s="6"/>
      <c r="AAY44" s="6"/>
      <c r="AAZ44" s="6"/>
      <c r="ABA44" s="6"/>
      <c r="ABB44" s="6"/>
      <c r="ABC44" s="6"/>
      <c r="ABD44" s="6"/>
      <c r="ABE44" s="6"/>
      <c r="ABF44" s="6"/>
      <c r="ABG44" s="6"/>
      <c r="ABH44" s="6"/>
      <c r="ABI44" s="6"/>
      <c r="ABJ44" s="6"/>
      <c r="ABK44" s="6"/>
      <c r="ABL44" s="6"/>
      <c r="ABM44" s="6"/>
      <c r="ABN44" s="6"/>
      <c r="ABO44" s="6"/>
      <c r="ABP44" s="6"/>
      <c r="ABQ44" s="6"/>
      <c r="ABR44" s="6"/>
      <c r="ABS44" s="6"/>
      <c r="ABT44" s="6"/>
      <c r="ABU44" s="6"/>
      <c r="ABV44" s="6"/>
      <c r="ABW44" s="6"/>
      <c r="ABX44" s="6"/>
      <c r="ABY44" s="6"/>
      <c r="ABZ44" s="6"/>
      <c r="ACA44" s="6"/>
      <c r="ACB44" s="6"/>
      <c r="ACC44" s="6"/>
      <c r="ACD44" s="6"/>
      <c r="ACE44" s="6"/>
      <c r="ACF44" s="6"/>
      <c r="ACG44" s="6"/>
      <c r="ACH44" s="6"/>
      <c r="ACI44" s="6"/>
      <c r="ACJ44" s="6"/>
      <c r="ACK44" s="6"/>
      <c r="ACL44" s="6"/>
      <c r="ACM44" s="6"/>
      <c r="ACN44" s="6"/>
      <c r="ACO44" s="6"/>
      <c r="ACP44" s="6"/>
      <c r="ACQ44" s="6"/>
      <c r="ACR44" s="6"/>
      <c r="ACS44" s="6"/>
      <c r="ACT44" s="6"/>
      <c r="ACU44" s="6"/>
      <c r="ACV44" s="6"/>
      <c r="ACW44" s="6"/>
      <c r="ACX44" s="6"/>
      <c r="ACY44" s="6"/>
      <c r="ACZ44" s="6"/>
      <c r="ADA44" s="6"/>
      <c r="ADB44" s="6"/>
      <c r="ADC44" s="6"/>
      <c r="ADD44" s="6"/>
      <c r="ADE44" s="6"/>
      <c r="ADF44" s="6"/>
      <c r="ADG44" s="6"/>
      <c r="ADH44" s="6"/>
      <c r="ADI44" s="6"/>
      <c r="ADJ44" s="6"/>
      <c r="ADK44" s="6"/>
      <c r="ADL44" s="6"/>
      <c r="ADM44" s="6"/>
      <c r="ADN44" s="6"/>
      <c r="ADO44" s="6"/>
      <c r="ADP44" s="6"/>
      <c r="ADQ44" s="6"/>
      <c r="ADR44" s="6"/>
      <c r="ADS44" s="6"/>
      <c r="ADT44" s="6"/>
      <c r="ADU44" s="6"/>
      <c r="ADV44" s="6"/>
      <c r="ADW44" s="6"/>
      <c r="ADX44" s="6"/>
      <c r="ADY44" s="6"/>
      <c r="ADZ44" s="6"/>
      <c r="AEA44" s="6"/>
      <c r="AEB44" s="6"/>
      <c r="AEC44" s="6"/>
      <c r="AED44" s="6"/>
      <c r="AEE44" s="6"/>
      <c r="AEF44" s="6"/>
      <c r="AEG44" s="6"/>
      <c r="AEH44" s="6"/>
      <c r="AEI44" s="6"/>
      <c r="AEJ44" s="6"/>
      <c r="AEK44" s="6"/>
      <c r="AEL44" s="6"/>
      <c r="AEM44" s="6"/>
      <c r="AEN44" s="6"/>
      <c r="AEO44" s="6"/>
      <c r="AEP44" s="6"/>
      <c r="AEQ44" s="6"/>
      <c r="AER44" s="6"/>
      <c r="AES44" s="6"/>
      <c r="AET44" s="6"/>
      <c r="AEU44" s="6"/>
      <c r="AEV44" s="6"/>
      <c r="AEW44" s="6"/>
      <c r="AEX44" s="6"/>
      <c r="AEY44" s="6"/>
      <c r="AEZ44" s="6"/>
      <c r="AFA44" s="6"/>
      <c r="AFB44" s="6"/>
      <c r="AFC44" s="6"/>
      <c r="AFD44" s="6"/>
      <c r="AFE44" s="6"/>
      <c r="AFF44" s="6"/>
      <c r="AFG44" s="6"/>
      <c r="AFH44" s="6"/>
      <c r="AFI44" s="6"/>
      <c r="AFJ44" s="6"/>
      <c r="AFK44" s="6"/>
      <c r="AFL44" s="6"/>
      <c r="AFM44" s="6"/>
      <c r="AFN44" s="6"/>
      <c r="AFO44" s="6"/>
      <c r="AFP44" s="6"/>
      <c r="AFQ44" s="6"/>
      <c r="AFR44" s="6"/>
      <c r="AFS44" s="6"/>
      <c r="AFT44" s="6"/>
      <c r="AFU44" s="6"/>
      <c r="AFV44" s="6"/>
      <c r="AFW44" s="6"/>
      <c r="AFX44" s="6"/>
      <c r="AFY44" s="6"/>
      <c r="AFZ44" s="6"/>
      <c r="AGA44" s="6"/>
      <c r="AGB44" s="6"/>
      <c r="AGC44" s="6"/>
      <c r="AGD44" s="6"/>
      <c r="AGE44" s="6"/>
      <c r="AGF44" s="6"/>
      <c r="AGG44" s="6"/>
      <c r="AGH44" s="6"/>
      <c r="AGI44" s="6"/>
      <c r="AGJ44" s="6"/>
      <c r="AGK44" s="6"/>
      <c r="AGL44" s="6"/>
      <c r="AGM44" s="6"/>
      <c r="AGN44" s="6"/>
      <c r="AGO44" s="6"/>
      <c r="AGP44" s="6"/>
      <c r="AGQ44" s="6"/>
      <c r="AGR44" s="6"/>
      <c r="AGS44" s="6"/>
      <c r="AGT44" s="6"/>
      <c r="AGU44" s="6"/>
      <c r="AGV44" s="6"/>
      <c r="AGW44" s="6"/>
      <c r="AGX44" s="6"/>
      <c r="AGY44" s="6"/>
      <c r="AGZ44" s="6"/>
      <c r="AHA44" s="6"/>
      <c r="AHB44" s="6"/>
      <c r="AHC44" s="6"/>
      <c r="AHD44" s="6"/>
      <c r="AHE44" s="6"/>
      <c r="AHF44" s="6"/>
      <c r="AHG44" s="6"/>
      <c r="AHH44" s="6"/>
      <c r="AHI44" s="6"/>
      <c r="AHJ44" s="6"/>
      <c r="AHK44" s="6"/>
      <c r="AHL44" s="6"/>
      <c r="AHM44" s="6"/>
      <c r="AHN44" s="6"/>
      <c r="AHO44" s="6"/>
      <c r="AHP44" s="6"/>
      <c r="AHQ44" s="6"/>
      <c r="AHR44" s="6"/>
      <c r="AHS44" s="6"/>
      <c r="AHT44" s="6"/>
      <c r="AHU44" s="6"/>
      <c r="AHV44" s="6"/>
      <c r="AHW44" s="6"/>
      <c r="AHX44" s="6"/>
      <c r="AHY44" s="6"/>
      <c r="AHZ44" s="6"/>
      <c r="AIA44" s="6"/>
      <c r="AIB44" s="6"/>
      <c r="AIC44" s="6"/>
      <c r="AID44" s="6"/>
      <c r="AIE44" s="6"/>
      <c r="AIF44" s="6"/>
      <c r="AIG44" s="6"/>
      <c r="AIH44" s="6"/>
      <c r="AII44" s="6"/>
      <c r="AIJ44" s="6"/>
      <c r="AIK44" s="6"/>
      <c r="AIL44" s="6"/>
      <c r="AIM44" s="6"/>
      <c r="AIN44" s="6"/>
      <c r="AIO44" s="6"/>
      <c r="AIP44" s="6"/>
      <c r="AIQ44" s="6"/>
      <c r="AIR44" s="6"/>
      <c r="AIS44" s="6"/>
      <c r="AIT44" s="6"/>
      <c r="AIU44" s="6"/>
      <c r="AIV44" s="6"/>
      <c r="AIW44" s="6"/>
      <c r="AIX44" s="6"/>
      <c r="AIY44" s="6"/>
      <c r="AIZ44" s="6"/>
      <c r="AJA44" s="6"/>
      <c r="AJB44" s="6"/>
      <c r="AJC44" s="6"/>
      <c r="AJD44" s="6"/>
      <c r="AJE44" s="6"/>
      <c r="AJF44" s="6"/>
      <c r="AJG44" s="6"/>
      <c r="AJH44" s="6"/>
      <c r="AJI44" s="6"/>
      <c r="AJJ44" s="6"/>
      <c r="AJK44" s="6"/>
      <c r="AJL44" s="6"/>
      <c r="AJM44" s="6"/>
      <c r="AJN44" s="6"/>
      <c r="AJO44" s="6"/>
      <c r="AJP44" s="6"/>
      <c r="AJQ44" s="6"/>
      <c r="AJR44" s="6"/>
      <c r="AJS44" s="6"/>
      <c r="AJT44" s="6"/>
      <c r="AJU44" s="6"/>
      <c r="AJV44" s="6"/>
      <c r="AJW44" s="6"/>
      <c r="AJX44" s="6"/>
      <c r="AJY44" s="6"/>
      <c r="AJZ44" s="6"/>
      <c r="AKA44" s="6"/>
      <c r="AKB44" s="6"/>
      <c r="AKC44" s="6"/>
      <c r="AKD44" s="6"/>
      <c r="AKE44" s="6"/>
      <c r="AKF44" s="6"/>
      <c r="AKG44" s="6"/>
      <c r="AKH44" s="6"/>
      <c r="AKI44" s="6"/>
      <c r="AKJ44" s="6"/>
      <c r="AKK44" s="6"/>
      <c r="AKL44" s="6"/>
      <c r="AKM44" s="6"/>
      <c r="AKN44" s="6"/>
      <c r="AKO44" s="6"/>
      <c r="AKP44" s="6"/>
      <c r="AKQ44" s="6"/>
      <c r="AKR44" s="6"/>
      <c r="AKS44" s="6"/>
      <c r="AKT44" s="6"/>
      <c r="AKU44" s="6"/>
      <c r="AKV44" s="6"/>
      <c r="AKW44" s="6"/>
      <c r="AKX44" s="6"/>
      <c r="AKY44" s="6"/>
      <c r="AKZ44" s="6"/>
      <c r="ALA44" s="6"/>
      <c r="ALB44" s="6"/>
      <c r="ALC44" s="6"/>
      <c r="ALD44" s="6"/>
      <c r="ALE44" s="6"/>
      <c r="ALF44" s="6"/>
      <c r="ALG44" s="6"/>
      <c r="ALH44" s="6"/>
      <c r="ALI44" s="6"/>
      <c r="ALJ44" s="6"/>
      <c r="ALK44" s="6"/>
      <c r="ALL44" s="6"/>
      <c r="ALM44" s="6"/>
      <c r="ALN44" s="6"/>
      <c r="ALO44" s="6"/>
      <c r="ALP44" s="6"/>
      <c r="ALQ44" s="6"/>
      <c r="ALR44" s="6"/>
      <c r="ALS44" s="6"/>
      <c r="ALT44" s="6"/>
      <c r="ALU44" s="6"/>
      <c r="ALV44" s="6"/>
      <c r="ALW44" s="6"/>
      <c r="ALX44" s="6"/>
      <c r="ALY44" s="6"/>
      <c r="ALZ44" s="6"/>
      <c r="AMA44" s="6"/>
      <c r="AMB44" s="6"/>
      <c r="AMC44" s="6"/>
      <c r="AMD44" s="6"/>
      <c r="AME44" s="6"/>
      <c r="AMF44" s="6"/>
      <c r="AMG44" s="6"/>
      <c r="AMH44" s="6"/>
      <c r="AMI44" s="6"/>
      <c r="AMJ44" s="6"/>
      <c r="AMK44" s="6"/>
      <c r="AML44" s="6"/>
      <c r="AMM44" s="6"/>
      <c r="AMN44" s="6"/>
      <c r="AMO44" s="6"/>
      <c r="AMP44" s="6"/>
      <c r="AMQ44" s="6"/>
      <c r="AMR44" s="6"/>
      <c r="AMS44" s="6"/>
      <c r="AMT44" s="6"/>
      <c r="AMU44" s="6"/>
      <c r="AMV44" s="6"/>
      <c r="AMW44" s="6"/>
      <c r="AMX44" s="6"/>
      <c r="AMY44" s="6"/>
      <c r="AMZ44" s="6"/>
      <c r="ANA44" s="6"/>
      <c r="ANB44" s="6"/>
    </row>
    <row r="45" spans="1:1042" x14ac:dyDescent="0.25">
      <c r="A45" t="s">
        <v>192</v>
      </c>
      <c r="K45" s="55"/>
      <c r="L45" s="55"/>
      <c r="M45" s="6"/>
      <c r="N45" s="55"/>
      <c r="O45" s="6"/>
      <c r="P45" s="6"/>
      <c r="Q45" s="6"/>
      <c r="R45" s="72" t="s">
        <v>732</v>
      </c>
      <c r="S45" s="14">
        <v>76</v>
      </c>
      <c r="T45" s="104" t="s">
        <v>732</v>
      </c>
      <c r="U45" s="135">
        <f t="shared" si="2"/>
        <v>1</v>
      </c>
      <c r="V45" s="133"/>
      <c r="W45" s="78"/>
      <c r="X45" s="56"/>
      <c r="Y45" s="56"/>
      <c r="Z45" s="57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  <c r="JF45" s="6"/>
      <c r="JG45" s="6"/>
      <c r="JH45" s="6"/>
      <c r="JI45" s="6"/>
      <c r="JJ45" s="6"/>
      <c r="JK45" s="6"/>
      <c r="JL45" s="6"/>
      <c r="JM45" s="6"/>
      <c r="JN45" s="6"/>
      <c r="JO45" s="6"/>
      <c r="JP45" s="6"/>
      <c r="JQ45" s="6"/>
      <c r="JR45" s="6"/>
      <c r="JS45" s="6"/>
      <c r="JT45" s="6"/>
      <c r="JU45" s="6"/>
      <c r="JV45" s="6"/>
      <c r="JW45" s="6"/>
      <c r="JX45" s="6"/>
      <c r="JY45" s="6"/>
      <c r="JZ45" s="6"/>
      <c r="KA45" s="6"/>
      <c r="KB45" s="6"/>
      <c r="KC45" s="6"/>
      <c r="KD45" s="6"/>
      <c r="KE45" s="6"/>
      <c r="KF45" s="6"/>
      <c r="KG45" s="6"/>
      <c r="KH45" s="6"/>
      <c r="KI45" s="6"/>
      <c r="KJ45" s="6"/>
      <c r="KK45" s="6"/>
      <c r="KL45" s="6"/>
      <c r="KM45" s="6"/>
      <c r="KN45" s="6"/>
      <c r="KO45" s="6"/>
      <c r="KP45" s="6"/>
      <c r="KQ45" s="6"/>
      <c r="KR45" s="6"/>
      <c r="KS45" s="6"/>
      <c r="KT45" s="6"/>
      <c r="KU45" s="6"/>
      <c r="KV45" s="6"/>
      <c r="KW45" s="6"/>
      <c r="KX45" s="6"/>
      <c r="KY45" s="6"/>
      <c r="KZ45" s="6"/>
      <c r="LA45" s="6"/>
      <c r="LB45" s="6"/>
      <c r="LC45" s="6"/>
      <c r="LD45" s="6"/>
      <c r="LE45" s="6"/>
      <c r="LF45" s="6"/>
      <c r="LG45" s="6"/>
      <c r="LH45" s="6"/>
      <c r="LI45" s="6"/>
      <c r="LJ45" s="6"/>
      <c r="LK45" s="6"/>
      <c r="LL45" s="6"/>
      <c r="LM45" s="6"/>
      <c r="LN45" s="6"/>
      <c r="LO45" s="6"/>
      <c r="LP45" s="6"/>
      <c r="LQ45" s="6"/>
      <c r="LR45" s="6"/>
      <c r="LS45" s="6"/>
      <c r="LT45" s="6"/>
      <c r="LU45" s="6"/>
      <c r="LV45" s="6"/>
      <c r="LW45" s="6"/>
      <c r="LX45" s="6"/>
      <c r="LY45" s="6"/>
      <c r="LZ45" s="6"/>
      <c r="MA45" s="6"/>
      <c r="MB45" s="6"/>
      <c r="MC45" s="6"/>
      <c r="MD45" s="6"/>
      <c r="ME45" s="6"/>
      <c r="MF45" s="6"/>
      <c r="MG45" s="6"/>
      <c r="MH45" s="6"/>
      <c r="MI45" s="6"/>
      <c r="MJ45" s="6"/>
      <c r="MK45" s="6"/>
      <c r="ML45" s="6"/>
      <c r="MM45" s="6"/>
      <c r="MN45" s="6"/>
      <c r="MO45" s="6"/>
      <c r="MP45" s="6"/>
      <c r="MQ45" s="6"/>
      <c r="MR45" s="6"/>
      <c r="MS45" s="6"/>
      <c r="MT45" s="6"/>
      <c r="MU45" s="6"/>
      <c r="MV45" s="6"/>
      <c r="MW45" s="6"/>
      <c r="MX45" s="6"/>
      <c r="MY45" s="6"/>
      <c r="MZ45" s="6"/>
      <c r="NA45" s="6"/>
      <c r="NB45" s="6"/>
      <c r="NC45" s="6"/>
      <c r="ND45" s="6"/>
      <c r="NE45" s="6"/>
      <c r="NF45" s="6"/>
      <c r="NG45" s="6"/>
      <c r="NH45" s="6"/>
      <c r="NI45" s="6"/>
      <c r="NJ45" s="6"/>
      <c r="NK45" s="6"/>
      <c r="NL45" s="6"/>
      <c r="NM45" s="6"/>
      <c r="NN45" s="6"/>
      <c r="NO45" s="6"/>
      <c r="NP45" s="6"/>
      <c r="NQ45" s="6"/>
      <c r="NR45" s="6"/>
      <c r="NS45" s="6"/>
      <c r="NT45" s="6"/>
      <c r="NU45" s="6"/>
      <c r="NV45" s="6"/>
      <c r="NW45" s="6"/>
      <c r="NX45" s="6"/>
      <c r="NY45" s="6"/>
      <c r="NZ45" s="6"/>
      <c r="OA45" s="6"/>
      <c r="OB45" s="6"/>
      <c r="OC45" s="6"/>
      <c r="OD45" s="6"/>
      <c r="OE45" s="6"/>
      <c r="OF45" s="6"/>
      <c r="OG45" s="6"/>
      <c r="OH45" s="6"/>
      <c r="OI45" s="6"/>
      <c r="OJ45" s="6"/>
      <c r="OK45" s="6"/>
      <c r="OL45" s="6"/>
      <c r="OM45" s="6"/>
      <c r="ON45" s="6"/>
      <c r="OO45" s="6"/>
      <c r="OP45" s="6"/>
      <c r="OQ45" s="6"/>
      <c r="OR45" s="6"/>
      <c r="OS45" s="6"/>
      <c r="OT45" s="6"/>
      <c r="OU45" s="6"/>
      <c r="OV45" s="6"/>
      <c r="OW45" s="6"/>
      <c r="OX45" s="6"/>
      <c r="OY45" s="6"/>
      <c r="OZ45" s="6"/>
      <c r="PA45" s="6"/>
      <c r="PB45" s="6"/>
      <c r="PC45" s="6"/>
      <c r="PD45" s="6"/>
      <c r="PE45" s="6"/>
      <c r="PF45" s="6"/>
      <c r="PG45" s="6"/>
      <c r="PH45" s="6"/>
      <c r="PI45" s="6"/>
      <c r="PJ45" s="6"/>
      <c r="PK45" s="6"/>
      <c r="PL45" s="6"/>
      <c r="PM45" s="6"/>
      <c r="PN45" s="6"/>
      <c r="PO45" s="6"/>
      <c r="PP45" s="6"/>
      <c r="PQ45" s="6"/>
      <c r="PR45" s="6"/>
      <c r="PS45" s="6"/>
      <c r="PT45" s="6"/>
      <c r="PU45" s="6"/>
      <c r="PV45" s="6"/>
      <c r="PW45" s="6"/>
      <c r="PX45" s="6"/>
      <c r="PY45" s="6"/>
      <c r="PZ45" s="6"/>
      <c r="QA45" s="6"/>
      <c r="QB45" s="6"/>
      <c r="QC45" s="6"/>
      <c r="QD45" s="6"/>
      <c r="QE45" s="6"/>
      <c r="QF45" s="6"/>
      <c r="QG45" s="6"/>
      <c r="QH45" s="6"/>
      <c r="QI45" s="6"/>
      <c r="QJ45" s="6"/>
      <c r="QK45" s="6"/>
      <c r="QL45" s="6"/>
      <c r="QM45" s="6"/>
      <c r="QN45" s="6"/>
      <c r="QO45" s="6"/>
      <c r="QP45" s="6"/>
      <c r="QQ45" s="6"/>
      <c r="QR45" s="6"/>
      <c r="QS45" s="6"/>
      <c r="QT45" s="6"/>
      <c r="QU45" s="6"/>
      <c r="QV45" s="6"/>
      <c r="QW45" s="6"/>
      <c r="QX45" s="6"/>
      <c r="QY45" s="6"/>
      <c r="QZ45" s="6"/>
      <c r="RA45" s="6"/>
      <c r="RB45" s="6"/>
      <c r="RC45" s="6"/>
      <c r="RD45" s="6"/>
      <c r="RE45" s="6"/>
      <c r="RF45" s="6"/>
      <c r="RG45" s="6"/>
      <c r="RH45" s="6"/>
      <c r="RI45" s="6"/>
      <c r="RJ45" s="6"/>
      <c r="RK45" s="6"/>
      <c r="RL45" s="6"/>
      <c r="RM45" s="6"/>
      <c r="RN45" s="6"/>
      <c r="RO45" s="6"/>
      <c r="RP45" s="6"/>
      <c r="RQ45" s="6"/>
      <c r="RR45" s="6"/>
      <c r="RS45" s="6"/>
      <c r="RT45" s="6"/>
      <c r="RU45" s="6"/>
      <c r="RV45" s="6"/>
      <c r="RW45" s="6"/>
      <c r="RX45" s="6"/>
      <c r="RY45" s="6"/>
      <c r="RZ45" s="6"/>
      <c r="SA45" s="6"/>
      <c r="SB45" s="6"/>
      <c r="SC45" s="6"/>
      <c r="SD45" s="6"/>
      <c r="SE45" s="6"/>
      <c r="SF45" s="6"/>
      <c r="SG45" s="6"/>
      <c r="SH45" s="6"/>
      <c r="SI45" s="6"/>
      <c r="SJ45" s="6"/>
      <c r="SK45" s="6"/>
      <c r="SL45" s="6"/>
      <c r="SM45" s="6"/>
      <c r="SN45" s="6"/>
      <c r="SO45" s="6"/>
      <c r="SP45" s="6"/>
      <c r="SQ45" s="6"/>
      <c r="SR45" s="6"/>
      <c r="SS45" s="6"/>
      <c r="ST45" s="6"/>
      <c r="SU45" s="6"/>
      <c r="SV45" s="6"/>
      <c r="SW45" s="6"/>
      <c r="SX45" s="6"/>
      <c r="SY45" s="6"/>
      <c r="SZ45" s="6"/>
      <c r="TA45" s="6"/>
      <c r="TB45" s="6"/>
      <c r="TC45" s="6"/>
      <c r="TD45" s="6"/>
      <c r="TE45" s="6"/>
      <c r="TF45" s="6"/>
      <c r="TG45" s="6"/>
      <c r="TH45" s="6"/>
      <c r="TI45" s="6"/>
      <c r="TJ45" s="6"/>
      <c r="TK45" s="6"/>
      <c r="TL45" s="6"/>
      <c r="TM45" s="6"/>
      <c r="TN45" s="6"/>
      <c r="TO45" s="6"/>
      <c r="TP45" s="6"/>
      <c r="TQ45" s="6"/>
      <c r="TR45" s="6"/>
      <c r="TS45" s="6"/>
      <c r="TT45" s="6"/>
      <c r="TU45" s="6"/>
      <c r="TV45" s="6"/>
      <c r="TW45" s="6"/>
      <c r="TX45" s="6"/>
      <c r="TY45" s="6"/>
      <c r="TZ45" s="6"/>
      <c r="UA45" s="6"/>
      <c r="UB45" s="6"/>
      <c r="UC45" s="6"/>
      <c r="UD45" s="6"/>
      <c r="UE45" s="6"/>
      <c r="UF45" s="6"/>
      <c r="UG45" s="6"/>
      <c r="UH45" s="6"/>
      <c r="UI45" s="6"/>
      <c r="UJ45" s="6"/>
      <c r="UK45" s="6"/>
      <c r="UL45" s="6"/>
      <c r="UM45" s="6"/>
      <c r="UN45" s="6"/>
      <c r="UO45" s="6"/>
      <c r="UP45" s="6"/>
      <c r="UQ45" s="6"/>
      <c r="UR45" s="6"/>
      <c r="US45" s="6"/>
      <c r="UT45" s="6"/>
      <c r="UU45" s="6"/>
      <c r="UV45" s="6"/>
      <c r="UW45" s="6"/>
      <c r="UX45" s="6"/>
      <c r="UY45" s="6"/>
      <c r="UZ45" s="6"/>
      <c r="VA45" s="6"/>
      <c r="VB45" s="6"/>
      <c r="VC45" s="6"/>
      <c r="VD45" s="6"/>
      <c r="VE45" s="6"/>
      <c r="VF45" s="6"/>
      <c r="VG45" s="6"/>
      <c r="VH45" s="6"/>
      <c r="VI45" s="6"/>
      <c r="VJ45" s="6"/>
      <c r="VK45" s="6"/>
      <c r="VL45" s="6"/>
      <c r="VM45" s="6"/>
      <c r="VN45" s="6"/>
      <c r="VO45" s="6"/>
      <c r="VP45" s="6"/>
      <c r="VQ45" s="6"/>
      <c r="VR45" s="6"/>
      <c r="VS45" s="6"/>
      <c r="VT45" s="6"/>
      <c r="VU45" s="6"/>
      <c r="VV45" s="6"/>
      <c r="VW45" s="6"/>
      <c r="VX45" s="6"/>
      <c r="VY45" s="6"/>
      <c r="VZ45" s="6"/>
      <c r="WA45" s="6"/>
      <c r="WB45" s="6"/>
      <c r="WC45" s="6"/>
      <c r="WD45" s="6"/>
      <c r="WE45" s="6"/>
      <c r="WF45" s="6"/>
      <c r="WG45" s="6"/>
      <c r="WH45" s="6"/>
      <c r="WI45" s="6"/>
      <c r="WJ45" s="6"/>
      <c r="WK45" s="6"/>
      <c r="WL45" s="6"/>
      <c r="WM45" s="6"/>
      <c r="WN45" s="6"/>
      <c r="WO45" s="6"/>
      <c r="WP45" s="6"/>
      <c r="WQ45" s="6"/>
      <c r="WR45" s="6"/>
      <c r="WS45" s="6"/>
      <c r="WT45" s="6"/>
      <c r="WU45" s="6"/>
      <c r="WV45" s="6"/>
      <c r="WW45" s="6"/>
      <c r="WX45" s="6"/>
      <c r="WY45" s="6"/>
      <c r="WZ45" s="6"/>
      <c r="XA45" s="6"/>
      <c r="XB45" s="6"/>
      <c r="XC45" s="6"/>
      <c r="XD45" s="6"/>
      <c r="XE45" s="6"/>
      <c r="XF45" s="6"/>
      <c r="XG45" s="6"/>
      <c r="XH45" s="6"/>
      <c r="XI45" s="6"/>
      <c r="XJ45" s="6"/>
      <c r="XK45" s="6"/>
      <c r="XL45" s="6"/>
      <c r="XM45" s="6"/>
      <c r="XN45" s="6"/>
      <c r="XO45" s="6"/>
      <c r="XP45" s="6"/>
      <c r="XQ45" s="6"/>
      <c r="XR45" s="6"/>
      <c r="XS45" s="6"/>
      <c r="XT45" s="6"/>
      <c r="XU45" s="6"/>
      <c r="XV45" s="6"/>
      <c r="XW45" s="6"/>
      <c r="XX45" s="6"/>
      <c r="XY45" s="6"/>
      <c r="XZ45" s="6"/>
      <c r="YA45" s="6"/>
      <c r="YB45" s="6"/>
      <c r="YC45" s="6"/>
      <c r="YD45" s="6"/>
      <c r="YE45" s="6"/>
      <c r="YF45" s="6"/>
      <c r="YG45" s="6"/>
      <c r="YH45" s="6"/>
      <c r="YI45" s="6"/>
      <c r="YJ45" s="6"/>
      <c r="YK45" s="6"/>
      <c r="YL45" s="6"/>
      <c r="YM45" s="6"/>
      <c r="YN45" s="6"/>
      <c r="YO45" s="6"/>
      <c r="YP45" s="6"/>
      <c r="YQ45" s="6"/>
      <c r="YR45" s="6"/>
      <c r="YS45" s="6"/>
      <c r="YT45" s="6"/>
      <c r="YU45" s="6"/>
      <c r="YV45" s="6"/>
      <c r="YW45" s="6"/>
      <c r="YX45" s="6"/>
      <c r="YY45" s="6"/>
      <c r="YZ45" s="6"/>
      <c r="ZA45" s="6"/>
      <c r="ZB45" s="6"/>
      <c r="ZC45" s="6"/>
      <c r="ZD45" s="6"/>
      <c r="ZE45" s="6"/>
      <c r="ZF45" s="6"/>
      <c r="ZG45" s="6"/>
      <c r="ZH45" s="6"/>
      <c r="ZI45" s="6"/>
      <c r="ZJ45" s="6"/>
      <c r="ZK45" s="6"/>
      <c r="ZL45" s="6"/>
      <c r="ZM45" s="6"/>
      <c r="ZN45" s="6"/>
      <c r="ZO45" s="6"/>
      <c r="ZP45" s="6"/>
      <c r="ZQ45" s="6"/>
      <c r="ZR45" s="6"/>
      <c r="ZS45" s="6"/>
      <c r="ZT45" s="6"/>
      <c r="ZU45" s="6"/>
      <c r="ZV45" s="6"/>
      <c r="ZW45" s="6"/>
      <c r="ZX45" s="6"/>
      <c r="ZY45" s="6"/>
      <c r="ZZ45" s="6"/>
      <c r="AAA45" s="6"/>
      <c r="AAB45" s="6"/>
      <c r="AAC45" s="6"/>
      <c r="AAD45" s="6"/>
      <c r="AAE45" s="6"/>
      <c r="AAF45" s="6"/>
      <c r="AAG45" s="6"/>
      <c r="AAH45" s="6"/>
      <c r="AAI45" s="6"/>
      <c r="AAJ45" s="6"/>
      <c r="AAK45" s="6"/>
      <c r="AAL45" s="6"/>
      <c r="AAM45" s="6"/>
      <c r="AAN45" s="6"/>
      <c r="AAO45" s="6"/>
      <c r="AAP45" s="6"/>
      <c r="AAQ45" s="6"/>
      <c r="AAR45" s="6"/>
      <c r="AAS45" s="6"/>
      <c r="AAT45" s="6"/>
      <c r="AAU45" s="6"/>
      <c r="AAV45" s="6"/>
      <c r="AAW45" s="6"/>
      <c r="AAX45" s="6"/>
      <c r="AAY45" s="6"/>
      <c r="AAZ45" s="6"/>
      <c r="ABA45" s="6"/>
      <c r="ABB45" s="6"/>
      <c r="ABC45" s="6"/>
      <c r="ABD45" s="6"/>
      <c r="ABE45" s="6"/>
      <c r="ABF45" s="6"/>
      <c r="ABG45" s="6"/>
      <c r="ABH45" s="6"/>
      <c r="ABI45" s="6"/>
      <c r="ABJ45" s="6"/>
      <c r="ABK45" s="6"/>
      <c r="ABL45" s="6"/>
      <c r="ABM45" s="6"/>
      <c r="ABN45" s="6"/>
      <c r="ABO45" s="6"/>
      <c r="ABP45" s="6"/>
      <c r="ABQ45" s="6"/>
      <c r="ABR45" s="6"/>
      <c r="ABS45" s="6"/>
      <c r="ABT45" s="6"/>
      <c r="ABU45" s="6"/>
      <c r="ABV45" s="6"/>
      <c r="ABW45" s="6"/>
      <c r="ABX45" s="6"/>
      <c r="ABY45" s="6"/>
      <c r="ABZ45" s="6"/>
      <c r="ACA45" s="6"/>
      <c r="ACB45" s="6"/>
      <c r="ACC45" s="6"/>
      <c r="ACD45" s="6"/>
      <c r="ACE45" s="6"/>
      <c r="ACF45" s="6"/>
      <c r="ACG45" s="6"/>
      <c r="ACH45" s="6"/>
      <c r="ACI45" s="6"/>
      <c r="ACJ45" s="6"/>
      <c r="ACK45" s="6"/>
      <c r="ACL45" s="6"/>
      <c r="ACM45" s="6"/>
      <c r="ACN45" s="6"/>
      <c r="ACO45" s="6"/>
      <c r="ACP45" s="6"/>
      <c r="ACQ45" s="6"/>
      <c r="ACR45" s="6"/>
      <c r="ACS45" s="6"/>
      <c r="ACT45" s="6"/>
      <c r="ACU45" s="6"/>
      <c r="ACV45" s="6"/>
      <c r="ACW45" s="6"/>
      <c r="ACX45" s="6"/>
      <c r="ACY45" s="6"/>
      <c r="ACZ45" s="6"/>
      <c r="ADA45" s="6"/>
      <c r="ADB45" s="6"/>
      <c r="ADC45" s="6"/>
      <c r="ADD45" s="6"/>
      <c r="ADE45" s="6"/>
      <c r="ADF45" s="6"/>
      <c r="ADG45" s="6"/>
      <c r="ADH45" s="6"/>
      <c r="ADI45" s="6"/>
      <c r="ADJ45" s="6"/>
      <c r="ADK45" s="6"/>
      <c r="ADL45" s="6"/>
      <c r="ADM45" s="6"/>
      <c r="ADN45" s="6"/>
      <c r="ADO45" s="6"/>
      <c r="ADP45" s="6"/>
      <c r="ADQ45" s="6"/>
      <c r="ADR45" s="6"/>
      <c r="ADS45" s="6"/>
      <c r="ADT45" s="6"/>
      <c r="ADU45" s="6"/>
      <c r="ADV45" s="6"/>
      <c r="ADW45" s="6"/>
      <c r="ADX45" s="6"/>
      <c r="ADY45" s="6"/>
      <c r="ADZ45" s="6"/>
      <c r="AEA45" s="6"/>
      <c r="AEB45" s="6"/>
      <c r="AEC45" s="6"/>
      <c r="AED45" s="6"/>
      <c r="AEE45" s="6"/>
      <c r="AEF45" s="6"/>
      <c r="AEG45" s="6"/>
      <c r="AEH45" s="6"/>
      <c r="AEI45" s="6"/>
      <c r="AEJ45" s="6"/>
      <c r="AEK45" s="6"/>
      <c r="AEL45" s="6"/>
      <c r="AEM45" s="6"/>
      <c r="AEN45" s="6"/>
      <c r="AEO45" s="6"/>
      <c r="AEP45" s="6"/>
      <c r="AEQ45" s="6"/>
      <c r="AER45" s="6"/>
      <c r="AES45" s="6"/>
      <c r="AET45" s="6"/>
      <c r="AEU45" s="6"/>
      <c r="AEV45" s="6"/>
      <c r="AEW45" s="6"/>
      <c r="AEX45" s="6"/>
      <c r="AEY45" s="6"/>
      <c r="AEZ45" s="6"/>
      <c r="AFA45" s="6"/>
      <c r="AFB45" s="6"/>
      <c r="AFC45" s="6"/>
      <c r="AFD45" s="6"/>
      <c r="AFE45" s="6"/>
      <c r="AFF45" s="6"/>
      <c r="AFG45" s="6"/>
      <c r="AFH45" s="6"/>
      <c r="AFI45" s="6"/>
      <c r="AFJ45" s="6"/>
      <c r="AFK45" s="6"/>
      <c r="AFL45" s="6"/>
      <c r="AFM45" s="6"/>
      <c r="AFN45" s="6"/>
      <c r="AFO45" s="6"/>
      <c r="AFP45" s="6"/>
      <c r="AFQ45" s="6"/>
      <c r="AFR45" s="6"/>
      <c r="AFS45" s="6"/>
      <c r="AFT45" s="6"/>
      <c r="AFU45" s="6"/>
      <c r="AFV45" s="6"/>
      <c r="AFW45" s="6"/>
      <c r="AFX45" s="6"/>
      <c r="AFY45" s="6"/>
      <c r="AFZ45" s="6"/>
      <c r="AGA45" s="6"/>
      <c r="AGB45" s="6"/>
      <c r="AGC45" s="6"/>
      <c r="AGD45" s="6"/>
      <c r="AGE45" s="6"/>
      <c r="AGF45" s="6"/>
      <c r="AGG45" s="6"/>
      <c r="AGH45" s="6"/>
      <c r="AGI45" s="6"/>
      <c r="AGJ45" s="6"/>
      <c r="AGK45" s="6"/>
      <c r="AGL45" s="6"/>
      <c r="AGM45" s="6"/>
      <c r="AGN45" s="6"/>
      <c r="AGO45" s="6"/>
      <c r="AGP45" s="6"/>
      <c r="AGQ45" s="6"/>
      <c r="AGR45" s="6"/>
      <c r="AGS45" s="6"/>
      <c r="AGT45" s="6"/>
      <c r="AGU45" s="6"/>
      <c r="AGV45" s="6"/>
      <c r="AGW45" s="6"/>
      <c r="AGX45" s="6"/>
      <c r="AGY45" s="6"/>
      <c r="AGZ45" s="6"/>
      <c r="AHA45" s="6"/>
      <c r="AHB45" s="6"/>
      <c r="AHC45" s="6"/>
      <c r="AHD45" s="6"/>
      <c r="AHE45" s="6"/>
      <c r="AHF45" s="6"/>
      <c r="AHG45" s="6"/>
      <c r="AHH45" s="6"/>
      <c r="AHI45" s="6"/>
      <c r="AHJ45" s="6"/>
      <c r="AHK45" s="6"/>
      <c r="AHL45" s="6"/>
      <c r="AHM45" s="6"/>
      <c r="AHN45" s="6"/>
      <c r="AHO45" s="6"/>
      <c r="AHP45" s="6"/>
      <c r="AHQ45" s="6"/>
      <c r="AHR45" s="6"/>
      <c r="AHS45" s="6"/>
      <c r="AHT45" s="6"/>
      <c r="AHU45" s="6"/>
      <c r="AHV45" s="6"/>
      <c r="AHW45" s="6"/>
      <c r="AHX45" s="6"/>
      <c r="AHY45" s="6"/>
      <c r="AHZ45" s="6"/>
      <c r="AIA45" s="6"/>
      <c r="AIB45" s="6"/>
      <c r="AIC45" s="6"/>
      <c r="AID45" s="6"/>
      <c r="AIE45" s="6"/>
      <c r="AIF45" s="6"/>
      <c r="AIG45" s="6"/>
      <c r="AIH45" s="6"/>
      <c r="AII45" s="6"/>
      <c r="AIJ45" s="6"/>
      <c r="AIK45" s="6"/>
      <c r="AIL45" s="6"/>
      <c r="AIM45" s="6"/>
      <c r="AIN45" s="6"/>
      <c r="AIO45" s="6"/>
      <c r="AIP45" s="6"/>
      <c r="AIQ45" s="6"/>
      <c r="AIR45" s="6"/>
      <c r="AIS45" s="6"/>
      <c r="AIT45" s="6"/>
      <c r="AIU45" s="6"/>
      <c r="AIV45" s="6"/>
      <c r="AIW45" s="6"/>
      <c r="AIX45" s="6"/>
      <c r="AIY45" s="6"/>
      <c r="AIZ45" s="6"/>
      <c r="AJA45" s="6"/>
      <c r="AJB45" s="6"/>
      <c r="AJC45" s="6"/>
      <c r="AJD45" s="6"/>
      <c r="AJE45" s="6"/>
      <c r="AJF45" s="6"/>
      <c r="AJG45" s="6"/>
      <c r="AJH45" s="6"/>
      <c r="AJI45" s="6"/>
      <c r="AJJ45" s="6"/>
      <c r="AJK45" s="6"/>
      <c r="AJL45" s="6"/>
      <c r="AJM45" s="6"/>
      <c r="AJN45" s="6"/>
      <c r="AJO45" s="6"/>
      <c r="AJP45" s="6"/>
      <c r="AJQ45" s="6"/>
      <c r="AJR45" s="6"/>
      <c r="AJS45" s="6"/>
      <c r="AJT45" s="6"/>
      <c r="AJU45" s="6"/>
      <c r="AJV45" s="6"/>
      <c r="AJW45" s="6"/>
      <c r="AJX45" s="6"/>
      <c r="AJY45" s="6"/>
      <c r="AJZ45" s="6"/>
      <c r="AKA45" s="6"/>
      <c r="AKB45" s="6"/>
      <c r="AKC45" s="6"/>
      <c r="AKD45" s="6"/>
      <c r="AKE45" s="6"/>
      <c r="AKF45" s="6"/>
      <c r="AKG45" s="6"/>
      <c r="AKH45" s="6"/>
      <c r="AKI45" s="6"/>
      <c r="AKJ45" s="6"/>
      <c r="AKK45" s="6"/>
      <c r="AKL45" s="6"/>
      <c r="AKM45" s="6"/>
      <c r="AKN45" s="6"/>
      <c r="AKO45" s="6"/>
      <c r="AKP45" s="6"/>
      <c r="AKQ45" s="6"/>
      <c r="AKR45" s="6"/>
      <c r="AKS45" s="6"/>
      <c r="AKT45" s="6"/>
      <c r="AKU45" s="6"/>
      <c r="AKV45" s="6"/>
      <c r="AKW45" s="6"/>
      <c r="AKX45" s="6"/>
      <c r="AKY45" s="6"/>
      <c r="AKZ45" s="6"/>
      <c r="ALA45" s="6"/>
      <c r="ALB45" s="6"/>
      <c r="ALC45" s="6"/>
      <c r="ALD45" s="6"/>
      <c r="ALE45" s="6"/>
      <c r="ALF45" s="6"/>
      <c r="ALG45" s="6"/>
      <c r="ALH45" s="6"/>
      <c r="ALI45" s="6"/>
      <c r="ALJ45" s="6"/>
      <c r="ALK45" s="6"/>
      <c r="ALL45" s="6"/>
      <c r="ALM45" s="6"/>
      <c r="ALN45" s="6"/>
      <c r="ALO45" s="6"/>
      <c r="ALP45" s="6"/>
      <c r="ALQ45" s="6"/>
      <c r="ALR45" s="6"/>
      <c r="ALS45" s="6"/>
      <c r="ALT45" s="6"/>
      <c r="ALU45" s="6"/>
      <c r="ALV45" s="6"/>
      <c r="ALW45" s="6"/>
      <c r="ALX45" s="6"/>
      <c r="ALY45" s="6"/>
      <c r="ALZ45" s="6"/>
      <c r="AMA45" s="6"/>
      <c r="AMB45" s="6"/>
      <c r="AMC45" s="6"/>
      <c r="AMD45" s="6"/>
      <c r="AME45" s="6"/>
      <c r="AMF45" s="6"/>
      <c r="AMG45" s="6"/>
      <c r="AMH45" s="6"/>
      <c r="AMI45" s="6"/>
      <c r="AMJ45" s="6"/>
      <c r="AMK45" s="6"/>
      <c r="AML45" s="6"/>
      <c r="AMM45" s="6"/>
      <c r="AMN45" s="6"/>
      <c r="AMO45" s="6"/>
      <c r="AMP45" s="6"/>
      <c r="AMQ45" s="6"/>
      <c r="AMR45" s="6"/>
      <c r="AMS45" s="6"/>
      <c r="AMT45" s="6"/>
      <c r="AMU45" s="6"/>
      <c r="AMV45" s="6"/>
      <c r="AMW45" s="6"/>
      <c r="AMX45" s="6"/>
      <c r="AMY45" s="6"/>
      <c r="AMZ45" s="6"/>
      <c r="ANA45" s="6"/>
      <c r="ANB45" s="6"/>
    </row>
    <row r="46" spans="1:1042" x14ac:dyDescent="0.25">
      <c r="A46" t="s">
        <v>192</v>
      </c>
      <c r="K46" s="55"/>
      <c r="L46" s="55"/>
      <c r="M46" s="6"/>
      <c r="N46" s="55"/>
      <c r="O46" s="6"/>
      <c r="P46" s="6"/>
      <c r="Q46" s="6"/>
      <c r="R46" s="143" t="s">
        <v>740</v>
      </c>
      <c r="S46" s="144">
        <v>77</v>
      </c>
      <c r="T46" s="103" t="s">
        <v>740</v>
      </c>
      <c r="U46" s="135">
        <f t="shared" si="2"/>
        <v>8</v>
      </c>
      <c r="V46" s="133" t="s">
        <v>746</v>
      </c>
      <c r="W46" s="78"/>
      <c r="X46" s="56"/>
      <c r="Y46" s="56"/>
      <c r="Z46" s="57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  <c r="JE46" s="6"/>
      <c r="JF46" s="6"/>
      <c r="JG46" s="6"/>
      <c r="JH46" s="6"/>
      <c r="JI46" s="6"/>
      <c r="JJ46" s="6"/>
      <c r="JK46" s="6"/>
      <c r="JL46" s="6"/>
      <c r="JM46" s="6"/>
      <c r="JN46" s="6"/>
      <c r="JO46" s="6"/>
      <c r="JP46" s="6"/>
      <c r="JQ46" s="6"/>
      <c r="JR46" s="6"/>
      <c r="JS46" s="6"/>
      <c r="JT46" s="6"/>
      <c r="JU46" s="6"/>
      <c r="JV46" s="6"/>
      <c r="JW46" s="6"/>
      <c r="JX46" s="6"/>
      <c r="JY46" s="6"/>
      <c r="JZ46" s="6"/>
      <c r="KA46" s="6"/>
      <c r="KB46" s="6"/>
      <c r="KC46" s="6"/>
      <c r="KD46" s="6"/>
      <c r="KE46" s="6"/>
      <c r="KF46" s="6"/>
      <c r="KG46" s="6"/>
      <c r="KH46" s="6"/>
      <c r="KI46" s="6"/>
      <c r="KJ46" s="6"/>
      <c r="KK46" s="6"/>
      <c r="KL46" s="6"/>
      <c r="KM46" s="6"/>
      <c r="KN46" s="6"/>
      <c r="KO46" s="6"/>
      <c r="KP46" s="6"/>
      <c r="KQ46" s="6"/>
      <c r="KR46" s="6"/>
      <c r="KS46" s="6"/>
      <c r="KT46" s="6"/>
      <c r="KU46" s="6"/>
      <c r="KV46" s="6"/>
      <c r="KW46" s="6"/>
      <c r="KX46" s="6"/>
      <c r="KY46" s="6"/>
      <c r="KZ46" s="6"/>
      <c r="LA46" s="6"/>
      <c r="LB46" s="6"/>
      <c r="LC46" s="6"/>
      <c r="LD46" s="6"/>
      <c r="LE46" s="6"/>
      <c r="LF46" s="6"/>
      <c r="LG46" s="6"/>
      <c r="LH46" s="6"/>
      <c r="LI46" s="6"/>
      <c r="LJ46" s="6"/>
      <c r="LK46" s="6"/>
      <c r="LL46" s="6"/>
      <c r="LM46" s="6"/>
      <c r="LN46" s="6"/>
      <c r="LO46" s="6"/>
      <c r="LP46" s="6"/>
      <c r="LQ46" s="6"/>
      <c r="LR46" s="6"/>
      <c r="LS46" s="6"/>
      <c r="LT46" s="6"/>
      <c r="LU46" s="6"/>
      <c r="LV46" s="6"/>
      <c r="LW46" s="6"/>
      <c r="LX46" s="6"/>
      <c r="LY46" s="6"/>
      <c r="LZ46" s="6"/>
      <c r="MA46" s="6"/>
      <c r="MB46" s="6"/>
      <c r="MC46" s="6"/>
      <c r="MD46" s="6"/>
      <c r="ME46" s="6"/>
      <c r="MF46" s="6"/>
      <c r="MG46" s="6"/>
      <c r="MH46" s="6"/>
      <c r="MI46" s="6"/>
      <c r="MJ46" s="6"/>
      <c r="MK46" s="6"/>
      <c r="ML46" s="6"/>
      <c r="MM46" s="6"/>
      <c r="MN46" s="6"/>
      <c r="MO46" s="6"/>
      <c r="MP46" s="6"/>
      <c r="MQ46" s="6"/>
      <c r="MR46" s="6"/>
      <c r="MS46" s="6"/>
      <c r="MT46" s="6"/>
      <c r="MU46" s="6"/>
      <c r="MV46" s="6"/>
      <c r="MW46" s="6"/>
      <c r="MX46" s="6"/>
      <c r="MY46" s="6"/>
      <c r="MZ46" s="6"/>
      <c r="NA46" s="6"/>
      <c r="NB46" s="6"/>
      <c r="NC46" s="6"/>
      <c r="ND46" s="6"/>
      <c r="NE46" s="6"/>
      <c r="NF46" s="6"/>
      <c r="NG46" s="6"/>
      <c r="NH46" s="6"/>
      <c r="NI46" s="6"/>
      <c r="NJ46" s="6"/>
      <c r="NK46" s="6"/>
      <c r="NL46" s="6"/>
      <c r="NM46" s="6"/>
      <c r="NN46" s="6"/>
      <c r="NO46" s="6"/>
      <c r="NP46" s="6"/>
      <c r="NQ46" s="6"/>
      <c r="NR46" s="6"/>
      <c r="NS46" s="6"/>
      <c r="NT46" s="6"/>
      <c r="NU46" s="6"/>
      <c r="NV46" s="6"/>
      <c r="NW46" s="6"/>
      <c r="NX46" s="6"/>
      <c r="NY46" s="6"/>
      <c r="NZ46" s="6"/>
      <c r="OA46" s="6"/>
      <c r="OB46" s="6"/>
      <c r="OC46" s="6"/>
      <c r="OD46" s="6"/>
      <c r="OE46" s="6"/>
      <c r="OF46" s="6"/>
      <c r="OG46" s="6"/>
      <c r="OH46" s="6"/>
      <c r="OI46" s="6"/>
      <c r="OJ46" s="6"/>
      <c r="OK46" s="6"/>
      <c r="OL46" s="6"/>
      <c r="OM46" s="6"/>
      <c r="ON46" s="6"/>
      <c r="OO46" s="6"/>
      <c r="OP46" s="6"/>
      <c r="OQ46" s="6"/>
      <c r="OR46" s="6"/>
      <c r="OS46" s="6"/>
      <c r="OT46" s="6"/>
      <c r="OU46" s="6"/>
      <c r="OV46" s="6"/>
      <c r="OW46" s="6"/>
      <c r="OX46" s="6"/>
      <c r="OY46" s="6"/>
      <c r="OZ46" s="6"/>
      <c r="PA46" s="6"/>
      <c r="PB46" s="6"/>
      <c r="PC46" s="6"/>
      <c r="PD46" s="6"/>
      <c r="PE46" s="6"/>
      <c r="PF46" s="6"/>
      <c r="PG46" s="6"/>
      <c r="PH46" s="6"/>
      <c r="PI46" s="6"/>
      <c r="PJ46" s="6"/>
      <c r="PK46" s="6"/>
      <c r="PL46" s="6"/>
      <c r="PM46" s="6"/>
      <c r="PN46" s="6"/>
      <c r="PO46" s="6"/>
      <c r="PP46" s="6"/>
      <c r="PQ46" s="6"/>
      <c r="PR46" s="6"/>
      <c r="PS46" s="6"/>
      <c r="PT46" s="6"/>
      <c r="PU46" s="6"/>
      <c r="PV46" s="6"/>
      <c r="PW46" s="6"/>
      <c r="PX46" s="6"/>
      <c r="PY46" s="6"/>
      <c r="PZ46" s="6"/>
      <c r="QA46" s="6"/>
      <c r="QB46" s="6"/>
      <c r="QC46" s="6"/>
      <c r="QD46" s="6"/>
      <c r="QE46" s="6"/>
      <c r="QF46" s="6"/>
      <c r="QG46" s="6"/>
      <c r="QH46" s="6"/>
      <c r="QI46" s="6"/>
      <c r="QJ46" s="6"/>
      <c r="QK46" s="6"/>
      <c r="QL46" s="6"/>
      <c r="QM46" s="6"/>
      <c r="QN46" s="6"/>
      <c r="QO46" s="6"/>
      <c r="QP46" s="6"/>
      <c r="QQ46" s="6"/>
      <c r="QR46" s="6"/>
      <c r="QS46" s="6"/>
      <c r="QT46" s="6"/>
      <c r="QU46" s="6"/>
      <c r="QV46" s="6"/>
      <c r="QW46" s="6"/>
      <c r="QX46" s="6"/>
      <c r="QY46" s="6"/>
      <c r="QZ46" s="6"/>
      <c r="RA46" s="6"/>
      <c r="RB46" s="6"/>
      <c r="RC46" s="6"/>
      <c r="RD46" s="6"/>
      <c r="RE46" s="6"/>
      <c r="RF46" s="6"/>
      <c r="RG46" s="6"/>
      <c r="RH46" s="6"/>
      <c r="RI46" s="6"/>
      <c r="RJ46" s="6"/>
      <c r="RK46" s="6"/>
      <c r="RL46" s="6"/>
      <c r="RM46" s="6"/>
      <c r="RN46" s="6"/>
      <c r="RO46" s="6"/>
      <c r="RP46" s="6"/>
      <c r="RQ46" s="6"/>
      <c r="RR46" s="6"/>
      <c r="RS46" s="6"/>
      <c r="RT46" s="6"/>
      <c r="RU46" s="6"/>
      <c r="RV46" s="6"/>
      <c r="RW46" s="6"/>
      <c r="RX46" s="6"/>
      <c r="RY46" s="6"/>
      <c r="RZ46" s="6"/>
      <c r="SA46" s="6"/>
      <c r="SB46" s="6"/>
      <c r="SC46" s="6"/>
      <c r="SD46" s="6"/>
      <c r="SE46" s="6"/>
      <c r="SF46" s="6"/>
      <c r="SG46" s="6"/>
      <c r="SH46" s="6"/>
      <c r="SI46" s="6"/>
      <c r="SJ46" s="6"/>
      <c r="SK46" s="6"/>
      <c r="SL46" s="6"/>
      <c r="SM46" s="6"/>
      <c r="SN46" s="6"/>
      <c r="SO46" s="6"/>
      <c r="SP46" s="6"/>
      <c r="SQ46" s="6"/>
      <c r="SR46" s="6"/>
      <c r="SS46" s="6"/>
      <c r="ST46" s="6"/>
      <c r="SU46" s="6"/>
      <c r="SV46" s="6"/>
      <c r="SW46" s="6"/>
      <c r="SX46" s="6"/>
      <c r="SY46" s="6"/>
      <c r="SZ46" s="6"/>
      <c r="TA46" s="6"/>
      <c r="TB46" s="6"/>
      <c r="TC46" s="6"/>
      <c r="TD46" s="6"/>
      <c r="TE46" s="6"/>
      <c r="TF46" s="6"/>
      <c r="TG46" s="6"/>
      <c r="TH46" s="6"/>
      <c r="TI46" s="6"/>
      <c r="TJ46" s="6"/>
      <c r="TK46" s="6"/>
      <c r="TL46" s="6"/>
      <c r="TM46" s="6"/>
      <c r="TN46" s="6"/>
      <c r="TO46" s="6"/>
      <c r="TP46" s="6"/>
      <c r="TQ46" s="6"/>
      <c r="TR46" s="6"/>
      <c r="TS46" s="6"/>
      <c r="TT46" s="6"/>
      <c r="TU46" s="6"/>
      <c r="TV46" s="6"/>
      <c r="TW46" s="6"/>
      <c r="TX46" s="6"/>
      <c r="TY46" s="6"/>
      <c r="TZ46" s="6"/>
      <c r="UA46" s="6"/>
      <c r="UB46" s="6"/>
      <c r="UC46" s="6"/>
      <c r="UD46" s="6"/>
      <c r="UE46" s="6"/>
      <c r="UF46" s="6"/>
      <c r="UG46" s="6"/>
      <c r="UH46" s="6"/>
      <c r="UI46" s="6"/>
      <c r="UJ46" s="6"/>
      <c r="UK46" s="6"/>
      <c r="UL46" s="6"/>
      <c r="UM46" s="6"/>
      <c r="UN46" s="6"/>
      <c r="UO46" s="6"/>
      <c r="UP46" s="6"/>
      <c r="UQ46" s="6"/>
      <c r="UR46" s="6"/>
      <c r="US46" s="6"/>
      <c r="UT46" s="6"/>
      <c r="UU46" s="6"/>
      <c r="UV46" s="6"/>
      <c r="UW46" s="6"/>
      <c r="UX46" s="6"/>
      <c r="UY46" s="6"/>
      <c r="UZ46" s="6"/>
      <c r="VA46" s="6"/>
      <c r="VB46" s="6"/>
      <c r="VC46" s="6"/>
      <c r="VD46" s="6"/>
      <c r="VE46" s="6"/>
      <c r="VF46" s="6"/>
      <c r="VG46" s="6"/>
      <c r="VH46" s="6"/>
      <c r="VI46" s="6"/>
      <c r="VJ46" s="6"/>
      <c r="VK46" s="6"/>
      <c r="VL46" s="6"/>
      <c r="VM46" s="6"/>
      <c r="VN46" s="6"/>
      <c r="VO46" s="6"/>
      <c r="VP46" s="6"/>
      <c r="VQ46" s="6"/>
      <c r="VR46" s="6"/>
      <c r="VS46" s="6"/>
      <c r="VT46" s="6"/>
      <c r="VU46" s="6"/>
      <c r="VV46" s="6"/>
      <c r="VW46" s="6"/>
      <c r="VX46" s="6"/>
      <c r="VY46" s="6"/>
      <c r="VZ46" s="6"/>
      <c r="WA46" s="6"/>
      <c r="WB46" s="6"/>
      <c r="WC46" s="6"/>
      <c r="WD46" s="6"/>
      <c r="WE46" s="6"/>
      <c r="WF46" s="6"/>
      <c r="WG46" s="6"/>
      <c r="WH46" s="6"/>
      <c r="WI46" s="6"/>
      <c r="WJ46" s="6"/>
      <c r="WK46" s="6"/>
      <c r="WL46" s="6"/>
      <c r="WM46" s="6"/>
      <c r="WN46" s="6"/>
      <c r="WO46" s="6"/>
      <c r="WP46" s="6"/>
      <c r="WQ46" s="6"/>
      <c r="WR46" s="6"/>
      <c r="WS46" s="6"/>
      <c r="WT46" s="6"/>
      <c r="WU46" s="6"/>
      <c r="WV46" s="6"/>
      <c r="WW46" s="6"/>
      <c r="WX46" s="6"/>
      <c r="WY46" s="6"/>
      <c r="WZ46" s="6"/>
      <c r="XA46" s="6"/>
      <c r="XB46" s="6"/>
      <c r="XC46" s="6"/>
      <c r="XD46" s="6"/>
      <c r="XE46" s="6"/>
      <c r="XF46" s="6"/>
      <c r="XG46" s="6"/>
      <c r="XH46" s="6"/>
      <c r="XI46" s="6"/>
      <c r="XJ46" s="6"/>
      <c r="XK46" s="6"/>
      <c r="XL46" s="6"/>
      <c r="XM46" s="6"/>
      <c r="XN46" s="6"/>
      <c r="XO46" s="6"/>
      <c r="XP46" s="6"/>
      <c r="XQ46" s="6"/>
      <c r="XR46" s="6"/>
      <c r="XS46" s="6"/>
      <c r="XT46" s="6"/>
      <c r="XU46" s="6"/>
      <c r="XV46" s="6"/>
      <c r="XW46" s="6"/>
      <c r="XX46" s="6"/>
      <c r="XY46" s="6"/>
      <c r="XZ46" s="6"/>
      <c r="YA46" s="6"/>
      <c r="YB46" s="6"/>
      <c r="YC46" s="6"/>
      <c r="YD46" s="6"/>
      <c r="YE46" s="6"/>
      <c r="YF46" s="6"/>
      <c r="YG46" s="6"/>
      <c r="YH46" s="6"/>
      <c r="YI46" s="6"/>
      <c r="YJ46" s="6"/>
      <c r="YK46" s="6"/>
      <c r="YL46" s="6"/>
      <c r="YM46" s="6"/>
      <c r="YN46" s="6"/>
      <c r="YO46" s="6"/>
      <c r="YP46" s="6"/>
      <c r="YQ46" s="6"/>
      <c r="YR46" s="6"/>
      <c r="YS46" s="6"/>
      <c r="YT46" s="6"/>
      <c r="YU46" s="6"/>
      <c r="YV46" s="6"/>
      <c r="YW46" s="6"/>
      <c r="YX46" s="6"/>
      <c r="YY46" s="6"/>
      <c r="YZ46" s="6"/>
      <c r="ZA46" s="6"/>
      <c r="ZB46" s="6"/>
      <c r="ZC46" s="6"/>
      <c r="ZD46" s="6"/>
      <c r="ZE46" s="6"/>
      <c r="ZF46" s="6"/>
      <c r="ZG46" s="6"/>
      <c r="ZH46" s="6"/>
      <c r="ZI46" s="6"/>
      <c r="ZJ46" s="6"/>
      <c r="ZK46" s="6"/>
      <c r="ZL46" s="6"/>
      <c r="ZM46" s="6"/>
      <c r="ZN46" s="6"/>
      <c r="ZO46" s="6"/>
      <c r="ZP46" s="6"/>
      <c r="ZQ46" s="6"/>
      <c r="ZR46" s="6"/>
      <c r="ZS46" s="6"/>
      <c r="ZT46" s="6"/>
      <c r="ZU46" s="6"/>
      <c r="ZV46" s="6"/>
      <c r="ZW46" s="6"/>
      <c r="ZX46" s="6"/>
      <c r="ZY46" s="6"/>
      <c r="ZZ46" s="6"/>
      <c r="AAA46" s="6"/>
      <c r="AAB46" s="6"/>
      <c r="AAC46" s="6"/>
      <c r="AAD46" s="6"/>
      <c r="AAE46" s="6"/>
      <c r="AAF46" s="6"/>
      <c r="AAG46" s="6"/>
      <c r="AAH46" s="6"/>
      <c r="AAI46" s="6"/>
      <c r="AAJ46" s="6"/>
      <c r="AAK46" s="6"/>
      <c r="AAL46" s="6"/>
      <c r="AAM46" s="6"/>
      <c r="AAN46" s="6"/>
      <c r="AAO46" s="6"/>
      <c r="AAP46" s="6"/>
      <c r="AAQ46" s="6"/>
      <c r="AAR46" s="6"/>
      <c r="AAS46" s="6"/>
      <c r="AAT46" s="6"/>
      <c r="AAU46" s="6"/>
      <c r="AAV46" s="6"/>
      <c r="AAW46" s="6"/>
      <c r="AAX46" s="6"/>
      <c r="AAY46" s="6"/>
      <c r="AAZ46" s="6"/>
      <c r="ABA46" s="6"/>
      <c r="ABB46" s="6"/>
      <c r="ABC46" s="6"/>
      <c r="ABD46" s="6"/>
      <c r="ABE46" s="6"/>
      <c r="ABF46" s="6"/>
      <c r="ABG46" s="6"/>
      <c r="ABH46" s="6"/>
      <c r="ABI46" s="6"/>
      <c r="ABJ46" s="6"/>
      <c r="ABK46" s="6"/>
      <c r="ABL46" s="6"/>
      <c r="ABM46" s="6"/>
      <c r="ABN46" s="6"/>
      <c r="ABO46" s="6"/>
      <c r="ABP46" s="6"/>
      <c r="ABQ46" s="6"/>
      <c r="ABR46" s="6"/>
      <c r="ABS46" s="6"/>
      <c r="ABT46" s="6"/>
      <c r="ABU46" s="6"/>
      <c r="ABV46" s="6"/>
      <c r="ABW46" s="6"/>
      <c r="ABX46" s="6"/>
      <c r="ABY46" s="6"/>
      <c r="ABZ46" s="6"/>
      <c r="ACA46" s="6"/>
      <c r="ACB46" s="6"/>
      <c r="ACC46" s="6"/>
      <c r="ACD46" s="6"/>
      <c r="ACE46" s="6"/>
      <c r="ACF46" s="6"/>
      <c r="ACG46" s="6"/>
      <c r="ACH46" s="6"/>
      <c r="ACI46" s="6"/>
      <c r="ACJ46" s="6"/>
      <c r="ACK46" s="6"/>
      <c r="ACL46" s="6"/>
      <c r="ACM46" s="6"/>
      <c r="ACN46" s="6"/>
      <c r="ACO46" s="6"/>
      <c r="ACP46" s="6"/>
      <c r="ACQ46" s="6"/>
      <c r="ACR46" s="6"/>
      <c r="ACS46" s="6"/>
      <c r="ACT46" s="6"/>
      <c r="ACU46" s="6"/>
      <c r="ACV46" s="6"/>
      <c r="ACW46" s="6"/>
      <c r="ACX46" s="6"/>
      <c r="ACY46" s="6"/>
      <c r="ACZ46" s="6"/>
      <c r="ADA46" s="6"/>
      <c r="ADB46" s="6"/>
      <c r="ADC46" s="6"/>
      <c r="ADD46" s="6"/>
      <c r="ADE46" s="6"/>
      <c r="ADF46" s="6"/>
      <c r="ADG46" s="6"/>
      <c r="ADH46" s="6"/>
      <c r="ADI46" s="6"/>
      <c r="ADJ46" s="6"/>
      <c r="ADK46" s="6"/>
      <c r="ADL46" s="6"/>
      <c r="ADM46" s="6"/>
      <c r="ADN46" s="6"/>
      <c r="ADO46" s="6"/>
      <c r="ADP46" s="6"/>
      <c r="ADQ46" s="6"/>
      <c r="ADR46" s="6"/>
      <c r="ADS46" s="6"/>
      <c r="ADT46" s="6"/>
      <c r="ADU46" s="6"/>
      <c r="ADV46" s="6"/>
      <c r="ADW46" s="6"/>
      <c r="ADX46" s="6"/>
      <c r="ADY46" s="6"/>
      <c r="ADZ46" s="6"/>
      <c r="AEA46" s="6"/>
      <c r="AEB46" s="6"/>
      <c r="AEC46" s="6"/>
      <c r="AED46" s="6"/>
      <c r="AEE46" s="6"/>
      <c r="AEF46" s="6"/>
      <c r="AEG46" s="6"/>
      <c r="AEH46" s="6"/>
      <c r="AEI46" s="6"/>
      <c r="AEJ46" s="6"/>
      <c r="AEK46" s="6"/>
      <c r="AEL46" s="6"/>
      <c r="AEM46" s="6"/>
      <c r="AEN46" s="6"/>
      <c r="AEO46" s="6"/>
      <c r="AEP46" s="6"/>
      <c r="AEQ46" s="6"/>
      <c r="AER46" s="6"/>
      <c r="AES46" s="6"/>
      <c r="AET46" s="6"/>
      <c r="AEU46" s="6"/>
      <c r="AEV46" s="6"/>
      <c r="AEW46" s="6"/>
      <c r="AEX46" s="6"/>
      <c r="AEY46" s="6"/>
      <c r="AEZ46" s="6"/>
      <c r="AFA46" s="6"/>
      <c r="AFB46" s="6"/>
      <c r="AFC46" s="6"/>
      <c r="AFD46" s="6"/>
      <c r="AFE46" s="6"/>
      <c r="AFF46" s="6"/>
      <c r="AFG46" s="6"/>
      <c r="AFH46" s="6"/>
      <c r="AFI46" s="6"/>
      <c r="AFJ46" s="6"/>
      <c r="AFK46" s="6"/>
      <c r="AFL46" s="6"/>
      <c r="AFM46" s="6"/>
      <c r="AFN46" s="6"/>
      <c r="AFO46" s="6"/>
      <c r="AFP46" s="6"/>
      <c r="AFQ46" s="6"/>
      <c r="AFR46" s="6"/>
      <c r="AFS46" s="6"/>
      <c r="AFT46" s="6"/>
      <c r="AFU46" s="6"/>
      <c r="AFV46" s="6"/>
      <c r="AFW46" s="6"/>
      <c r="AFX46" s="6"/>
      <c r="AFY46" s="6"/>
      <c r="AFZ46" s="6"/>
      <c r="AGA46" s="6"/>
      <c r="AGB46" s="6"/>
      <c r="AGC46" s="6"/>
      <c r="AGD46" s="6"/>
      <c r="AGE46" s="6"/>
      <c r="AGF46" s="6"/>
      <c r="AGG46" s="6"/>
      <c r="AGH46" s="6"/>
      <c r="AGI46" s="6"/>
      <c r="AGJ46" s="6"/>
      <c r="AGK46" s="6"/>
      <c r="AGL46" s="6"/>
      <c r="AGM46" s="6"/>
      <c r="AGN46" s="6"/>
      <c r="AGO46" s="6"/>
      <c r="AGP46" s="6"/>
      <c r="AGQ46" s="6"/>
      <c r="AGR46" s="6"/>
      <c r="AGS46" s="6"/>
      <c r="AGT46" s="6"/>
      <c r="AGU46" s="6"/>
      <c r="AGV46" s="6"/>
      <c r="AGW46" s="6"/>
      <c r="AGX46" s="6"/>
      <c r="AGY46" s="6"/>
      <c r="AGZ46" s="6"/>
      <c r="AHA46" s="6"/>
      <c r="AHB46" s="6"/>
      <c r="AHC46" s="6"/>
      <c r="AHD46" s="6"/>
      <c r="AHE46" s="6"/>
      <c r="AHF46" s="6"/>
      <c r="AHG46" s="6"/>
      <c r="AHH46" s="6"/>
      <c r="AHI46" s="6"/>
      <c r="AHJ46" s="6"/>
      <c r="AHK46" s="6"/>
      <c r="AHL46" s="6"/>
      <c r="AHM46" s="6"/>
      <c r="AHN46" s="6"/>
      <c r="AHO46" s="6"/>
      <c r="AHP46" s="6"/>
      <c r="AHQ46" s="6"/>
      <c r="AHR46" s="6"/>
      <c r="AHS46" s="6"/>
      <c r="AHT46" s="6"/>
      <c r="AHU46" s="6"/>
      <c r="AHV46" s="6"/>
      <c r="AHW46" s="6"/>
      <c r="AHX46" s="6"/>
      <c r="AHY46" s="6"/>
      <c r="AHZ46" s="6"/>
      <c r="AIA46" s="6"/>
      <c r="AIB46" s="6"/>
      <c r="AIC46" s="6"/>
      <c r="AID46" s="6"/>
      <c r="AIE46" s="6"/>
      <c r="AIF46" s="6"/>
      <c r="AIG46" s="6"/>
      <c r="AIH46" s="6"/>
      <c r="AII46" s="6"/>
      <c r="AIJ46" s="6"/>
      <c r="AIK46" s="6"/>
      <c r="AIL46" s="6"/>
      <c r="AIM46" s="6"/>
      <c r="AIN46" s="6"/>
      <c r="AIO46" s="6"/>
      <c r="AIP46" s="6"/>
      <c r="AIQ46" s="6"/>
      <c r="AIR46" s="6"/>
      <c r="AIS46" s="6"/>
      <c r="AIT46" s="6"/>
      <c r="AIU46" s="6"/>
      <c r="AIV46" s="6"/>
      <c r="AIW46" s="6"/>
      <c r="AIX46" s="6"/>
      <c r="AIY46" s="6"/>
      <c r="AIZ46" s="6"/>
      <c r="AJA46" s="6"/>
      <c r="AJB46" s="6"/>
      <c r="AJC46" s="6"/>
      <c r="AJD46" s="6"/>
      <c r="AJE46" s="6"/>
      <c r="AJF46" s="6"/>
      <c r="AJG46" s="6"/>
      <c r="AJH46" s="6"/>
      <c r="AJI46" s="6"/>
      <c r="AJJ46" s="6"/>
      <c r="AJK46" s="6"/>
      <c r="AJL46" s="6"/>
      <c r="AJM46" s="6"/>
      <c r="AJN46" s="6"/>
      <c r="AJO46" s="6"/>
      <c r="AJP46" s="6"/>
      <c r="AJQ46" s="6"/>
      <c r="AJR46" s="6"/>
      <c r="AJS46" s="6"/>
      <c r="AJT46" s="6"/>
      <c r="AJU46" s="6"/>
      <c r="AJV46" s="6"/>
      <c r="AJW46" s="6"/>
      <c r="AJX46" s="6"/>
      <c r="AJY46" s="6"/>
      <c r="AJZ46" s="6"/>
      <c r="AKA46" s="6"/>
      <c r="AKB46" s="6"/>
      <c r="AKC46" s="6"/>
      <c r="AKD46" s="6"/>
      <c r="AKE46" s="6"/>
      <c r="AKF46" s="6"/>
      <c r="AKG46" s="6"/>
      <c r="AKH46" s="6"/>
      <c r="AKI46" s="6"/>
      <c r="AKJ46" s="6"/>
      <c r="AKK46" s="6"/>
      <c r="AKL46" s="6"/>
      <c r="AKM46" s="6"/>
      <c r="AKN46" s="6"/>
      <c r="AKO46" s="6"/>
      <c r="AKP46" s="6"/>
      <c r="AKQ46" s="6"/>
      <c r="AKR46" s="6"/>
      <c r="AKS46" s="6"/>
      <c r="AKT46" s="6"/>
      <c r="AKU46" s="6"/>
      <c r="AKV46" s="6"/>
      <c r="AKW46" s="6"/>
      <c r="AKX46" s="6"/>
      <c r="AKY46" s="6"/>
      <c r="AKZ46" s="6"/>
      <c r="ALA46" s="6"/>
      <c r="ALB46" s="6"/>
      <c r="ALC46" s="6"/>
      <c r="ALD46" s="6"/>
      <c r="ALE46" s="6"/>
      <c r="ALF46" s="6"/>
      <c r="ALG46" s="6"/>
      <c r="ALH46" s="6"/>
      <c r="ALI46" s="6"/>
      <c r="ALJ46" s="6"/>
      <c r="ALK46" s="6"/>
      <c r="ALL46" s="6"/>
      <c r="ALM46" s="6"/>
      <c r="ALN46" s="6"/>
      <c r="ALO46" s="6"/>
      <c r="ALP46" s="6"/>
      <c r="ALQ46" s="6"/>
      <c r="ALR46" s="6"/>
      <c r="ALS46" s="6"/>
      <c r="ALT46" s="6"/>
      <c r="ALU46" s="6"/>
      <c r="ALV46" s="6"/>
      <c r="ALW46" s="6"/>
      <c r="ALX46" s="6"/>
      <c r="ALY46" s="6"/>
      <c r="ALZ46" s="6"/>
      <c r="AMA46" s="6"/>
      <c r="AMB46" s="6"/>
      <c r="AMC46" s="6"/>
      <c r="AMD46" s="6"/>
      <c r="AME46" s="6"/>
      <c r="AMF46" s="6"/>
      <c r="AMG46" s="6"/>
      <c r="AMH46" s="6"/>
      <c r="AMI46" s="6"/>
      <c r="AMJ46" s="6"/>
      <c r="AMK46" s="6"/>
      <c r="AML46" s="6"/>
      <c r="AMM46" s="6"/>
      <c r="AMN46" s="6"/>
      <c r="AMO46" s="6"/>
      <c r="AMP46" s="6"/>
      <c r="AMQ46" s="6"/>
      <c r="AMR46" s="6"/>
      <c r="AMS46" s="6"/>
      <c r="AMT46" s="6"/>
      <c r="AMU46" s="6"/>
      <c r="AMV46" s="6"/>
      <c r="AMW46" s="6"/>
      <c r="AMX46" s="6"/>
      <c r="AMY46" s="6"/>
      <c r="AMZ46" s="6"/>
      <c r="ANA46" s="6"/>
      <c r="ANB46" s="6"/>
    </row>
    <row r="47" spans="1:1042" x14ac:dyDescent="0.25">
      <c r="A47" t="s">
        <v>192</v>
      </c>
      <c r="K47" s="55"/>
      <c r="L47" s="55"/>
      <c r="M47" s="6"/>
      <c r="N47" s="55"/>
      <c r="O47" s="6"/>
      <c r="P47" s="6"/>
      <c r="Q47" s="6"/>
      <c r="R47" s="72" t="s">
        <v>741</v>
      </c>
      <c r="S47" s="14">
        <v>78</v>
      </c>
      <c r="T47" s="104" t="s">
        <v>741</v>
      </c>
      <c r="U47" s="135">
        <f t="shared" si="2"/>
        <v>8</v>
      </c>
      <c r="V47" s="133"/>
      <c r="W47" s="78"/>
      <c r="X47" s="56"/>
      <c r="Y47" s="56"/>
      <c r="Z47" s="57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  <c r="IX47" s="6"/>
      <c r="IY47" s="6"/>
      <c r="IZ47" s="6"/>
      <c r="JA47" s="6"/>
      <c r="JB47" s="6"/>
      <c r="JC47" s="6"/>
      <c r="JD47" s="6"/>
      <c r="JE47" s="6"/>
      <c r="JF47" s="6"/>
      <c r="JG47" s="6"/>
      <c r="JH47" s="6"/>
      <c r="JI47" s="6"/>
      <c r="JJ47" s="6"/>
      <c r="JK47" s="6"/>
      <c r="JL47" s="6"/>
      <c r="JM47" s="6"/>
      <c r="JN47" s="6"/>
      <c r="JO47" s="6"/>
      <c r="JP47" s="6"/>
      <c r="JQ47" s="6"/>
      <c r="JR47" s="6"/>
      <c r="JS47" s="6"/>
      <c r="JT47" s="6"/>
      <c r="JU47" s="6"/>
      <c r="JV47" s="6"/>
      <c r="JW47" s="6"/>
      <c r="JX47" s="6"/>
      <c r="JY47" s="6"/>
      <c r="JZ47" s="6"/>
      <c r="KA47" s="6"/>
      <c r="KB47" s="6"/>
      <c r="KC47" s="6"/>
      <c r="KD47" s="6"/>
      <c r="KE47" s="6"/>
      <c r="KF47" s="6"/>
      <c r="KG47" s="6"/>
      <c r="KH47" s="6"/>
      <c r="KI47" s="6"/>
      <c r="KJ47" s="6"/>
      <c r="KK47" s="6"/>
      <c r="KL47" s="6"/>
      <c r="KM47" s="6"/>
      <c r="KN47" s="6"/>
      <c r="KO47" s="6"/>
      <c r="KP47" s="6"/>
      <c r="KQ47" s="6"/>
      <c r="KR47" s="6"/>
      <c r="KS47" s="6"/>
      <c r="KT47" s="6"/>
      <c r="KU47" s="6"/>
      <c r="KV47" s="6"/>
      <c r="KW47" s="6"/>
      <c r="KX47" s="6"/>
      <c r="KY47" s="6"/>
      <c r="KZ47" s="6"/>
      <c r="LA47" s="6"/>
      <c r="LB47" s="6"/>
      <c r="LC47" s="6"/>
      <c r="LD47" s="6"/>
      <c r="LE47" s="6"/>
      <c r="LF47" s="6"/>
      <c r="LG47" s="6"/>
      <c r="LH47" s="6"/>
      <c r="LI47" s="6"/>
      <c r="LJ47" s="6"/>
      <c r="LK47" s="6"/>
      <c r="LL47" s="6"/>
      <c r="LM47" s="6"/>
      <c r="LN47" s="6"/>
      <c r="LO47" s="6"/>
      <c r="LP47" s="6"/>
      <c r="LQ47" s="6"/>
      <c r="LR47" s="6"/>
      <c r="LS47" s="6"/>
      <c r="LT47" s="6"/>
      <c r="LU47" s="6"/>
      <c r="LV47" s="6"/>
      <c r="LW47" s="6"/>
      <c r="LX47" s="6"/>
      <c r="LY47" s="6"/>
      <c r="LZ47" s="6"/>
      <c r="MA47" s="6"/>
      <c r="MB47" s="6"/>
      <c r="MC47" s="6"/>
      <c r="MD47" s="6"/>
      <c r="ME47" s="6"/>
      <c r="MF47" s="6"/>
      <c r="MG47" s="6"/>
      <c r="MH47" s="6"/>
      <c r="MI47" s="6"/>
      <c r="MJ47" s="6"/>
      <c r="MK47" s="6"/>
      <c r="ML47" s="6"/>
      <c r="MM47" s="6"/>
      <c r="MN47" s="6"/>
      <c r="MO47" s="6"/>
      <c r="MP47" s="6"/>
      <c r="MQ47" s="6"/>
      <c r="MR47" s="6"/>
      <c r="MS47" s="6"/>
      <c r="MT47" s="6"/>
      <c r="MU47" s="6"/>
      <c r="MV47" s="6"/>
      <c r="MW47" s="6"/>
      <c r="MX47" s="6"/>
      <c r="MY47" s="6"/>
      <c r="MZ47" s="6"/>
      <c r="NA47" s="6"/>
      <c r="NB47" s="6"/>
      <c r="NC47" s="6"/>
      <c r="ND47" s="6"/>
      <c r="NE47" s="6"/>
      <c r="NF47" s="6"/>
      <c r="NG47" s="6"/>
      <c r="NH47" s="6"/>
      <c r="NI47" s="6"/>
      <c r="NJ47" s="6"/>
      <c r="NK47" s="6"/>
      <c r="NL47" s="6"/>
      <c r="NM47" s="6"/>
      <c r="NN47" s="6"/>
      <c r="NO47" s="6"/>
      <c r="NP47" s="6"/>
      <c r="NQ47" s="6"/>
      <c r="NR47" s="6"/>
      <c r="NS47" s="6"/>
      <c r="NT47" s="6"/>
      <c r="NU47" s="6"/>
      <c r="NV47" s="6"/>
      <c r="NW47" s="6"/>
      <c r="NX47" s="6"/>
      <c r="NY47" s="6"/>
      <c r="NZ47" s="6"/>
      <c r="OA47" s="6"/>
      <c r="OB47" s="6"/>
      <c r="OC47" s="6"/>
      <c r="OD47" s="6"/>
      <c r="OE47" s="6"/>
      <c r="OF47" s="6"/>
      <c r="OG47" s="6"/>
      <c r="OH47" s="6"/>
      <c r="OI47" s="6"/>
      <c r="OJ47" s="6"/>
      <c r="OK47" s="6"/>
      <c r="OL47" s="6"/>
      <c r="OM47" s="6"/>
      <c r="ON47" s="6"/>
      <c r="OO47" s="6"/>
      <c r="OP47" s="6"/>
      <c r="OQ47" s="6"/>
      <c r="OR47" s="6"/>
      <c r="OS47" s="6"/>
      <c r="OT47" s="6"/>
      <c r="OU47" s="6"/>
      <c r="OV47" s="6"/>
      <c r="OW47" s="6"/>
      <c r="OX47" s="6"/>
      <c r="OY47" s="6"/>
      <c r="OZ47" s="6"/>
      <c r="PA47" s="6"/>
      <c r="PB47" s="6"/>
      <c r="PC47" s="6"/>
      <c r="PD47" s="6"/>
      <c r="PE47" s="6"/>
      <c r="PF47" s="6"/>
      <c r="PG47" s="6"/>
      <c r="PH47" s="6"/>
      <c r="PI47" s="6"/>
      <c r="PJ47" s="6"/>
      <c r="PK47" s="6"/>
      <c r="PL47" s="6"/>
      <c r="PM47" s="6"/>
      <c r="PN47" s="6"/>
      <c r="PO47" s="6"/>
      <c r="PP47" s="6"/>
      <c r="PQ47" s="6"/>
      <c r="PR47" s="6"/>
      <c r="PS47" s="6"/>
      <c r="PT47" s="6"/>
      <c r="PU47" s="6"/>
      <c r="PV47" s="6"/>
      <c r="PW47" s="6"/>
      <c r="PX47" s="6"/>
      <c r="PY47" s="6"/>
      <c r="PZ47" s="6"/>
      <c r="QA47" s="6"/>
      <c r="QB47" s="6"/>
      <c r="QC47" s="6"/>
      <c r="QD47" s="6"/>
      <c r="QE47" s="6"/>
      <c r="QF47" s="6"/>
      <c r="QG47" s="6"/>
      <c r="QH47" s="6"/>
      <c r="QI47" s="6"/>
      <c r="QJ47" s="6"/>
      <c r="QK47" s="6"/>
      <c r="QL47" s="6"/>
      <c r="QM47" s="6"/>
      <c r="QN47" s="6"/>
      <c r="QO47" s="6"/>
      <c r="QP47" s="6"/>
      <c r="QQ47" s="6"/>
      <c r="QR47" s="6"/>
      <c r="QS47" s="6"/>
      <c r="QT47" s="6"/>
      <c r="QU47" s="6"/>
      <c r="QV47" s="6"/>
      <c r="QW47" s="6"/>
      <c r="QX47" s="6"/>
      <c r="QY47" s="6"/>
      <c r="QZ47" s="6"/>
      <c r="RA47" s="6"/>
      <c r="RB47" s="6"/>
      <c r="RC47" s="6"/>
      <c r="RD47" s="6"/>
      <c r="RE47" s="6"/>
      <c r="RF47" s="6"/>
      <c r="RG47" s="6"/>
      <c r="RH47" s="6"/>
      <c r="RI47" s="6"/>
      <c r="RJ47" s="6"/>
      <c r="RK47" s="6"/>
      <c r="RL47" s="6"/>
      <c r="RM47" s="6"/>
      <c r="RN47" s="6"/>
      <c r="RO47" s="6"/>
      <c r="RP47" s="6"/>
      <c r="RQ47" s="6"/>
      <c r="RR47" s="6"/>
      <c r="RS47" s="6"/>
      <c r="RT47" s="6"/>
      <c r="RU47" s="6"/>
      <c r="RV47" s="6"/>
      <c r="RW47" s="6"/>
      <c r="RX47" s="6"/>
      <c r="RY47" s="6"/>
      <c r="RZ47" s="6"/>
      <c r="SA47" s="6"/>
      <c r="SB47" s="6"/>
      <c r="SC47" s="6"/>
      <c r="SD47" s="6"/>
      <c r="SE47" s="6"/>
      <c r="SF47" s="6"/>
      <c r="SG47" s="6"/>
      <c r="SH47" s="6"/>
      <c r="SI47" s="6"/>
      <c r="SJ47" s="6"/>
      <c r="SK47" s="6"/>
      <c r="SL47" s="6"/>
      <c r="SM47" s="6"/>
      <c r="SN47" s="6"/>
      <c r="SO47" s="6"/>
      <c r="SP47" s="6"/>
      <c r="SQ47" s="6"/>
      <c r="SR47" s="6"/>
      <c r="SS47" s="6"/>
      <c r="ST47" s="6"/>
      <c r="SU47" s="6"/>
      <c r="SV47" s="6"/>
      <c r="SW47" s="6"/>
      <c r="SX47" s="6"/>
      <c r="SY47" s="6"/>
      <c r="SZ47" s="6"/>
      <c r="TA47" s="6"/>
      <c r="TB47" s="6"/>
      <c r="TC47" s="6"/>
      <c r="TD47" s="6"/>
      <c r="TE47" s="6"/>
      <c r="TF47" s="6"/>
      <c r="TG47" s="6"/>
      <c r="TH47" s="6"/>
      <c r="TI47" s="6"/>
      <c r="TJ47" s="6"/>
      <c r="TK47" s="6"/>
      <c r="TL47" s="6"/>
      <c r="TM47" s="6"/>
      <c r="TN47" s="6"/>
      <c r="TO47" s="6"/>
      <c r="TP47" s="6"/>
      <c r="TQ47" s="6"/>
      <c r="TR47" s="6"/>
      <c r="TS47" s="6"/>
      <c r="TT47" s="6"/>
      <c r="TU47" s="6"/>
      <c r="TV47" s="6"/>
      <c r="TW47" s="6"/>
      <c r="TX47" s="6"/>
      <c r="TY47" s="6"/>
      <c r="TZ47" s="6"/>
      <c r="UA47" s="6"/>
      <c r="UB47" s="6"/>
      <c r="UC47" s="6"/>
      <c r="UD47" s="6"/>
      <c r="UE47" s="6"/>
      <c r="UF47" s="6"/>
      <c r="UG47" s="6"/>
      <c r="UH47" s="6"/>
      <c r="UI47" s="6"/>
      <c r="UJ47" s="6"/>
      <c r="UK47" s="6"/>
      <c r="UL47" s="6"/>
      <c r="UM47" s="6"/>
      <c r="UN47" s="6"/>
      <c r="UO47" s="6"/>
      <c r="UP47" s="6"/>
      <c r="UQ47" s="6"/>
      <c r="UR47" s="6"/>
      <c r="US47" s="6"/>
      <c r="UT47" s="6"/>
      <c r="UU47" s="6"/>
      <c r="UV47" s="6"/>
      <c r="UW47" s="6"/>
      <c r="UX47" s="6"/>
      <c r="UY47" s="6"/>
      <c r="UZ47" s="6"/>
      <c r="VA47" s="6"/>
      <c r="VB47" s="6"/>
      <c r="VC47" s="6"/>
      <c r="VD47" s="6"/>
      <c r="VE47" s="6"/>
      <c r="VF47" s="6"/>
      <c r="VG47" s="6"/>
      <c r="VH47" s="6"/>
      <c r="VI47" s="6"/>
      <c r="VJ47" s="6"/>
      <c r="VK47" s="6"/>
      <c r="VL47" s="6"/>
      <c r="VM47" s="6"/>
      <c r="VN47" s="6"/>
      <c r="VO47" s="6"/>
      <c r="VP47" s="6"/>
      <c r="VQ47" s="6"/>
      <c r="VR47" s="6"/>
      <c r="VS47" s="6"/>
      <c r="VT47" s="6"/>
      <c r="VU47" s="6"/>
      <c r="VV47" s="6"/>
      <c r="VW47" s="6"/>
      <c r="VX47" s="6"/>
      <c r="VY47" s="6"/>
      <c r="VZ47" s="6"/>
      <c r="WA47" s="6"/>
      <c r="WB47" s="6"/>
      <c r="WC47" s="6"/>
      <c r="WD47" s="6"/>
      <c r="WE47" s="6"/>
      <c r="WF47" s="6"/>
      <c r="WG47" s="6"/>
      <c r="WH47" s="6"/>
      <c r="WI47" s="6"/>
      <c r="WJ47" s="6"/>
      <c r="WK47" s="6"/>
      <c r="WL47" s="6"/>
      <c r="WM47" s="6"/>
      <c r="WN47" s="6"/>
      <c r="WO47" s="6"/>
      <c r="WP47" s="6"/>
      <c r="WQ47" s="6"/>
      <c r="WR47" s="6"/>
      <c r="WS47" s="6"/>
      <c r="WT47" s="6"/>
      <c r="WU47" s="6"/>
      <c r="WV47" s="6"/>
      <c r="WW47" s="6"/>
      <c r="WX47" s="6"/>
      <c r="WY47" s="6"/>
      <c r="WZ47" s="6"/>
      <c r="XA47" s="6"/>
      <c r="XB47" s="6"/>
      <c r="XC47" s="6"/>
      <c r="XD47" s="6"/>
      <c r="XE47" s="6"/>
      <c r="XF47" s="6"/>
      <c r="XG47" s="6"/>
      <c r="XH47" s="6"/>
      <c r="XI47" s="6"/>
      <c r="XJ47" s="6"/>
      <c r="XK47" s="6"/>
      <c r="XL47" s="6"/>
      <c r="XM47" s="6"/>
      <c r="XN47" s="6"/>
      <c r="XO47" s="6"/>
      <c r="XP47" s="6"/>
      <c r="XQ47" s="6"/>
      <c r="XR47" s="6"/>
      <c r="XS47" s="6"/>
      <c r="XT47" s="6"/>
      <c r="XU47" s="6"/>
      <c r="XV47" s="6"/>
      <c r="XW47" s="6"/>
      <c r="XX47" s="6"/>
      <c r="XY47" s="6"/>
      <c r="XZ47" s="6"/>
      <c r="YA47" s="6"/>
      <c r="YB47" s="6"/>
      <c r="YC47" s="6"/>
      <c r="YD47" s="6"/>
      <c r="YE47" s="6"/>
      <c r="YF47" s="6"/>
      <c r="YG47" s="6"/>
      <c r="YH47" s="6"/>
      <c r="YI47" s="6"/>
      <c r="YJ47" s="6"/>
      <c r="YK47" s="6"/>
      <c r="YL47" s="6"/>
      <c r="YM47" s="6"/>
      <c r="YN47" s="6"/>
      <c r="YO47" s="6"/>
      <c r="YP47" s="6"/>
      <c r="YQ47" s="6"/>
      <c r="YR47" s="6"/>
      <c r="YS47" s="6"/>
      <c r="YT47" s="6"/>
      <c r="YU47" s="6"/>
      <c r="YV47" s="6"/>
      <c r="YW47" s="6"/>
      <c r="YX47" s="6"/>
      <c r="YY47" s="6"/>
      <c r="YZ47" s="6"/>
      <c r="ZA47" s="6"/>
      <c r="ZB47" s="6"/>
      <c r="ZC47" s="6"/>
      <c r="ZD47" s="6"/>
      <c r="ZE47" s="6"/>
      <c r="ZF47" s="6"/>
      <c r="ZG47" s="6"/>
      <c r="ZH47" s="6"/>
      <c r="ZI47" s="6"/>
      <c r="ZJ47" s="6"/>
      <c r="ZK47" s="6"/>
      <c r="ZL47" s="6"/>
      <c r="ZM47" s="6"/>
      <c r="ZN47" s="6"/>
      <c r="ZO47" s="6"/>
      <c r="ZP47" s="6"/>
      <c r="ZQ47" s="6"/>
      <c r="ZR47" s="6"/>
      <c r="ZS47" s="6"/>
      <c r="ZT47" s="6"/>
      <c r="ZU47" s="6"/>
      <c r="ZV47" s="6"/>
      <c r="ZW47" s="6"/>
      <c r="ZX47" s="6"/>
      <c r="ZY47" s="6"/>
      <c r="ZZ47" s="6"/>
      <c r="AAA47" s="6"/>
      <c r="AAB47" s="6"/>
      <c r="AAC47" s="6"/>
      <c r="AAD47" s="6"/>
      <c r="AAE47" s="6"/>
      <c r="AAF47" s="6"/>
      <c r="AAG47" s="6"/>
      <c r="AAH47" s="6"/>
      <c r="AAI47" s="6"/>
      <c r="AAJ47" s="6"/>
      <c r="AAK47" s="6"/>
      <c r="AAL47" s="6"/>
      <c r="AAM47" s="6"/>
      <c r="AAN47" s="6"/>
      <c r="AAO47" s="6"/>
      <c r="AAP47" s="6"/>
      <c r="AAQ47" s="6"/>
      <c r="AAR47" s="6"/>
      <c r="AAS47" s="6"/>
      <c r="AAT47" s="6"/>
      <c r="AAU47" s="6"/>
      <c r="AAV47" s="6"/>
      <c r="AAW47" s="6"/>
      <c r="AAX47" s="6"/>
      <c r="AAY47" s="6"/>
      <c r="AAZ47" s="6"/>
      <c r="ABA47" s="6"/>
      <c r="ABB47" s="6"/>
      <c r="ABC47" s="6"/>
      <c r="ABD47" s="6"/>
      <c r="ABE47" s="6"/>
      <c r="ABF47" s="6"/>
      <c r="ABG47" s="6"/>
      <c r="ABH47" s="6"/>
      <c r="ABI47" s="6"/>
      <c r="ABJ47" s="6"/>
      <c r="ABK47" s="6"/>
      <c r="ABL47" s="6"/>
      <c r="ABM47" s="6"/>
      <c r="ABN47" s="6"/>
      <c r="ABO47" s="6"/>
      <c r="ABP47" s="6"/>
      <c r="ABQ47" s="6"/>
      <c r="ABR47" s="6"/>
      <c r="ABS47" s="6"/>
      <c r="ABT47" s="6"/>
      <c r="ABU47" s="6"/>
      <c r="ABV47" s="6"/>
      <c r="ABW47" s="6"/>
      <c r="ABX47" s="6"/>
      <c r="ABY47" s="6"/>
      <c r="ABZ47" s="6"/>
      <c r="ACA47" s="6"/>
      <c r="ACB47" s="6"/>
      <c r="ACC47" s="6"/>
      <c r="ACD47" s="6"/>
      <c r="ACE47" s="6"/>
      <c r="ACF47" s="6"/>
      <c r="ACG47" s="6"/>
      <c r="ACH47" s="6"/>
      <c r="ACI47" s="6"/>
      <c r="ACJ47" s="6"/>
      <c r="ACK47" s="6"/>
      <c r="ACL47" s="6"/>
      <c r="ACM47" s="6"/>
      <c r="ACN47" s="6"/>
      <c r="ACO47" s="6"/>
      <c r="ACP47" s="6"/>
      <c r="ACQ47" s="6"/>
      <c r="ACR47" s="6"/>
      <c r="ACS47" s="6"/>
      <c r="ACT47" s="6"/>
      <c r="ACU47" s="6"/>
      <c r="ACV47" s="6"/>
      <c r="ACW47" s="6"/>
      <c r="ACX47" s="6"/>
      <c r="ACY47" s="6"/>
      <c r="ACZ47" s="6"/>
      <c r="ADA47" s="6"/>
      <c r="ADB47" s="6"/>
      <c r="ADC47" s="6"/>
      <c r="ADD47" s="6"/>
      <c r="ADE47" s="6"/>
      <c r="ADF47" s="6"/>
      <c r="ADG47" s="6"/>
      <c r="ADH47" s="6"/>
      <c r="ADI47" s="6"/>
      <c r="ADJ47" s="6"/>
      <c r="ADK47" s="6"/>
      <c r="ADL47" s="6"/>
      <c r="ADM47" s="6"/>
      <c r="ADN47" s="6"/>
      <c r="ADO47" s="6"/>
      <c r="ADP47" s="6"/>
      <c r="ADQ47" s="6"/>
      <c r="ADR47" s="6"/>
      <c r="ADS47" s="6"/>
      <c r="ADT47" s="6"/>
      <c r="ADU47" s="6"/>
      <c r="ADV47" s="6"/>
      <c r="ADW47" s="6"/>
      <c r="ADX47" s="6"/>
      <c r="ADY47" s="6"/>
      <c r="ADZ47" s="6"/>
      <c r="AEA47" s="6"/>
      <c r="AEB47" s="6"/>
      <c r="AEC47" s="6"/>
      <c r="AED47" s="6"/>
      <c r="AEE47" s="6"/>
      <c r="AEF47" s="6"/>
      <c r="AEG47" s="6"/>
      <c r="AEH47" s="6"/>
      <c r="AEI47" s="6"/>
      <c r="AEJ47" s="6"/>
      <c r="AEK47" s="6"/>
      <c r="AEL47" s="6"/>
      <c r="AEM47" s="6"/>
      <c r="AEN47" s="6"/>
      <c r="AEO47" s="6"/>
      <c r="AEP47" s="6"/>
      <c r="AEQ47" s="6"/>
      <c r="AER47" s="6"/>
      <c r="AES47" s="6"/>
      <c r="AET47" s="6"/>
      <c r="AEU47" s="6"/>
      <c r="AEV47" s="6"/>
      <c r="AEW47" s="6"/>
      <c r="AEX47" s="6"/>
      <c r="AEY47" s="6"/>
      <c r="AEZ47" s="6"/>
      <c r="AFA47" s="6"/>
      <c r="AFB47" s="6"/>
      <c r="AFC47" s="6"/>
      <c r="AFD47" s="6"/>
      <c r="AFE47" s="6"/>
      <c r="AFF47" s="6"/>
      <c r="AFG47" s="6"/>
      <c r="AFH47" s="6"/>
      <c r="AFI47" s="6"/>
      <c r="AFJ47" s="6"/>
      <c r="AFK47" s="6"/>
      <c r="AFL47" s="6"/>
      <c r="AFM47" s="6"/>
      <c r="AFN47" s="6"/>
      <c r="AFO47" s="6"/>
      <c r="AFP47" s="6"/>
      <c r="AFQ47" s="6"/>
      <c r="AFR47" s="6"/>
      <c r="AFS47" s="6"/>
      <c r="AFT47" s="6"/>
      <c r="AFU47" s="6"/>
      <c r="AFV47" s="6"/>
      <c r="AFW47" s="6"/>
      <c r="AFX47" s="6"/>
      <c r="AFY47" s="6"/>
      <c r="AFZ47" s="6"/>
      <c r="AGA47" s="6"/>
      <c r="AGB47" s="6"/>
      <c r="AGC47" s="6"/>
      <c r="AGD47" s="6"/>
      <c r="AGE47" s="6"/>
      <c r="AGF47" s="6"/>
      <c r="AGG47" s="6"/>
      <c r="AGH47" s="6"/>
      <c r="AGI47" s="6"/>
      <c r="AGJ47" s="6"/>
      <c r="AGK47" s="6"/>
      <c r="AGL47" s="6"/>
      <c r="AGM47" s="6"/>
      <c r="AGN47" s="6"/>
      <c r="AGO47" s="6"/>
      <c r="AGP47" s="6"/>
      <c r="AGQ47" s="6"/>
      <c r="AGR47" s="6"/>
      <c r="AGS47" s="6"/>
      <c r="AGT47" s="6"/>
      <c r="AGU47" s="6"/>
      <c r="AGV47" s="6"/>
      <c r="AGW47" s="6"/>
      <c r="AGX47" s="6"/>
      <c r="AGY47" s="6"/>
      <c r="AGZ47" s="6"/>
      <c r="AHA47" s="6"/>
      <c r="AHB47" s="6"/>
      <c r="AHC47" s="6"/>
      <c r="AHD47" s="6"/>
      <c r="AHE47" s="6"/>
      <c r="AHF47" s="6"/>
      <c r="AHG47" s="6"/>
      <c r="AHH47" s="6"/>
      <c r="AHI47" s="6"/>
      <c r="AHJ47" s="6"/>
      <c r="AHK47" s="6"/>
      <c r="AHL47" s="6"/>
      <c r="AHM47" s="6"/>
      <c r="AHN47" s="6"/>
      <c r="AHO47" s="6"/>
      <c r="AHP47" s="6"/>
      <c r="AHQ47" s="6"/>
      <c r="AHR47" s="6"/>
      <c r="AHS47" s="6"/>
      <c r="AHT47" s="6"/>
      <c r="AHU47" s="6"/>
      <c r="AHV47" s="6"/>
      <c r="AHW47" s="6"/>
      <c r="AHX47" s="6"/>
      <c r="AHY47" s="6"/>
      <c r="AHZ47" s="6"/>
      <c r="AIA47" s="6"/>
      <c r="AIB47" s="6"/>
      <c r="AIC47" s="6"/>
      <c r="AID47" s="6"/>
      <c r="AIE47" s="6"/>
      <c r="AIF47" s="6"/>
      <c r="AIG47" s="6"/>
      <c r="AIH47" s="6"/>
      <c r="AII47" s="6"/>
      <c r="AIJ47" s="6"/>
      <c r="AIK47" s="6"/>
      <c r="AIL47" s="6"/>
      <c r="AIM47" s="6"/>
      <c r="AIN47" s="6"/>
      <c r="AIO47" s="6"/>
      <c r="AIP47" s="6"/>
      <c r="AIQ47" s="6"/>
      <c r="AIR47" s="6"/>
      <c r="AIS47" s="6"/>
      <c r="AIT47" s="6"/>
      <c r="AIU47" s="6"/>
      <c r="AIV47" s="6"/>
      <c r="AIW47" s="6"/>
      <c r="AIX47" s="6"/>
      <c r="AIY47" s="6"/>
      <c r="AIZ47" s="6"/>
      <c r="AJA47" s="6"/>
      <c r="AJB47" s="6"/>
      <c r="AJC47" s="6"/>
      <c r="AJD47" s="6"/>
      <c r="AJE47" s="6"/>
      <c r="AJF47" s="6"/>
      <c r="AJG47" s="6"/>
      <c r="AJH47" s="6"/>
      <c r="AJI47" s="6"/>
      <c r="AJJ47" s="6"/>
      <c r="AJK47" s="6"/>
      <c r="AJL47" s="6"/>
      <c r="AJM47" s="6"/>
      <c r="AJN47" s="6"/>
      <c r="AJO47" s="6"/>
      <c r="AJP47" s="6"/>
      <c r="AJQ47" s="6"/>
      <c r="AJR47" s="6"/>
      <c r="AJS47" s="6"/>
      <c r="AJT47" s="6"/>
      <c r="AJU47" s="6"/>
      <c r="AJV47" s="6"/>
      <c r="AJW47" s="6"/>
      <c r="AJX47" s="6"/>
      <c r="AJY47" s="6"/>
      <c r="AJZ47" s="6"/>
      <c r="AKA47" s="6"/>
      <c r="AKB47" s="6"/>
      <c r="AKC47" s="6"/>
      <c r="AKD47" s="6"/>
      <c r="AKE47" s="6"/>
      <c r="AKF47" s="6"/>
      <c r="AKG47" s="6"/>
      <c r="AKH47" s="6"/>
      <c r="AKI47" s="6"/>
      <c r="AKJ47" s="6"/>
      <c r="AKK47" s="6"/>
      <c r="AKL47" s="6"/>
      <c r="AKM47" s="6"/>
      <c r="AKN47" s="6"/>
      <c r="AKO47" s="6"/>
      <c r="AKP47" s="6"/>
      <c r="AKQ47" s="6"/>
      <c r="AKR47" s="6"/>
      <c r="AKS47" s="6"/>
      <c r="AKT47" s="6"/>
      <c r="AKU47" s="6"/>
      <c r="AKV47" s="6"/>
      <c r="AKW47" s="6"/>
      <c r="AKX47" s="6"/>
      <c r="AKY47" s="6"/>
      <c r="AKZ47" s="6"/>
      <c r="ALA47" s="6"/>
      <c r="ALB47" s="6"/>
      <c r="ALC47" s="6"/>
      <c r="ALD47" s="6"/>
      <c r="ALE47" s="6"/>
      <c r="ALF47" s="6"/>
      <c r="ALG47" s="6"/>
      <c r="ALH47" s="6"/>
      <c r="ALI47" s="6"/>
      <c r="ALJ47" s="6"/>
      <c r="ALK47" s="6"/>
      <c r="ALL47" s="6"/>
      <c r="ALM47" s="6"/>
      <c r="ALN47" s="6"/>
      <c r="ALO47" s="6"/>
      <c r="ALP47" s="6"/>
      <c r="ALQ47" s="6"/>
      <c r="ALR47" s="6"/>
      <c r="ALS47" s="6"/>
      <c r="ALT47" s="6"/>
      <c r="ALU47" s="6"/>
      <c r="ALV47" s="6"/>
      <c r="ALW47" s="6"/>
      <c r="ALX47" s="6"/>
      <c r="ALY47" s="6"/>
      <c r="ALZ47" s="6"/>
      <c r="AMA47" s="6"/>
      <c r="AMB47" s="6"/>
      <c r="AMC47" s="6"/>
      <c r="AMD47" s="6"/>
      <c r="AME47" s="6"/>
      <c r="AMF47" s="6"/>
      <c r="AMG47" s="6"/>
      <c r="AMH47" s="6"/>
      <c r="AMI47" s="6"/>
      <c r="AMJ47" s="6"/>
      <c r="AMK47" s="6"/>
      <c r="AML47" s="6"/>
      <c r="AMM47" s="6"/>
      <c r="AMN47" s="6"/>
      <c r="AMO47" s="6"/>
      <c r="AMP47" s="6"/>
      <c r="AMQ47" s="6"/>
      <c r="AMR47" s="6"/>
      <c r="AMS47" s="6"/>
      <c r="AMT47" s="6"/>
      <c r="AMU47" s="6"/>
      <c r="AMV47" s="6"/>
      <c r="AMW47" s="6"/>
      <c r="AMX47" s="6"/>
      <c r="AMY47" s="6"/>
      <c r="AMZ47" s="6"/>
      <c r="ANA47" s="6"/>
      <c r="ANB47" s="6"/>
    </row>
    <row r="48" spans="1:1042" x14ac:dyDescent="0.25">
      <c r="A48" t="s">
        <v>192</v>
      </c>
      <c r="K48" s="55"/>
      <c r="L48" s="55"/>
      <c r="M48" s="6"/>
      <c r="N48" s="55"/>
      <c r="O48" s="6"/>
      <c r="P48" s="6"/>
      <c r="Q48" s="6"/>
      <c r="R48" s="72" t="s">
        <v>742</v>
      </c>
      <c r="S48" s="14">
        <v>79</v>
      </c>
      <c r="T48" s="104" t="s">
        <v>742</v>
      </c>
      <c r="U48" s="135">
        <f t="shared" si="2"/>
        <v>8</v>
      </c>
      <c r="V48" s="133"/>
      <c r="W48" s="78"/>
      <c r="X48" s="56"/>
      <c r="Y48" s="56"/>
      <c r="Z48" s="57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  <c r="IX48" s="6"/>
      <c r="IY48" s="6"/>
      <c r="IZ48" s="6"/>
      <c r="JA48" s="6"/>
      <c r="JB48" s="6"/>
      <c r="JC48" s="6"/>
      <c r="JD48" s="6"/>
      <c r="JE48" s="6"/>
      <c r="JF48" s="6"/>
      <c r="JG48" s="6"/>
      <c r="JH48" s="6"/>
      <c r="JI48" s="6"/>
      <c r="JJ48" s="6"/>
      <c r="JK48" s="6"/>
      <c r="JL48" s="6"/>
      <c r="JM48" s="6"/>
      <c r="JN48" s="6"/>
      <c r="JO48" s="6"/>
      <c r="JP48" s="6"/>
      <c r="JQ48" s="6"/>
      <c r="JR48" s="6"/>
      <c r="JS48" s="6"/>
      <c r="JT48" s="6"/>
      <c r="JU48" s="6"/>
      <c r="JV48" s="6"/>
      <c r="JW48" s="6"/>
      <c r="JX48" s="6"/>
      <c r="JY48" s="6"/>
      <c r="JZ48" s="6"/>
      <c r="KA48" s="6"/>
      <c r="KB48" s="6"/>
      <c r="KC48" s="6"/>
      <c r="KD48" s="6"/>
      <c r="KE48" s="6"/>
      <c r="KF48" s="6"/>
      <c r="KG48" s="6"/>
      <c r="KH48" s="6"/>
      <c r="KI48" s="6"/>
      <c r="KJ48" s="6"/>
      <c r="KK48" s="6"/>
      <c r="KL48" s="6"/>
      <c r="KM48" s="6"/>
      <c r="KN48" s="6"/>
      <c r="KO48" s="6"/>
      <c r="KP48" s="6"/>
      <c r="KQ48" s="6"/>
      <c r="KR48" s="6"/>
      <c r="KS48" s="6"/>
      <c r="KT48" s="6"/>
      <c r="KU48" s="6"/>
      <c r="KV48" s="6"/>
      <c r="KW48" s="6"/>
      <c r="KX48" s="6"/>
      <c r="KY48" s="6"/>
      <c r="KZ48" s="6"/>
      <c r="LA48" s="6"/>
      <c r="LB48" s="6"/>
      <c r="LC48" s="6"/>
      <c r="LD48" s="6"/>
      <c r="LE48" s="6"/>
      <c r="LF48" s="6"/>
      <c r="LG48" s="6"/>
      <c r="LH48" s="6"/>
      <c r="LI48" s="6"/>
      <c r="LJ48" s="6"/>
      <c r="LK48" s="6"/>
      <c r="LL48" s="6"/>
      <c r="LM48" s="6"/>
      <c r="LN48" s="6"/>
      <c r="LO48" s="6"/>
      <c r="LP48" s="6"/>
      <c r="LQ48" s="6"/>
      <c r="LR48" s="6"/>
      <c r="LS48" s="6"/>
      <c r="LT48" s="6"/>
      <c r="LU48" s="6"/>
      <c r="LV48" s="6"/>
      <c r="LW48" s="6"/>
      <c r="LX48" s="6"/>
      <c r="LY48" s="6"/>
      <c r="LZ48" s="6"/>
      <c r="MA48" s="6"/>
      <c r="MB48" s="6"/>
      <c r="MC48" s="6"/>
      <c r="MD48" s="6"/>
      <c r="ME48" s="6"/>
      <c r="MF48" s="6"/>
      <c r="MG48" s="6"/>
      <c r="MH48" s="6"/>
      <c r="MI48" s="6"/>
      <c r="MJ48" s="6"/>
      <c r="MK48" s="6"/>
      <c r="ML48" s="6"/>
      <c r="MM48" s="6"/>
      <c r="MN48" s="6"/>
      <c r="MO48" s="6"/>
      <c r="MP48" s="6"/>
      <c r="MQ48" s="6"/>
      <c r="MR48" s="6"/>
      <c r="MS48" s="6"/>
      <c r="MT48" s="6"/>
      <c r="MU48" s="6"/>
      <c r="MV48" s="6"/>
      <c r="MW48" s="6"/>
      <c r="MX48" s="6"/>
      <c r="MY48" s="6"/>
      <c r="MZ48" s="6"/>
      <c r="NA48" s="6"/>
      <c r="NB48" s="6"/>
      <c r="NC48" s="6"/>
      <c r="ND48" s="6"/>
      <c r="NE48" s="6"/>
      <c r="NF48" s="6"/>
      <c r="NG48" s="6"/>
      <c r="NH48" s="6"/>
      <c r="NI48" s="6"/>
      <c r="NJ48" s="6"/>
      <c r="NK48" s="6"/>
      <c r="NL48" s="6"/>
      <c r="NM48" s="6"/>
      <c r="NN48" s="6"/>
      <c r="NO48" s="6"/>
      <c r="NP48" s="6"/>
      <c r="NQ48" s="6"/>
      <c r="NR48" s="6"/>
      <c r="NS48" s="6"/>
      <c r="NT48" s="6"/>
      <c r="NU48" s="6"/>
      <c r="NV48" s="6"/>
      <c r="NW48" s="6"/>
      <c r="NX48" s="6"/>
      <c r="NY48" s="6"/>
      <c r="NZ48" s="6"/>
      <c r="OA48" s="6"/>
      <c r="OB48" s="6"/>
      <c r="OC48" s="6"/>
      <c r="OD48" s="6"/>
      <c r="OE48" s="6"/>
      <c r="OF48" s="6"/>
      <c r="OG48" s="6"/>
      <c r="OH48" s="6"/>
      <c r="OI48" s="6"/>
      <c r="OJ48" s="6"/>
      <c r="OK48" s="6"/>
      <c r="OL48" s="6"/>
      <c r="OM48" s="6"/>
      <c r="ON48" s="6"/>
      <c r="OO48" s="6"/>
      <c r="OP48" s="6"/>
      <c r="OQ48" s="6"/>
      <c r="OR48" s="6"/>
      <c r="OS48" s="6"/>
      <c r="OT48" s="6"/>
      <c r="OU48" s="6"/>
      <c r="OV48" s="6"/>
      <c r="OW48" s="6"/>
      <c r="OX48" s="6"/>
      <c r="OY48" s="6"/>
      <c r="OZ48" s="6"/>
      <c r="PA48" s="6"/>
      <c r="PB48" s="6"/>
      <c r="PC48" s="6"/>
      <c r="PD48" s="6"/>
      <c r="PE48" s="6"/>
      <c r="PF48" s="6"/>
      <c r="PG48" s="6"/>
      <c r="PH48" s="6"/>
      <c r="PI48" s="6"/>
      <c r="PJ48" s="6"/>
      <c r="PK48" s="6"/>
      <c r="PL48" s="6"/>
      <c r="PM48" s="6"/>
      <c r="PN48" s="6"/>
      <c r="PO48" s="6"/>
      <c r="PP48" s="6"/>
      <c r="PQ48" s="6"/>
      <c r="PR48" s="6"/>
      <c r="PS48" s="6"/>
      <c r="PT48" s="6"/>
      <c r="PU48" s="6"/>
      <c r="PV48" s="6"/>
      <c r="PW48" s="6"/>
      <c r="PX48" s="6"/>
      <c r="PY48" s="6"/>
      <c r="PZ48" s="6"/>
      <c r="QA48" s="6"/>
      <c r="QB48" s="6"/>
      <c r="QC48" s="6"/>
      <c r="QD48" s="6"/>
      <c r="QE48" s="6"/>
      <c r="QF48" s="6"/>
      <c r="QG48" s="6"/>
      <c r="QH48" s="6"/>
      <c r="QI48" s="6"/>
      <c r="QJ48" s="6"/>
      <c r="QK48" s="6"/>
      <c r="QL48" s="6"/>
      <c r="QM48" s="6"/>
      <c r="QN48" s="6"/>
      <c r="QO48" s="6"/>
      <c r="QP48" s="6"/>
      <c r="QQ48" s="6"/>
      <c r="QR48" s="6"/>
      <c r="QS48" s="6"/>
      <c r="QT48" s="6"/>
      <c r="QU48" s="6"/>
      <c r="QV48" s="6"/>
      <c r="QW48" s="6"/>
      <c r="QX48" s="6"/>
      <c r="QY48" s="6"/>
      <c r="QZ48" s="6"/>
      <c r="RA48" s="6"/>
      <c r="RB48" s="6"/>
      <c r="RC48" s="6"/>
      <c r="RD48" s="6"/>
      <c r="RE48" s="6"/>
      <c r="RF48" s="6"/>
      <c r="RG48" s="6"/>
      <c r="RH48" s="6"/>
      <c r="RI48" s="6"/>
      <c r="RJ48" s="6"/>
      <c r="RK48" s="6"/>
      <c r="RL48" s="6"/>
      <c r="RM48" s="6"/>
      <c r="RN48" s="6"/>
      <c r="RO48" s="6"/>
      <c r="RP48" s="6"/>
      <c r="RQ48" s="6"/>
      <c r="RR48" s="6"/>
      <c r="RS48" s="6"/>
      <c r="RT48" s="6"/>
      <c r="RU48" s="6"/>
      <c r="RV48" s="6"/>
      <c r="RW48" s="6"/>
      <c r="RX48" s="6"/>
      <c r="RY48" s="6"/>
      <c r="RZ48" s="6"/>
      <c r="SA48" s="6"/>
      <c r="SB48" s="6"/>
      <c r="SC48" s="6"/>
      <c r="SD48" s="6"/>
      <c r="SE48" s="6"/>
      <c r="SF48" s="6"/>
      <c r="SG48" s="6"/>
      <c r="SH48" s="6"/>
      <c r="SI48" s="6"/>
      <c r="SJ48" s="6"/>
      <c r="SK48" s="6"/>
      <c r="SL48" s="6"/>
      <c r="SM48" s="6"/>
      <c r="SN48" s="6"/>
      <c r="SO48" s="6"/>
      <c r="SP48" s="6"/>
      <c r="SQ48" s="6"/>
      <c r="SR48" s="6"/>
      <c r="SS48" s="6"/>
      <c r="ST48" s="6"/>
      <c r="SU48" s="6"/>
      <c r="SV48" s="6"/>
      <c r="SW48" s="6"/>
      <c r="SX48" s="6"/>
      <c r="SY48" s="6"/>
      <c r="SZ48" s="6"/>
      <c r="TA48" s="6"/>
      <c r="TB48" s="6"/>
      <c r="TC48" s="6"/>
      <c r="TD48" s="6"/>
      <c r="TE48" s="6"/>
      <c r="TF48" s="6"/>
      <c r="TG48" s="6"/>
      <c r="TH48" s="6"/>
      <c r="TI48" s="6"/>
      <c r="TJ48" s="6"/>
      <c r="TK48" s="6"/>
      <c r="TL48" s="6"/>
      <c r="TM48" s="6"/>
      <c r="TN48" s="6"/>
      <c r="TO48" s="6"/>
      <c r="TP48" s="6"/>
      <c r="TQ48" s="6"/>
      <c r="TR48" s="6"/>
      <c r="TS48" s="6"/>
      <c r="TT48" s="6"/>
      <c r="TU48" s="6"/>
      <c r="TV48" s="6"/>
      <c r="TW48" s="6"/>
      <c r="TX48" s="6"/>
      <c r="TY48" s="6"/>
      <c r="TZ48" s="6"/>
      <c r="UA48" s="6"/>
      <c r="UB48" s="6"/>
      <c r="UC48" s="6"/>
      <c r="UD48" s="6"/>
      <c r="UE48" s="6"/>
      <c r="UF48" s="6"/>
      <c r="UG48" s="6"/>
      <c r="UH48" s="6"/>
      <c r="UI48" s="6"/>
      <c r="UJ48" s="6"/>
      <c r="UK48" s="6"/>
      <c r="UL48" s="6"/>
      <c r="UM48" s="6"/>
      <c r="UN48" s="6"/>
      <c r="UO48" s="6"/>
      <c r="UP48" s="6"/>
      <c r="UQ48" s="6"/>
      <c r="UR48" s="6"/>
      <c r="US48" s="6"/>
      <c r="UT48" s="6"/>
      <c r="UU48" s="6"/>
      <c r="UV48" s="6"/>
      <c r="UW48" s="6"/>
      <c r="UX48" s="6"/>
      <c r="UY48" s="6"/>
      <c r="UZ48" s="6"/>
      <c r="VA48" s="6"/>
      <c r="VB48" s="6"/>
      <c r="VC48" s="6"/>
      <c r="VD48" s="6"/>
      <c r="VE48" s="6"/>
      <c r="VF48" s="6"/>
      <c r="VG48" s="6"/>
      <c r="VH48" s="6"/>
      <c r="VI48" s="6"/>
      <c r="VJ48" s="6"/>
      <c r="VK48" s="6"/>
      <c r="VL48" s="6"/>
      <c r="VM48" s="6"/>
      <c r="VN48" s="6"/>
      <c r="VO48" s="6"/>
      <c r="VP48" s="6"/>
      <c r="VQ48" s="6"/>
      <c r="VR48" s="6"/>
      <c r="VS48" s="6"/>
      <c r="VT48" s="6"/>
      <c r="VU48" s="6"/>
      <c r="VV48" s="6"/>
      <c r="VW48" s="6"/>
      <c r="VX48" s="6"/>
      <c r="VY48" s="6"/>
      <c r="VZ48" s="6"/>
      <c r="WA48" s="6"/>
      <c r="WB48" s="6"/>
      <c r="WC48" s="6"/>
      <c r="WD48" s="6"/>
      <c r="WE48" s="6"/>
      <c r="WF48" s="6"/>
      <c r="WG48" s="6"/>
      <c r="WH48" s="6"/>
      <c r="WI48" s="6"/>
      <c r="WJ48" s="6"/>
      <c r="WK48" s="6"/>
      <c r="WL48" s="6"/>
      <c r="WM48" s="6"/>
      <c r="WN48" s="6"/>
      <c r="WO48" s="6"/>
      <c r="WP48" s="6"/>
      <c r="WQ48" s="6"/>
      <c r="WR48" s="6"/>
      <c r="WS48" s="6"/>
      <c r="WT48" s="6"/>
      <c r="WU48" s="6"/>
      <c r="WV48" s="6"/>
      <c r="WW48" s="6"/>
      <c r="WX48" s="6"/>
      <c r="WY48" s="6"/>
      <c r="WZ48" s="6"/>
      <c r="XA48" s="6"/>
      <c r="XB48" s="6"/>
      <c r="XC48" s="6"/>
      <c r="XD48" s="6"/>
      <c r="XE48" s="6"/>
      <c r="XF48" s="6"/>
      <c r="XG48" s="6"/>
      <c r="XH48" s="6"/>
      <c r="XI48" s="6"/>
      <c r="XJ48" s="6"/>
      <c r="XK48" s="6"/>
      <c r="XL48" s="6"/>
      <c r="XM48" s="6"/>
      <c r="XN48" s="6"/>
      <c r="XO48" s="6"/>
      <c r="XP48" s="6"/>
      <c r="XQ48" s="6"/>
      <c r="XR48" s="6"/>
      <c r="XS48" s="6"/>
      <c r="XT48" s="6"/>
      <c r="XU48" s="6"/>
      <c r="XV48" s="6"/>
      <c r="XW48" s="6"/>
      <c r="XX48" s="6"/>
      <c r="XY48" s="6"/>
      <c r="XZ48" s="6"/>
      <c r="YA48" s="6"/>
      <c r="YB48" s="6"/>
      <c r="YC48" s="6"/>
      <c r="YD48" s="6"/>
      <c r="YE48" s="6"/>
      <c r="YF48" s="6"/>
      <c r="YG48" s="6"/>
      <c r="YH48" s="6"/>
      <c r="YI48" s="6"/>
      <c r="YJ48" s="6"/>
      <c r="YK48" s="6"/>
      <c r="YL48" s="6"/>
      <c r="YM48" s="6"/>
      <c r="YN48" s="6"/>
      <c r="YO48" s="6"/>
      <c r="YP48" s="6"/>
      <c r="YQ48" s="6"/>
      <c r="YR48" s="6"/>
      <c r="YS48" s="6"/>
      <c r="YT48" s="6"/>
      <c r="YU48" s="6"/>
      <c r="YV48" s="6"/>
      <c r="YW48" s="6"/>
      <c r="YX48" s="6"/>
      <c r="YY48" s="6"/>
      <c r="YZ48" s="6"/>
      <c r="ZA48" s="6"/>
      <c r="ZB48" s="6"/>
      <c r="ZC48" s="6"/>
      <c r="ZD48" s="6"/>
      <c r="ZE48" s="6"/>
      <c r="ZF48" s="6"/>
      <c r="ZG48" s="6"/>
      <c r="ZH48" s="6"/>
      <c r="ZI48" s="6"/>
      <c r="ZJ48" s="6"/>
      <c r="ZK48" s="6"/>
      <c r="ZL48" s="6"/>
      <c r="ZM48" s="6"/>
      <c r="ZN48" s="6"/>
      <c r="ZO48" s="6"/>
      <c r="ZP48" s="6"/>
      <c r="ZQ48" s="6"/>
      <c r="ZR48" s="6"/>
      <c r="ZS48" s="6"/>
      <c r="ZT48" s="6"/>
      <c r="ZU48" s="6"/>
      <c r="ZV48" s="6"/>
      <c r="ZW48" s="6"/>
      <c r="ZX48" s="6"/>
      <c r="ZY48" s="6"/>
      <c r="ZZ48" s="6"/>
      <c r="AAA48" s="6"/>
      <c r="AAB48" s="6"/>
      <c r="AAC48" s="6"/>
      <c r="AAD48" s="6"/>
      <c r="AAE48" s="6"/>
      <c r="AAF48" s="6"/>
      <c r="AAG48" s="6"/>
      <c r="AAH48" s="6"/>
      <c r="AAI48" s="6"/>
      <c r="AAJ48" s="6"/>
      <c r="AAK48" s="6"/>
      <c r="AAL48" s="6"/>
      <c r="AAM48" s="6"/>
      <c r="AAN48" s="6"/>
      <c r="AAO48" s="6"/>
      <c r="AAP48" s="6"/>
      <c r="AAQ48" s="6"/>
      <c r="AAR48" s="6"/>
      <c r="AAS48" s="6"/>
      <c r="AAT48" s="6"/>
      <c r="AAU48" s="6"/>
      <c r="AAV48" s="6"/>
      <c r="AAW48" s="6"/>
      <c r="AAX48" s="6"/>
      <c r="AAY48" s="6"/>
      <c r="AAZ48" s="6"/>
      <c r="ABA48" s="6"/>
      <c r="ABB48" s="6"/>
      <c r="ABC48" s="6"/>
      <c r="ABD48" s="6"/>
      <c r="ABE48" s="6"/>
      <c r="ABF48" s="6"/>
      <c r="ABG48" s="6"/>
      <c r="ABH48" s="6"/>
      <c r="ABI48" s="6"/>
      <c r="ABJ48" s="6"/>
      <c r="ABK48" s="6"/>
      <c r="ABL48" s="6"/>
      <c r="ABM48" s="6"/>
      <c r="ABN48" s="6"/>
      <c r="ABO48" s="6"/>
      <c r="ABP48" s="6"/>
      <c r="ABQ48" s="6"/>
      <c r="ABR48" s="6"/>
      <c r="ABS48" s="6"/>
      <c r="ABT48" s="6"/>
      <c r="ABU48" s="6"/>
      <c r="ABV48" s="6"/>
      <c r="ABW48" s="6"/>
      <c r="ABX48" s="6"/>
      <c r="ABY48" s="6"/>
      <c r="ABZ48" s="6"/>
      <c r="ACA48" s="6"/>
      <c r="ACB48" s="6"/>
      <c r="ACC48" s="6"/>
      <c r="ACD48" s="6"/>
      <c r="ACE48" s="6"/>
      <c r="ACF48" s="6"/>
      <c r="ACG48" s="6"/>
      <c r="ACH48" s="6"/>
      <c r="ACI48" s="6"/>
      <c r="ACJ48" s="6"/>
      <c r="ACK48" s="6"/>
      <c r="ACL48" s="6"/>
      <c r="ACM48" s="6"/>
      <c r="ACN48" s="6"/>
      <c r="ACO48" s="6"/>
      <c r="ACP48" s="6"/>
      <c r="ACQ48" s="6"/>
      <c r="ACR48" s="6"/>
      <c r="ACS48" s="6"/>
      <c r="ACT48" s="6"/>
      <c r="ACU48" s="6"/>
      <c r="ACV48" s="6"/>
      <c r="ACW48" s="6"/>
      <c r="ACX48" s="6"/>
      <c r="ACY48" s="6"/>
      <c r="ACZ48" s="6"/>
      <c r="ADA48" s="6"/>
      <c r="ADB48" s="6"/>
      <c r="ADC48" s="6"/>
      <c r="ADD48" s="6"/>
      <c r="ADE48" s="6"/>
      <c r="ADF48" s="6"/>
      <c r="ADG48" s="6"/>
      <c r="ADH48" s="6"/>
      <c r="ADI48" s="6"/>
      <c r="ADJ48" s="6"/>
      <c r="ADK48" s="6"/>
      <c r="ADL48" s="6"/>
      <c r="ADM48" s="6"/>
      <c r="ADN48" s="6"/>
      <c r="ADO48" s="6"/>
      <c r="ADP48" s="6"/>
      <c r="ADQ48" s="6"/>
      <c r="ADR48" s="6"/>
      <c r="ADS48" s="6"/>
      <c r="ADT48" s="6"/>
      <c r="ADU48" s="6"/>
      <c r="ADV48" s="6"/>
      <c r="ADW48" s="6"/>
      <c r="ADX48" s="6"/>
      <c r="ADY48" s="6"/>
      <c r="ADZ48" s="6"/>
      <c r="AEA48" s="6"/>
      <c r="AEB48" s="6"/>
      <c r="AEC48" s="6"/>
      <c r="AED48" s="6"/>
      <c r="AEE48" s="6"/>
      <c r="AEF48" s="6"/>
      <c r="AEG48" s="6"/>
      <c r="AEH48" s="6"/>
      <c r="AEI48" s="6"/>
      <c r="AEJ48" s="6"/>
      <c r="AEK48" s="6"/>
      <c r="AEL48" s="6"/>
      <c r="AEM48" s="6"/>
      <c r="AEN48" s="6"/>
      <c r="AEO48" s="6"/>
      <c r="AEP48" s="6"/>
      <c r="AEQ48" s="6"/>
      <c r="AER48" s="6"/>
      <c r="AES48" s="6"/>
      <c r="AET48" s="6"/>
      <c r="AEU48" s="6"/>
      <c r="AEV48" s="6"/>
      <c r="AEW48" s="6"/>
      <c r="AEX48" s="6"/>
      <c r="AEY48" s="6"/>
      <c r="AEZ48" s="6"/>
      <c r="AFA48" s="6"/>
      <c r="AFB48" s="6"/>
      <c r="AFC48" s="6"/>
      <c r="AFD48" s="6"/>
      <c r="AFE48" s="6"/>
      <c r="AFF48" s="6"/>
      <c r="AFG48" s="6"/>
      <c r="AFH48" s="6"/>
      <c r="AFI48" s="6"/>
      <c r="AFJ48" s="6"/>
      <c r="AFK48" s="6"/>
      <c r="AFL48" s="6"/>
      <c r="AFM48" s="6"/>
      <c r="AFN48" s="6"/>
      <c r="AFO48" s="6"/>
      <c r="AFP48" s="6"/>
      <c r="AFQ48" s="6"/>
      <c r="AFR48" s="6"/>
      <c r="AFS48" s="6"/>
      <c r="AFT48" s="6"/>
      <c r="AFU48" s="6"/>
      <c r="AFV48" s="6"/>
      <c r="AFW48" s="6"/>
      <c r="AFX48" s="6"/>
      <c r="AFY48" s="6"/>
      <c r="AFZ48" s="6"/>
      <c r="AGA48" s="6"/>
      <c r="AGB48" s="6"/>
      <c r="AGC48" s="6"/>
      <c r="AGD48" s="6"/>
      <c r="AGE48" s="6"/>
      <c r="AGF48" s="6"/>
      <c r="AGG48" s="6"/>
      <c r="AGH48" s="6"/>
      <c r="AGI48" s="6"/>
      <c r="AGJ48" s="6"/>
      <c r="AGK48" s="6"/>
      <c r="AGL48" s="6"/>
      <c r="AGM48" s="6"/>
      <c r="AGN48" s="6"/>
      <c r="AGO48" s="6"/>
      <c r="AGP48" s="6"/>
      <c r="AGQ48" s="6"/>
      <c r="AGR48" s="6"/>
      <c r="AGS48" s="6"/>
      <c r="AGT48" s="6"/>
      <c r="AGU48" s="6"/>
      <c r="AGV48" s="6"/>
      <c r="AGW48" s="6"/>
      <c r="AGX48" s="6"/>
      <c r="AGY48" s="6"/>
      <c r="AGZ48" s="6"/>
      <c r="AHA48" s="6"/>
      <c r="AHB48" s="6"/>
      <c r="AHC48" s="6"/>
      <c r="AHD48" s="6"/>
      <c r="AHE48" s="6"/>
      <c r="AHF48" s="6"/>
      <c r="AHG48" s="6"/>
      <c r="AHH48" s="6"/>
      <c r="AHI48" s="6"/>
      <c r="AHJ48" s="6"/>
      <c r="AHK48" s="6"/>
      <c r="AHL48" s="6"/>
      <c r="AHM48" s="6"/>
      <c r="AHN48" s="6"/>
      <c r="AHO48" s="6"/>
      <c r="AHP48" s="6"/>
      <c r="AHQ48" s="6"/>
      <c r="AHR48" s="6"/>
      <c r="AHS48" s="6"/>
      <c r="AHT48" s="6"/>
      <c r="AHU48" s="6"/>
      <c r="AHV48" s="6"/>
      <c r="AHW48" s="6"/>
      <c r="AHX48" s="6"/>
      <c r="AHY48" s="6"/>
      <c r="AHZ48" s="6"/>
      <c r="AIA48" s="6"/>
      <c r="AIB48" s="6"/>
      <c r="AIC48" s="6"/>
      <c r="AID48" s="6"/>
      <c r="AIE48" s="6"/>
      <c r="AIF48" s="6"/>
      <c r="AIG48" s="6"/>
      <c r="AIH48" s="6"/>
      <c r="AII48" s="6"/>
      <c r="AIJ48" s="6"/>
      <c r="AIK48" s="6"/>
      <c r="AIL48" s="6"/>
      <c r="AIM48" s="6"/>
      <c r="AIN48" s="6"/>
      <c r="AIO48" s="6"/>
      <c r="AIP48" s="6"/>
      <c r="AIQ48" s="6"/>
      <c r="AIR48" s="6"/>
      <c r="AIS48" s="6"/>
      <c r="AIT48" s="6"/>
      <c r="AIU48" s="6"/>
      <c r="AIV48" s="6"/>
      <c r="AIW48" s="6"/>
      <c r="AIX48" s="6"/>
      <c r="AIY48" s="6"/>
      <c r="AIZ48" s="6"/>
      <c r="AJA48" s="6"/>
      <c r="AJB48" s="6"/>
      <c r="AJC48" s="6"/>
      <c r="AJD48" s="6"/>
      <c r="AJE48" s="6"/>
      <c r="AJF48" s="6"/>
      <c r="AJG48" s="6"/>
      <c r="AJH48" s="6"/>
      <c r="AJI48" s="6"/>
      <c r="AJJ48" s="6"/>
      <c r="AJK48" s="6"/>
      <c r="AJL48" s="6"/>
      <c r="AJM48" s="6"/>
      <c r="AJN48" s="6"/>
      <c r="AJO48" s="6"/>
      <c r="AJP48" s="6"/>
      <c r="AJQ48" s="6"/>
      <c r="AJR48" s="6"/>
      <c r="AJS48" s="6"/>
      <c r="AJT48" s="6"/>
      <c r="AJU48" s="6"/>
      <c r="AJV48" s="6"/>
      <c r="AJW48" s="6"/>
      <c r="AJX48" s="6"/>
      <c r="AJY48" s="6"/>
      <c r="AJZ48" s="6"/>
      <c r="AKA48" s="6"/>
      <c r="AKB48" s="6"/>
      <c r="AKC48" s="6"/>
      <c r="AKD48" s="6"/>
      <c r="AKE48" s="6"/>
      <c r="AKF48" s="6"/>
      <c r="AKG48" s="6"/>
      <c r="AKH48" s="6"/>
      <c r="AKI48" s="6"/>
      <c r="AKJ48" s="6"/>
      <c r="AKK48" s="6"/>
      <c r="AKL48" s="6"/>
      <c r="AKM48" s="6"/>
      <c r="AKN48" s="6"/>
      <c r="AKO48" s="6"/>
      <c r="AKP48" s="6"/>
      <c r="AKQ48" s="6"/>
      <c r="AKR48" s="6"/>
      <c r="AKS48" s="6"/>
      <c r="AKT48" s="6"/>
      <c r="AKU48" s="6"/>
      <c r="AKV48" s="6"/>
      <c r="AKW48" s="6"/>
      <c r="AKX48" s="6"/>
      <c r="AKY48" s="6"/>
      <c r="AKZ48" s="6"/>
      <c r="ALA48" s="6"/>
      <c r="ALB48" s="6"/>
      <c r="ALC48" s="6"/>
      <c r="ALD48" s="6"/>
      <c r="ALE48" s="6"/>
      <c r="ALF48" s="6"/>
      <c r="ALG48" s="6"/>
      <c r="ALH48" s="6"/>
      <c r="ALI48" s="6"/>
      <c r="ALJ48" s="6"/>
      <c r="ALK48" s="6"/>
      <c r="ALL48" s="6"/>
      <c r="ALM48" s="6"/>
      <c r="ALN48" s="6"/>
      <c r="ALO48" s="6"/>
      <c r="ALP48" s="6"/>
      <c r="ALQ48" s="6"/>
      <c r="ALR48" s="6"/>
      <c r="ALS48" s="6"/>
      <c r="ALT48" s="6"/>
      <c r="ALU48" s="6"/>
      <c r="ALV48" s="6"/>
      <c r="ALW48" s="6"/>
      <c r="ALX48" s="6"/>
      <c r="ALY48" s="6"/>
      <c r="ALZ48" s="6"/>
      <c r="AMA48" s="6"/>
      <c r="AMB48" s="6"/>
      <c r="AMC48" s="6"/>
      <c r="AMD48" s="6"/>
      <c r="AME48" s="6"/>
      <c r="AMF48" s="6"/>
      <c r="AMG48" s="6"/>
      <c r="AMH48" s="6"/>
      <c r="AMI48" s="6"/>
      <c r="AMJ48" s="6"/>
      <c r="AMK48" s="6"/>
      <c r="AML48" s="6"/>
      <c r="AMM48" s="6"/>
      <c r="AMN48" s="6"/>
      <c r="AMO48" s="6"/>
      <c r="AMP48" s="6"/>
      <c r="AMQ48" s="6"/>
      <c r="AMR48" s="6"/>
      <c r="AMS48" s="6"/>
      <c r="AMT48" s="6"/>
      <c r="AMU48" s="6"/>
      <c r="AMV48" s="6"/>
      <c r="AMW48" s="6"/>
      <c r="AMX48" s="6"/>
      <c r="AMY48" s="6"/>
      <c r="AMZ48" s="6"/>
      <c r="ANA48" s="6"/>
      <c r="ANB48" s="6"/>
    </row>
    <row r="49" spans="1:1042" x14ac:dyDescent="0.25">
      <c r="A49" t="s">
        <v>192</v>
      </c>
      <c r="K49" s="55"/>
      <c r="L49" s="55"/>
      <c r="M49" s="6"/>
      <c r="N49" s="55"/>
      <c r="O49" s="6"/>
      <c r="P49" s="6"/>
      <c r="Q49" s="6"/>
      <c r="R49" s="72" t="s">
        <v>743</v>
      </c>
      <c r="S49" s="14">
        <v>80</v>
      </c>
      <c r="T49" s="104" t="s">
        <v>743</v>
      </c>
      <c r="U49" s="135">
        <f t="shared" si="2"/>
        <v>8</v>
      </c>
      <c r="V49" s="133"/>
      <c r="W49" s="78"/>
      <c r="X49" s="56"/>
      <c r="Y49" s="56"/>
      <c r="Z49" s="57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/>
      <c r="IZ49" s="6"/>
      <c r="JA49" s="6"/>
      <c r="JB49" s="6"/>
      <c r="JC49" s="6"/>
      <c r="JD49" s="6"/>
      <c r="JE49" s="6"/>
      <c r="JF49" s="6"/>
      <c r="JG49" s="6"/>
      <c r="JH49" s="6"/>
      <c r="JI49" s="6"/>
      <c r="JJ49" s="6"/>
      <c r="JK49" s="6"/>
      <c r="JL49" s="6"/>
      <c r="JM49" s="6"/>
      <c r="JN49" s="6"/>
      <c r="JO49" s="6"/>
      <c r="JP49" s="6"/>
      <c r="JQ49" s="6"/>
      <c r="JR49" s="6"/>
      <c r="JS49" s="6"/>
      <c r="JT49" s="6"/>
      <c r="JU49" s="6"/>
      <c r="JV49" s="6"/>
      <c r="JW49" s="6"/>
      <c r="JX49" s="6"/>
      <c r="JY49" s="6"/>
      <c r="JZ49" s="6"/>
      <c r="KA49" s="6"/>
      <c r="KB49" s="6"/>
      <c r="KC49" s="6"/>
      <c r="KD49" s="6"/>
      <c r="KE49" s="6"/>
      <c r="KF49" s="6"/>
      <c r="KG49" s="6"/>
      <c r="KH49" s="6"/>
      <c r="KI49" s="6"/>
      <c r="KJ49" s="6"/>
      <c r="KK49" s="6"/>
      <c r="KL49" s="6"/>
      <c r="KM49" s="6"/>
      <c r="KN49" s="6"/>
      <c r="KO49" s="6"/>
      <c r="KP49" s="6"/>
      <c r="KQ49" s="6"/>
      <c r="KR49" s="6"/>
      <c r="KS49" s="6"/>
      <c r="KT49" s="6"/>
      <c r="KU49" s="6"/>
      <c r="KV49" s="6"/>
      <c r="KW49" s="6"/>
      <c r="KX49" s="6"/>
      <c r="KY49" s="6"/>
      <c r="KZ49" s="6"/>
      <c r="LA49" s="6"/>
      <c r="LB49" s="6"/>
      <c r="LC49" s="6"/>
      <c r="LD49" s="6"/>
      <c r="LE49" s="6"/>
      <c r="LF49" s="6"/>
      <c r="LG49" s="6"/>
      <c r="LH49" s="6"/>
      <c r="LI49" s="6"/>
      <c r="LJ49" s="6"/>
      <c r="LK49" s="6"/>
      <c r="LL49" s="6"/>
      <c r="LM49" s="6"/>
      <c r="LN49" s="6"/>
      <c r="LO49" s="6"/>
      <c r="LP49" s="6"/>
      <c r="LQ49" s="6"/>
      <c r="LR49" s="6"/>
      <c r="LS49" s="6"/>
      <c r="LT49" s="6"/>
      <c r="LU49" s="6"/>
      <c r="LV49" s="6"/>
      <c r="LW49" s="6"/>
      <c r="LX49" s="6"/>
      <c r="LY49" s="6"/>
      <c r="LZ49" s="6"/>
      <c r="MA49" s="6"/>
      <c r="MB49" s="6"/>
      <c r="MC49" s="6"/>
      <c r="MD49" s="6"/>
      <c r="ME49" s="6"/>
      <c r="MF49" s="6"/>
      <c r="MG49" s="6"/>
      <c r="MH49" s="6"/>
      <c r="MI49" s="6"/>
      <c r="MJ49" s="6"/>
      <c r="MK49" s="6"/>
      <c r="ML49" s="6"/>
      <c r="MM49" s="6"/>
      <c r="MN49" s="6"/>
      <c r="MO49" s="6"/>
      <c r="MP49" s="6"/>
      <c r="MQ49" s="6"/>
      <c r="MR49" s="6"/>
      <c r="MS49" s="6"/>
      <c r="MT49" s="6"/>
      <c r="MU49" s="6"/>
      <c r="MV49" s="6"/>
      <c r="MW49" s="6"/>
      <c r="MX49" s="6"/>
      <c r="MY49" s="6"/>
      <c r="MZ49" s="6"/>
      <c r="NA49" s="6"/>
      <c r="NB49" s="6"/>
      <c r="NC49" s="6"/>
      <c r="ND49" s="6"/>
      <c r="NE49" s="6"/>
      <c r="NF49" s="6"/>
      <c r="NG49" s="6"/>
      <c r="NH49" s="6"/>
      <c r="NI49" s="6"/>
      <c r="NJ49" s="6"/>
      <c r="NK49" s="6"/>
      <c r="NL49" s="6"/>
      <c r="NM49" s="6"/>
      <c r="NN49" s="6"/>
      <c r="NO49" s="6"/>
      <c r="NP49" s="6"/>
      <c r="NQ49" s="6"/>
      <c r="NR49" s="6"/>
      <c r="NS49" s="6"/>
      <c r="NT49" s="6"/>
      <c r="NU49" s="6"/>
      <c r="NV49" s="6"/>
      <c r="NW49" s="6"/>
      <c r="NX49" s="6"/>
      <c r="NY49" s="6"/>
      <c r="NZ49" s="6"/>
      <c r="OA49" s="6"/>
      <c r="OB49" s="6"/>
      <c r="OC49" s="6"/>
      <c r="OD49" s="6"/>
      <c r="OE49" s="6"/>
      <c r="OF49" s="6"/>
      <c r="OG49" s="6"/>
      <c r="OH49" s="6"/>
      <c r="OI49" s="6"/>
      <c r="OJ49" s="6"/>
      <c r="OK49" s="6"/>
      <c r="OL49" s="6"/>
      <c r="OM49" s="6"/>
      <c r="ON49" s="6"/>
      <c r="OO49" s="6"/>
      <c r="OP49" s="6"/>
      <c r="OQ49" s="6"/>
      <c r="OR49" s="6"/>
      <c r="OS49" s="6"/>
      <c r="OT49" s="6"/>
      <c r="OU49" s="6"/>
      <c r="OV49" s="6"/>
      <c r="OW49" s="6"/>
      <c r="OX49" s="6"/>
      <c r="OY49" s="6"/>
      <c r="OZ49" s="6"/>
      <c r="PA49" s="6"/>
      <c r="PB49" s="6"/>
      <c r="PC49" s="6"/>
      <c r="PD49" s="6"/>
      <c r="PE49" s="6"/>
      <c r="PF49" s="6"/>
      <c r="PG49" s="6"/>
      <c r="PH49" s="6"/>
      <c r="PI49" s="6"/>
      <c r="PJ49" s="6"/>
      <c r="PK49" s="6"/>
      <c r="PL49" s="6"/>
      <c r="PM49" s="6"/>
      <c r="PN49" s="6"/>
      <c r="PO49" s="6"/>
      <c r="PP49" s="6"/>
      <c r="PQ49" s="6"/>
      <c r="PR49" s="6"/>
      <c r="PS49" s="6"/>
      <c r="PT49" s="6"/>
      <c r="PU49" s="6"/>
      <c r="PV49" s="6"/>
      <c r="PW49" s="6"/>
      <c r="PX49" s="6"/>
      <c r="PY49" s="6"/>
      <c r="PZ49" s="6"/>
      <c r="QA49" s="6"/>
      <c r="QB49" s="6"/>
      <c r="QC49" s="6"/>
      <c r="QD49" s="6"/>
      <c r="QE49" s="6"/>
      <c r="QF49" s="6"/>
      <c r="QG49" s="6"/>
      <c r="QH49" s="6"/>
      <c r="QI49" s="6"/>
      <c r="QJ49" s="6"/>
      <c r="QK49" s="6"/>
      <c r="QL49" s="6"/>
      <c r="QM49" s="6"/>
      <c r="QN49" s="6"/>
      <c r="QO49" s="6"/>
      <c r="QP49" s="6"/>
      <c r="QQ49" s="6"/>
      <c r="QR49" s="6"/>
      <c r="QS49" s="6"/>
      <c r="QT49" s="6"/>
      <c r="QU49" s="6"/>
      <c r="QV49" s="6"/>
      <c r="QW49" s="6"/>
      <c r="QX49" s="6"/>
      <c r="QY49" s="6"/>
      <c r="QZ49" s="6"/>
      <c r="RA49" s="6"/>
      <c r="RB49" s="6"/>
      <c r="RC49" s="6"/>
      <c r="RD49" s="6"/>
      <c r="RE49" s="6"/>
      <c r="RF49" s="6"/>
      <c r="RG49" s="6"/>
      <c r="RH49" s="6"/>
      <c r="RI49" s="6"/>
      <c r="RJ49" s="6"/>
      <c r="RK49" s="6"/>
      <c r="RL49" s="6"/>
      <c r="RM49" s="6"/>
      <c r="RN49" s="6"/>
      <c r="RO49" s="6"/>
      <c r="RP49" s="6"/>
      <c r="RQ49" s="6"/>
      <c r="RR49" s="6"/>
      <c r="RS49" s="6"/>
      <c r="RT49" s="6"/>
      <c r="RU49" s="6"/>
      <c r="RV49" s="6"/>
      <c r="RW49" s="6"/>
      <c r="RX49" s="6"/>
      <c r="RY49" s="6"/>
      <c r="RZ49" s="6"/>
      <c r="SA49" s="6"/>
      <c r="SB49" s="6"/>
      <c r="SC49" s="6"/>
      <c r="SD49" s="6"/>
      <c r="SE49" s="6"/>
      <c r="SF49" s="6"/>
      <c r="SG49" s="6"/>
      <c r="SH49" s="6"/>
      <c r="SI49" s="6"/>
      <c r="SJ49" s="6"/>
      <c r="SK49" s="6"/>
      <c r="SL49" s="6"/>
      <c r="SM49" s="6"/>
      <c r="SN49" s="6"/>
      <c r="SO49" s="6"/>
      <c r="SP49" s="6"/>
      <c r="SQ49" s="6"/>
      <c r="SR49" s="6"/>
      <c r="SS49" s="6"/>
      <c r="ST49" s="6"/>
      <c r="SU49" s="6"/>
      <c r="SV49" s="6"/>
      <c r="SW49" s="6"/>
      <c r="SX49" s="6"/>
      <c r="SY49" s="6"/>
      <c r="SZ49" s="6"/>
      <c r="TA49" s="6"/>
      <c r="TB49" s="6"/>
      <c r="TC49" s="6"/>
      <c r="TD49" s="6"/>
      <c r="TE49" s="6"/>
      <c r="TF49" s="6"/>
      <c r="TG49" s="6"/>
      <c r="TH49" s="6"/>
      <c r="TI49" s="6"/>
      <c r="TJ49" s="6"/>
      <c r="TK49" s="6"/>
      <c r="TL49" s="6"/>
      <c r="TM49" s="6"/>
      <c r="TN49" s="6"/>
      <c r="TO49" s="6"/>
      <c r="TP49" s="6"/>
      <c r="TQ49" s="6"/>
      <c r="TR49" s="6"/>
      <c r="TS49" s="6"/>
      <c r="TT49" s="6"/>
      <c r="TU49" s="6"/>
      <c r="TV49" s="6"/>
      <c r="TW49" s="6"/>
      <c r="TX49" s="6"/>
      <c r="TY49" s="6"/>
      <c r="TZ49" s="6"/>
      <c r="UA49" s="6"/>
      <c r="UB49" s="6"/>
      <c r="UC49" s="6"/>
      <c r="UD49" s="6"/>
      <c r="UE49" s="6"/>
      <c r="UF49" s="6"/>
      <c r="UG49" s="6"/>
      <c r="UH49" s="6"/>
      <c r="UI49" s="6"/>
      <c r="UJ49" s="6"/>
      <c r="UK49" s="6"/>
      <c r="UL49" s="6"/>
      <c r="UM49" s="6"/>
      <c r="UN49" s="6"/>
      <c r="UO49" s="6"/>
      <c r="UP49" s="6"/>
      <c r="UQ49" s="6"/>
      <c r="UR49" s="6"/>
      <c r="US49" s="6"/>
      <c r="UT49" s="6"/>
      <c r="UU49" s="6"/>
      <c r="UV49" s="6"/>
      <c r="UW49" s="6"/>
      <c r="UX49" s="6"/>
      <c r="UY49" s="6"/>
      <c r="UZ49" s="6"/>
      <c r="VA49" s="6"/>
      <c r="VB49" s="6"/>
      <c r="VC49" s="6"/>
      <c r="VD49" s="6"/>
      <c r="VE49" s="6"/>
      <c r="VF49" s="6"/>
      <c r="VG49" s="6"/>
      <c r="VH49" s="6"/>
      <c r="VI49" s="6"/>
      <c r="VJ49" s="6"/>
      <c r="VK49" s="6"/>
      <c r="VL49" s="6"/>
      <c r="VM49" s="6"/>
      <c r="VN49" s="6"/>
      <c r="VO49" s="6"/>
      <c r="VP49" s="6"/>
      <c r="VQ49" s="6"/>
      <c r="VR49" s="6"/>
      <c r="VS49" s="6"/>
      <c r="VT49" s="6"/>
      <c r="VU49" s="6"/>
      <c r="VV49" s="6"/>
      <c r="VW49" s="6"/>
      <c r="VX49" s="6"/>
      <c r="VY49" s="6"/>
      <c r="VZ49" s="6"/>
      <c r="WA49" s="6"/>
      <c r="WB49" s="6"/>
      <c r="WC49" s="6"/>
      <c r="WD49" s="6"/>
      <c r="WE49" s="6"/>
      <c r="WF49" s="6"/>
      <c r="WG49" s="6"/>
      <c r="WH49" s="6"/>
      <c r="WI49" s="6"/>
      <c r="WJ49" s="6"/>
      <c r="WK49" s="6"/>
      <c r="WL49" s="6"/>
      <c r="WM49" s="6"/>
      <c r="WN49" s="6"/>
      <c r="WO49" s="6"/>
      <c r="WP49" s="6"/>
      <c r="WQ49" s="6"/>
      <c r="WR49" s="6"/>
      <c r="WS49" s="6"/>
      <c r="WT49" s="6"/>
      <c r="WU49" s="6"/>
      <c r="WV49" s="6"/>
      <c r="WW49" s="6"/>
      <c r="WX49" s="6"/>
      <c r="WY49" s="6"/>
      <c r="WZ49" s="6"/>
      <c r="XA49" s="6"/>
      <c r="XB49" s="6"/>
      <c r="XC49" s="6"/>
      <c r="XD49" s="6"/>
      <c r="XE49" s="6"/>
      <c r="XF49" s="6"/>
      <c r="XG49" s="6"/>
      <c r="XH49" s="6"/>
      <c r="XI49" s="6"/>
      <c r="XJ49" s="6"/>
      <c r="XK49" s="6"/>
      <c r="XL49" s="6"/>
      <c r="XM49" s="6"/>
      <c r="XN49" s="6"/>
      <c r="XO49" s="6"/>
      <c r="XP49" s="6"/>
      <c r="XQ49" s="6"/>
      <c r="XR49" s="6"/>
      <c r="XS49" s="6"/>
      <c r="XT49" s="6"/>
      <c r="XU49" s="6"/>
      <c r="XV49" s="6"/>
      <c r="XW49" s="6"/>
      <c r="XX49" s="6"/>
      <c r="XY49" s="6"/>
      <c r="XZ49" s="6"/>
      <c r="YA49" s="6"/>
      <c r="YB49" s="6"/>
      <c r="YC49" s="6"/>
      <c r="YD49" s="6"/>
      <c r="YE49" s="6"/>
      <c r="YF49" s="6"/>
      <c r="YG49" s="6"/>
      <c r="YH49" s="6"/>
      <c r="YI49" s="6"/>
      <c r="YJ49" s="6"/>
      <c r="YK49" s="6"/>
      <c r="YL49" s="6"/>
      <c r="YM49" s="6"/>
      <c r="YN49" s="6"/>
      <c r="YO49" s="6"/>
      <c r="YP49" s="6"/>
      <c r="YQ49" s="6"/>
      <c r="YR49" s="6"/>
      <c r="YS49" s="6"/>
      <c r="YT49" s="6"/>
      <c r="YU49" s="6"/>
      <c r="YV49" s="6"/>
      <c r="YW49" s="6"/>
      <c r="YX49" s="6"/>
      <c r="YY49" s="6"/>
      <c r="YZ49" s="6"/>
      <c r="ZA49" s="6"/>
      <c r="ZB49" s="6"/>
      <c r="ZC49" s="6"/>
      <c r="ZD49" s="6"/>
      <c r="ZE49" s="6"/>
      <c r="ZF49" s="6"/>
      <c r="ZG49" s="6"/>
      <c r="ZH49" s="6"/>
      <c r="ZI49" s="6"/>
      <c r="ZJ49" s="6"/>
      <c r="ZK49" s="6"/>
      <c r="ZL49" s="6"/>
      <c r="ZM49" s="6"/>
      <c r="ZN49" s="6"/>
      <c r="ZO49" s="6"/>
      <c r="ZP49" s="6"/>
      <c r="ZQ49" s="6"/>
      <c r="ZR49" s="6"/>
      <c r="ZS49" s="6"/>
      <c r="ZT49" s="6"/>
      <c r="ZU49" s="6"/>
      <c r="ZV49" s="6"/>
      <c r="ZW49" s="6"/>
      <c r="ZX49" s="6"/>
      <c r="ZY49" s="6"/>
      <c r="ZZ49" s="6"/>
      <c r="AAA49" s="6"/>
      <c r="AAB49" s="6"/>
      <c r="AAC49" s="6"/>
      <c r="AAD49" s="6"/>
      <c r="AAE49" s="6"/>
      <c r="AAF49" s="6"/>
      <c r="AAG49" s="6"/>
      <c r="AAH49" s="6"/>
      <c r="AAI49" s="6"/>
      <c r="AAJ49" s="6"/>
      <c r="AAK49" s="6"/>
      <c r="AAL49" s="6"/>
      <c r="AAM49" s="6"/>
      <c r="AAN49" s="6"/>
      <c r="AAO49" s="6"/>
      <c r="AAP49" s="6"/>
      <c r="AAQ49" s="6"/>
      <c r="AAR49" s="6"/>
      <c r="AAS49" s="6"/>
      <c r="AAT49" s="6"/>
      <c r="AAU49" s="6"/>
      <c r="AAV49" s="6"/>
      <c r="AAW49" s="6"/>
      <c r="AAX49" s="6"/>
      <c r="AAY49" s="6"/>
      <c r="AAZ49" s="6"/>
      <c r="ABA49" s="6"/>
      <c r="ABB49" s="6"/>
      <c r="ABC49" s="6"/>
      <c r="ABD49" s="6"/>
      <c r="ABE49" s="6"/>
      <c r="ABF49" s="6"/>
      <c r="ABG49" s="6"/>
      <c r="ABH49" s="6"/>
      <c r="ABI49" s="6"/>
      <c r="ABJ49" s="6"/>
      <c r="ABK49" s="6"/>
      <c r="ABL49" s="6"/>
      <c r="ABM49" s="6"/>
      <c r="ABN49" s="6"/>
      <c r="ABO49" s="6"/>
      <c r="ABP49" s="6"/>
      <c r="ABQ49" s="6"/>
      <c r="ABR49" s="6"/>
      <c r="ABS49" s="6"/>
      <c r="ABT49" s="6"/>
      <c r="ABU49" s="6"/>
      <c r="ABV49" s="6"/>
      <c r="ABW49" s="6"/>
      <c r="ABX49" s="6"/>
      <c r="ABY49" s="6"/>
      <c r="ABZ49" s="6"/>
      <c r="ACA49" s="6"/>
      <c r="ACB49" s="6"/>
      <c r="ACC49" s="6"/>
      <c r="ACD49" s="6"/>
      <c r="ACE49" s="6"/>
      <c r="ACF49" s="6"/>
      <c r="ACG49" s="6"/>
      <c r="ACH49" s="6"/>
      <c r="ACI49" s="6"/>
      <c r="ACJ49" s="6"/>
      <c r="ACK49" s="6"/>
      <c r="ACL49" s="6"/>
      <c r="ACM49" s="6"/>
      <c r="ACN49" s="6"/>
      <c r="ACO49" s="6"/>
      <c r="ACP49" s="6"/>
      <c r="ACQ49" s="6"/>
      <c r="ACR49" s="6"/>
      <c r="ACS49" s="6"/>
      <c r="ACT49" s="6"/>
      <c r="ACU49" s="6"/>
      <c r="ACV49" s="6"/>
      <c r="ACW49" s="6"/>
      <c r="ACX49" s="6"/>
      <c r="ACY49" s="6"/>
      <c r="ACZ49" s="6"/>
      <c r="ADA49" s="6"/>
      <c r="ADB49" s="6"/>
      <c r="ADC49" s="6"/>
      <c r="ADD49" s="6"/>
      <c r="ADE49" s="6"/>
      <c r="ADF49" s="6"/>
      <c r="ADG49" s="6"/>
      <c r="ADH49" s="6"/>
      <c r="ADI49" s="6"/>
      <c r="ADJ49" s="6"/>
      <c r="ADK49" s="6"/>
      <c r="ADL49" s="6"/>
      <c r="ADM49" s="6"/>
      <c r="ADN49" s="6"/>
      <c r="ADO49" s="6"/>
      <c r="ADP49" s="6"/>
      <c r="ADQ49" s="6"/>
      <c r="ADR49" s="6"/>
      <c r="ADS49" s="6"/>
      <c r="ADT49" s="6"/>
      <c r="ADU49" s="6"/>
      <c r="ADV49" s="6"/>
      <c r="ADW49" s="6"/>
      <c r="ADX49" s="6"/>
      <c r="ADY49" s="6"/>
      <c r="ADZ49" s="6"/>
      <c r="AEA49" s="6"/>
      <c r="AEB49" s="6"/>
      <c r="AEC49" s="6"/>
      <c r="AED49" s="6"/>
      <c r="AEE49" s="6"/>
      <c r="AEF49" s="6"/>
      <c r="AEG49" s="6"/>
      <c r="AEH49" s="6"/>
      <c r="AEI49" s="6"/>
      <c r="AEJ49" s="6"/>
      <c r="AEK49" s="6"/>
      <c r="AEL49" s="6"/>
      <c r="AEM49" s="6"/>
      <c r="AEN49" s="6"/>
      <c r="AEO49" s="6"/>
      <c r="AEP49" s="6"/>
      <c r="AEQ49" s="6"/>
      <c r="AER49" s="6"/>
      <c r="AES49" s="6"/>
      <c r="AET49" s="6"/>
      <c r="AEU49" s="6"/>
      <c r="AEV49" s="6"/>
      <c r="AEW49" s="6"/>
      <c r="AEX49" s="6"/>
      <c r="AEY49" s="6"/>
      <c r="AEZ49" s="6"/>
      <c r="AFA49" s="6"/>
      <c r="AFB49" s="6"/>
      <c r="AFC49" s="6"/>
      <c r="AFD49" s="6"/>
      <c r="AFE49" s="6"/>
      <c r="AFF49" s="6"/>
      <c r="AFG49" s="6"/>
      <c r="AFH49" s="6"/>
      <c r="AFI49" s="6"/>
      <c r="AFJ49" s="6"/>
      <c r="AFK49" s="6"/>
      <c r="AFL49" s="6"/>
      <c r="AFM49" s="6"/>
      <c r="AFN49" s="6"/>
      <c r="AFO49" s="6"/>
      <c r="AFP49" s="6"/>
      <c r="AFQ49" s="6"/>
      <c r="AFR49" s="6"/>
      <c r="AFS49" s="6"/>
      <c r="AFT49" s="6"/>
      <c r="AFU49" s="6"/>
      <c r="AFV49" s="6"/>
      <c r="AFW49" s="6"/>
      <c r="AFX49" s="6"/>
      <c r="AFY49" s="6"/>
      <c r="AFZ49" s="6"/>
      <c r="AGA49" s="6"/>
      <c r="AGB49" s="6"/>
      <c r="AGC49" s="6"/>
      <c r="AGD49" s="6"/>
      <c r="AGE49" s="6"/>
      <c r="AGF49" s="6"/>
      <c r="AGG49" s="6"/>
      <c r="AGH49" s="6"/>
      <c r="AGI49" s="6"/>
      <c r="AGJ49" s="6"/>
      <c r="AGK49" s="6"/>
      <c r="AGL49" s="6"/>
      <c r="AGM49" s="6"/>
      <c r="AGN49" s="6"/>
      <c r="AGO49" s="6"/>
      <c r="AGP49" s="6"/>
      <c r="AGQ49" s="6"/>
      <c r="AGR49" s="6"/>
      <c r="AGS49" s="6"/>
      <c r="AGT49" s="6"/>
      <c r="AGU49" s="6"/>
      <c r="AGV49" s="6"/>
      <c r="AGW49" s="6"/>
      <c r="AGX49" s="6"/>
      <c r="AGY49" s="6"/>
      <c r="AGZ49" s="6"/>
      <c r="AHA49" s="6"/>
      <c r="AHB49" s="6"/>
      <c r="AHC49" s="6"/>
      <c r="AHD49" s="6"/>
      <c r="AHE49" s="6"/>
      <c r="AHF49" s="6"/>
      <c r="AHG49" s="6"/>
      <c r="AHH49" s="6"/>
      <c r="AHI49" s="6"/>
      <c r="AHJ49" s="6"/>
      <c r="AHK49" s="6"/>
      <c r="AHL49" s="6"/>
      <c r="AHM49" s="6"/>
      <c r="AHN49" s="6"/>
      <c r="AHO49" s="6"/>
      <c r="AHP49" s="6"/>
      <c r="AHQ49" s="6"/>
      <c r="AHR49" s="6"/>
      <c r="AHS49" s="6"/>
      <c r="AHT49" s="6"/>
      <c r="AHU49" s="6"/>
      <c r="AHV49" s="6"/>
      <c r="AHW49" s="6"/>
      <c r="AHX49" s="6"/>
      <c r="AHY49" s="6"/>
      <c r="AHZ49" s="6"/>
      <c r="AIA49" s="6"/>
      <c r="AIB49" s="6"/>
      <c r="AIC49" s="6"/>
      <c r="AID49" s="6"/>
      <c r="AIE49" s="6"/>
      <c r="AIF49" s="6"/>
      <c r="AIG49" s="6"/>
      <c r="AIH49" s="6"/>
      <c r="AII49" s="6"/>
      <c r="AIJ49" s="6"/>
      <c r="AIK49" s="6"/>
      <c r="AIL49" s="6"/>
      <c r="AIM49" s="6"/>
      <c r="AIN49" s="6"/>
      <c r="AIO49" s="6"/>
      <c r="AIP49" s="6"/>
      <c r="AIQ49" s="6"/>
      <c r="AIR49" s="6"/>
      <c r="AIS49" s="6"/>
      <c r="AIT49" s="6"/>
      <c r="AIU49" s="6"/>
      <c r="AIV49" s="6"/>
      <c r="AIW49" s="6"/>
      <c r="AIX49" s="6"/>
      <c r="AIY49" s="6"/>
      <c r="AIZ49" s="6"/>
      <c r="AJA49" s="6"/>
      <c r="AJB49" s="6"/>
      <c r="AJC49" s="6"/>
      <c r="AJD49" s="6"/>
      <c r="AJE49" s="6"/>
      <c r="AJF49" s="6"/>
      <c r="AJG49" s="6"/>
      <c r="AJH49" s="6"/>
      <c r="AJI49" s="6"/>
      <c r="AJJ49" s="6"/>
      <c r="AJK49" s="6"/>
      <c r="AJL49" s="6"/>
      <c r="AJM49" s="6"/>
      <c r="AJN49" s="6"/>
      <c r="AJO49" s="6"/>
      <c r="AJP49" s="6"/>
      <c r="AJQ49" s="6"/>
      <c r="AJR49" s="6"/>
      <c r="AJS49" s="6"/>
      <c r="AJT49" s="6"/>
      <c r="AJU49" s="6"/>
      <c r="AJV49" s="6"/>
      <c r="AJW49" s="6"/>
      <c r="AJX49" s="6"/>
      <c r="AJY49" s="6"/>
      <c r="AJZ49" s="6"/>
      <c r="AKA49" s="6"/>
      <c r="AKB49" s="6"/>
      <c r="AKC49" s="6"/>
      <c r="AKD49" s="6"/>
      <c r="AKE49" s="6"/>
      <c r="AKF49" s="6"/>
      <c r="AKG49" s="6"/>
      <c r="AKH49" s="6"/>
      <c r="AKI49" s="6"/>
      <c r="AKJ49" s="6"/>
      <c r="AKK49" s="6"/>
      <c r="AKL49" s="6"/>
      <c r="AKM49" s="6"/>
      <c r="AKN49" s="6"/>
      <c r="AKO49" s="6"/>
      <c r="AKP49" s="6"/>
      <c r="AKQ49" s="6"/>
      <c r="AKR49" s="6"/>
      <c r="AKS49" s="6"/>
      <c r="AKT49" s="6"/>
      <c r="AKU49" s="6"/>
      <c r="AKV49" s="6"/>
      <c r="AKW49" s="6"/>
      <c r="AKX49" s="6"/>
      <c r="AKY49" s="6"/>
      <c r="AKZ49" s="6"/>
      <c r="ALA49" s="6"/>
      <c r="ALB49" s="6"/>
      <c r="ALC49" s="6"/>
      <c r="ALD49" s="6"/>
      <c r="ALE49" s="6"/>
      <c r="ALF49" s="6"/>
      <c r="ALG49" s="6"/>
      <c r="ALH49" s="6"/>
      <c r="ALI49" s="6"/>
      <c r="ALJ49" s="6"/>
      <c r="ALK49" s="6"/>
      <c r="ALL49" s="6"/>
      <c r="ALM49" s="6"/>
      <c r="ALN49" s="6"/>
      <c r="ALO49" s="6"/>
      <c r="ALP49" s="6"/>
      <c r="ALQ49" s="6"/>
      <c r="ALR49" s="6"/>
      <c r="ALS49" s="6"/>
      <c r="ALT49" s="6"/>
      <c r="ALU49" s="6"/>
      <c r="ALV49" s="6"/>
      <c r="ALW49" s="6"/>
      <c r="ALX49" s="6"/>
      <c r="ALY49" s="6"/>
      <c r="ALZ49" s="6"/>
      <c r="AMA49" s="6"/>
      <c r="AMB49" s="6"/>
      <c r="AMC49" s="6"/>
      <c r="AMD49" s="6"/>
      <c r="AME49" s="6"/>
      <c r="AMF49" s="6"/>
      <c r="AMG49" s="6"/>
      <c r="AMH49" s="6"/>
      <c r="AMI49" s="6"/>
      <c r="AMJ49" s="6"/>
      <c r="AMK49" s="6"/>
      <c r="AML49" s="6"/>
      <c r="AMM49" s="6"/>
      <c r="AMN49" s="6"/>
      <c r="AMO49" s="6"/>
      <c r="AMP49" s="6"/>
      <c r="AMQ49" s="6"/>
      <c r="AMR49" s="6"/>
      <c r="AMS49" s="6"/>
      <c r="AMT49" s="6"/>
      <c r="AMU49" s="6"/>
      <c r="AMV49" s="6"/>
      <c r="AMW49" s="6"/>
      <c r="AMX49" s="6"/>
      <c r="AMY49" s="6"/>
      <c r="AMZ49" s="6"/>
      <c r="ANA49" s="6"/>
      <c r="ANB49" s="6"/>
    </row>
    <row r="50" spans="1:1042" x14ac:dyDescent="0.25">
      <c r="A50" t="s">
        <v>192</v>
      </c>
      <c r="K50" s="55"/>
      <c r="L50" s="55"/>
      <c r="M50" s="6"/>
      <c r="N50" s="55"/>
      <c r="O50" s="6"/>
      <c r="P50" s="6"/>
      <c r="Q50" s="6"/>
      <c r="R50" s="72" t="s">
        <v>744</v>
      </c>
      <c r="S50" s="14">
        <v>81</v>
      </c>
      <c r="T50" s="104" t="s">
        <v>744</v>
      </c>
      <c r="U50" s="135">
        <f t="shared" si="2"/>
        <v>4</v>
      </c>
      <c r="V50" s="133"/>
      <c r="W50" s="78"/>
      <c r="X50" s="56"/>
      <c r="Y50" s="56"/>
      <c r="Z50" s="57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  <c r="JE50" s="6"/>
      <c r="JF50" s="6"/>
      <c r="JG50" s="6"/>
      <c r="JH50" s="6"/>
      <c r="JI50" s="6"/>
      <c r="JJ50" s="6"/>
      <c r="JK50" s="6"/>
      <c r="JL50" s="6"/>
      <c r="JM50" s="6"/>
      <c r="JN50" s="6"/>
      <c r="JO50" s="6"/>
      <c r="JP50" s="6"/>
      <c r="JQ50" s="6"/>
      <c r="JR50" s="6"/>
      <c r="JS50" s="6"/>
      <c r="JT50" s="6"/>
      <c r="JU50" s="6"/>
      <c r="JV50" s="6"/>
      <c r="JW50" s="6"/>
      <c r="JX50" s="6"/>
      <c r="JY50" s="6"/>
      <c r="JZ50" s="6"/>
      <c r="KA50" s="6"/>
      <c r="KB50" s="6"/>
      <c r="KC50" s="6"/>
      <c r="KD50" s="6"/>
      <c r="KE50" s="6"/>
      <c r="KF50" s="6"/>
      <c r="KG50" s="6"/>
      <c r="KH50" s="6"/>
      <c r="KI50" s="6"/>
      <c r="KJ50" s="6"/>
      <c r="KK50" s="6"/>
      <c r="KL50" s="6"/>
      <c r="KM50" s="6"/>
      <c r="KN50" s="6"/>
      <c r="KO50" s="6"/>
      <c r="KP50" s="6"/>
      <c r="KQ50" s="6"/>
      <c r="KR50" s="6"/>
      <c r="KS50" s="6"/>
      <c r="KT50" s="6"/>
      <c r="KU50" s="6"/>
      <c r="KV50" s="6"/>
      <c r="KW50" s="6"/>
      <c r="KX50" s="6"/>
      <c r="KY50" s="6"/>
      <c r="KZ50" s="6"/>
      <c r="LA50" s="6"/>
      <c r="LB50" s="6"/>
      <c r="LC50" s="6"/>
      <c r="LD50" s="6"/>
      <c r="LE50" s="6"/>
      <c r="LF50" s="6"/>
      <c r="LG50" s="6"/>
      <c r="LH50" s="6"/>
      <c r="LI50" s="6"/>
      <c r="LJ50" s="6"/>
      <c r="LK50" s="6"/>
      <c r="LL50" s="6"/>
      <c r="LM50" s="6"/>
      <c r="LN50" s="6"/>
      <c r="LO50" s="6"/>
      <c r="LP50" s="6"/>
      <c r="LQ50" s="6"/>
      <c r="LR50" s="6"/>
      <c r="LS50" s="6"/>
      <c r="LT50" s="6"/>
      <c r="LU50" s="6"/>
      <c r="LV50" s="6"/>
      <c r="LW50" s="6"/>
      <c r="LX50" s="6"/>
      <c r="LY50" s="6"/>
      <c r="LZ50" s="6"/>
      <c r="MA50" s="6"/>
      <c r="MB50" s="6"/>
      <c r="MC50" s="6"/>
      <c r="MD50" s="6"/>
      <c r="ME50" s="6"/>
      <c r="MF50" s="6"/>
      <c r="MG50" s="6"/>
      <c r="MH50" s="6"/>
      <c r="MI50" s="6"/>
      <c r="MJ50" s="6"/>
      <c r="MK50" s="6"/>
      <c r="ML50" s="6"/>
      <c r="MM50" s="6"/>
      <c r="MN50" s="6"/>
      <c r="MO50" s="6"/>
      <c r="MP50" s="6"/>
      <c r="MQ50" s="6"/>
      <c r="MR50" s="6"/>
      <c r="MS50" s="6"/>
      <c r="MT50" s="6"/>
      <c r="MU50" s="6"/>
      <c r="MV50" s="6"/>
      <c r="MW50" s="6"/>
      <c r="MX50" s="6"/>
      <c r="MY50" s="6"/>
      <c r="MZ50" s="6"/>
      <c r="NA50" s="6"/>
      <c r="NB50" s="6"/>
      <c r="NC50" s="6"/>
      <c r="ND50" s="6"/>
      <c r="NE50" s="6"/>
      <c r="NF50" s="6"/>
      <c r="NG50" s="6"/>
      <c r="NH50" s="6"/>
      <c r="NI50" s="6"/>
      <c r="NJ50" s="6"/>
      <c r="NK50" s="6"/>
      <c r="NL50" s="6"/>
      <c r="NM50" s="6"/>
      <c r="NN50" s="6"/>
      <c r="NO50" s="6"/>
      <c r="NP50" s="6"/>
      <c r="NQ50" s="6"/>
      <c r="NR50" s="6"/>
      <c r="NS50" s="6"/>
      <c r="NT50" s="6"/>
      <c r="NU50" s="6"/>
      <c r="NV50" s="6"/>
      <c r="NW50" s="6"/>
      <c r="NX50" s="6"/>
      <c r="NY50" s="6"/>
      <c r="NZ50" s="6"/>
      <c r="OA50" s="6"/>
      <c r="OB50" s="6"/>
      <c r="OC50" s="6"/>
      <c r="OD50" s="6"/>
      <c r="OE50" s="6"/>
      <c r="OF50" s="6"/>
      <c r="OG50" s="6"/>
      <c r="OH50" s="6"/>
      <c r="OI50" s="6"/>
      <c r="OJ50" s="6"/>
      <c r="OK50" s="6"/>
      <c r="OL50" s="6"/>
      <c r="OM50" s="6"/>
      <c r="ON50" s="6"/>
      <c r="OO50" s="6"/>
      <c r="OP50" s="6"/>
      <c r="OQ50" s="6"/>
      <c r="OR50" s="6"/>
      <c r="OS50" s="6"/>
      <c r="OT50" s="6"/>
      <c r="OU50" s="6"/>
      <c r="OV50" s="6"/>
      <c r="OW50" s="6"/>
      <c r="OX50" s="6"/>
      <c r="OY50" s="6"/>
      <c r="OZ50" s="6"/>
      <c r="PA50" s="6"/>
      <c r="PB50" s="6"/>
      <c r="PC50" s="6"/>
      <c r="PD50" s="6"/>
      <c r="PE50" s="6"/>
      <c r="PF50" s="6"/>
      <c r="PG50" s="6"/>
      <c r="PH50" s="6"/>
      <c r="PI50" s="6"/>
      <c r="PJ50" s="6"/>
      <c r="PK50" s="6"/>
      <c r="PL50" s="6"/>
      <c r="PM50" s="6"/>
      <c r="PN50" s="6"/>
      <c r="PO50" s="6"/>
      <c r="PP50" s="6"/>
      <c r="PQ50" s="6"/>
      <c r="PR50" s="6"/>
      <c r="PS50" s="6"/>
      <c r="PT50" s="6"/>
      <c r="PU50" s="6"/>
      <c r="PV50" s="6"/>
      <c r="PW50" s="6"/>
      <c r="PX50" s="6"/>
      <c r="PY50" s="6"/>
      <c r="PZ50" s="6"/>
      <c r="QA50" s="6"/>
      <c r="QB50" s="6"/>
      <c r="QC50" s="6"/>
      <c r="QD50" s="6"/>
      <c r="QE50" s="6"/>
      <c r="QF50" s="6"/>
      <c r="QG50" s="6"/>
      <c r="QH50" s="6"/>
      <c r="QI50" s="6"/>
      <c r="QJ50" s="6"/>
      <c r="QK50" s="6"/>
      <c r="QL50" s="6"/>
      <c r="QM50" s="6"/>
      <c r="QN50" s="6"/>
      <c r="QO50" s="6"/>
      <c r="QP50" s="6"/>
      <c r="QQ50" s="6"/>
      <c r="QR50" s="6"/>
      <c r="QS50" s="6"/>
      <c r="QT50" s="6"/>
      <c r="QU50" s="6"/>
      <c r="QV50" s="6"/>
      <c r="QW50" s="6"/>
      <c r="QX50" s="6"/>
      <c r="QY50" s="6"/>
      <c r="QZ50" s="6"/>
      <c r="RA50" s="6"/>
      <c r="RB50" s="6"/>
      <c r="RC50" s="6"/>
      <c r="RD50" s="6"/>
      <c r="RE50" s="6"/>
      <c r="RF50" s="6"/>
      <c r="RG50" s="6"/>
      <c r="RH50" s="6"/>
      <c r="RI50" s="6"/>
      <c r="RJ50" s="6"/>
      <c r="RK50" s="6"/>
      <c r="RL50" s="6"/>
      <c r="RM50" s="6"/>
      <c r="RN50" s="6"/>
      <c r="RO50" s="6"/>
      <c r="RP50" s="6"/>
      <c r="RQ50" s="6"/>
      <c r="RR50" s="6"/>
      <c r="RS50" s="6"/>
      <c r="RT50" s="6"/>
      <c r="RU50" s="6"/>
      <c r="RV50" s="6"/>
      <c r="RW50" s="6"/>
      <c r="RX50" s="6"/>
      <c r="RY50" s="6"/>
      <c r="RZ50" s="6"/>
      <c r="SA50" s="6"/>
      <c r="SB50" s="6"/>
      <c r="SC50" s="6"/>
      <c r="SD50" s="6"/>
      <c r="SE50" s="6"/>
      <c r="SF50" s="6"/>
      <c r="SG50" s="6"/>
      <c r="SH50" s="6"/>
      <c r="SI50" s="6"/>
      <c r="SJ50" s="6"/>
      <c r="SK50" s="6"/>
      <c r="SL50" s="6"/>
      <c r="SM50" s="6"/>
      <c r="SN50" s="6"/>
      <c r="SO50" s="6"/>
      <c r="SP50" s="6"/>
      <c r="SQ50" s="6"/>
      <c r="SR50" s="6"/>
      <c r="SS50" s="6"/>
      <c r="ST50" s="6"/>
      <c r="SU50" s="6"/>
      <c r="SV50" s="6"/>
      <c r="SW50" s="6"/>
      <c r="SX50" s="6"/>
      <c r="SY50" s="6"/>
      <c r="SZ50" s="6"/>
      <c r="TA50" s="6"/>
      <c r="TB50" s="6"/>
      <c r="TC50" s="6"/>
      <c r="TD50" s="6"/>
      <c r="TE50" s="6"/>
      <c r="TF50" s="6"/>
      <c r="TG50" s="6"/>
      <c r="TH50" s="6"/>
      <c r="TI50" s="6"/>
      <c r="TJ50" s="6"/>
      <c r="TK50" s="6"/>
      <c r="TL50" s="6"/>
      <c r="TM50" s="6"/>
      <c r="TN50" s="6"/>
      <c r="TO50" s="6"/>
      <c r="TP50" s="6"/>
      <c r="TQ50" s="6"/>
      <c r="TR50" s="6"/>
      <c r="TS50" s="6"/>
      <c r="TT50" s="6"/>
      <c r="TU50" s="6"/>
      <c r="TV50" s="6"/>
      <c r="TW50" s="6"/>
      <c r="TX50" s="6"/>
      <c r="TY50" s="6"/>
      <c r="TZ50" s="6"/>
      <c r="UA50" s="6"/>
      <c r="UB50" s="6"/>
      <c r="UC50" s="6"/>
      <c r="UD50" s="6"/>
      <c r="UE50" s="6"/>
      <c r="UF50" s="6"/>
      <c r="UG50" s="6"/>
      <c r="UH50" s="6"/>
      <c r="UI50" s="6"/>
      <c r="UJ50" s="6"/>
      <c r="UK50" s="6"/>
      <c r="UL50" s="6"/>
      <c r="UM50" s="6"/>
      <c r="UN50" s="6"/>
      <c r="UO50" s="6"/>
      <c r="UP50" s="6"/>
      <c r="UQ50" s="6"/>
      <c r="UR50" s="6"/>
      <c r="US50" s="6"/>
      <c r="UT50" s="6"/>
      <c r="UU50" s="6"/>
      <c r="UV50" s="6"/>
      <c r="UW50" s="6"/>
      <c r="UX50" s="6"/>
      <c r="UY50" s="6"/>
      <c r="UZ50" s="6"/>
      <c r="VA50" s="6"/>
      <c r="VB50" s="6"/>
      <c r="VC50" s="6"/>
      <c r="VD50" s="6"/>
      <c r="VE50" s="6"/>
      <c r="VF50" s="6"/>
      <c r="VG50" s="6"/>
      <c r="VH50" s="6"/>
      <c r="VI50" s="6"/>
      <c r="VJ50" s="6"/>
      <c r="VK50" s="6"/>
      <c r="VL50" s="6"/>
      <c r="VM50" s="6"/>
      <c r="VN50" s="6"/>
      <c r="VO50" s="6"/>
      <c r="VP50" s="6"/>
      <c r="VQ50" s="6"/>
      <c r="VR50" s="6"/>
      <c r="VS50" s="6"/>
      <c r="VT50" s="6"/>
      <c r="VU50" s="6"/>
      <c r="VV50" s="6"/>
      <c r="VW50" s="6"/>
      <c r="VX50" s="6"/>
      <c r="VY50" s="6"/>
      <c r="VZ50" s="6"/>
      <c r="WA50" s="6"/>
      <c r="WB50" s="6"/>
      <c r="WC50" s="6"/>
      <c r="WD50" s="6"/>
      <c r="WE50" s="6"/>
      <c r="WF50" s="6"/>
      <c r="WG50" s="6"/>
      <c r="WH50" s="6"/>
      <c r="WI50" s="6"/>
      <c r="WJ50" s="6"/>
      <c r="WK50" s="6"/>
      <c r="WL50" s="6"/>
      <c r="WM50" s="6"/>
      <c r="WN50" s="6"/>
      <c r="WO50" s="6"/>
      <c r="WP50" s="6"/>
      <c r="WQ50" s="6"/>
      <c r="WR50" s="6"/>
      <c r="WS50" s="6"/>
      <c r="WT50" s="6"/>
      <c r="WU50" s="6"/>
      <c r="WV50" s="6"/>
      <c r="WW50" s="6"/>
      <c r="WX50" s="6"/>
      <c r="WY50" s="6"/>
      <c r="WZ50" s="6"/>
      <c r="XA50" s="6"/>
      <c r="XB50" s="6"/>
      <c r="XC50" s="6"/>
      <c r="XD50" s="6"/>
      <c r="XE50" s="6"/>
      <c r="XF50" s="6"/>
      <c r="XG50" s="6"/>
      <c r="XH50" s="6"/>
      <c r="XI50" s="6"/>
      <c r="XJ50" s="6"/>
      <c r="XK50" s="6"/>
      <c r="XL50" s="6"/>
      <c r="XM50" s="6"/>
      <c r="XN50" s="6"/>
      <c r="XO50" s="6"/>
      <c r="XP50" s="6"/>
      <c r="XQ50" s="6"/>
      <c r="XR50" s="6"/>
      <c r="XS50" s="6"/>
      <c r="XT50" s="6"/>
      <c r="XU50" s="6"/>
      <c r="XV50" s="6"/>
      <c r="XW50" s="6"/>
      <c r="XX50" s="6"/>
      <c r="XY50" s="6"/>
      <c r="XZ50" s="6"/>
      <c r="YA50" s="6"/>
      <c r="YB50" s="6"/>
      <c r="YC50" s="6"/>
      <c r="YD50" s="6"/>
      <c r="YE50" s="6"/>
      <c r="YF50" s="6"/>
      <c r="YG50" s="6"/>
      <c r="YH50" s="6"/>
      <c r="YI50" s="6"/>
      <c r="YJ50" s="6"/>
      <c r="YK50" s="6"/>
      <c r="YL50" s="6"/>
      <c r="YM50" s="6"/>
      <c r="YN50" s="6"/>
      <c r="YO50" s="6"/>
      <c r="YP50" s="6"/>
      <c r="YQ50" s="6"/>
      <c r="YR50" s="6"/>
      <c r="YS50" s="6"/>
      <c r="YT50" s="6"/>
      <c r="YU50" s="6"/>
      <c r="YV50" s="6"/>
      <c r="YW50" s="6"/>
      <c r="YX50" s="6"/>
      <c r="YY50" s="6"/>
      <c r="YZ50" s="6"/>
      <c r="ZA50" s="6"/>
      <c r="ZB50" s="6"/>
      <c r="ZC50" s="6"/>
      <c r="ZD50" s="6"/>
      <c r="ZE50" s="6"/>
      <c r="ZF50" s="6"/>
      <c r="ZG50" s="6"/>
      <c r="ZH50" s="6"/>
      <c r="ZI50" s="6"/>
      <c r="ZJ50" s="6"/>
      <c r="ZK50" s="6"/>
      <c r="ZL50" s="6"/>
      <c r="ZM50" s="6"/>
      <c r="ZN50" s="6"/>
      <c r="ZO50" s="6"/>
      <c r="ZP50" s="6"/>
      <c r="ZQ50" s="6"/>
      <c r="ZR50" s="6"/>
      <c r="ZS50" s="6"/>
      <c r="ZT50" s="6"/>
      <c r="ZU50" s="6"/>
      <c r="ZV50" s="6"/>
      <c r="ZW50" s="6"/>
      <c r="ZX50" s="6"/>
      <c r="ZY50" s="6"/>
      <c r="ZZ50" s="6"/>
      <c r="AAA50" s="6"/>
      <c r="AAB50" s="6"/>
      <c r="AAC50" s="6"/>
      <c r="AAD50" s="6"/>
      <c r="AAE50" s="6"/>
      <c r="AAF50" s="6"/>
      <c r="AAG50" s="6"/>
      <c r="AAH50" s="6"/>
      <c r="AAI50" s="6"/>
      <c r="AAJ50" s="6"/>
      <c r="AAK50" s="6"/>
      <c r="AAL50" s="6"/>
      <c r="AAM50" s="6"/>
      <c r="AAN50" s="6"/>
      <c r="AAO50" s="6"/>
      <c r="AAP50" s="6"/>
      <c r="AAQ50" s="6"/>
      <c r="AAR50" s="6"/>
      <c r="AAS50" s="6"/>
      <c r="AAT50" s="6"/>
      <c r="AAU50" s="6"/>
      <c r="AAV50" s="6"/>
      <c r="AAW50" s="6"/>
      <c r="AAX50" s="6"/>
      <c r="AAY50" s="6"/>
      <c r="AAZ50" s="6"/>
      <c r="ABA50" s="6"/>
      <c r="ABB50" s="6"/>
      <c r="ABC50" s="6"/>
      <c r="ABD50" s="6"/>
      <c r="ABE50" s="6"/>
      <c r="ABF50" s="6"/>
      <c r="ABG50" s="6"/>
      <c r="ABH50" s="6"/>
      <c r="ABI50" s="6"/>
      <c r="ABJ50" s="6"/>
      <c r="ABK50" s="6"/>
      <c r="ABL50" s="6"/>
      <c r="ABM50" s="6"/>
      <c r="ABN50" s="6"/>
      <c r="ABO50" s="6"/>
      <c r="ABP50" s="6"/>
      <c r="ABQ50" s="6"/>
      <c r="ABR50" s="6"/>
      <c r="ABS50" s="6"/>
      <c r="ABT50" s="6"/>
      <c r="ABU50" s="6"/>
      <c r="ABV50" s="6"/>
      <c r="ABW50" s="6"/>
      <c r="ABX50" s="6"/>
      <c r="ABY50" s="6"/>
      <c r="ABZ50" s="6"/>
      <c r="ACA50" s="6"/>
      <c r="ACB50" s="6"/>
      <c r="ACC50" s="6"/>
      <c r="ACD50" s="6"/>
      <c r="ACE50" s="6"/>
      <c r="ACF50" s="6"/>
      <c r="ACG50" s="6"/>
      <c r="ACH50" s="6"/>
      <c r="ACI50" s="6"/>
      <c r="ACJ50" s="6"/>
      <c r="ACK50" s="6"/>
      <c r="ACL50" s="6"/>
      <c r="ACM50" s="6"/>
      <c r="ACN50" s="6"/>
      <c r="ACO50" s="6"/>
      <c r="ACP50" s="6"/>
      <c r="ACQ50" s="6"/>
      <c r="ACR50" s="6"/>
      <c r="ACS50" s="6"/>
      <c r="ACT50" s="6"/>
      <c r="ACU50" s="6"/>
      <c r="ACV50" s="6"/>
      <c r="ACW50" s="6"/>
      <c r="ACX50" s="6"/>
      <c r="ACY50" s="6"/>
      <c r="ACZ50" s="6"/>
      <c r="ADA50" s="6"/>
      <c r="ADB50" s="6"/>
      <c r="ADC50" s="6"/>
      <c r="ADD50" s="6"/>
      <c r="ADE50" s="6"/>
      <c r="ADF50" s="6"/>
      <c r="ADG50" s="6"/>
      <c r="ADH50" s="6"/>
      <c r="ADI50" s="6"/>
      <c r="ADJ50" s="6"/>
      <c r="ADK50" s="6"/>
      <c r="ADL50" s="6"/>
      <c r="ADM50" s="6"/>
      <c r="ADN50" s="6"/>
      <c r="ADO50" s="6"/>
      <c r="ADP50" s="6"/>
      <c r="ADQ50" s="6"/>
      <c r="ADR50" s="6"/>
      <c r="ADS50" s="6"/>
      <c r="ADT50" s="6"/>
      <c r="ADU50" s="6"/>
      <c r="ADV50" s="6"/>
      <c r="ADW50" s="6"/>
      <c r="ADX50" s="6"/>
      <c r="ADY50" s="6"/>
      <c r="ADZ50" s="6"/>
      <c r="AEA50" s="6"/>
      <c r="AEB50" s="6"/>
      <c r="AEC50" s="6"/>
      <c r="AED50" s="6"/>
      <c r="AEE50" s="6"/>
      <c r="AEF50" s="6"/>
      <c r="AEG50" s="6"/>
      <c r="AEH50" s="6"/>
      <c r="AEI50" s="6"/>
      <c r="AEJ50" s="6"/>
      <c r="AEK50" s="6"/>
      <c r="AEL50" s="6"/>
      <c r="AEM50" s="6"/>
      <c r="AEN50" s="6"/>
      <c r="AEO50" s="6"/>
      <c r="AEP50" s="6"/>
      <c r="AEQ50" s="6"/>
      <c r="AER50" s="6"/>
      <c r="AES50" s="6"/>
      <c r="AET50" s="6"/>
      <c r="AEU50" s="6"/>
      <c r="AEV50" s="6"/>
      <c r="AEW50" s="6"/>
      <c r="AEX50" s="6"/>
      <c r="AEY50" s="6"/>
      <c r="AEZ50" s="6"/>
      <c r="AFA50" s="6"/>
      <c r="AFB50" s="6"/>
      <c r="AFC50" s="6"/>
      <c r="AFD50" s="6"/>
      <c r="AFE50" s="6"/>
      <c r="AFF50" s="6"/>
      <c r="AFG50" s="6"/>
      <c r="AFH50" s="6"/>
      <c r="AFI50" s="6"/>
      <c r="AFJ50" s="6"/>
      <c r="AFK50" s="6"/>
      <c r="AFL50" s="6"/>
      <c r="AFM50" s="6"/>
      <c r="AFN50" s="6"/>
      <c r="AFO50" s="6"/>
      <c r="AFP50" s="6"/>
      <c r="AFQ50" s="6"/>
      <c r="AFR50" s="6"/>
      <c r="AFS50" s="6"/>
      <c r="AFT50" s="6"/>
      <c r="AFU50" s="6"/>
      <c r="AFV50" s="6"/>
      <c r="AFW50" s="6"/>
      <c r="AFX50" s="6"/>
      <c r="AFY50" s="6"/>
      <c r="AFZ50" s="6"/>
      <c r="AGA50" s="6"/>
      <c r="AGB50" s="6"/>
      <c r="AGC50" s="6"/>
      <c r="AGD50" s="6"/>
      <c r="AGE50" s="6"/>
      <c r="AGF50" s="6"/>
      <c r="AGG50" s="6"/>
      <c r="AGH50" s="6"/>
      <c r="AGI50" s="6"/>
      <c r="AGJ50" s="6"/>
      <c r="AGK50" s="6"/>
      <c r="AGL50" s="6"/>
      <c r="AGM50" s="6"/>
      <c r="AGN50" s="6"/>
      <c r="AGO50" s="6"/>
      <c r="AGP50" s="6"/>
      <c r="AGQ50" s="6"/>
      <c r="AGR50" s="6"/>
      <c r="AGS50" s="6"/>
      <c r="AGT50" s="6"/>
      <c r="AGU50" s="6"/>
      <c r="AGV50" s="6"/>
      <c r="AGW50" s="6"/>
      <c r="AGX50" s="6"/>
      <c r="AGY50" s="6"/>
      <c r="AGZ50" s="6"/>
      <c r="AHA50" s="6"/>
      <c r="AHB50" s="6"/>
      <c r="AHC50" s="6"/>
      <c r="AHD50" s="6"/>
      <c r="AHE50" s="6"/>
      <c r="AHF50" s="6"/>
      <c r="AHG50" s="6"/>
      <c r="AHH50" s="6"/>
      <c r="AHI50" s="6"/>
      <c r="AHJ50" s="6"/>
      <c r="AHK50" s="6"/>
      <c r="AHL50" s="6"/>
      <c r="AHM50" s="6"/>
      <c r="AHN50" s="6"/>
      <c r="AHO50" s="6"/>
      <c r="AHP50" s="6"/>
      <c r="AHQ50" s="6"/>
      <c r="AHR50" s="6"/>
      <c r="AHS50" s="6"/>
      <c r="AHT50" s="6"/>
      <c r="AHU50" s="6"/>
      <c r="AHV50" s="6"/>
      <c r="AHW50" s="6"/>
      <c r="AHX50" s="6"/>
      <c r="AHY50" s="6"/>
      <c r="AHZ50" s="6"/>
      <c r="AIA50" s="6"/>
      <c r="AIB50" s="6"/>
      <c r="AIC50" s="6"/>
      <c r="AID50" s="6"/>
      <c r="AIE50" s="6"/>
      <c r="AIF50" s="6"/>
      <c r="AIG50" s="6"/>
      <c r="AIH50" s="6"/>
      <c r="AII50" s="6"/>
      <c r="AIJ50" s="6"/>
      <c r="AIK50" s="6"/>
      <c r="AIL50" s="6"/>
      <c r="AIM50" s="6"/>
      <c r="AIN50" s="6"/>
      <c r="AIO50" s="6"/>
      <c r="AIP50" s="6"/>
      <c r="AIQ50" s="6"/>
      <c r="AIR50" s="6"/>
      <c r="AIS50" s="6"/>
      <c r="AIT50" s="6"/>
      <c r="AIU50" s="6"/>
      <c r="AIV50" s="6"/>
      <c r="AIW50" s="6"/>
      <c r="AIX50" s="6"/>
      <c r="AIY50" s="6"/>
      <c r="AIZ50" s="6"/>
      <c r="AJA50" s="6"/>
      <c r="AJB50" s="6"/>
      <c r="AJC50" s="6"/>
      <c r="AJD50" s="6"/>
      <c r="AJE50" s="6"/>
      <c r="AJF50" s="6"/>
      <c r="AJG50" s="6"/>
      <c r="AJH50" s="6"/>
      <c r="AJI50" s="6"/>
      <c r="AJJ50" s="6"/>
      <c r="AJK50" s="6"/>
      <c r="AJL50" s="6"/>
      <c r="AJM50" s="6"/>
      <c r="AJN50" s="6"/>
      <c r="AJO50" s="6"/>
      <c r="AJP50" s="6"/>
      <c r="AJQ50" s="6"/>
      <c r="AJR50" s="6"/>
      <c r="AJS50" s="6"/>
      <c r="AJT50" s="6"/>
      <c r="AJU50" s="6"/>
      <c r="AJV50" s="6"/>
      <c r="AJW50" s="6"/>
      <c r="AJX50" s="6"/>
      <c r="AJY50" s="6"/>
      <c r="AJZ50" s="6"/>
      <c r="AKA50" s="6"/>
      <c r="AKB50" s="6"/>
      <c r="AKC50" s="6"/>
      <c r="AKD50" s="6"/>
      <c r="AKE50" s="6"/>
      <c r="AKF50" s="6"/>
      <c r="AKG50" s="6"/>
      <c r="AKH50" s="6"/>
      <c r="AKI50" s="6"/>
      <c r="AKJ50" s="6"/>
      <c r="AKK50" s="6"/>
      <c r="AKL50" s="6"/>
      <c r="AKM50" s="6"/>
      <c r="AKN50" s="6"/>
      <c r="AKO50" s="6"/>
      <c r="AKP50" s="6"/>
      <c r="AKQ50" s="6"/>
      <c r="AKR50" s="6"/>
      <c r="AKS50" s="6"/>
      <c r="AKT50" s="6"/>
      <c r="AKU50" s="6"/>
      <c r="AKV50" s="6"/>
      <c r="AKW50" s="6"/>
      <c r="AKX50" s="6"/>
      <c r="AKY50" s="6"/>
      <c r="AKZ50" s="6"/>
      <c r="ALA50" s="6"/>
      <c r="ALB50" s="6"/>
      <c r="ALC50" s="6"/>
      <c r="ALD50" s="6"/>
      <c r="ALE50" s="6"/>
      <c r="ALF50" s="6"/>
      <c r="ALG50" s="6"/>
      <c r="ALH50" s="6"/>
      <c r="ALI50" s="6"/>
      <c r="ALJ50" s="6"/>
      <c r="ALK50" s="6"/>
      <c r="ALL50" s="6"/>
      <c r="ALM50" s="6"/>
      <c r="ALN50" s="6"/>
      <c r="ALO50" s="6"/>
      <c r="ALP50" s="6"/>
      <c r="ALQ50" s="6"/>
      <c r="ALR50" s="6"/>
      <c r="ALS50" s="6"/>
      <c r="ALT50" s="6"/>
      <c r="ALU50" s="6"/>
      <c r="ALV50" s="6"/>
      <c r="ALW50" s="6"/>
      <c r="ALX50" s="6"/>
      <c r="ALY50" s="6"/>
      <c r="ALZ50" s="6"/>
      <c r="AMA50" s="6"/>
      <c r="AMB50" s="6"/>
      <c r="AMC50" s="6"/>
      <c r="AMD50" s="6"/>
      <c r="AME50" s="6"/>
      <c r="AMF50" s="6"/>
      <c r="AMG50" s="6"/>
      <c r="AMH50" s="6"/>
      <c r="AMI50" s="6"/>
      <c r="AMJ50" s="6"/>
      <c r="AMK50" s="6"/>
      <c r="AML50" s="6"/>
      <c r="AMM50" s="6"/>
      <c r="AMN50" s="6"/>
      <c r="AMO50" s="6"/>
      <c r="AMP50" s="6"/>
      <c r="AMQ50" s="6"/>
      <c r="AMR50" s="6"/>
      <c r="AMS50" s="6"/>
      <c r="AMT50" s="6"/>
      <c r="AMU50" s="6"/>
      <c r="AMV50" s="6"/>
      <c r="AMW50" s="6"/>
      <c r="AMX50" s="6"/>
      <c r="AMY50" s="6"/>
      <c r="AMZ50" s="6"/>
      <c r="ANA50" s="6"/>
      <c r="ANB50" s="6"/>
    </row>
    <row r="51" spans="1:1042" x14ac:dyDescent="0.25">
      <c r="A51" t="s">
        <v>192</v>
      </c>
      <c r="K51" s="55"/>
      <c r="L51" s="55"/>
      <c r="M51" s="6"/>
      <c r="N51" s="55"/>
      <c r="O51" s="6"/>
      <c r="P51" s="6"/>
      <c r="Q51" s="6"/>
      <c r="R51" s="72" t="s">
        <v>745</v>
      </c>
      <c r="S51" s="14">
        <v>82</v>
      </c>
      <c r="T51" s="104" t="s">
        <v>745</v>
      </c>
      <c r="U51" s="135">
        <f t="shared" si="2"/>
        <v>4</v>
      </c>
      <c r="V51" s="133"/>
      <c r="W51" s="78"/>
      <c r="X51" s="56"/>
      <c r="Y51" s="56"/>
      <c r="Z51" s="57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  <c r="IX51" s="6"/>
      <c r="IY51" s="6"/>
      <c r="IZ51" s="6"/>
      <c r="JA51" s="6"/>
      <c r="JB51" s="6"/>
      <c r="JC51" s="6"/>
      <c r="JD51" s="6"/>
      <c r="JE51" s="6"/>
      <c r="JF51" s="6"/>
      <c r="JG51" s="6"/>
      <c r="JH51" s="6"/>
      <c r="JI51" s="6"/>
      <c r="JJ51" s="6"/>
      <c r="JK51" s="6"/>
      <c r="JL51" s="6"/>
      <c r="JM51" s="6"/>
      <c r="JN51" s="6"/>
      <c r="JO51" s="6"/>
      <c r="JP51" s="6"/>
      <c r="JQ51" s="6"/>
      <c r="JR51" s="6"/>
      <c r="JS51" s="6"/>
      <c r="JT51" s="6"/>
      <c r="JU51" s="6"/>
      <c r="JV51" s="6"/>
      <c r="JW51" s="6"/>
      <c r="JX51" s="6"/>
      <c r="JY51" s="6"/>
      <c r="JZ51" s="6"/>
      <c r="KA51" s="6"/>
      <c r="KB51" s="6"/>
      <c r="KC51" s="6"/>
      <c r="KD51" s="6"/>
      <c r="KE51" s="6"/>
      <c r="KF51" s="6"/>
      <c r="KG51" s="6"/>
      <c r="KH51" s="6"/>
      <c r="KI51" s="6"/>
      <c r="KJ51" s="6"/>
      <c r="KK51" s="6"/>
      <c r="KL51" s="6"/>
      <c r="KM51" s="6"/>
      <c r="KN51" s="6"/>
      <c r="KO51" s="6"/>
      <c r="KP51" s="6"/>
      <c r="KQ51" s="6"/>
      <c r="KR51" s="6"/>
      <c r="KS51" s="6"/>
      <c r="KT51" s="6"/>
      <c r="KU51" s="6"/>
      <c r="KV51" s="6"/>
      <c r="KW51" s="6"/>
      <c r="KX51" s="6"/>
      <c r="KY51" s="6"/>
      <c r="KZ51" s="6"/>
      <c r="LA51" s="6"/>
      <c r="LB51" s="6"/>
      <c r="LC51" s="6"/>
      <c r="LD51" s="6"/>
      <c r="LE51" s="6"/>
      <c r="LF51" s="6"/>
      <c r="LG51" s="6"/>
      <c r="LH51" s="6"/>
      <c r="LI51" s="6"/>
      <c r="LJ51" s="6"/>
      <c r="LK51" s="6"/>
      <c r="LL51" s="6"/>
      <c r="LM51" s="6"/>
      <c r="LN51" s="6"/>
      <c r="LO51" s="6"/>
      <c r="LP51" s="6"/>
      <c r="LQ51" s="6"/>
      <c r="LR51" s="6"/>
      <c r="LS51" s="6"/>
      <c r="LT51" s="6"/>
      <c r="LU51" s="6"/>
      <c r="LV51" s="6"/>
      <c r="LW51" s="6"/>
      <c r="LX51" s="6"/>
      <c r="LY51" s="6"/>
      <c r="LZ51" s="6"/>
      <c r="MA51" s="6"/>
      <c r="MB51" s="6"/>
      <c r="MC51" s="6"/>
      <c r="MD51" s="6"/>
      <c r="ME51" s="6"/>
      <c r="MF51" s="6"/>
      <c r="MG51" s="6"/>
      <c r="MH51" s="6"/>
      <c r="MI51" s="6"/>
      <c r="MJ51" s="6"/>
      <c r="MK51" s="6"/>
      <c r="ML51" s="6"/>
      <c r="MM51" s="6"/>
      <c r="MN51" s="6"/>
      <c r="MO51" s="6"/>
      <c r="MP51" s="6"/>
      <c r="MQ51" s="6"/>
      <c r="MR51" s="6"/>
      <c r="MS51" s="6"/>
      <c r="MT51" s="6"/>
      <c r="MU51" s="6"/>
      <c r="MV51" s="6"/>
      <c r="MW51" s="6"/>
      <c r="MX51" s="6"/>
      <c r="MY51" s="6"/>
      <c r="MZ51" s="6"/>
      <c r="NA51" s="6"/>
      <c r="NB51" s="6"/>
      <c r="NC51" s="6"/>
      <c r="ND51" s="6"/>
      <c r="NE51" s="6"/>
      <c r="NF51" s="6"/>
      <c r="NG51" s="6"/>
      <c r="NH51" s="6"/>
      <c r="NI51" s="6"/>
      <c r="NJ51" s="6"/>
      <c r="NK51" s="6"/>
      <c r="NL51" s="6"/>
      <c r="NM51" s="6"/>
      <c r="NN51" s="6"/>
      <c r="NO51" s="6"/>
      <c r="NP51" s="6"/>
      <c r="NQ51" s="6"/>
      <c r="NR51" s="6"/>
      <c r="NS51" s="6"/>
      <c r="NT51" s="6"/>
      <c r="NU51" s="6"/>
      <c r="NV51" s="6"/>
      <c r="NW51" s="6"/>
      <c r="NX51" s="6"/>
      <c r="NY51" s="6"/>
      <c r="NZ51" s="6"/>
      <c r="OA51" s="6"/>
      <c r="OB51" s="6"/>
      <c r="OC51" s="6"/>
      <c r="OD51" s="6"/>
      <c r="OE51" s="6"/>
      <c r="OF51" s="6"/>
      <c r="OG51" s="6"/>
      <c r="OH51" s="6"/>
      <c r="OI51" s="6"/>
      <c r="OJ51" s="6"/>
      <c r="OK51" s="6"/>
      <c r="OL51" s="6"/>
      <c r="OM51" s="6"/>
      <c r="ON51" s="6"/>
      <c r="OO51" s="6"/>
      <c r="OP51" s="6"/>
      <c r="OQ51" s="6"/>
      <c r="OR51" s="6"/>
      <c r="OS51" s="6"/>
      <c r="OT51" s="6"/>
      <c r="OU51" s="6"/>
      <c r="OV51" s="6"/>
      <c r="OW51" s="6"/>
      <c r="OX51" s="6"/>
      <c r="OY51" s="6"/>
      <c r="OZ51" s="6"/>
      <c r="PA51" s="6"/>
      <c r="PB51" s="6"/>
      <c r="PC51" s="6"/>
      <c r="PD51" s="6"/>
      <c r="PE51" s="6"/>
      <c r="PF51" s="6"/>
      <c r="PG51" s="6"/>
      <c r="PH51" s="6"/>
      <c r="PI51" s="6"/>
      <c r="PJ51" s="6"/>
      <c r="PK51" s="6"/>
      <c r="PL51" s="6"/>
      <c r="PM51" s="6"/>
      <c r="PN51" s="6"/>
      <c r="PO51" s="6"/>
      <c r="PP51" s="6"/>
      <c r="PQ51" s="6"/>
      <c r="PR51" s="6"/>
      <c r="PS51" s="6"/>
      <c r="PT51" s="6"/>
      <c r="PU51" s="6"/>
      <c r="PV51" s="6"/>
      <c r="PW51" s="6"/>
      <c r="PX51" s="6"/>
      <c r="PY51" s="6"/>
      <c r="PZ51" s="6"/>
      <c r="QA51" s="6"/>
      <c r="QB51" s="6"/>
      <c r="QC51" s="6"/>
      <c r="QD51" s="6"/>
      <c r="QE51" s="6"/>
      <c r="QF51" s="6"/>
      <c r="QG51" s="6"/>
      <c r="QH51" s="6"/>
      <c r="QI51" s="6"/>
      <c r="QJ51" s="6"/>
      <c r="QK51" s="6"/>
      <c r="QL51" s="6"/>
      <c r="QM51" s="6"/>
      <c r="QN51" s="6"/>
      <c r="QO51" s="6"/>
      <c r="QP51" s="6"/>
      <c r="QQ51" s="6"/>
      <c r="QR51" s="6"/>
      <c r="QS51" s="6"/>
      <c r="QT51" s="6"/>
      <c r="QU51" s="6"/>
      <c r="QV51" s="6"/>
      <c r="QW51" s="6"/>
      <c r="QX51" s="6"/>
      <c r="QY51" s="6"/>
      <c r="QZ51" s="6"/>
      <c r="RA51" s="6"/>
      <c r="RB51" s="6"/>
      <c r="RC51" s="6"/>
      <c r="RD51" s="6"/>
      <c r="RE51" s="6"/>
      <c r="RF51" s="6"/>
      <c r="RG51" s="6"/>
      <c r="RH51" s="6"/>
      <c r="RI51" s="6"/>
      <c r="RJ51" s="6"/>
      <c r="RK51" s="6"/>
      <c r="RL51" s="6"/>
      <c r="RM51" s="6"/>
      <c r="RN51" s="6"/>
      <c r="RO51" s="6"/>
      <c r="RP51" s="6"/>
      <c r="RQ51" s="6"/>
      <c r="RR51" s="6"/>
      <c r="RS51" s="6"/>
      <c r="RT51" s="6"/>
      <c r="RU51" s="6"/>
      <c r="RV51" s="6"/>
      <c r="RW51" s="6"/>
      <c r="RX51" s="6"/>
      <c r="RY51" s="6"/>
      <c r="RZ51" s="6"/>
      <c r="SA51" s="6"/>
      <c r="SB51" s="6"/>
      <c r="SC51" s="6"/>
      <c r="SD51" s="6"/>
      <c r="SE51" s="6"/>
      <c r="SF51" s="6"/>
      <c r="SG51" s="6"/>
      <c r="SH51" s="6"/>
      <c r="SI51" s="6"/>
      <c r="SJ51" s="6"/>
      <c r="SK51" s="6"/>
      <c r="SL51" s="6"/>
      <c r="SM51" s="6"/>
      <c r="SN51" s="6"/>
      <c r="SO51" s="6"/>
      <c r="SP51" s="6"/>
      <c r="SQ51" s="6"/>
      <c r="SR51" s="6"/>
      <c r="SS51" s="6"/>
      <c r="ST51" s="6"/>
      <c r="SU51" s="6"/>
      <c r="SV51" s="6"/>
      <c r="SW51" s="6"/>
      <c r="SX51" s="6"/>
      <c r="SY51" s="6"/>
      <c r="SZ51" s="6"/>
      <c r="TA51" s="6"/>
      <c r="TB51" s="6"/>
      <c r="TC51" s="6"/>
      <c r="TD51" s="6"/>
      <c r="TE51" s="6"/>
      <c r="TF51" s="6"/>
      <c r="TG51" s="6"/>
      <c r="TH51" s="6"/>
      <c r="TI51" s="6"/>
      <c r="TJ51" s="6"/>
      <c r="TK51" s="6"/>
      <c r="TL51" s="6"/>
      <c r="TM51" s="6"/>
      <c r="TN51" s="6"/>
      <c r="TO51" s="6"/>
      <c r="TP51" s="6"/>
      <c r="TQ51" s="6"/>
      <c r="TR51" s="6"/>
      <c r="TS51" s="6"/>
      <c r="TT51" s="6"/>
      <c r="TU51" s="6"/>
      <c r="TV51" s="6"/>
      <c r="TW51" s="6"/>
      <c r="TX51" s="6"/>
      <c r="TY51" s="6"/>
      <c r="TZ51" s="6"/>
      <c r="UA51" s="6"/>
      <c r="UB51" s="6"/>
      <c r="UC51" s="6"/>
      <c r="UD51" s="6"/>
      <c r="UE51" s="6"/>
      <c r="UF51" s="6"/>
      <c r="UG51" s="6"/>
      <c r="UH51" s="6"/>
      <c r="UI51" s="6"/>
      <c r="UJ51" s="6"/>
      <c r="UK51" s="6"/>
      <c r="UL51" s="6"/>
      <c r="UM51" s="6"/>
      <c r="UN51" s="6"/>
      <c r="UO51" s="6"/>
      <c r="UP51" s="6"/>
      <c r="UQ51" s="6"/>
      <c r="UR51" s="6"/>
      <c r="US51" s="6"/>
      <c r="UT51" s="6"/>
      <c r="UU51" s="6"/>
      <c r="UV51" s="6"/>
      <c r="UW51" s="6"/>
      <c r="UX51" s="6"/>
      <c r="UY51" s="6"/>
      <c r="UZ51" s="6"/>
      <c r="VA51" s="6"/>
      <c r="VB51" s="6"/>
      <c r="VC51" s="6"/>
      <c r="VD51" s="6"/>
      <c r="VE51" s="6"/>
      <c r="VF51" s="6"/>
      <c r="VG51" s="6"/>
      <c r="VH51" s="6"/>
      <c r="VI51" s="6"/>
      <c r="VJ51" s="6"/>
      <c r="VK51" s="6"/>
      <c r="VL51" s="6"/>
      <c r="VM51" s="6"/>
      <c r="VN51" s="6"/>
      <c r="VO51" s="6"/>
      <c r="VP51" s="6"/>
      <c r="VQ51" s="6"/>
      <c r="VR51" s="6"/>
      <c r="VS51" s="6"/>
      <c r="VT51" s="6"/>
      <c r="VU51" s="6"/>
      <c r="VV51" s="6"/>
      <c r="VW51" s="6"/>
      <c r="VX51" s="6"/>
      <c r="VY51" s="6"/>
      <c r="VZ51" s="6"/>
      <c r="WA51" s="6"/>
      <c r="WB51" s="6"/>
      <c r="WC51" s="6"/>
      <c r="WD51" s="6"/>
      <c r="WE51" s="6"/>
      <c r="WF51" s="6"/>
      <c r="WG51" s="6"/>
      <c r="WH51" s="6"/>
      <c r="WI51" s="6"/>
      <c r="WJ51" s="6"/>
      <c r="WK51" s="6"/>
      <c r="WL51" s="6"/>
      <c r="WM51" s="6"/>
      <c r="WN51" s="6"/>
      <c r="WO51" s="6"/>
      <c r="WP51" s="6"/>
      <c r="WQ51" s="6"/>
      <c r="WR51" s="6"/>
      <c r="WS51" s="6"/>
      <c r="WT51" s="6"/>
      <c r="WU51" s="6"/>
      <c r="WV51" s="6"/>
      <c r="WW51" s="6"/>
      <c r="WX51" s="6"/>
      <c r="WY51" s="6"/>
      <c r="WZ51" s="6"/>
      <c r="XA51" s="6"/>
      <c r="XB51" s="6"/>
      <c r="XC51" s="6"/>
      <c r="XD51" s="6"/>
      <c r="XE51" s="6"/>
      <c r="XF51" s="6"/>
      <c r="XG51" s="6"/>
      <c r="XH51" s="6"/>
      <c r="XI51" s="6"/>
      <c r="XJ51" s="6"/>
      <c r="XK51" s="6"/>
      <c r="XL51" s="6"/>
      <c r="XM51" s="6"/>
      <c r="XN51" s="6"/>
      <c r="XO51" s="6"/>
      <c r="XP51" s="6"/>
      <c r="XQ51" s="6"/>
      <c r="XR51" s="6"/>
      <c r="XS51" s="6"/>
      <c r="XT51" s="6"/>
      <c r="XU51" s="6"/>
      <c r="XV51" s="6"/>
      <c r="XW51" s="6"/>
      <c r="XX51" s="6"/>
      <c r="XY51" s="6"/>
      <c r="XZ51" s="6"/>
      <c r="YA51" s="6"/>
      <c r="YB51" s="6"/>
      <c r="YC51" s="6"/>
      <c r="YD51" s="6"/>
      <c r="YE51" s="6"/>
      <c r="YF51" s="6"/>
      <c r="YG51" s="6"/>
      <c r="YH51" s="6"/>
      <c r="YI51" s="6"/>
      <c r="YJ51" s="6"/>
      <c r="YK51" s="6"/>
      <c r="YL51" s="6"/>
      <c r="YM51" s="6"/>
      <c r="YN51" s="6"/>
      <c r="YO51" s="6"/>
      <c r="YP51" s="6"/>
      <c r="YQ51" s="6"/>
      <c r="YR51" s="6"/>
      <c r="YS51" s="6"/>
      <c r="YT51" s="6"/>
      <c r="YU51" s="6"/>
      <c r="YV51" s="6"/>
      <c r="YW51" s="6"/>
      <c r="YX51" s="6"/>
      <c r="YY51" s="6"/>
      <c r="YZ51" s="6"/>
      <c r="ZA51" s="6"/>
      <c r="ZB51" s="6"/>
      <c r="ZC51" s="6"/>
      <c r="ZD51" s="6"/>
      <c r="ZE51" s="6"/>
      <c r="ZF51" s="6"/>
      <c r="ZG51" s="6"/>
      <c r="ZH51" s="6"/>
      <c r="ZI51" s="6"/>
      <c r="ZJ51" s="6"/>
      <c r="ZK51" s="6"/>
      <c r="ZL51" s="6"/>
      <c r="ZM51" s="6"/>
      <c r="ZN51" s="6"/>
      <c r="ZO51" s="6"/>
      <c r="ZP51" s="6"/>
      <c r="ZQ51" s="6"/>
      <c r="ZR51" s="6"/>
      <c r="ZS51" s="6"/>
      <c r="ZT51" s="6"/>
      <c r="ZU51" s="6"/>
      <c r="ZV51" s="6"/>
      <c r="ZW51" s="6"/>
      <c r="ZX51" s="6"/>
      <c r="ZY51" s="6"/>
      <c r="ZZ51" s="6"/>
      <c r="AAA51" s="6"/>
      <c r="AAB51" s="6"/>
      <c r="AAC51" s="6"/>
      <c r="AAD51" s="6"/>
      <c r="AAE51" s="6"/>
      <c r="AAF51" s="6"/>
      <c r="AAG51" s="6"/>
      <c r="AAH51" s="6"/>
      <c r="AAI51" s="6"/>
      <c r="AAJ51" s="6"/>
      <c r="AAK51" s="6"/>
      <c r="AAL51" s="6"/>
      <c r="AAM51" s="6"/>
      <c r="AAN51" s="6"/>
      <c r="AAO51" s="6"/>
      <c r="AAP51" s="6"/>
      <c r="AAQ51" s="6"/>
      <c r="AAR51" s="6"/>
      <c r="AAS51" s="6"/>
      <c r="AAT51" s="6"/>
      <c r="AAU51" s="6"/>
      <c r="AAV51" s="6"/>
      <c r="AAW51" s="6"/>
      <c r="AAX51" s="6"/>
      <c r="AAY51" s="6"/>
      <c r="AAZ51" s="6"/>
      <c r="ABA51" s="6"/>
      <c r="ABB51" s="6"/>
      <c r="ABC51" s="6"/>
      <c r="ABD51" s="6"/>
      <c r="ABE51" s="6"/>
      <c r="ABF51" s="6"/>
      <c r="ABG51" s="6"/>
      <c r="ABH51" s="6"/>
      <c r="ABI51" s="6"/>
      <c r="ABJ51" s="6"/>
      <c r="ABK51" s="6"/>
      <c r="ABL51" s="6"/>
      <c r="ABM51" s="6"/>
      <c r="ABN51" s="6"/>
      <c r="ABO51" s="6"/>
      <c r="ABP51" s="6"/>
      <c r="ABQ51" s="6"/>
      <c r="ABR51" s="6"/>
      <c r="ABS51" s="6"/>
      <c r="ABT51" s="6"/>
      <c r="ABU51" s="6"/>
      <c r="ABV51" s="6"/>
      <c r="ABW51" s="6"/>
      <c r="ABX51" s="6"/>
      <c r="ABY51" s="6"/>
      <c r="ABZ51" s="6"/>
      <c r="ACA51" s="6"/>
      <c r="ACB51" s="6"/>
      <c r="ACC51" s="6"/>
      <c r="ACD51" s="6"/>
      <c r="ACE51" s="6"/>
      <c r="ACF51" s="6"/>
      <c r="ACG51" s="6"/>
      <c r="ACH51" s="6"/>
      <c r="ACI51" s="6"/>
      <c r="ACJ51" s="6"/>
      <c r="ACK51" s="6"/>
      <c r="ACL51" s="6"/>
      <c r="ACM51" s="6"/>
      <c r="ACN51" s="6"/>
      <c r="ACO51" s="6"/>
      <c r="ACP51" s="6"/>
      <c r="ACQ51" s="6"/>
      <c r="ACR51" s="6"/>
      <c r="ACS51" s="6"/>
      <c r="ACT51" s="6"/>
      <c r="ACU51" s="6"/>
      <c r="ACV51" s="6"/>
      <c r="ACW51" s="6"/>
      <c r="ACX51" s="6"/>
      <c r="ACY51" s="6"/>
      <c r="ACZ51" s="6"/>
      <c r="ADA51" s="6"/>
      <c r="ADB51" s="6"/>
      <c r="ADC51" s="6"/>
      <c r="ADD51" s="6"/>
      <c r="ADE51" s="6"/>
      <c r="ADF51" s="6"/>
      <c r="ADG51" s="6"/>
      <c r="ADH51" s="6"/>
      <c r="ADI51" s="6"/>
      <c r="ADJ51" s="6"/>
      <c r="ADK51" s="6"/>
      <c r="ADL51" s="6"/>
      <c r="ADM51" s="6"/>
      <c r="ADN51" s="6"/>
      <c r="ADO51" s="6"/>
      <c r="ADP51" s="6"/>
      <c r="ADQ51" s="6"/>
      <c r="ADR51" s="6"/>
      <c r="ADS51" s="6"/>
      <c r="ADT51" s="6"/>
      <c r="ADU51" s="6"/>
      <c r="ADV51" s="6"/>
      <c r="ADW51" s="6"/>
      <c r="ADX51" s="6"/>
      <c r="ADY51" s="6"/>
      <c r="ADZ51" s="6"/>
      <c r="AEA51" s="6"/>
      <c r="AEB51" s="6"/>
      <c r="AEC51" s="6"/>
      <c r="AED51" s="6"/>
      <c r="AEE51" s="6"/>
      <c r="AEF51" s="6"/>
      <c r="AEG51" s="6"/>
      <c r="AEH51" s="6"/>
      <c r="AEI51" s="6"/>
      <c r="AEJ51" s="6"/>
      <c r="AEK51" s="6"/>
      <c r="AEL51" s="6"/>
      <c r="AEM51" s="6"/>
      <c r="AEN51" s="6"/>
      <c r="AEO51" s="6"/>
      <c r="AEP51" s="6"/>
      <c r="AEQ51" s="6"/>
      <c r="AER51" s="6"/>
      <c r="AES51" s="6"/>
      <c r="AET51" s="6"/>
      <c r="AEU51" s="6"/>
      <c r="AEV51" s="6"/>
      <c r="AEW51" s="6"/>
      <c r="AEX51" s="6"/>
      <c r="AEY51" s="6"/>
      <c r="AEZ51" s="6"/>
      <c r="AFA51" s="6"/>
      <c r="AFB51" s="6"/>
      <c r="AFC51" s="6"/>
      <c r="AFD51" s="6"/>
      <c r="AFE51" s="6"/>
      <c r="AFF51" s="6"/>
      <c r="AFG51" s="6"/>
      <c r="AFH51" s="6"/>
      <c r="AFI51" s="6"/>
      <c r="AFJ51" s="6"/>
      <c r="AFK51" s="6"/>
      <c r="AFL51" s="6"/>
      <c r="AFM51" s="6"/>
      <c r="AFN51" s="6"/>
      <c r="AFO51" s="6"/>
      <c r="AFP51" s="6"/>
      <c r="AFQ51" s="6"/>
      <c r="AFR51" s="6"/>
      <c r="AFS51" s="6"/>
      <c r="AFT51" s="6"/>
      <c r="AFU51" s="6"/>
      <c r="AFV51" s="6"/>
      <c r="AFW51" s="6"/>
      <c r="AFX51" s="6"/>
      <c r="AFY51" s="6"/>
      <c r="AFZ51" s="6"/>
      <c r="AGA51" s="6"/>
      <c r="AGB51" s="6"/>
      <c r="AGC51" s="6"/>
      <c r="AGD51" s="6"/>
      <c r="AGE51" s="6"/>
      <c r="AGF51" s="6"/>
      <c r="AGG51" s="6"/>
      <c r="AGH51" s="6"/>
      <c r="AGI51" s="6"/>
      <c r="AGJ51" s="6"/>
      <c r="AGK51" s="6"/>
      <c r="AGL51" s="6"/>
      <c r="AGM51" s="6"/>
      <c r="AGN51" s="6"/>
      <c r="AGO51" s="6"/>
      <c r="AGP51" s="6"/>
      <c r="AGQ51" s="6"/>
      <c r="AGR51" s="6"/>
      <c r="AGS51" s="6"/>
      <c r="AGT51" s="6"/>
      <c r="AGU51" s="6"/>
      <c r="AGV51" s="6"/>
      <c r="AGW51" s="6"/>
      <c r="AGX51" s="6"/>
      <c r="AGY51" s="6"/>
      <c r="AGZ51" s="6"/>
      <c r="AHA51" s="6"/>
      <c r="AHB51" s="6"/>
      <c r="AHC51" s="6"/>
      <c r="AHD51" s="6"/>
      <c r="AHE51" s="6"/>
      <c r="AHF51" s="6"/>
      <c r="AHG51" s="6"/>
      <c r="AHH51" s="6"/>
      <c r="AHI51" s="6"/>
      <c r="AHJ51" s="6"/>
      <c r="AHK51" s="6"/>
      <c r="AHL51" s="6"/>
      <c r="AHM51" s="6"/>
      <c r="AHN51" s="6"/>
      <c r="AHO51" s="6"/>
      <c r="AHP51" s="6"/>
      <c r="AHQ51" s="6"/>
      <c r="AHR51" s="6"/>
      <c r="AHS51" s="6"/>
      <c r="AHT51" s="6"/>
      <c r="AHU51" s="6"/>
      <c r="AHV51" s="6"/>
      <c r="AHW51" s="6"/>
      <c r="AHX51" s="6"/>
      <c r="AHY51" s="6"/>
      <c r="AHZ51" s="6"/>
      <c r="AIA51" s="6"/>
      <c r="AIB51" s="6"/>
      <c r="AIC51" s="6"/>
      <c r="AID51" s="6"/>
      <c r="AIE51" s="6"/>
      <c r="AIF51" s="6"/>
      <c r="AIG51" s="6"/>
      <c r="AIH51" s="6"/>
      <c r="AII51" s="6"/>
      <c r="AIJ51" s="6"/>
      <c r="AIK51" s="6"/>
      <c r="AIL51" s="6"/>
      <c r="AIM51" s="6"/>
      <c r="AIN51" s="6"/>
      <c r="AIO51" s="6"/>
      <c r="AIP51" s="6"/>
      <c r="AIQ51" s="6"/>
      <c r="AIR51" s="6"/>
      <c r="AIS51" s="6"/>
      <c r="AIT51" s="6"/>
      <c r="AIU51" s="6"/>
      <c r="AIV51" s="6"/>
      <c r="AIW51" s="6"/>
      <c r="AIX51" s="6"/>
      <c r="AIY51" s="6"/>
      <c r="AIZ51" s="6"/>
      <c r="AJA51" s="6"/>
      <c r="AJB51" s="6"/>
      <c r="AJC51" s="6"/>
      <c r="AJD51" s="6"/>
      <c r="AJE51" s="6"/>
      <c r="AJF51" s="6"/>
      <c r="AJG51" s="6"/>
      <c r="AJH51" s="6"/>
      <c r="AJI51" s="6"/>
      <c r="AJJ51" s="6"/>
      <c r="AJK51" s="6"/>
      <c r="AJL51" s="6"/>
      <c r="AJM51" s="6"/>
      <c r="AJN51" s="6"/>
      <c r="AJO51" s="6"/>
      <c r="AJP51" s="6"/>
      <c r="AJQ51" s="6"/>
      <c r="AJR51" s="6"/>
      <c r="AJS51" s="6"/>
      <c r="AJT51" s="6"/>
      <c r="AJU51" s="6"/>
      <c r="AJV51" s="6"/>
      <c r="AJW51" s="6"/>
      <c r="AJX51" s="6"/>
      <c r="AJY51" s="6"/>
      <c r="AJZ51" s="6"/>
      <c r="AKA51" s="6"/>
      <c r="AKB51" s="6"/>
      <c r="AKC51" s="6"/>
      <c r="AKD51" s="6"/>
      <c r="AKE51" s="6"/>
      <c r="AKF51" s="6"/>
      <c r="AKG51" s="6"/>
      <c r="AKH51" s="6"/>
      <c r="AKI51" s="6"/>
      <c r="AKJ51" s="6"/>
      <c r="AKK51" s="6"/>
      <c r="AKL51" s="6"/>
      <c r="AKM51" s="6"/>
      <c r="AKN51" s="6"/>
      <c r="AKO51" s="6"/>
      <c r="AKP51" s="6"/>
      <c r="AKQ51" s="6"/>
      <c r="AKR51" s="6"/>
      <c r="AKS51" s="6"/>
      <c r="AKT51" s="6"/>
      <c r="AKU51" s="6"/>
      <c r="AKV51" s="6"/>
      <c r="AKW51" s="6"/>
      <c r="AKX51" s="6"/>
      <c r="AKY51" s="6"/>
      <c r="AKZ51" s="6"/>
      <c r="ALA51" s="6"/>
      <c r="ALB51" s="6"/>
      <c r="ALC51" s="6"/>
      <c r="ALD51" s="6"/>
      <c r="ALE51" s="6"/>
      <c r="ALF51" s="6"/>
      <c r="ALG51" s="6"/>
      <c r="ALH51" s="6"/>
      <c r="ALI51" s="6"/>
      <c r="ALJ51" s="6"/>
      <c r="ALK51" s="6"/>
      <c r="ALL51" s="6"/>
      <c r="ALM51" s="6"/>
      <c r="ALN51" s="6"/>
      <c r="ALO51" s="6"/>
      <c r="ALP51" s="6"/>
      <c r="ALQ51" s="6"/>
      <c r="ALR51" s="6"/>
      <c r="ALS51" s="6"/>
      <c r="ALT51" s="6"/>
      <c r="ALU51" s="6"/>
      <c r="ALV51" s="6"/>
      <c r="ALW51" s="6"/>
      <c r="ALX51" s="6"/>
      <c r="ALY51" s="6"/>
      <c r="ALZ51" s="6"/>
      <c r="AMA51" s="6"/>
      <c r="AMB51" s="6"/>
      <c r="AMC51" s="6"/>
      <c r="AMD51" s="6"/>
      <c r="AME51" s="6"/>
      <c r="AMF51" s="6"/>
      <c r="AMG51" s="6"/>
      <c r="AMH51" s="6"/>
      <c r="AMI51" s="6"/>
      <c r="AMJ51" s="6"/>
      <c r="AMK51" s="6"/>
      <c r="AML51" s="6"/>
      <c r="AMM51" s="6"/>
      <c r="AMN51" s="6"/>
      <c r="AMO51" s="6"/>
      <c r="AMP51" s="6"/>
      <c r="AMQ51" s="6"/>
      <c r="AMR51" s="6"/>
      <c r="AMS51" s="6"/>
      <c r="AMT51" s="6"/>
      <c r="AMU51" s="6"/>
      <c r="AMV51" s="6"/>
      <c r="AMW51" s="6"/>
      <c r="AMX51" s="6"/>
      <c r="AMY51" s="6"/>
      <c r="AMZ51" s="6"/>
      <c r="ANA51" s="6"/>
      <c r="ANB51" s="6"/>
    </row>
    <row r="52" spans="1:1042" x14ac:dyDescent="0.25">
      <c r="A52" t="s">
        <v>192</v>
      </c>
      <c r="K52" s="55"/>
      <c r="L52" s="55"/>
      <c r="M52" s="6"/>
      <c r="N52" s="55"/>
      <c r="O52" s="6"/>
      <c r="P52" s="6"/>
      <c r="Q52" s="6"/>
      <c r="R52" s="72" t="s">
        <v>831</v>
      </c>
      <c r="S52" s="14">
        <v>83</v>
      </c>
      <c r="T52" s="104" t="s">
        <v>831</v>
      </c>
      <c r="U52" s="135">
        <f t="shared" si="2"/>
        <v>6</v>
      </c>
      <c r="V52" s="133"/>
      <c r="W52" s="78"/>
      <c r="X52" s="56"/>
      <c r="Y52" s="56"/>
      <c r="Z52" s="57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  <c r="IW52" s="6"/>
      <c r="IX52" s="6"/>
      <c r="IY52" s="6"/>
      <c r="IZ52" s="6"/>
      <c r="JA52" s="6"/>
      <c r="JB52" s="6"/>
      <c r="JC52" s="6"/>
      <c r="JD52" s="6"/>
      <c r="JE52" s="6"/>
      <c r="JF52" s="6"/>
      <c r="JG52" s="6"/>
      <c r="JH52" s="6"/>
      <c r="JI52" s="6"/>
      <c r="JJ52" s="6"/>
      <c r="JK52" s="6"/>
      <c r="JL52" s="6"/>
      <c r="JM52" s="6"/>
      <c r="JN52" s="6"/>
      <c r="JO52" s="6"/>
      <c r="JP52" s="6"/>
      <c r="JQ52" s="6"/>
      <c r="JR52" s="6"/>
      <c r="JS52" s="6"/>
      <c r="JT52" s="6"/>
      <c r="JU52" s="6"/>
      <c r="JV52" s="6"/>
      <c r="JW52" s="6"/>
      <c r="JX52" s="6"/>
      <c r="JY52" s="6"/>
      <c r="JZ52" s="6"/>
      <c r="KA52" s="6"/>
      <c r="KB52" s="6"/>
      <c r="KC52" s="6"/>
      <c r="KD52" s="6"/>
      <c r="KE52" s="6"/>
      <c r="KF52" s="6"/>
      <c r="KG52" s="6"/>
      <c r="KH52" s="6"/>
      <c r="KI52" s="6"/>
      <c r="KJ52" s="6"/>
      <c r="KK52" s="6"/>
      <c r="KL52" s="6"/>
      <c r="KM52" s="6"/>
      <c r="KN52" s="6"/>
      <c r="KO52" s="6"/>
      <c r="KP52" s="6"/>
      <c r="KQ52" s="6"/>
      <c r="KR52" s="6"/>
      <c r="KS52" s="6"/>
      <c r="KT52" s="6"/>
      <c r="KU52" s="6"/>
      <c r="KV52" s="6"/>
      <c r="KW52" s="6"/>
      <c r="KX52" s="6"/>
      <c r="KY52" s="6"/>
      <c r="KZ52" s="6"/>
      <c r="LA52" s="6"/>
      <c r="LB52" s="6"/>
      <c r="LC52" s="6"/>
      <c r="LD52" s="6"/>
      <c r="LE52" s="6"/>
      <c r="LF52" s="6"/>
      <c r="LG52" s="6"/>
      <c r="LH52" s="6"/>
      <c r="LI52" s="6"/>
      <c r="LJ52" s="6"/>
      <c r="LK52" s="6"/>
      <c r="LL52" s="6"/>
      <c r="LM52" s="6"/>
      <c r="LN52" s="6"/>
      <c r="LO52" s="6"/>
      <c r="LP52" s="6"/>
      <c r="LQ52" s="6"/>
      <c r="LR52" s="6"/>
      <c r="LS52" s="6"/>
      <c r="LT52" s="6"/>
      <c r="LU52" s="6"/>
      <c r="LV52" s="6"/>
      <c r="LW52" s="6"/>
      <c r="LX52" s="6"/>
      <c r="LY52" s="6"/>
      <c r="LZ52" s="6"/>
      <c r="MA52" s="6"/>
      <c r="MB52" s="6"/>
      <c r="MC52" s="6"/>
      <c r="MD52" s="6"/>
      <c r="ME52" s="6"/>
      <c r="MF52" s="6"/>
      <c r="MG52" s="6"/>
      <c r="MH52" s="6"/>
      <c r="MI52" s="6"/>
      <c r="MJ52" s="6"/>
      <c r="MK52" s="6"/>
      <c r="ML52" s="6"/>
      <c r="MM52" s="6"/>
      <c r="MN52" s="6"/>
      <c r="MO52" s="6"/>
      <c r="MP52" s="6"/>
      <c r="MQ52" s="6"/>
      <c r="MR52" s="6"/>
      <c r="MS52" s="6"/>
      <c r="MT52" s="6"/>
      <c r="MU52" s="6"/>
      <c r="MV52" s="6"/>
      <c r="MW52" s="6"/>
      <c r="MX52" s="6"/>
      <c r="MY52" s="6"/>
      <c r="MZ52" s="6"/>
      <c r="NA52" s="6"/>
      <c r="NB52" s="6"/>
      <c r="NC52" s="6"/>
      <c r="ND52" s="6"/>
      <c r="NE52" s="6"/>
      <c r="NF52" s="6"/>
      <c r="NG52" s="6"/>
      <c r="NH52" s="6"/>
      <c r="NI52" s="6"/>
      <c r="NJ52" s="6"/>
      <c r="NK52" s="6"/>
      <c r="NL52" s="6"/>
      <c r="NM52" s="6"/>
      <c r="NN52" s="6"/>
      <c r="NO52" s="6"/>
      <c r="NP52" s="6"/>
      <c r="NQ52" s="6"/>
      <c r="NR52" s="6"/>
      <c r="NS52" s="6"/>
      <c r="NT52" s="6"/>
      <c r="NU52" s="6"/>
      <c r="NV52" s="6"/>
      <c r="NW52" s="6"/>
      <c r="NX52" s="6"/>
      <c r="NY52" s="6"/>
      <c r="NZ52" s="6"/>
      <c r="OA52" s="6"/>
      <c r="OB52" s="6"/>
      <c r="OC52" s="6"/>
      <c r="OD52" s="6"/>
      <c r="OE52" s="6"/>
      <c r="OF52" s="6"/>
      <c r="OG52" s="6"/>
      <c r="OH52" s="6"/>
      <c r="OI52" s="6"/>
      <c r="OJ52" s="6"/>
      <c r="OK52" s="6"/>
      <c r="OL52" s="6"/>
      <c r="OM52" s="6"/>
      <c r="ON52" s="6"/>
      <c r="OO52" s="6"/>
      <c r="OP52" s="6"/>
      <c r="OQ52" s="6"/>
      <c r="OR52" s="6"/>
      <c r="OS52" s="6"/>
      <c r="OT52" s="6"/>
      <c r="OU52" s="6"/>
      <c r="OV52" s="6"/>
      <c r="OW52" s="6"/>
      <c r="OX52" s="6"/>
      <c r="OY52" s="6"/>
      <c r="OZ52" s="6"/>
      <c r="PA52" s="6"/>
      <c r="PB52" s="6"/>
      <c r="PC52" s="6"/>
      <c r="PD52" s="6"/>
      <c r="PE52" s="6"/>
      <c r="PF52" s="6"/>
      <c r="PG52" s="6"/>
      <c r="PH52" s="6"/>
      <c r="PI52" s="6"/>
      <c r="PJ52" s="6"/>
      <c r="PK52" s="6"/>
      <c r="PL52" s="6"/>
      <c r="PM52" s="6"/>
      <c r="PN52" s="6"/>
      <c r="PO52" s="6"/>
      <c r="PP52" s="6"/>
      <c r="PQ52" s="6"/>
      <c r="PR52" s="6"/>
      <c r="PS52" s="6"/>
      <c r="PT52" s="6"/>
      <c r="PU52" s="6"/>
      <c r="PV52" s="6"/>
      <c r="PW52" s="6"/>
      <c r="PX52" s="6"/>
      <c r="PY52" s="6"/>
      <c r="PZ52" s="6"/>
      <c r="QA52" s="6"/>
      <c r="QB52" s="6"/>
      <c r="QC52" s="6"/>
      <c r="QD52" s="6"/>
      <c r="QE52" s="6"/>
      <c r="QF52" s="6"/>
      <c r="QG52" s="6"/>
      <c r="QH52" s="6"/>
      <c r="QI52" s="6"/>
      <c r="QJ52" s="6"/>
      <c r="QK52" s="6"/>
      <c r="QL52" s="6"/>
      <c r="QM52" s="6"/>
      <c r="QN52" s="6"/>
      <c r="QO52" s="6"/>
      <c r="QP52" s="6"/>
      <c r="QQ52" s="6"/>
      <c r="QR52" s="6"/>
      <c r="QS52" s="6"/>
      <c r="QT52" s="6"/>
      <c r="QU52" s="6"/>
      <c r="QV52" s="6"/>
      <c r="QW52" s="6"/>
      <c r="QX52" s="6"/>
      <c r="QY52" s="6"/>
      <c r="QZ52" s="6"/>
      <c r="RA52" s="6"/>
      <c r="RB52" s="6"/>
      <c r="RC52" s="6"/>
      <c r="RD52" s="6"/>
      <c r="RE52" s="6"/>
      <c r="RF52" s="6"/>
      <c r="RG52" s="6"/>
      <c r="RH52" s="6"/>
      <c r="RI52" s="6"/>
      <c r="RJ52" s="6"/>
      <c r="RK52" s="6"/>
      <c r="RL52" s="6"/>
      <c r="RM52" s="6"/>
      <c r="RN52" s="6"/>
      <c r="RO52" s="6"/>
      <c r="RP52" s="6"/>
      <c r="RQ52" s="6"/>
      <c r="RR52" s="6"/>
      <c r="RS52" s="6"/>
      <c r="RT52" s="6"/>
      <c r="RU52" s="6"/>
      <c r="RV52" s="6"/>
      <c r="RW52" s="6"/>
      <c r="RX52" s="6"/>
      <c r="RY52" s="6"/>
      <c r="RZ52" s="6"/>
      <c r="SA52" s="6"/>
      <c r="SB52" s="6"/>
      <c r="SC52" s="6"/>
      <c r="SD52" s="6"/>
      <c r="SE52" s="6"/>
      <c r="SF52" s="6"/>
      <c r="SG52" s="6"/>
      <c r="SH52" s="6"/>
      <c r="SI52" s="6"/>
      <c r="SJ52" s="6"/>
      <c r="SK52" s="6"/>
      <c r="SL52" s="6"/>
      <c r="SM52" s="6"/>
      <c r="SN52" s="6"/>
      <c r="SO52" s="6"/>
      <c r="SP52" s="6"/>
      <c r="SQ52" s="6"/>
      <c r="SR52" s="6"/>
      <c r="SS52" s="6"/>
      <c r="ST52" s="6"/>
      <c r="SU52" s="6"/>
      <c r="SV52" s="6"/>
      <c r="SW52" s="6"/>
      <c r="SX52" s="6"/>
      <c r="SY52" s="6"/>
      <c r="SZ52" s="6"/>
      <c r="TA52" s="6"/>
      <c r="TB52" s="6"/>
      <c r="TC52" s="6"/>
      <c r="TD52" s="6"/>
      <c r="TE52" s="6"/>
      <c r="TF52" s="6"/>
      <c r="TG52" s="6"/>
      <c r="TH52" s="6"/>
      <c r="TI52" s="6"/>
      <c r="TJ52" s="6"/>
      <c r="TK52" s="6"/>
      <c r="TL52" s="6"/>
      <c r="TM52" s="6"/>
      <c r="TN52" s="6"/>
      <c r="TO52" s="6"/>
      <c r="TP52" s="6"/>
      <c r="TQ52" s="6"/>
      <c r="TR52" s="6"/>
      <c r="TS52" s="6"/>
      <c r="TT52" s="6"/>
      <c r="TU52" s="6"/>
      <c r="TV52" s="6"/>
      <c r="TW52" s="6"/>
      <c r="TX52" s="6"/>
      <c r="TY52" s="6"/>
      <c r="TZ52" s="6"/>
      <c r="UA52" s="6"/>
      <c r="UB52" s="6"/>
      <c r="UC52" s="6"/>
      <c r="UD52" s="6"/>
      <c r="UE52" s="6"/>
      <c r="UF52" s="6"/>
      <c r="UG52" s="6"/>
      <c r="UH52" s="6"/>
      <c r="UI52" s="6"/>
      <c r="UJ52" s="6"/>
      <c r="UK52" s="6"/>
      <c r="UL52" s="6"/>
      <c r="UM52" s="6"/>
      <c r="UN52" s="6"/>
      <c r="UO52" s="6"/>
      <c r="UP52" s="6"/>
      <c r="UQ52" s="6"/>
      <c r="UR52" s="6"/>
      <c r="US52" s="6"/>
      <c r="UT52" s="6"/>
      <c r="UU52" s="6"/>
      <c r="UV52" s="6"/>
      <c r="UW52" s="6"/>
      <c r="UX52" s="6"/>
      <c r="UY52" s="6"/>
      <c r="UZ52" s="6"/>
      <c r="VA52" s="6"/>
      <c r="VB52" s="6"/>
      <c r="VC52" s="6"/>
      <c r="VD52" s="6"/>
      <c r="VE52" s="6"/>
      <c r="VF52" s="6"/>
      <c r="VG52" s="6"/>
      <c r="VH52" s="6"/>
      <c r="VI52" s="6"/>
      <c r="VJ52" s="6"/>
      <c r="VK52" s="6"/>
      <c r="VL52" s="6"/>
      <c r="VM52" s="6"/>
      <c r="VN52" s="6"/>
      <c r="VO52" s="6"/>
      <c r="VP52" s="6"/>
      <c r="VQ52" s="6"/>
      <c r="VR52" s="6"/>
      <c r="VS52" s="6"/>
      <c r="VT52" s="6"/>
      <c r="VU52" s="6"/>
      <c r="VV52" s="6"/>
      <c r="VW52" s="6"/>
      <c r="VX52" s="6"/>
      <c r="VY52" s="6"/>
      <c r="VZ52" s="6"/>
      <c r="WA52" s="6"/>
      <c r="WB52" s="6"/>
      <c r="WC52" s="6"/>
      <c r="WD52" s="6"/>
      <c r="WE52" s="6"/>
      <c r="WF52" s="6"/>
      <c r="WG52" s="6"/>
      <c r="WH52" s="6"/>
      <c r="WI52" s="6"/>
      <c r="WJ52" s="6"/>
      <c r="WK52" s="6"/>
      <c r="WL52" s="6"/>
      <c r="WM52" s="6"/>
      <c r="WN52" s="6"/>
      <c r="WO52" s="6"/>
      <c r="WP52" s="6"/>
      <c r="WQ52" s="6"/>
      <c r="WR52" s="6"/>
      <c r="WS52" s="6"/>
      <c r="WT52" s="6"/>
      <c r="WU52" s="6"/>
      <c r="WV52" s="6"/>
      <c r="WW52" s="6"/>
      <c r="WX52" s="6"/>
      <c r="WY52" s="6"/>
      <c r="WZ52" s="6"/>
      <c r="XA52" s="6"/>
      <c r="XB52" s="6"/>
      <c r="XC52" s="6"/>
      <c r="XD52" s="6"/>
      <c r="XE52" s="6"/>
      <c r="XF52" s="6"/>
      <c r="XG52" s="6"/>
      <c r="XH52" s="6"/>
      <c r="XI52" s="6"/>
      <c r="XJ52" s="6"/>
      <c r="XK52" s="6"/>
      <c r="XL52" s="6"/>
      <c r="XM52" s="6"/>
      <c r="XN52" s="6"/>
      <c r="XO52" s="6"/>
      <c r="XP52" s="6"/>
      <c r="XQ52" s="6"/>
      <c r="XR52" s="6"/>
      <c r="XS52" s="6"/>
      <c r="XT52" s="6"/>
      <c r="XU52" s="6"/>
      <c r="XV52" s="6"/>
      <c r="XW52" s="6"/>
      <c r="XX52" s="6"/>
      <c r="XY52" s="6"/>
      <c r="XZ52" s="6"/>
      <c r="YA52" s="6"/>
      <c r="YB52" s="6"/>
      <c r="YC52" s="6"/>
      <c r="YD52" s="6"/>
      <c r="YE52" s="6"/>
      <c r="YF52" s="6"/>
      <c r="YG52" s="6"/>
      <c r="YH52" s="6"/>
      <c r="YI52" s="6"/>
      <c r="YJ52" s="6"/>
      <c r="YK52" s="6"/>
      <c r="YL52" s="6"/>
      <c r="YM52" s="6"/>
      <c r="YN52" s="6"/>
      <c r="YO52" s="6"/>
      <c r="YP52" s="6"/>
      <c r="YQ52" s="6"/>
      <c r="YR52" s="6"/>
      <c r="YS52" s="6"/>
      <c r="YT52" s="6"/>
      <c r="YU52" s="6"/>
      <c r="YV52" s="6"/>
      <c r="YW52" s="6"/>
      <c r="YX52" s="6"/>
      <c r="YY52" s="6"/>
      <c r="YZ52" s="6"/>
      <c r="ZA52" s="6"/>
      <c r="ZB52" s="6"/>
      <c r="ZC52" s="6"/>
      <c r="ZD52" s="6"/>
      <c r="ZE52" s="6"/>
      <c r="ZF52" s="6"/>
      <c r="ZG52" s="6"/>
      <c r="ZH52" s="6"/>
      <c r="ZI52" s="6"/>
      <c r="ZJ52" s="6"/>
      <c r="ZK52" s="6"/>
      <c r="ZL52" s="6"/>
      <c r="ZM52" s="6"/>
      <c r="ZN52" s="6"/>
      <c r="ZO52" s="6"/>
      <c r="ZP52" s="6"/>
      <c r="ZQ52" s="6"/>
      <c r="ZR52" s="6"/>
      <c r="ZS52" s="6"/>
      <c r="ZT52" s="6"/>
      <c r="ZU52" s="6"/>
      <c r="ZV52" s="6"/>
      <c r="ZW52" s="6"/>
      <c r="ZX52" s="6"/>
      <c r="ZY52" s="6"/>
      <c r="ZZ52" s="6"/>
      <c r="AAA52" s="6"/>
      <c r="AAB52" s="6"/>
      <c r="AAC52" s="6"/>
      <c r="AAD52" s="6"/>
      <c r="AAE52" s="6"/>
      <c r="AAF52" s="6"/>
      <c r="AAG52" s="6"/>
      <c r="AAH52" s="6"/>
      <c r="AAI52" s="6"/>
      <c r="AAJ52" s="6"/>
      <c r="AAK52" s="6"/>
      <c r="AAL52" s="6"/>
      <c r="AAM52" s="6"/>
      <c r="AAN52" s="6"/>
      <c r="AAO52" s="6"/>
      <c r="AAP52" s="6"/>
      <c r="AAQ52" s="6"/>
      <c r="AAR52" s="6"/>
      <c r="AAS52" s="6"/>
      <c r="AAT52" s="6"/>
      <c r="AAU52" s="6"/>
      <c r="AAV52" s="6"/>
      <c r="AAW52" s="6"/>
      <c r="AAX52" s="6"/>
      <c r="AAY52" s="6"/>
      <c r="AAZ52" s="6"/>
      <c r="ABA52" s="6"/>
      <c r="ABB52" s="6"/>
      <c r="ABC52" s="6"/>
      <c r="ABD52" s="6"/>
      <c r="ABE52" s="6"/>
      <c r="ABF52" s="6"/>
      <c r="ABG52" s="6"/>
      <c r="ABH52" s="6"/>
      <c r="ABI52" s="6"/>
      <c r="ABJ52" s="6"/>
      <c r="ABK52" s="6"/>
      <c r="ABL52" s="6"/>
      <c r="ABM52" s="6"/>
      <c r="ABN52" s="6"/>
      <c r="ABO52" s="6"/>
      <c r="ABP52" s="6"/>
      <c r="ABQ52" s="6"/>
      <c r="ABR52" s="6"/>
      <c r="ABS52" s="6"/>
      <c r="ABT52" s="6"/>
      <c r="ABU52" s="6"/>
      <c r="ABV52" s="6"/>
      <c r="ABW52" s="6"/>
      <c r="ABX52" s="6"/>
      <c r="ABY52" s="6"/>
      <c r="ABZ52" s="6"/>
      <c r="ACA52" s="6"/>
      <c r="ACB52" s="6"/>
      <c r="ACC52" s="6"/>
      <c r="ACD52" s="6"/>
      <c r="ACE52" s="6"/>
      <c r="ACF52" s="6"/>
      <c r="ACG52" s="6"/>
      <c r="ACH52" s="6"/>
      <c r="ACI52" s="6"/>
      <c r="ACJ52" s="6"/>
      <c r="ACK52" s="6"/>
      <c r="ACL52" s="6"/>
      <c r="ACM52" s="6"/>
      <c r="ACN52" s="6"/>
      <c r="ACO52" s="6"/>
      <c r="ACP52" s="6"/>
      <c r="ACQ52" s="6"/>
      <c r="ACR52" s="6"/>
      <c r="ACS52" s="6"/>
      <c r="ACT52" s="6"/>
      <c r="ACU52" s="6"/>
      <c r="ACV52" s="6"/>
      <c r="ACW52" s="6"/>
      <c r="ACX52" s="6"/>
      <c r="ACY52" s="6"/>
      <c r="ACZ52" s="6"/>
      <c r="ADA52" s="6"/>
      <c r="ADB52" s="6"/>
      <c r="ADC52" s="6"/>
      <c r="ADD52" s="6"/>
      <c r="ADE52" s="6"/>
      <c r="ADF52" s="6"/>
      <c r="ADG52" s="6"/>
      <c r="ADH52" s="6"/>
      <c r="ADI52" s="6"/>
      <c r="ADJ52" s="6"/>
      <c r="ADK52" s="6"/>
      <c r="ADL52" s="6"/>
      <c r="ADM52" s="6"/>
      <c r="ADN52" s="6"/>
      <c r="ADO52" s="6"/>
      <c r="ADP52" s="6"/>
      <c r="ADQ52" s="6"/>
      <c r="ADR52" s="6"/>
      <c r="ADS52" s="6"/>
      <c r="ADT52" s="6"/>
      <c r="ADU52" s="6"/>
      <c r="ADV52" s="6"/>
      <c r="ADW52" s="6"/>
      <c r="ADX52" s="6"/>
      <c r="ADY52" s="6"/>
      <c r="ADZ52" s="6"/>
      <c r="AEA52" s="6"/>
      <c r="AEB52" s="6"/>
      <c r="AEC52" s="6"/>
      <c r="AED52" s="6"/>
      <c r="AEE52" s="6"/>
      <c r="AEF52" s="6"/>
      <c r="AEG52" s="6"/>
      <c r="AEH52" s="6"/>
      <c r="AEI52" s="6"/>
      <c r="AEJ52" s="6"/>
      <c r="AEK52" s="6"/>
      <c r="AEL52" s="6"/>
      <c r="AEM52" s="6"/>
      <c r="AEN52" s="6"/>
      <c r="AEO52" s="6"/>
      <c r="AEP52" s="6"/>
      <c r="AEQ52" s="6"/>
      <c r="AER52" s="6"/>
      <c r="AES52" s="6"/>
      <c r="AET52" s="6"/>
      <c r="AEU52" s="6"/>
      <c r="AEV52" s="6"/>
      <c r="AEW52" s="6"/>
      <c r="AEX52" s="6"/>
      <c r="AEY52" s="6"/>
      <c r="AEZ52" s="6"/>
      <c r="AFA52" s="6"/>
      <c r="AFB52" s="6"/>
      <c r="AFC52" s="6"/>
      <c r="AFD52" s="6"/>
      <c r="AFE52" s="6"/>
      <c r="AFF52" s="6"/>
      <c r="AFG52" s="6"/>
      <c r="AFH52" s="6"/>
      <c r="AFI52" s="6"/>
      <c r="AFJ52" s="6"/>
      <c r="AFK52" s="6"/>
      <c r="AFL52" s="6"/>
      <c r="AFM52" s="6"/>
      <c r="AFN52" s="6"/>
      <c r="AFO52" s="6"/>
      <c r="AFP52" s="6"/>
      <c r="AFQ52" s="6"/>
      <c r="AFR52" s="6"/>
      <c r="AFS52" s="6"/>
      <c r="AFT52" s="6"/>
      <c r="AFU52" s="6"/>
      <c r="AFV52" s="6"/>
      <c r="AFW52" s="6"/>
      <c r="AFX52" s="6"/>
      <c r="AFY52" s="6"/>
      <c r="AFZ52" s="6"/>
      <c r="AGA52" s="6"/>
      <c r="AGB52" s="6"/>
      <c r="AGC52" s="6"/>
      <c r="AGD52" s="6"/>
      <c r="AGE52" s="6"/>
      <c r="AGF52" s="6"/>
      <c r="AGG52" s="6"/>
      <c r="AGH52" s="6"/>
      <c r="AGI52" s="6"/>
      <c r="AGJ52" s="6"/>
      <c r="AGK52" s="6"/>
      <c r="AGL52" s="6"/>
      <c r="AGM52" s="6"/>
      <c r="AGN52" s="6"/>
      <c r="AGO52" s="6"/>
      <c r="AGP52" s="6"/>
      <c r="AGQ52" s="6"/>
      <c r="AGR52" s="6"/>
      <c r="AGS52" s="6"/>
      <c r="AGT52" s="6"/>
      <c r="AGU52" s="6"/>
      <c r="AGV52" s="6"/>
      <c r="AGW52" s="6"/>
      <c r="AGX52" s="6"/>
      <c r="AGY52" s="6"/>
      <c r="AGZ52" s="6"/>
      <c r="AHA52" s="6"/>
      <c r="AHB52" s="6"/>
      <c r="AHC52" s="6"/>
      <c r="AHD52" s="6"/>
      <c r="AHE52" s="6"/>
      <c r="AHF52" s="6"/>
      <c r="AHG52" s="6"/>
      <c r="AHH52" s="6"/>
      <c r="AHI52" s="6"/>
      <c r="AHJ52" s="6"/>
      <c r="AHK52" s="6"/>
      <c r="AHL52" s="6"/>
      <c r="AHM52" s="6"/>
      <c r="AHN52" s="6"/>
      <c r="AHO52" s="6"/>
      <c r="AHP52" s="6"/>
      <c r="AHQ52" s="6"/>
      <c r="AHR52" s="6"/>
      <c r="AHS52" s="6"/>
      <c r="AHT52" s="6"/>
      <c r="AHU52" s="6"/>
      <c r="AHV52" s="6"/>
      <c r="AHW52" s="6"/>
      <c r="AHX52" s="6"/>
      <c r="AHY52" s="6"/>
      <c r="AHZ52" s="6"/>
      <c r="AIA52" s="6"/>
      <c r="AIB52" s="6"/>
      <c r="AIC52" s="6"/>
      <c r="AID52" s="6"/>
      <c r="AIE52" s="6"/>
      <c r="AIF52" s="6"/>
      <c r="AIG52" s="6"/>
      <c r="AIH52" s="6"/>
      <c r="AII52" s="6"/>
      <c r="AIJ52" s="6"/>
      <c r="AIK52" s="6"/>
      <c r="AIL52" s="6"/>
      <c r="AIM52" s="6"/>
      <c r="AIN52" s="6"/>
      <c r="AIO52" s="6"/>
      <c r="AIP52" s="6"/>
      <c r="AIQ52" s="6"/>
      <c r="AIR52" s="6"/>
      <c r="AIS52" s="6"/>
      <c r="AIT52" s="6"/>
      <c r="AIU52" s="6"/>
      <c r="AIV52" s="6"/>
      <c r="AIW52" s="6"/>
      <c r="AIX52" s="6"/>
      <c r="AIY52" s="6"/>
      <c r="AIZ52" s="6"/>
      <c r="AJA52" s="6"/>
      <c r="AJB52" s="6"/>
      <c r="AJC52" s="6"/>
      <c r="AJD52" s="6"/>
      <c r="AJE52" s="6"/>
      <c r="AJF52" s="6"/>
      <c r="AJG52" s="6"/>
      <c r="AJH52" s="6"/>
      <c r="AJI52" s="6"/>
      <c r="AJJ52" s="6"/>
      <c r="AJK52" s="6"/>
      <c r="AJL52" s="6"/>
      <c r="AJM52" s="6"/>
      <c r="AJN52" s="6"/>
      <c r="AJO52" s="6"/>
      <c r="AJP52" s="6"/>
      <c r="AJQ52" s="6"/>
      <c r="AJR52" s="6"/>
      <c r="AJS52" s="6"/>
      <c r="AJT52" s="6"/>
      <c r="AJU52" s="6"/>
      <c r="AJV52" s="6"/>
      <c r="AJW52" s="6"/>
      <c r="AJX52" s="6"/>
      <c r="AJY52" s="6"/>
      <c r="AJZ52" s="6"/>
      <c r="AKA52" s="6"/>
      <c r="AKB52" s="6"/>
      <c r="AKC52" s="6"/>
      <c r="AKD52" s="6"/>
      <c r="AKE52" s="6"/>
      <c r="AKF52" s="6"/>
      <c r="AKG52" s="6"/>
      <c r="AKH52" s="6"/>
      <c r="AKI52" s="6"/>
      <c r="AKJ52" s="6"/>
      <c r="AKK52" s="6"/>
      <c r="AKL52" s="6"/>
      <c r="AKM52" s="6"/>
      <c r="AKN52" s="6"/>
      <c r="AKO52" s="6"/>
      <c r="AKP52" s="6"/>
      <c r="AKQ52" s="6"/>
      <c r="AKR52" s="6"/>
      <c r="AKS52" s="6"/>
      <c r="AKT52" s="6"/>
      <c r="AKU52" s="6"/>
      <c r="AKV52" s="6"/>
      <c r="AKW52" s="6"/>
      <c r="AKX52" s="6"/>
      <c r="AKY52" s="6"/>
      <c r="AKZ52" s="6"/>
      <c r="ALA52" s="6"/>
      <c r="ALB52" s="6"/>
      <c r="ALC52" s="6"/>
      <c r="ALD52" s="6"/>
      <c r="ALE52" s="6"/>
      <c r="ALF52" s="6"/>
      <c r="ALG52" s="6"/>
      <c r="ALH52" s="6"/>
      <c r="ALI52" s="6"/>
      <c r="ALJ52" s="6"/>
      <c r="ALK52" s="6"/>
      <c r="ALL52" s="6"/>
      <c r="ALM52" s="6"/>
      <c r="ALN52" s="6"/>
      <c r="ALO52" s="6"/>
      <c r="ALP52" s="6"/>
      <c r="ALQ52" s="6"/>
      <c r="ALR52" s="6"/>
      <c r="ALS52" s="6"/>
      <c r="ALT52" s="6"/>
      <c r="ALU52" s="6"/>
      <c r="ALV52" s="6"/>
      <c r="ALW52" s="6"/>
      <c r="ALX52" s="6"/>
      <c r="ALY52" s="6"/>
      <c r="ALZ52" s="6"/>
      <c r="AMA52" s="6"/>
      <c r="AMB52" s="6"/>
      <c r="AMC52" s="6"/>
      <c r="AMD52" s="6"/>
      <c r="AME52" s="6"/>
      <c r="AMF52" s="6"/>
      <c r="AMG52" s="6"/>
      <c r="AMH52" s="6"/>
      <c r="AMI52" s="6"/>
      <c r="AMJ52" s="6"/>
      <c r="AMK52" s="6"/>
      <c r="AML52" s="6"/>
      <c r="AMM52" s="6"/>
      <c r="AMN52" s="6"/>
      <c r="AMO52" s="6"/>
      <c r="AMP52" s="6"/>
      <c r="AMQ52" s="6"/>
      <c r="AMR52" s="6"/>
      <c r="AMS52" s="6"/>
      <c r="AMT52" s="6"/>
      <c r="AMU52" s="6"/>
      <c r="AMV52" s="6"/>
      <c r="AMW52" s="6"/>
      <c r="AMX52" s="6"/>
      <c r="AMY52" s="6"/>
      <c r="AMZ52" s="6"/>
      <c r="ANA52" s="6"/>
      <c r="ANB52" s="6"/>
    </row>
    <row r="53" spans="1:1042" x14ac:dyDescent="0.25">
      <c r="A53" t="s">
        <v>192</v>
      </c>
      <c r="K53" s="55"/>
      <c r="L53" s="55"/>
      <c r="M53" s="6"/>
      <c r="N53" s="55"/>
      <c r="O53" s="6"/>
      <c r="P53" s="6"/>
      <c r="Q53" s="6"/>
      <c r="R53" s="72" t="s">
        <v>832</v>
      </c>
      <c r="S53" s="14">
        <v>84</v>
      </c>
      <c r="T53" s="104" t="s">
        <v>832</v>
      </c>
      <c r="U53" s="135">
        <f t="shared" si="2"/>
        <v>6</v>
      </c>
      <c r="V53" s="133"/>
      <c r="W53" s="78"/>
      <c r="X53" s="56"/>
      <c r="Y53" s="56"/>
      <c r="Z53" s="57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  <c r="IX53" s="6"/>
      <c r="IY53" s="6"/>
      <c r="IZ53" s="6"/>
      <c r="JA53" s="6"/>
      <c r="JB53" s="6"/>
      <c r="JC53" s="6"/>
      <c r="JD53" s="6"/>
      <c r="JE53" s="6"/>
      <c r="JF53" s="6"/>
      <c r="JG53" s="6"/>
      <c r="JH53" s="6"/>
      <c r="JI53" s="6"/>
      <c r="JJ53" s="6"/>
      <c r="JK53" s="6"/>
      <c r="JL53" s="6"/>
      <c r="JM53" s="6"/>
      <c r="JN53" s="6"/>
      <c r="JO53" s="6"/>
      <c r="JP53" s="6"/>
      <c r="JQ53" s="6"/>
      <c r="JR53" s="6"/>
      <c r="JS53" s="6"/>
      <c r="JT53" s="6"/>
      <c r="JU53" s="6"/>
      <c r="JV53" s="6"/>
      <c r="JW53" s="6"/>
      <c r="JX53" s="6"/>
      <c r="JY53" s="6"/>
      <c r="JZ53" s="6"/>
      <c r="KA53" s="6"/>
      <c r="KB53" s="6"/>
      <c r="KC53" s="6"/>
      <c r="KD53" s="6"/>
      <c r="KE53" s="6"/>
      <c r="KF53" s="6"/>
      <c r="KG53" s="6"/>
      <c r="KH53" s="6"/>
      <c r="KI53" s="6"/>
      <c r="KJ53" s="6"/>
      <c r="KK53" s="6"/>
      <c r="KL53" s="6"/>
      <c r="KM53" s="6"/>
      <c r="KN53" s="6"/>
      <c r="KO53" s="6"/>
      <c r="KP53" s="6"/>
      <c r="KQ53" s="6"/>
      <c r="KR53" s="6"/>
      <c r="KS53" s="6"/>
      <c r="KT53" s="6"/>
      <c r="KU53" s="6"/>
      <c r="KV53" s="6"/>
      <c r="KW53" s="6"/>
      <c r="KX53" s="6"/>
      <c r="KY53" s="6"/>
      <c r="KZ53" s="6"/>
      <c r="LA53" s="6"/>
      <c r="LB53" s="6"/>
      <c r="LC53" s="6"/>
      <c r="LD53" s="6"/>
      <c r="LE53" s="6"/>
      <c r="LF53" s="6"/>
      <c r="LG53" s="6"/>
      <c r="LH53" s="6"/>
      <c r="LI53" s="6"/>
      <c r="LJ53" s="6"/>
      <c r="LK53" s="6"/>
      <c r="LL53" s="6"/>
      <c r="LM53" s="6"/>
      <c r="LN53" s="6"/>
      <c r="LO53" s="6"/>
      <c r="LP53" s="6"/>
      <c r="LQ53" s="6"/>
      <c r="LR53" s="6"/>
      <c r="LS53" s="6"/>
      <c r="LT53" s="6"/>
      <c r="LU53" s="6"/>
      <c r="LV53" s="6"/>
      <c r="LW53" s="6"/>
      <c r="LX53" s="6"/>
      <c r="LY53" s="6"/>
      <c r="LZ53" s="6"/>
      <c r="MA53" s="6"/>
      <c r="MB53" s="6"/>
      <c r="MC53" s="6"/>
      <c r="MD53" s="6"/>
      <c r="ME53" s="6"/>
      <c r="MF53" s="6"/>
      <c r="MG53" s="6"/>
      <c r="MH53" s="6"/>
      <c r="MI53" s="6"/>
      <c r="MJ53" s="6"/>
      <c r="MK53" s="6"/>
      <c r="ML53" s="6"/>
      <c r="MM53" s="6"/>
      <c r="MN53" s="6"/>
      <c r="MO53" s="6"/>
      <c r="MP53" s="6"/>
      <c r="MQ53" s="6"/>
      <c r="MR53" s="6"/>
      <c r="MS53" s="6"/>
      <c r="MT53" s="6"/>
      <c r="MU53" s="6"/>
      <c r="MV53" s="6"/>
      <c r="MW53" s="6"/>
      <c r="MX53" s="6"/>
      <c r="MY53" s="6"/>
      <c r="MZ53" s="6"/>
      <c r="NA53" s="6"/>
      <c r="NB53" s="6"/>
      <c r="NC53" s="6"/>
      <c r="ND53" s="6"/>
      <c r="NE53" s="6"/>
      <c r="NF53" s="6"/>
      <c r="NG53" s="6"/>
      <c r="NH53" s="6"/>
      <c r="NI53" s="6"/>
      <c r="NJ53" s="6"/>
      <c r="NK53" s="6"/>
      <c r="NL53" s="6"/>
      <c r="NM53" s="6"/>
      <c r="NN53" s="6"/>
      <c r="NO53" s="6"/>
      <c r="NP53" s="6"/>
      <c r="NQ53" s="6"/>
      <c r="NR53" s="6"/>
      <c r="NS53" s="6"/>
      <c r="NT53" s="6"/>
      <c r="NU53" s="6"/>
      <c r="NV53" s="6"/>
      <c r="NW53" s="6"/>
      <c r="NX53" s="6"/>
      <c r="NY53" s="6"/>
      <c r="NZ53" s="6"/>
      <c r="OA53" s="6"/>
      <c r="OB53" s="6"/>
      <c r="OC53" s="6"/>
      <c r="OD53" s="6"/>
      <c r="OE53" s="6"/>
      <c r="OF53" s="6"/>
      <c r="OG53" s="6"/>
      <c r="OH53" s="6"/>
      <c r="OI53" s="6"/>
      <c r="OJ53" s="6"/>
      <c r="OK53" s="6"/>
      <c r="OL53" s="6"/>
      <c r="OM53" s="6"/>
      <c r="ON53" s="6"/>
      <c r="OO53" s="6"/>
      <c r="OP53" s="6"/>
      <c r="OQ53" s="6"/>
      <c r="OR53" s="6"/>
      <c r="OS53" s="6"/>
      <c r="OT53" s="6"/>
      <c r="OU53" s="6"/>
      <c r="OV53" s="6"/>
      <c r="OW53" s="6"/>
      <c r="OX53" s="6"/>
      <c r="OY53" s="6"/>
      <c r="OZ53" s="6"/>
      <c r="PA53" s="6"/>
      <c r="PB53" s="6"/>
      <c r="PC53" s="6"/>
      <c r="PD53" s="6"/>
      <c r="PE53" s="6"/>
      <c r="PF53" s="6"/>
      <c r="PG53" s="6"/>
      <c r="PH53" s="6"/>
      <c r="PI53" s="6"/>
      <c r="PJ53" s="6"/>
      <c r="PK53" s="6"/>
      <c r="PL53" s="6"/>
      <c r="PM53" s="6"/>
      <c r="PN53" s="6"/>
      <c r="PO53" s="6"/>
      <c r="PP53" s="6"/>
      <c r="PQ53" s="6"/>
      <c r="PR53" s="6"/>
      <c r="PS53" s="6"/>
      <c r="PT53" s="6"/>
      <c r="PU53" s="6"/>
      <c r="PV53" s="6"/>
      <c r="PW53" s="6"/>
      <c r="PX53" s="6"/>
      <c r="PY53" s="6"/>
      <c r="PZ53" s="6"/>
      <c r="QA53" s="6"/>
      <c r="QB53" s="6"/>
      <c r="QC53" s="6"/>
      <c r="QD53" s="6"/>
      <c r="QE53" s="6"/>
      <c r="QF53" s="6"/>
      <c r="QG53" s="6"/>
      <c r="QH53" s="6"/>
      <c r="QI53" s="6"/>
      <c r="QJ53" s="6"/>
      <c r="QK53" s="6"/>
      <c r="QL53" s="6"/>
      <c r="QM53" s="6"/>
      <c r="QN53" s="6"/>
      <c r="QO53" s="6"/>
      <c r="QP53" s="6"/>
      <c r="QQ53" s="6"/>
      <c r="QR53" s="6"/>
      <c r="QS53" s="6"/>
      <c r="QT53" s="6"/>
      <c r="QU53" s="6"/>
      <c r="QV53" s="6"/>
      <c r="QW53" s="6"/>
      <c r="QX53" s="6"/>
      <c r="QY53" s="6"/>
      <c r="QZ53" s="6"/>
      <c r="RA53" s="6"/>
      <c r="RB53" s="6"/>
      <c r="RC53" s="6"/>
      <c r="RD53" s="6"/>
      <c r="RE53" s="6"/>
      <c r="RF53" s="6"/>
      <c r="RG53" s="6"/>
      <c r="RH53" s="6"/>
      <c r="RI53" s="6"/>
      <c r="RJ53" s="6"/>
      <c r="RK53" s="6"/>
      <c r="RL53" s="6"/>
      <c r="RM53" s="6"/>
      <c r="RN53" s="6"/>
      <c r="RO53" s="6"/>
      <c r="RP53" s="6"/>
      <c r="RQ53" s="6"/>
      <c r="RR53" s="6"/>
      <c r="RS53" s="6"/>
      <c r="RT53" s="6"/>
      <c r="RU53" s="6"/>
      <c r="RV53" s="6"/>
      <c r="RW53" s="6"/>
      <c r="RX53" s="6"/>
      <c r="RY53" s="6"/>
      <c r="RZ53" s="6"/>
      <c r="SA53" s="6"/>
      <c r="SB53" s="6"/>
      <c r="SC53" s="6"/>
      <c r="SD53" s="6"/>
      <c r="SE53" s="6"/>
      <c r="SF53" s="6"/>
      <c r="SG53" s="6"/>
      <c r="SH53" s="6"/>
      <c r="SI53" s="6"/>
      <c r="SJ53" s="6"/>
      <c r="SK53" s="6"/>
      <c r="SL53" s="6"/>
      <c r="SM53" s="6"/>
      <c r="SN53" s="6"/>
      <c r="SO53" s="6"/>
      <c r="SP53" s="6"/>
      <c r="SQ53" s="6"/>
      <c r="SR53" s="6"/>
      <c r="SS53" s="6"/>
      <c r="ST53" s="6"/>
      <c r="SU53" s="6"/>
      <c r="SV53" s="6"/>
      <c r="SW53" s="6"/>
      <c r="SX53" s="6"/>
      <c r="SY53" s="6"/>
      <c r="SZ53" s="6"/>
      <c r="TA53" s="6"/>
      <c r="TB53" s="6"/>
      <c r="TC53" s="6"/>
      <c r="TD53" s="6"/>
      <c r="TE53" s="6"/>
      <c r="TF53" s="6"/>
      <c r="TG53" s="6"/>
      <c r="TH53" s="6"/>
      <c r="TI53" s="6"/>
      <c r="TJ53" s="6"/>
      <c r="TK53" s="6"/>
      <c r="TL53" s="6"/>
      <c r="TM53" s="6"/>
      <c r="TN53" s="6"/>
      <c r="TO53" s="6"/>
      <c r="TP53" s="6"/>
      <c r="TQ53" s="6"/>
      <c r="TR53" s="6"/>
      <c r="TS53" s="6"/>
      <c r="TT53" s="6"/>
      <c r="TU53" s="6"/>
      <c r="TV53" s="6"/>
      <c r="TW53" s="6"/>
      <c r="TX53" s="6"/>
      <c r="TY53" s="6"/>
      <c r="TZ53" s="6"/>
      <c r="UA53" s="6"/>
      <c r="UB53" s="6"/>
      <c r="UC53" s="6"/>
      <c r="UD53" s="6"/>
      <c r="UE53" s="6"/>
      <c r="UF53" s="6"/>
      <c r="UG53" s="6"/>
      <c r="UH53" s="6"/>
      <c r="UI53" s="6"/>
      <c r="UJ53" s="6"/>
      <c r="UK53" s="6"/>
      <c r="UL53" s="6"/>
      <c r="UM53" s="6"/>
      <c r="UN53" s="6"/>
      <c r="UO53" s="6"/>
      <c r="UP53" s="6"/>
      <c r="UQ53" s="6"/>
      <c r="UR53" s="6"/>
      <c r="US53" s="6"/>
      <c r="UT53" s="6"/>
      <c r="UU53" s="6"/>
      <c r="UV53" s="6"/>
      <c r="UW53" s="6"/>
      <c r="UX53" s="6"/>
      <c r="UY53" s="6"/>
      <c r="UZ53" s="6"/>
      <c r="VA53" s="6"/>
      <c r="VB53" s="6"/>
      <c r="VC53" s="6"/>
      <c r="VD53" s="6"/>
      <c r="VE53" s="6"/>
      <c r="VF53" s="6"/>
      <c r="VG53" s="6"/>
      <c r="VH53" s="6"/>
      <c r="VI53" s="6"/>
      <c r="VJ53" s="6"/>
      <c r="VK53" s="6"/>
      <c r="VL53" s="6"/>
      <c r="VM53" s="6"/>
      <c r="VN53" s="6"/>
      <c r="VO53" s="6"/>
      <c r="VP53" s="6"/>
      <c r="VQ53" s="6"/>
      <c r="VR53" s="6"/>
      <c r="VS53" s="6"/>
      <c r="VT53" s="6"/>
      <c r="VU53" s="6"/>
      <c r="VV53" s="6"/>
      <c r="VW53" s="6"/>
      <c r="VX53" s="6"/>
      <c r="VY53" s="6"/>
      <c r="VZ53" s="6"/>
      <c r="WA53" s="6"/>
      <c r="WB53" s="6"/>
      <c r="WC53" s="6"/>
      <c r="WD53" s="6"/>
      <c r="WE53" s="6"/>
      <c r="WF53" s="6"/>
      <c r="WG53" s="6"/>
      <c r="WH53" s="6"/>
      <c r="WI53" s="6"/>
      <c r="WJ53" s="6"/>
      <c r="WK53" s="6"/>
      <c r="WL53" s="6"/>
      <c r="WM53" s="6"/>
      <c r="WN53" s="6"/>
      <c r="WO53" s="6"/>
      <c r="WP53" s="6"/>
      <c r="WQ53" s="6"/>
      <c r="WR53" s="6"/>
      <c r="WS53" s="6"/>
      <c r="WT53" s="6"/>
      <c r="WU53" s="6"/>
      <c r="WV53" s="6"/>
      <c r="WW53" s="6"/>
      <c r="WX53" s="6"/>
      <c r="WY53" s="6"/>
      <c r="WZ53" s="6"/>
      <c r="XA53" s="6"/>
      <c r="XB53" s="6"/>
      <c r="XC53" s="6"/>
      <c r="XD53" s="6"/>
      <c r="XE53" s="6"/>
      <c r="XF53" s="6"/>
      <c r="XG53" s="6"/>
      <c r="XH53" s="6"/>
      <c r="XI53" s="6"/>
      <c r="XJ53" s="6"/>
      <c r="XK53" s="6"/>
      <c r="XL53" s="6"/>
      <c r="XM53" s="6"/>
      <c r="XN53" s="6"/>
      <c r="XO53" s="6"/>
      <c r="XP53" s="6"/>
      <c r="XQ53" s="6"/>
      <c r="XR53" s="6"/>
      <c r="XS53" s="6"/>
      <c r="XT53" s="6"/>
      <c r="XU53" s="6"/>
      <c r="XV53" s="6"/>
      <c r="XW53" s="6"/>
      <c r="XX53" s="6"/>
      <c r="XY53" s="6"/>
      <c r="XZ53" s="6"/>
      <c r="YA53" s="6"/>
      <c r="YB53" s="6"/>
      <c r="YC53" s="6"/>
      <c r="YD53" s="6"/>
      <c r="YE53" s="6"/>
      <c r="YF53" s="6"/>
      <c r="YG53" s="6"/>
      <c r="YH53" s="6"/>
      <c r="YI53" s="6"/>
      <c r="YJ53" s="6"/>
      <c r="YK53" s="6"/>
      <c r="YL53" s="6"/>
      <c r="YM53" s="6"/>
      <c r="YN53" s="6"/>
      <c r="YO53" s="6"/>
      <c r="YP53" s="6"/>
      <c r="YQ53" s="6"/>
      <c r="YR53" s="6"/>
      <c r="YS53" s="6"/>
      <c r="YT53" s="6"/>
      <c r="YU53" s="6"/>
      <c r="YV53" s="6"/>
      <c r="YW53" s="6"/>
      <c r="YX53" s="6"/>
      <c r="YY53" s="6"/>
      <c r="YZ53" s="6"/>
      <c r="ZA53" s="6"/>
      <c r="ZB53" s="6"/>
      <c r="ZC53" s="6"/>
      <c r="ZD53" s="6"/>
      <c r="ZE53" s="6"/>
      <c r="ZF53" s="6"/>
      <c r="ZG53" s="6"/>
      <c r="ZH53" s="6"/>
      <c r="ZI53" s="6"/>
      <c r="ZJ53" s="6"/>
      <c r="ZK53" s="6"/>
      <c r="ZL53" s="6"/>
      <c r="ZM53" s="6"/>
      <c r="ZN53" s="6"/>
      <c r="ZO53" s="6"/>
      <c r="ZP53" s="6"/>
      <c r="ZQ53" s="6"/>
      <c r="ZR53" s="6"/>
      <c r="ZS53" s="6"/>
      <c r="ZT53" s="6"/>
      <c r="ZU53" s="6"/>
      <c r="ZV53" s="6"/>
      <c r="ZW53" s="6"/>
      <c r="ZX53" s="6"/>
      <c r="ZY53" s="6"/>
      <c r="ZZ53" s="6"/>
      <c r="AAA53" s="6"/>
      <c r="AAB53" s="6"/>
      <c r="AAC53" s="6"/>
      <c r="AAD53" s="6"/>
      <c r="AAE53" s="6"/>
      <c r="AAF53" s="6"/>
      <c r="AAG53" s="6"/>
      <c r="AAH53" s="6"/>
      <c r="AAI53" s="6"/>
      <c r="AAJ53" s="6"/>
      <c r="AAK53" s="6"/>
      <c r="AAL53" s="6"/>
      <c r="AAM53" s="6"/>
      <c r="AAN53" s="6"/>
      <c r="AAO53" s="6"/>
      <c r="AAP53" s="6"/>
      <c r="AAQ53" s="6"/>
      <c r="AAR53" s="6"/>
      <c r="AAS53" s="6"/>
      <c r="AAT53" s="6"/>
      <c r="AAU53" s="6"/>
      <c r="AAV53" s="6"/>
      <c r="AAW53" s="6"/>
      <c r="AAX53" s="6"/>
      <c r="AAY53" s="6"/>
      <c r="AAZ53" s="6"/>
      <c r="ABA53" s="6"/>
      <c r="ABB53" s="6"/>
      <c r="ABC53" s="6"/>
      <c r="ABD53" s="6"/>
      <c r="ABE53" s="6"/>
      <c r="ABF53" s="6"/>
      <c r="ABG53" s="6"/>
      <c r="ABH53" s="6"/>
      <c r="ABI53" s="6"/>
      <c r="ABJ53" s="6"/>
      <c r="ABK53" s="6"/>
      <c r="ABL53" s="6"/>
      <c r="ABM53" s="6"/>
      <c r="ABN53" s="6"/>
      <c r="ABO53" s="6"/>
      <c r="ABP53" s="6"/>
      <c r="ABQ53" s="6"/>
      <c r="ABR53" s="6"/>
      <c r="ABS53" s="6"/>
      <c r="ABT53" s="6"/>
      <c r="ABU53" s="6"/>
      <c r="ABV53" s="6"/>
      <c r="ABW53" s="6"/>
      <c r="ABX53" s="6"/>
      <c r="ABY53" s="6"/>
      <c r="ABZ53" s="6"/>
      <c r="ACA53" s="6"/>
      <c r="ACB53" s="6"/>
      <c r="ACC53" s="6"/>
      <c r="ACD53" s="6"/>
      <c r="ACE53" s="6"/>
      <c r="ACF53" s="6"/>
      <c r="ACG53" s="6"/>
      <c r="ACH53" s="6"/>
      <c r="ACI53" s="6"/>
      <c r="ACJ53" s="6"/>
      <c r="ACK53" s="6"/>
      <c r="ACL53" s="6"/>
      <c r="ACM53" s="6"/>
      <c r="ACN53" s="6"/>
      <c r="ACO53" s="6"/>
      <c r="ACP53" s="6"/>
      <c r="ACQ53" s="6"/>
      <c r="ACR53" s="6"/>
      <c r="ACS53" s="6"/>
      <c r="ACT53" s="6"/>
      <c r="ACU53" s="6"/>
      <c r="ACV53" s="6"/>
      <c r="ACW53" s="6"/>
      <c r="ACX53" s="6"/>
      <c r="ACY53" s="6"/>
      <c r="ACZ53" s="6"/>
      <c r="ADA53" s="6"/>
      <c r="ADB53" s="6"/>
      <c r="ADC53" s="6"/>
      <c r="ADD53" s="6"/>
      <c r="ADE53" s="6"/>
      <c r="ADF53" s="6"/>
      <c r="ADG53" s="6"/>
      <c r="ADH53" s="6"/>
      <c r="ADI53" s="6"/>
      <c r="ADJ53" s="6"/>
      <c r="ADK53" s="6"/>
      <c r="ADL53" s="6"/>
      <c r="ADM53" s="6"/>
      <c r="ADN53" s="6"/>
      <c r="ADO53" s="6"/>
      <c r="ADP53" s="6"/>
      <c r="ADQ53" s="6"/>
      <c r="ADR53" s="6"/>
      <c r="ADS53" s="6"/>
      <c r="ADT53" s="6"/>
      <c r="ADU53" s="6"/>
      <c r="ADV53" s="6"/>
      <c r="ADW53" s="6"/>
      <c r="ADX53" s="6"/>
      <c r="ADY53" s="6"/>
      <c r="ADZ53" s="6"/>
      <c r="AEA53" s="6"/>
      <c r="AEB53" s="6"/>
      <c r="AEC53" s="6"/>
      <c r="AED53" s="6"/>
      <c r="AEE53" s="6"/>
      <c r="AEF53" s="6"/>
      <c r="AEG53" s="6"/>
      <c r="AEH53" s="6"/>
      <c r="AEI53" s="6"/>
      <c r="AEJ53" s="6"/>
      <c r="AEK53" s="6"/>
      <c r="AEL53" s="6"/>
      <c r="AEM53" s="6"/>
      <c r="AEN53" s="6"/>
      <c r="AEO53" s="6"/>
      <c r="AEP53" s="6"/>
      <c r="AEQ53" s="6"/>
      <c r="AER53" s="6"/>
      <c r="AES53" s="6"/>
      <c r="AET53" s="6"/>
      <c r="AEU53" s="6"/>
      <c r="AEV53" s="6"/>
      <c r="AEW53" s="6"/>
      <c r="AEX53" s="6"/>
      <c r="AEY53" s="6"/>
      <c r="AEZ53" s="6"/>
      <c r="AFA53" s="6"/>
      <c r="AFB53" s="6"/>
      <c r="AFC53" s="6"/>
      <c r="AFD53" s="6"/>
      <c r="AFE53" s="6"/>
      <c r="AFF53" s="6"/>
      <c r="AFG53" s="6"/>
      <c r="AFH53" s="6"/>
      <c r="AFI53" s="6"/>
      <c r="AFJ53" s="6"/>
      <c r="AFK53" s="6"/>
      <c r="AFL53" s="6"/>
      <c r="AFM53" s="6"/>
      <c r="AFN53" s="6"/>
      <c r="AFO53" s="6"/>
      <c r="AFP53" s="6"/>
      <c r="AFQ53" s="6"/>
      <c r="AFR53" s="6"/>
      <c r="AFS53" s="6"/>
      <c r="AFT53" s="6"/>
      <c r="AFU53" s="6"/>
      <c r="AFV53" s="6"/>
      <c r="AFW53" s="6"/>
      <c r="AFX53" s="6"/>
      <c r="AFY53" s="6"/>
      <c r="AFZ53" s="6"/>
      <c r="AGA53" s="6"/>
      <c r="AGB53" s="6"/>
      <c r="AGC53" s="6"/>
      <c r="AGD53" s="6"/>
      <c r="AGE53" s="6"/>
      <c r="AGF53" s="6"/>
      <c r="AGG53" s="6"/>
      <c r="AGH53" s="6"/>
      <c r="AGI53" s="6"/>
      <c r="AGJ53" s="6"/>
      <c r="AGK53" s="6"/>
      <c r="AGL53" s="6"/>
      <c r="AGM53" s="6"/>
      <c r="AGN53" s="6"/>
      <c r="AGO53" s="6"/>
      <c r="AGP53" s="6"/>
      <c r="AGQ53" s="6"/>
      <c r="AGR53" s="6"/>
      <c r="AGS53" s="6"/>
      <c r="AGT53" s="6"/>
      <c r="AGU53" s="6"/>
      <c r="AGV53" s="6"/>
      <c r="AGW53" s="6"/>
      <c r="AGX53" s="6"/>
      <c r="AGY53" s="6"/>
      <c r="AGZ53" s="6"/>
      <c r="AHA53" s="6"/>
      <c r="AHB53" s="6"/>
      <c r="AHC53" s="6"/>
      <c r="AHD53" s="6"/>
      <c r="AHE53" s="6"/>
      <c r="AHF53" s="6"/>
      <c r="AHG53" s="6"/>
      <c r="AHH53" s="6"/>
      <c r="AHI53" s="6"/>
      <c r="AHJ53" s="6"/>
      <c r="AHK53" s="6"/>
      <c r="AHL53" s="6"/>
      <c r="AHM53" s="6"/>
      <c r="AHN53" s="6"/>
      <c r="AHO53" s="6"/>
      <c r="AHP53" s="6"/>
      <c r="AHQ53" s="6"/>
      <c r="AHR53" s="6"/>
      <c r="AHS53" s="6"/>
      <c r="AHT53" s="6"/>
      <c r="AHU53" s="6"/>
      <c r="AHV53" s="6"/>
      <c r="AHW53" s="6"/>
      <c r="AHX53" s="6"/>
      <c r="AHY53" s="6"/>
      <c r="AHZ53" s="6"/>
      <c r="AIA53" s="6"/>
      <c r="AIB53" s="6"/>
      <c r="AIC53" s="6"/>
      <c r="AID53" s="6"/>
      <c r="AIE53" s="6"/>
      <c r="AIF53" s="6"/>
      <c r="AIG53" s="6"/>
      <c r="AIH53" s="6"/>
      <c r="AII53" s="6"/>
      <c r="AIJ53" s="6"/>
      <c r="AIK53" s="6"/>
      <c r="AIL53" s="6"/>
      <c r="AIM53" s="6"/>
      <c r="AIN53" s="6"/>
      <c r="AIO53" s="6"/>
      <c r="AIP53" s="6"/>
      <c r="AIQ53" s="6"/>
      <c r="AIR53" s="6"/>
      <c r="AIS53" s="6"/>
      <c r="AIT53" s="6"/>
      <c r="AIU53" s="6"/>
      <c r="AIV53" s="6"/>
      <c r="AIW53" s="6"/>
      <c r="AIX53" s="6"/>
      <c r="AIY53" s="6"/>
      <c r="AIZ53" s="6"/>
      <c r="AJA53" s="6"/>
      <c r="AJB53" s="6"/>
      <c r="AJC53" s="6"/>
      <c r="AJD53" s="6"/>
      <c r="AJE53" s="6"/>
      <c r="AJF53" s="6"/>
      <c r="AJG53" s="6"/>
      <c r="AJH53" s="6"/>
      <c r="AJI53" s="6"/>
      <c r="AJJ53" s="6"/>
      <c r="AJK53" s="6"/>
      <c r="AJL53" s="6"/>
      <c r="AJM53" s="6"/>
      <c r="AJN53" s="6"/>
      <c r="AJO53" s="6"/>
      <c r="AJP53" s="6"/>
      <c r="AJQ53" s="6"/>
      <c r="AJR53" s="6"/>
      <c r="AJS53" s="6"/>
      <c r="AJT53" s="6"/>
      <c r="AJU53" s="6"/>
      <c r="AJV53" s="6"/>
      <c r="AJW53" s="6"/>
      <c r="AJX53" s="6"/>
      <c r="AJY53" s="6"/>
      <c r="AJZ53" s="6"/>
      <c r="AKA53" s="6"/>
      <c r="AKB53" s="6"/>
      <c r="AKC53" s="6"/>
      <c r="AKD53" s="6"/>
      <c r="AKE53" s="6"/>
      <c r="AKF53" s="6"/>
      <c r="AKG53" s="6"/>
      <c r="AKH53" s="6"/>
      <c r="AKI53" s="6"/>
      <c r="AKJ53" s="6"/>
      <c r="AKK53" s="6"/>
      <c r="AKL53" s="6"/>
      <c r="AKM53" s="6"/>
      <c r="AKN53" s="6"/>
      <c r="AKO53" s="6"/>
      <c r="AKP53" s="6"/>
      <c r="AKQ53" s="6"/>
      <c r="AKR53" s="6"/>
      <c r="AKS53" s="6"/>
      <c r="AKT53" s="6"/>
      <c r="AKU53" s="6"/>
      <c r="AKV53" s="6"/>
      <c r="AKW53" s="6"/>
      <c r="AKX53" s="6"/>
      <c r="AKY53" s="6"/>
      <c r="AKZ53" s="6"/>
      <c r="ALA53" s="6"/>
      <c r="ALB53" s="6"/>
      <c r="ALC53" s="6"/>
      <c r="ALD53" s="6"/>
      <c r="ALE53" s="6"/>
      <c r="ALF53" s="6"/>
      <c r="ALG53" s="6"/>
      <c r="ALH53" s="6"/>
      <c r="ALI53" s="6"/>
      <c r="ALJ53" s="6"/>
      <c r="ALK53" s="6"/>
      <c r="ALL53" s="6"/>
      <c r="ALM53" s="6"/>
      <c r="ALN53" s="6"/>
      <c r="ALO53" s="6"/>
      <c r="ALP53" s="6"/>
      <c r="ALQ53" s="6"/>
      <c r="ALR53" s="6"/>
      <c r="ALS53" s="6"/>
      <c r="ALT53" s="6"/>
      <c r="ALU53" s="6"/>
      <c r="ALV53" s="6"/>
      <c r="ALW53" s="6"/>
      <c r="ALX53" s="6"/>
      <c r="ALY53" s="6"/>
      <c r="ALZ53" s="6"/>
      <c r="AMA53" s="6"/>
      <c r="AMB53" s="6"/>
      <c r="AMC53" s="6"/>
      <c r="AMD53" s="6"/>
      <c r="AME53" s="6"/>
      <c r="AMF53" s="6"/>
      <c r="AMG53" s="6"/>
      <c r="AMH53" s="6"/>
      <c r="AMI53" s="6"/>
      <c r="AMJ53" s="6"/>
      <c r="AMK53" s="6"/>
      <c r="AML53" s="6"/>
      <c r="AMM53" s="6"/>
      <c r="AMN53" s="6"/>
      <c r="AMO53" s="6"/>
      <c r="AMP53" s="6"/>
      <c r="AMQ53" s="6"/>
      <c r="AMR53" s="6"/>
      <c r="AMS53" s="6"/>
      <c r="AMT53" s="6"/>
      <c r="AMU53" s="6"/>
      <c r="AMV53" s="6"/>
      <c r="AMW53" s="6"/>
      <c r="AMX53" s="6"/>
      <c r="AMY53" s="6"/>
      <c r="AMZ53" s="6"/>
      <c r="ANA53" s="6"/>
      <c r="ANB53" s="6"/>
    </row>
    <row r="54" spans="1:1042" x14ac:dyDescent="0.25">
      <c r="A54" t="s">
        <v>192</v>
      </c>
      <c r="K54" s="55"/>
      <c r="L54" s="55"/>
      <c r="M54" s="6"/>
      <c r="N54" s="55"/>
      <c r="O54" s="6"/>
      <c r="P54" s="6"/>
      <c r="Q54" s="6"/>
      <c r="R54" s="72" t="s">
        <v>833</v>
      </c>
      <c r="S54" s="14">
        <v>85</v>
      </c>
      <c r="T54" s="104" t="s">
        <v>833</v>
      </c>
      <c r="U54" s="135">
        <f t="shared" si="2"/>
        <v>6</v>
      </c>
      <c r="V54" s="133"/>
      <c r="W54" s="78"/>
      <c r="X54" s="56"/>
      <c r="Y54" s="56"/>
      <c r="Z54" s="57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  <c r="IW54" s="6"/>
      <c r="IX54" s="6"/>
      <c r="IY54" s="6"/>
      <c r="IZ54" s="6"/>
      <c r="JA54" s="6"/>
      <c r="JB54" s="6"/>
      <c r="JC54" s="6"/>
      <c r="JD54" s="6"/>
      <c r="JE54" s="6"/>
      <c r="JF54" s="6"/>
      <c r="JG54" s="6"/>
      <c r="JH54" s="6"/>
      <c r="JI54" s="6"/>
      <c r="JJ54" s="6"/>
      <c r="JK54" s="6"/>
      <c r="JL54" s="6"/>
      <c r="JM54" s="6"/>
      <c r="JN54" s="6"/>
      <c r="JO54" s="6"/>
      <c r="JP54" s="6"/>
      <c r="JQ54" s="6"/>
      <c r="JR54" s="6"/>
      <c r="JS54" s="6"/>
      <c r="JT54" s="6"/>
      <c r="JU54" s="6"/>
      <c r="JV54" s="6"/>
      <c r="JW54" s="6"/>
      <c r="JX54" s="6"/>
      <c r="JY54" s="6"/>
      <c r="JZ54" s="6"/>
      <c r="KA54" s="6"/>
      <c r="KB54" s="6"/>
      <c r="KC54" s="6"/>
      <c r="KD54" s="6"/>
      <c r="KE54" s="6"/>
      <c r="KF54" s="6"/>
      <c r="KG54" s="6"/>
      <c r="KH54" s="6"/>
      <c r="KI54" s="6"/>
      <c r="KJ54" s="6"/>
      <c r="KK54" s="6"/>
      <c r="KL54" s="6"/>
      <c r="KM54" s="6"/>
      <c r="KN54" s="6"/>
      <c r="KO54" s="6"/>
      <c r="KP54" s="6"/>
      <c r="KQ54" s="6"/>
      <c r="KR54" s="6"/>
      <c r="KS54" s="6"/>
      <c r="KT54" s="6"/>
      <c r="KU54" s="6"/>
      <c r="KV54" s="6"/>
      <c r="KW54" s="6"/>
      <c r="KX54" s="6"/>
      <c r="KY54" s="6"/>
      <c r="KZ54" s="6"/>
      <c r="LA54" s="6"/>
      <c r="LB54" s="6"/>
      <c r="LC54" s="6"/>
      <c r="LD54" s="6"/>
      <c r="LE54" s="6"/>
      <c r="LF54" s="6"/>
      <c r="LG54" s="6"/>
      <c r="LH54" s="6"/>
      <c r="LI54" s="6"/>
      <c r="LJ54" s="6"/>
      <c r="LK54" s="6"/>
      <c r="LL54" s="6"/>
      <c r="LM54" s="6"/>
      <c r="LN54" s="6"/>
      <c r="LO54" s="6"/>
      <c r="LP54" s="6"/>
      <c r="LQ54" s="6"/>
      <c r="LR54" s="6"/>
      <c r="LS54" s="6"/>
      <c r="LT54" s="6"/>
      <c r="LU54" s="6"/>
      <c r="LV54" s="6"/>
      <c r="LW54" s="6"/>
      <c r="LX54" s="6"/>
      <c r="LY54" s="6"/>
      <c r="LZ54" s="6"/>
      <c r="MA54" s="6"/>
      <c r="MB54" s="6"/>
      <c r="MC54" s="6"/>
      <c r="MD54" s="6"/>
      <c r="ME54" s="6"/>
      <c r="MF54" s="6"/>
      <c r="MG54" s="6"/>
      <c r="MH54" s="6"/>
      <c r="MI54" s="6"/>
      <c r="MJ54" s="6"/>
      <c r="MK54" s="6"/>
      <c r="ML54" s="6"/>
      <c r="MM54" s="6"/>
      <c r="MN54" s="6"/>
      <c r="MO54" s="6"/>
      <c r="MP54" s="6"/>
      <c r="MQ54" s="6"/>
      <c r="MR54" s="6"/>
      <c r="MS54" s="6"/>
      <c r="MT54" s="6"/>
      <c r="MU54" s="6"/>
      <c r="MV54" s="6"/>
      <c r="MW54" s="6"/>
      <c r="MX54" s="6"/>
      <c r="MY54" s="6"/>
      <c r="MZ54" s="6"/>
      <c r="NA54" s="6"/>
      <c r="NB54" s="6"/>
      <c r="NC54" s="6"/>
      <c r="ND54" s="6"/>
      <c r="NE54" s="6"/>
      <c r="NF54" s="6"/>
      <c r="NG54" s="6"/>
      <c r="NH54" s="6"/>
      <c r="NI54" s="6"/>
      <c r="NJ54" s="6"/>
      <c r="NK54" s="6"/>
      <c r="NL54" s="6"/>
      <c r="NM54" s="6"/>
      <c r="NN54" s="6"/>
      <c r="NO54" s="6"/>
      <c r="NP54" s="6"/>
      <c r="NQ54" s="6"/>
      <c r="NR54" s="6"/>
      <c r="NS54" s="6"/>
      <c r="NT54" s="6"/>
      <c r="NU54" s="6"/>
      <c r="NV54" s="6"/>
      <c r="NW54" s="6"/>
      <c r="NX54" s="6"/>
      <c r="NY54" s="6"/>
      <c r="NZ54" s="6"/>
      <c r="OA54" s="6"/>
      <c r="OB54" s="6"/>
      <c r="OC54" s="6"/>
      <c r="OD54" s="6"/>
      <c r="OE54" s="6"/>
      <c r="OF54" s="6"/>
      <c r="OG54" s="6"/>
      <c r="OH54" s="6"/>
      <c r="OI54" s="6"/>
      <c r="OJ54" s="6"/>
      <c r="OK54" s="6"/>
      <c r="OL54" s="6"/>
      <c r="OM54" s="6"/>
      <c r="ON54" s="6"/>
      <c r="OO54" s="6"/>
      <c r="OP54" s="6"/>
      <c r="OQ54" s="6"/>
      <c r="OR54" s="6"/>
      <c r="OS54" s="6"/>
      <c r="OT54" s="6"/>
      <c r="OU54" s="6"/>
      <c r="OV54" s="6"/>
      <c r="OW54" s="6"/>
      <c r="OX54" s="6"/>
      <c r="OY54" s="6"/>
      <c r="OZ54" s="6"/>
      <c r="PA54" s="6"/>
      <c r="PB54" s="6"/>
      <c r="PC54" s="6"/>
      <c r="PD54" s="6"/>
      <c r="PE54" s="6"/>
      <c r="PF54" s="6"/>
      <c r="PG54" s="6"/>
      <c r="PH54" s="6"/>
      <c r="PI54" s="6"/>
      <c r="PJ54" s="6"/>
      <c r="PK54" s="6"/>
      <c r="PL54" s="6"/>
      <c r="PM54" s="6"/>
      <c r="PN54" s="6"/>
      <c r="PO54" s="6"/>
      <c r="PP54" s="6"/>
      <c r="PQ54" s="6"/>
      <c r="PR54" s="6"/>
      <c r="PS54" s="6"/>
      <c r="PT54" s="6"/>
      <c r="PU54" s="6"/>
      <c r="PV54" s="6"/>
      <c r="PW54" s="6"/>
      <c r="PX54" s="6"/>
      <c r="PY54" s="6"/>
      <c r="PZ54" s="6"/>
      <c r="QA54" s="6"/>
      <c r="QB54" s="6"/>
      <c r="QC54" s="6"/>
      <c r="QD54" s="6"/>
      <c r="QE54" s="6"/>
      <c r="QF54" s="6"/>
      <c r="QG54" s="6"/>
      <c r="QH54" s="6"/>
      <c r="QI54" s="6"/>
      <c r="QJ54" s="6"/>
      <c r="QK54" s="6"/>
      <c r="QL54" s="6"/>
      <c r="QM54" s="6"/>
      <c r="QN54" s="6"/>
      <c r="QO54" s="6"/>
      <c r="QP54" s="6"/>
      <c r="QQ54" s="6"/>
      <c r="QR54" s="6"/>
      <c r="QS54" s="6"/>
      <c r="QT54" s="6"/>
      <c r="QU54" s="6"/>
      <c r="QV54" s="6"/>
      <c r="QW54" s="6"/>
      <c r="QX54" s="6"/>
      <c r="QY54" s="6"/>
      <c r="QZ54" s="6"/>
      <c r="RA54" s="6"/>
      <c r="RB54" s="6"/>
      <c r="RC54" s="6"/>
      <c r="RD54" s="6"/>
      <c r="RE54" s="6"/>
      <c r="RF54" s="6"/>
      <c r="RG54" s="6"/>
      <c r="RH54" s="6"/>
      <c r="RI54" s="6"/>
      <c r="RJ54" s="6"/>
      <c r="RK54" s="6"/>
      <c r="RL54" s="6"/>
      <c r="RM54" s="6"/>
      <c r="RN54" s="6"/>
      <c r="RO54" s="6"/>
      <c r="RP54" s="6"/>
      <c r="RQ54" s="6"/>
      <c r="RR54" s="6"/>
      <c r="RS54" s="6"/>
      <c r="RT54" s="6"/>
      <c r="RU54" s="6"/>
      <c r="RV54" s="6"/>
      <c r="RW54" s="6"/>
      <c r="RX54" s="6"/>
      <c r="RY54" s="6"/>
      <c r="RZ54" s="6"/>
      <c r="SA54" s="6"/>
      <c r="SB54" s="6"/>
      <c r="SC54" s="6"/>
      <c r="SD54" s="6"/>
      <c r="SE54" s="6"/>
      <c r="SF54" s="6"/>
      <c r="SG54" s="6"/>
      <c r="SH54" s="6"/>
      <c r="SI54" s="6"/>
      <c r="SJ54" s="6"/>
      <c r="SK54" s="6"/>
      <c r="SL54" s="6"/>
      <c r="SM54" s="6"/>
      <c r="SN54" s="6"/>
      <c r="SO54" s="6"/>
      <c r="SP54" s="6"/>
      <c r="SQ54" s="6"/>
      <c r="SR54" s="6"/>
      <c r="SS54" s="6"/>
      <c r="ST54" s="6"/>
      <c r="SU54" s="6"/>
      <c r="SV54" s="6"/>
      <c r="SW54" s="6"/>
      <c r="SX54" s="6"/>
      <c r="SY54" s="6"/>
      <c r="SZ54" s="6"/>
      <c r="TA54" s="6"/>
      <c r="TB54" s="6"/>
      <c r="TC54" s="6"/>
      <c r="TD54" s="6"/>
      <c r="TE54" s="6"/>
      <c r="TF54" s="6"/>
      <c r="TG54" s="6"/>
      <c r="TH54" s="6"/>
      <c r="TI54" s="6"/>
      <c r="TJ54" s="6"/>
      <c r="TK54" s="6"/>
      <c r="TL54" s="6"/>
      <c r="TM54" s="6"/>
      <c r="TN54" s="6"/>
      <c r="TO54" s="6"/>
      <c r="TP54" s="6"/>
      <c r="TQ54" s="6"/>
      <c r="TR54" s="6"/>
      <c r="TS54" s="6"/>
      <c r="TT54" s="6"/>
      <c r="TU54" s="6"/>
      <c r="TV54" s="6"/>
      <c r="TW54" s="6"/>
      <c r="TX54" s="6"/>
      <c r="TY54" s="6"/>
      <c r="TZ54" s="6"/>
      <c r="UA54" s="6"/>
      <c r="UB54" s="6"/>
      <c r="UC54" s="6"/>
      <c r="UD54" s="6"/>
      <c r="UE54" s="6"/>
      <c r="UF54" s="6"/>
      <c r="UG54" s="6"/>
      <c r="UH54" s="6"/>
      <c r="UI54" s="6"/>
      <c r="UJ54" s="6"/>
      <c r="UK54" s="6"/>
      <c r="UL54" s="6"/>
      <c r="UM54" s="6"/>
      <c r="UN54" s="6"/>
      <c r="UO54" s="6"/>
      <c r="UP54" s="6"/>
      <c r="UQ54" s="6"/>
      <c r="UR54" s="6"/>
      <c r="US54" s="6"/>
      <c r="UT54" s="6"/>
      <c r="UU54" s="6"/>
      <c r="UV54" s="6"/>
      <c r="UW54" s="6"/>
      <c r="UX54" s="6"/>
      <c r="UY54" s="6"/>
      <c r="UZ54" s="6"/>
      <c r="VA54" s="6"/>
      <c r="VB54" s="6"/>
      <c r="VC54" s="6"/>
      <c r="VD54" s="6"/>
      <c r="VE54" s="6"/>
      <c r="VF54" s="6"/>
      <c r="VG54" s="6"/>
      <c r="VH54" s="6"/>
      <c r="VI54" s="6"/>
      <c r="VJ54" s="6"/>
      <c r="VK54" s="6"/>
      <c r="VL54" s="6"/>
      <c r="VM54" s="6"/>
      <c r="VN54" s="6"/>
      <c r="VO54" s="6"/>
      <c r="VP54" s="6"/>
      <c r="VQ54" s="6"/>
      <c r="VR54" s="6"/>
      <c r="VS54" s="6"/>
      <c r="VT54" s="6"/>
      <c r="VU54" s="6"/>
      <c r="VV54" s="6"/>
      <c r="VW54" s="6"/>
      <c r="VX54" s="6"/>
      <c r="VY54" s="6"/>
      <c r="VZ54" s="6"/>
      <c r="WA54" s="6"/>
      <c r="WB54" s="6"/>
      <c r="WC54" s="6"/>
      <c r="WD54" s="6"/>
      <c r="WE54" s="6"/>
      <c r="WF54" s="6"/>
      <c r="WG54" s="6"/>
      <c r="WH54" s="6"/>
      <c r="WI54" s="6"/>
      <c r="WJ54" s="6"/>
      <c r="WK54" s="6"/>
      <c r="WL54" s="6"/>
      <c r="WM54" s="6"/>
      <c r="WN54" s="6"/>
      <c r="WO54" s="6"/>
      <c r="WP54" s="6"/>
      <c r="WQ54" s="6"/>
      <c r="WR54" s="6"/>
      <c r="WS54" s="6"/>
      <c r="WT54" s="6"/>
      <c r="WU54" s="6"/>
      <c r="WV54" s="6"/>
      <c r="WW54" s="6"/>
      <c r="WX54" s="6"/>
      <c r="WY54" s="6"/>
      <c r="WZ54" s="6"/>
      <c r="XA54" s="6"/>
      <c r="XB54" s="6"/>
      <c r="XC54" s="6"/>
      <c r="XD54" s="6"/>
      <c r="XE54" s="6"/>
      <c r="XF54" s="6"/>
      <c r="XG54" s="6"/>
      <c r="XH54" s="6"/>
      <c r="XI54" s="6"/>
      <c r="XJ54" s="6"/>
      <c r="XK54" s="6"/>
      <c r="XL54" s="6"/>
      <c r="XM54" s="6"/>
      <c r="XN54" s="6"/>
      <c r="XO54" s="6"/>
      <c r="XP54" s="6"/>
      <c r="XQ54" s="6"/>
      <c r="XR54" s="6"/>
      <c r="XS54" s="6"/>
      <c r="XT54" s="6"/>
      <c r="XU54" s="6"/>
      <c r="XV54" s="6"/>
      <c r="XW54" s="6"/>
      <c r="XX54" s="6"/>
      <c r="XY54" s="6"/>
      <c r="XZ54" s="6"/>
      <c r="YA54" s="6"/>
      <c r="YB54" s="6"/>
      <c r="YC54" s="6"/>
      <c r="YD54" s="6"/>
      <c r="YE54" s="6"/>
      <c r="YF54" s="6"/>
      <c r="YG54" s="6"/>
      <c r="YH54" s="6"/>
      <c r="YI54" s="6"/>
      <c r="YJ54" s="6"/>
      <c r="YK54" s="6"/>
      <c r="YL54" s="6"/>
      <c r="YM54" s="6"/>
      <c r="YN54" s="6"/>
      <c r="YO54" s="6"/>
      <c r="YP54" s="6"/>
      <c r="YQ54" s="6"/>
      <c r="YR54" s="6"/>
      <c r="YS54" s="6"/>
      <c r="YT54" s="6"/>
      <c r="YU54" s="6"/>
      <c r="YV54" s="6"/>
      <c r="YW54" s="6"/>
      <c r="YX54" s="6"/>
      <c r="YY54" s="6"/>
      <c r="YZ54" s="6"/>
      <c r="ZA54" s="6"/>
      <c r="ZB54" s="6"/>
      <c r="ZC54" s="6"/>
      <c r="ZD54" s="6"/>
      <c r="ZE54" s="6"/>
      <c r="ZF54" s="6"/>
      <c r="ZG54" s="6"/>
      <c r="ZH54" s="6"/>
      <c r="ZI54" s="6"/>
      <c r="ZJ54" s="6"/>
      <c r="ZK54" s="6"/>
      <c r="ZL54" s="6"/>
      <c r="ZM54" s="6"/>
      <c r="ZN54" s="6"/>
      <c r="ZO54" s="6"/>
      <c r="ZP54" s="6"/>
      <c r="ZQ54" s="6"/>
      <c r="ZR54" s="6"/>
      <c r="ZS54" s="6"/>
      <c r="ZT54" s="6"/>
      <c r="ZU54" s="6"/>
      <c r="ZV54" s="6"/>
      <c r="ZW54" s="6"/>
      <c r="ZX54" s="6"/>
      <c r="ZY54" s="6"/>
      <c r="ZZ54" s="6"/>
      <c r="AAA54" s="6"/>
      <c r="AAB54" s="6"/>
      <c r="AAC54" s="6"/>
      <c r="AAD54" s="6"/>
      <c r="AAE54" s="6"/>
      <c r="AAF54" s="6"/>
      <c r="AAG54" s="6"/>
      <c r="AAH54" s="6"/>
      <c r="AAI54" s="6"/>
      <c r="AAJ54" s="6"/>
      <c r="AAK54" s="6"/>
      <c r="AAL54" s="6"/>
      <c r="AAM54" s="6"/>
      <c r="AAN54" s="6"/>
      <c r="AAO54" s="6"/>
      <c r="AAP54" s="6"/>
      <c r="AAQ54" s="6"/>
      <c r="AAR54" s="6"/>
      <c r="AAS54" s="6"/>
      <c r="AAT54" s="6"/>
      <c r="AAU54" s="6"/>
      <c r="AAV54" s="6"/>
      <c r="AAW54" s="6"/>
      <c r="AAX54" s="6"/>
      <c r="AAY54" s="6"/>
      <c r="AAZ54" s="6"/>
      <c r="ABA54" s="6"/>
      <c r="ABB54" s="6"/>
      <c r="ABC54" s="6"/>
      <c r="ABD54" s="6"/>
      <c r="ABE54" s="6"/>
      <c r="ABF54" s="6"/>
      <c r="ABG54" s="6"/>
      <c r="ABH54" s="6"/>
      <c r="ABI54" s="6"/>
      <c r="ABJ54" s="6"/>
      <c r="ABK54" s="6"/>
      <c r="ABL54" s="6"/>
      <c r="ABM54" s="6"/>
      <c r="ABN54" s="6"/>
      <c r="ABO54" s="6"/>
      <c r="ABP54" s="6"/>
      <c r="ABQ54" s="6"/>
      <c r="ABR54" s="6"/>
      <c r="ABS54" s="6"/>
      <c r="ABT54" s="6"/>
      <c r="ABU54" s="6"/>
      <c r="ABV54" s="6"/>
      <c r="ABW54" s="6"/>
      <c r="ABX54" s="6"/>
      <c r="ABY54" s="6"/>
      <c r="ABZ54" s="6"/>
      <c r="ACA54" s="6"/>
      <c r="ACB54" s="6"/>
      <c r="ACC54" s="6"/>
      <c r="ACD54" s="6"/>
      <c r="ACE54" s="6"/>
      <c r="ACF54" s="6"/>
      <c r="ACG54" s="6"/>
      <c r="ACH54" s="6"/>
      <c r="ACI54" s="6"/>
      <c r="ACJ54" s="6"/>
      <c r="ACK54" s="6"/>
      <c r="ACL54" s="6"/>
      <c r="ACM54" s="6"/>
      <c r="ACN54" s="6"/>
      <c r="ACO54" s="6"/>
      <c r="ACP54" s="6"/>
      <c r="ACQ54" s="6"/>
      <c r="ACR54" s="6"/>
      <c r="ACS54" s="6"/>
      <c r="ACT54" s="6"/>
      <c r="ACU54" s="6"/>
      <c r="ACV54" s="6"/>
      <c r="ACW54" s="6"/>
      <c r="ACX54" s="6"/>
      <c r="ACY54" s="6"/>
      <c r="ACZ54" s="6"/>
      <c r="ADA54" s="6"/>
      <c r="ADB54" s="6"/>
      <c r="ADC54" s="6"/>
      <c r="ADD54" s="6"/>
      <c r="ADE54" s="6"/>
      <c r="ADF54" s="6"/>
      <c r="ADG54" s="6"/>
      <c r="ADH54" s="6"/>
      <c r="ADI54" s="6"/>
      <c r="ADJ54" s="6"/>
      <c r="ADK54" s="6"/>
      <c r="ADL54" s="6"/>
      <c r="ADM54" s="6"/>
      <c r="ADN54" s="6"/>
      <c r="ADO54" s="6"/>
      <c r="ADP54" s="6"/>
      <c r="ADQ54" s="6"/>
      <c r="ADR54" s="6"/>
      <c r="ADS54" s="6"/>
      <c r="ADT54" s="6"/>
      <c r="ADU54" s="6"/>
      <c r="ADV54" s="6"/>
      <c r="ADW54" s="6"/>
      <c r="ADX54" s="6"/>
      <c r="ADY54" s="6"/>
      <c r="ADZ54" s="6"/>
      <c r="AEA54" s="6"/>
      <c r="AEB54" s="6"/>
      <c r="AEC54" s="6"/>
      <c r="AED54" s="6"/>
      <c r="AEE54" s="6"/>
      <c r="AEF54" s="6"/>
      <c r="AEG54" s="6"/>
      <c r="AEH54" s="6"/>
      <c r="AEI54" s="6"/>
      <c r="AEJ54" s="6"/>
      <c r="AEK54" s="6"/>
      <c r="AEL54" s="6"/>
      <c r="AEM54" s="6"/>
      <c r="AEN54" s="6"/>
      <c r="AEO54" s="6"/>
      <c r="AEP54" s="6"/>
      <c r="AEQ54" s="6"/>
      <c r="AER54" s="6"/>
      <c r="AES54" s="6"/>
      <c r="AET54" s="6"/>
      <c r="AEU54" s="6"/>
      <c r="AEV54" s="6"/>
      <c r="AEW54" s="6"/>
      <c r="AEX54" s="6"/>
      <c r="AEY54" s="6"/>
      <c r="AEZ54" s="6"/>
      <c r="AFA54" s="6"/>
      <c r="AFB54" s="6"/>
      <c r="AFC54" s="6"/>
      <c r="AFD54" s="6"/>
      <c r="AFE54" s="6"/>
      <c r="AFF54" s="6"/>
      <c r="AFG54" s="6"/>
      <c r="AFH54" s="6"/>
      <c r="AFI54" s="6"/>
      <c r="AFJ54" s="6"/>
      <c r="AFK54" s="6"/>
      <c r="AFL54" s="6"/>
      <c r="AFM54" s="6"/>
      <c r="AFN54" s="6"/>
      <c r="AFO54" s="6"/>
      <c r="AFP54" s="6"/>
      <c r="AFQ54" s="6"/>
      <c r="AFR54" s="6"/>
      <c r="AFS54" s="6"/>
      <c r="AFT54" s="6"/>
      <c r="AFU54" s="6"/>
      <c r="AFV54" s="6"/>
      <c r="AFW54" s="6"/>
      <c r="AFX54" s="6"/>
      <c r="AFY54" s="6"/>
      <c r="AFZ54" s="6"/>
      <c r="AGA54" s="6"/>
      <c r="AGB54" s="6"/>
      <c r="AGC54" s="6"/>
      <c r="AGD54" s="6"/>
      <c r="AGE54" s="6"/>
      <c r="AGF54" s="6"/>
      <c r="AGG54" s="6"/>
      <c r="AGH54" s="6"/>
      <c r="AGI54" s="6"/>
      <c r="AGJ54" s="6"/>
      <c r="AGK54" s="6"/>
      <c r="AGL54" s="6"/>
      <c r="AGM54" s="6"/>
      <c r="AGN54" s="6"/>
      <c r="AGO54" s="6"/>
      <c r="AGP54" s="6"/>
      <c r="AGQ54" s="6"/>
      <c r="AGR54" s="6"/>
      <c r="AGS54" s="6"/>
      <c r="AGT54" s="6"/>
      <c r="AGU54" s="6"/>
      <c r="AGV54" s="6"/>
      <c r="AGW54" s="6"/>
      <c r="AGX54" s="6"/>
      <c r="AGY54" s="6"/>
      <c r="AGZ54" s="6"/>
      <c r="AHA54" s="6"/>
      <c r="AHB54" s="6"/>
      <c r="AHC54" s="6"/>
      <c r="AHD54" s="6"/>
      <c r="AHE54" s="6"/>
      <c r="AHF54" s="6"/>
      <c r="AHG54" s="6"/>
      <c r="AHH54" s="6"/>
      <c r="AHI54" s="6"/>
      <c r="AHJ54" s="6"/>
      <c r="AHK54" s="6"/>
      <c r="AHL54" s="6"/>
      <c r="AHM54" s="6"/>
      <c r="AHN54" s="6"/>
      <c r="AHO54" s="6"/>
      <c r="AHP54" s="6"/>
      <c r="AHQ54" s="6"/>
      <c r="AHR54" s="6"/>
      <c r="AHS54" s="6"/>
      <c r="AHT54" s="6"/>
      <c r="AHU54" s="6"/>
      <c r="AHV54" s="6"/>
      <c r="AHW54" s="6"/>
      <c r="AHX54" s="6"/>
      <c r="AHY54" s="6"/>
      <c r="AHZ54" s="6"/>
      <c r="AIA54" s="6"/>
      <c r="AIB54" s="6"/>
      <c r="AIC54" s="6"/>
      <c r="AID54" s="6"/>
      <c r="AIE54" s="6"/>
      <c r="AIF54" s="6"/>
      <c r="AIG54" s="6"/>
      <c r="AIH54" s="6"/>
      <c r="AII54" s="6"/>
      <c r="AIJ54" s="6"/>
      <c r="AIK54" s="6"/>
      <c r="AIL54" s="6"/>
      <c r="AIM54" s="6"/>
      <c r="AIN54" s="6"/>
      <c r="AIO54" s="6"/>
      <c r="AIP54" s="6"/>
      <c r="AIQ54" s="6"/>
      <c r="AIR54" s="6"/>
      <c r="AIS54" s="6"/>
      <c r="AIT54" s="6"/>
      <c r="AIU54" s="6"/>
      <c r="AIV54" s="6"/>
      <c r="AIW54" s="6"/>
      <c r="AIX54" s="6"/>
      <c r="AIY54" s="6"/>
      <c r="AIZ54" s="6"/>
      <c r="AJA54" s="6"/>
      <c r="AJB54" s="6"/>
      <c r="AJC54" s="6"/>
      <c r="AJD54" s="6"/>
      <c r="AJE54" s="6"/>
      <c r="AJF54" s="6"/>
      <c r="AJG54" s="6"/>
      <c r="AJH54" s="6"/>
      <c r="AJI54" s="6"/>
      <c r="AJJ54" s="6"/>
      <c r="AJK54" s="6"/>
      <c r="AJL54" s="6"/>
      <c r="AJM54" s="6"/>
      <c r="AJN54" s="6"/>
      <c r="AJO54" s="6"/>
      <c r="AJP54" s="6"/>
      <c r="AJQ54" s="6"/>
      <c r="AJR54" s="6"/>
      <c r="AJS54" s="6"/>
      <c r="AJT54" s="6"/>
      <c r="AJU54" s="6"/>
      <c r="AJV54" s="6"/>
      <c r="AJW54" s="6"/>
      <c r="AJX54" s="6"/>
      <c r="AJY54" s="6"/>
      <c r="AJZ54" s="6"/>
      <c r="AKA54" s="6"/>
      <c r="AKB54" s="6"/>
      <c r="AKC54" s="6"/>
      <c r="AKD54" s="6"/>
      <c r="AKE54" s="6"/>
      <c r="AKF54" s="6"/>
      <c r="AKG54" s="6"/>
      <c r="AKH54" s="6"/>
      <c r="AKI54" s="6"/>
      <c r="AKJ54" s="6"/>
      <c r="AKK54" s="6"/>
      <c r="AKL54" s="6"/>
      <c r="AKM54" s="6"/>
      <c r="AKN54" s="6"/>
      <c r="AKO54" s="6"/>
      <c r="AKP54" s="6"/>
      <c r="AKQ54" s="6"/>
      <c r="AKR54" s="6"/>
      <c r="AKS54" s="6"/>
      <c r="AKT54" s="6"/>
      <c r="AKU54" s="6"/>
      <c r="AKV54" s="6"/>
      <c r="AKW54" s="6"/>
      <c r="AKX54" s="6"/>
      <c r="AKY54" s="6"/>
      <c r="AKZ54" s="6"/>
      <c r="ALA54" s="6"/>
      <c r="ALB54" s="6"/>
      <c r="ALC54" s="6"/>
      <c r="ALD54" s="6"/>
      <c r="ALE54" s="6"/>
      <c r="ALF54" s="6"/>
      <c r="ALG54" s="6"/>
      <c r="ALH54" s="6"/>
      <c r="ALI54" s="6"/>
      <c r="ALJ54" s="6"/>
      <c r="ALK54" s="6"/>
      <c r="ALL54" s="6"/>
      <c r="ALM54" s="6"/>
      <c r="ALN54" s="6"/>
      <c r="ALO54" s="6"/>
      <c r="ALP54" s="6"/>
      <c r="ALQ54" s="6"/>
      <c r="ALR54" s="6"/>
      <c r="ALS54" s="6"/>
      <c r="ALT54" s="6"/>
      <c r="ALU54" s="6"/>
      <c r="ALV54" s="6"/>
      <c r="ALW54" s="6"/>
      <c r="ALX54" s="6"/>
      <c r="ALY54" s="6"/>
      <c r="ALZ54" s="6"/>
      <c r="AMA54" s="6"/>
      <c r="AMB54" s="6"/>
      <c r="AMC54" s="6"/>
      <c r="AMD54" s="6"/>
      <c r="AME54" s="6"/>
      <c r="AMF54" s="6"/>
      <c r="AMG54" s="6"/>
      <c r="AMH54" s="6"/>
      <c r="AMI54" s="6"/>
      <c r="AMJ54" s="6"/>
      <c r="AMK54" s="6"/>
      <c r="AML54" s="6"/>
      <c r="AMM54" s="6"/>
      <c r="AMN54" s="6"/>
      <c r="AMO54" s="6"/>
      <c r="AMP54" s="6"/>
      <c r="AMQ54" s="6"/>
      <c r="AMR54" s="6"/>
      <c r="AMS54" s="6"/>
      <c r="AMT54" s="6"/>
      <c r="AMU54" s="6"/>
      <c r="AMV54" s="6"/>
      <c r="AMW54" s="6"/>
      <c r="AMX54" s="6"/>
      <c r="AMY54" s="6"/>
      <c r="AMZ54" s="6"/>
      <c r="ANA54" s="6"/>
      <c r="ANB54" s="6"/>
    </row>
    <row r="55" spans="1:1042" x14ac:dyDescent="0.25">
      <c r="A55" t="s">
        <v>192</v>
      </c>
      <c r="K55" s="55"/>
      <c r="L55" s="55"/>
      <c r="M55" s="6"/>
      <c r="N55" s="55"/>
      <c r="O55" s="6"/>
      <c r="P55" s="6"/>
      <c r="Q55" s="6"/>
      <c r="R55" s="72"/>
      <c r="S55" s="14"/>
      <c r="T55" s="104"/>
      <c r="U55" s="102"/>
      <c r="V55" s="78"/>
      <c r="W55" s="78"/>
      <c r="X55" s="56"/>
      <c r="Y55" s="56"/>
      <c r="Z55" s="57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  <c r="IX55" s="6"/>
      <c r="IY55" s="6"/>
      <c r="IZ55" s="6"/>
      <c r="JA55" s="6"/>
      <c r="JB55" s="6"/>
      <c r="JC55" s="6"/>
      <c r="JD55" s="6"/>
      <c r="JE55" s="6"/>
      <c r="JF55" s="6"/>
      <c r="JG55" s="6"/>
      <c r="JH55" s="6"/>
      <c r="JI55" s="6"/>
      <c r="JJ55" s="6"/>
      <c r="JK55" s="6"/>
      <c r="JL55" s="6"/>
      <c r="JM55" s="6"/>
      <c r="JN55" s="6"/>
      <c r="JO55" s="6"/>
      <c r="JP55" s="6"/>
      <c r="JQ55" s="6"/>
      <c r="JR55" s="6"/>
      <c r="JS55" s="6"/>
      <c r="JT55" s="6"/>
      <c r="JU55" s="6"/>
      <c r="JV55" s="6"/>
      <c r="JW55" s="6"/>
      <c r="JX55" s="6"/>
      <c r="JY55" s="6"/>
      <c r="JZ55" s="6"/>
      <c r="KA55" s="6"/>
      <c r="KB55" s="6"/>
      <c r="KC55" s="6"/>
      <c r="KD55" s="6"/>
      <c r="KE55" s="6"/>
      <c r="KF55" s="6"/>
      <c r="KG55" s="6"/>
      <c r="KH55" s="6"/>
      <c r="KI55" s="6"/>
      <c r="KJ55" s="6"/>
      <c r="KK55" s="6"/>
      <c r="KL55" s="6"/>
      <c r="KM55" s="6"/>
      <c r="KN55" s="6"/>
      <c r="KO55" s="6"/>
      <c r="KP55" s="6"/>
      <c r="KQ55" s="6"/>
      <c r="KR55" s="6"/>
      <c r="KS55" s="6"/>
      <c r="KT55" s="6"/>
      <c r="KU55" s="6"/>
      <c r="KV55" s="6"/>
      <c r="KW55" s="6"/>
      <c r="KX55" s="6"/>
      <c r="KY55" s="6"/>
      <c r="KZ55" s="6"/>
      <c r="LA55" s="6"/>
      <c r="LB55" s="6"/>
      <c r="LC55" s="6"/>
      <c r="LD55" s="6"/>
      <c r="LE55" s="6"/>
      <c r="LF55" s="6"/>
      <c r="LG55" s="6"/>
      <c r="LH55" s="6"/>
      <c r="LI55" s="6"/>
      <c r="LJ55" s="6"/>
      <c r="LK55" s="6"/>
      <c r="LL55" s="6"/>
      <c r="LM55" s="6"/>
      <c r="LN55" s="6"/>
      <c r="LO55" s="6"/>
      <c r="LP55" s="6"/>
      <c r="LQ55" s="6"/>
      <c r="LR55" s="6"/>
      <c r="LS55" s="6"/>
      <c r="LT55" s="6"/>
      <c r="LU55" s="6"/>
      <c r="LV55" s="6"/>
      <c r="LW55" s="6"/>
      <c r="LX55" s="6"/>
      <c r="LY55" s="6"/>
      <c r="LZ55" s="6"/>
      <c r="MA55" s="6"/>
      <c r="MB55" s="6"/>
      <c r="MC55" s="6"/>
      <c r="MD55" s="6"/>
      <c r="ME55" s="6"/>
      <c r="MF55" s="6"/>
      <c r="MG55" s="6"/>
      <c r="MH55" s="6"/>
      <c r="MI55" s="6"/>
      <c r="MJ55" s="6"/>
      <c r="MK55" s="6"/>
      <c r="ML55" s="6"/>
      <c r="MM55" s="6"/>
      <c r="MN55" s="6"/>
      <c r="MO55" s="6"/>
      <c r="MP55" s="6"/>
      <c r="MQ55" s="6"/>
      <c r="MR55" s="6"/>
      <c r="MS55" s="6"/>
      <c r="MT55" s="6"/>
      <c r="MU55" s="6"/>
      <c r="MV55" s="6"/>
      <c r="MW55" s="6"/>
      <c r="MX55" s="6"/>
      <c r="MY55" s="6"/>
      <c r="MZ55" s="6"/>
      <c r="NA55" s="6"/>
      <c r="NB55" s="6"/>
      <c r="NC55" s="6"/>
      <c r="ND55" s="6"/>
      <c r="NE55" s="6"/>
      <c r="NF55" s="6"/>
      <c r="NG55" s="6"/>
      <c r="NH55" s="6"/>
      <c r="NI55" s="6"/>
      <c r="NJ55" s="6"/>
      <c r="NK55" s="6"/>
      <c r="NL55" s="6"/>
      <c r="NM55" s="6"/>
      <c r="NN55" s="6"/>
      <c r="NO55" s="6"/>
      <c r="NP55" s="6"/>
      <c r="NQ55" s="6"/>
      <c r="NR55" s="6"/>
      <c r="NS55" s="6"/>
      <c r="NT55" s="6"/>
      <c r="NU55" s="6"/>
      <c r="NV55" s="6"/>
      <c r="NW55" s="6"/>
      <c r="NX55" s="6"/>
      <c r="NY55" s="6"/>
      <c r="NZ55" s="6"/>
      <c r="OA55" s="6"/>
      <c r="OB55" s="6"/>
      <c r="OC55" s="6"/>
      <c r="OD55" s="6"/>
      <c r="OE55" s="6"/>
      <c r="OF55" s="6"/>
      <c r="OG55" s="6"/>
      <c r="OH55" s="6"/>
      <c r="OI55" s="6"/>
      <c r="OJ55" s="6"/>
      <c r="OK55" s="6"/>
      <c r="OL55" s="6"/>
      <c r="OM55" s="6"/>
      <c r="ON55" s="6"/>
      <c r="OO55" s="6"/>
      <c r="OP55" s="6"/>
      <c r="OQ55" s="6"/>
      <c r="OR55" s="6"/>
      <c r="OS55" s="6"/>
      <c r="OT55" s="6"/>
      <c r="OU55" s="6"/>
      <c r="OV55" s="6"/>
      <c r="OW55" s="6"/>
      <c r="OX55" s="6"/>
      <c r="OY55" s="6"/>
      <c r="OZ55" s="6"/>
      <c r="PA55" s="6"/>
      <c r="PB55" s="6"/>
      <c r="PC55" s="6"/>
      <c r="PD55" s="6"/>
      <c r="PE55" s="6"/>
      <c r="PF55" s="6"/>
      <c r="PG55" s="6"/>
      <c r="PH55" s="6"/>
      <c r="PI55" s="6"/>
      <c r="PJ55" s="6"/>
      <c r="PK55" s="6"/>
      <c r="PL55" s="6"/>
      <c r="PM55" s="6"/>
      <c r="PN55" s="6"/>
      <c r="PO55" s="6"/>
      <c r="PP55" s="6"/>
      <c r="PQ55" s="6"/>
      <c r="PR55" s="6"/>
      <c r="PS55" s="6"/>
      <c r="PT55" s="6"/>
      <c r="PU55" s="6"/>
      <c r="PV55" s="6"/>
      <c r="PW55" s="6"/>
      <c r="PX55" s="6"/>
      <c r="PY55" s="6"/>
      <c r="PZ55" s="6"/>
      <c r="QA55" s="6"/>
      <c r="QB55" s="6"/>
      <c r="QC55" s="6"/>
      <c r="QD55" s="6"/>
      <c r="QE55" s="6"/>
      <c r="QF55" s="6"/>
      <c r="QG55" s="6"/>
      <c r="QH55" s="6"/>
      <c r="QI55" s="6"/>
      <c r="QJ55" s="6"/>
      <c r="QK55" s="6"/>
      <c r="QL55" s="6"/>
      <c r="QM55" s="6"/>
      <c r="QN55" s="6"/>
      <c r="QO55" s="6"/>
      <c r="QP55" s="6"/>
      <c r="QQ55" s="6"/>
      <c r="QR55" s="6"/>
      <c r="QS55" s="6"/>
      <c r="QT55" s="6"/>
      <c r="QU55" s="6"/>
      <c r="QV55" s="6"/>
      <c r="QW55" s="6"/>
      <c r="QX55" s="6"/>
      <c r="QY55" s="6"/>
      <c r="QZ55" s="6"/>
      <c r="RA55" s="6"/>
      <c r="RB55" s="6"/>
      <c r="RC55" s="6"/>
      <c r="RD55" s="6"/>
      <c r="RE55" s="6"/>
      <c r="RF55" s="6"/>
      <c r="RG55" s="6"/>
      <c r="RH55" s="6"/>
      <c r="RI55" s="6"/>
      <c r="RJ55" s="6"/>
      <c r="RK55" s="6"/>
      <c r="RL55" s="6"/>
      <c r="RM55" s="6"/>
      <c r="RN55" s="6"/>
      <c r="RO55" s="6"/>
      <c r="RP55" s="6"/>
      <c r="RQ55" s="6"/>
      <c r="RR55" s="6"/>
      <c r="RS55" s="6"/>
      <c r="RT55" s="6"/>
      <c r="RU55" s="6"/>
      <c r="RV55" s="6"/>
      <c r="RW55" s="6"/>
      <c r="RX55" s="6"/>
      <c r="RY55" s="6"/>
      <c r="RZ55" s="6"/>
      <c r="SA55" s="6"/>
      <c r="SB55" s="6"/>
      <c r="SC55" s="6"/>
      <c r="SD55" s="6"/>
      <c r="SE55" s="6"/>
      <c r="SF55" s="6"/>
      <c r="SG55" s="6"/>
      <c r="SH55" s="6"/>
      <c r="SI55" s="6"/>
      <c r="SJ55" s="6"/>
      <c r="SK55" s="6"/>
      <c r="SL55" s="6"/>
      <c r="SM55" s="6"/>
      <c r="SN55" s="6"/>
      <c r="SO55" s="6"/>
      <c r="SP55" s="6"/>
      <c r="SQ55" s="6"/>
      <c r="SR55" s="6"/>
      <c r="SS55" s="6"/>
      <c r="ST55" s="6"/>
      <c r="SU55" s="6"/>
      <c r="SV55" s="6"/>
      <c r="SW55" s="6"/>
      <c r="SX55" s="6"/>
      <c r="SY55" s="6"/>
      <c r="SZ55" s="6"/>
      <c r="TA55" s="6"/>
      <c r="TB55" s="6"/>
      <c r="TC55" s="6"/>
      <c r="TD55" s="6"/>
      <c r="TE55" s="6"/>
      <c r="TF55" s="6"/>
      <c r="TG55" s="6"/>
      <c r="TH55" s="6"/>
      <c r="TI55" s="6"/>
      <c r="TJ55" s="6"/>
      <c r="TK55" s="6"/>
      <c r="TL55" s="6"/>
      <c r="TM55" s="6"/>
      <c r="TN55" s="6"/>
      <c r="TO55" s="6"/>
      <c r="TP55" s="6"/>
      <c r="TQ55" s="6"/>
      <c r="TR55" s="6"/>
      <c r="TS55" s="6"/>
      <c r="TT55" s="6"/>
      <c r="TU55" s="6"/>
      <c r="TV55" s="6"/>
      <c r="TW55" s="6"/>
      <c r="TX55" s="6"/>
      <c r="TY55" s="6"/>
      <c r="TZ55" s="6"/>
      <c r="UA55" s="6"/>
      <c r="UB55" s="6"/>
      <c r="UC55" s="6"/>
      <c r="UD55" s="6"/>
      <c r="UE55" s="6"/>
      <c r="UF55" s="6"/>
      <c r="UG55" s="6"/>
      <c r="UH55" s="6"/>
      <c r="UI55" s="6"/>
      <c r="UJ55" s="6"/>
      <c r="UK55" s="6"/>
      <c r="UL55" s="6"/>
      <c r="UM55" s="6"/>
      <c r="UN55" s="6"/>
      <c r="UO55" s="6"/>
      <c r="UP55" s="6"/>
      <c r="UQ55" s="6"/>
      <c r="UR55" s="6"/>
      <c r="US55" s="6"/>
      <c r="UT55" s="6"/>
      <c r="UU55" s="6"/>
      <c r="UV55" s="6"/>
      <c r="UW55" s="6"/>
      <c r="UX55" s="6"/>
      <c r="UY55" s="6"/>
      <c r="UZ55" s="6"/>
      <c r="VA55" s="6"/>
      <c r="VB55" s="6"/>
      <c r="VC55" s="6"/>
      <c r="VD55" s="6"/>
      <c r="VE55" s="6"/>
      <c r="VF55" s="6"/>
      <c r="VG55" s="6"/>
      <c r="VH55" s="6"/>
      <c r="VI55" s="6"/>
      <c r="VJ55" s="6"/>
      <c r="VK55" s="6"/>
      <c r="VL55" s="6"/>
      <c r="VM55" s="6"/>
      <c r="VN55" s="6"/>
      <c r="VO55" s="6"/>
      <c r="VP55" s="6"/>
      <c r="VQ55" s="6"/>
      <c r="VR55" s="6"/>
      <c r="VS55" s="6"/>
      <c r="VT55" s="6"/>
      <c r="VU55" s="6"/>
      <c r="VV55" s="6"/>
      <c r="VW55" s="6"/>
      <c r="VX55" s="6"/>
      <c r="VY55" s="6"/>
      <c r="VZ55" s="6"/>
      <c r="WA55" s="6"/>
      <c r="WB55" s="6"/>
      <c r="WC55" s="6"/>
      <c r="WD55" s="6"/>
      <c r="WE55" s="6"/>
      <c r="WF55" s="6"/>
      <c r="WG55" s="6"/>
      <c r="WH55" s="6"/>
      <c r="WI55" s="6"/>
      <c r="WJ55" s="6"/>
      <c r="WK55" s="6"/>
      <c r="WL55" s="6"/>
      <c r="WM55" s="6"/>
      <c r="WN55" s="6"/>
      <c r="WO55" s="6"/>
      <c r="WP55" s="6"/>
      <c r="WQ55" s="6"/>
      <c r="WR55" s="6"/>
      <c r="WS55" s="6"/>
      <c r="WT55" s="6"/>
      <c r="WU55" s="6"/>
      <c r="WV55" s="6"/>
      <c r="WW55" s="6"/>
      <c r="WX55" s="6"/>
      <c r="WY55" s="6"/>
      <c r="WZ55" s="6"/>
      <c r="XA55" s="6"/>
      <c r="XB55" s="6"/>
      <c r="XC55" s="6"/>
      <c r="XD55" s="6"/>
      <c r="XE55" s="6"/>
      <c r="XF55" s="6"/>
      <c r="XG55" s="6"/>
      <c r="XH55" s="6"/>
      <c r="XI55" s="6"/>
      <c r="XJ55" s="6"/>
      <c r="XK55" s="6"/>
      <c r="XL55" s="6"/>
      <c r="XM55" s="6"/>
      <c r="XN55" s="6"/>
      <c r="XO55" s="6"/>
      <c r="XP55" s="6"/>
      <c r="XQ55" s="6"/>
      <c r="XR55" s="6"/>
      <c r="XS55" s="6"/>
      <c r="XT55" s="6"/>
      <c r="XU55" s="6"/>
      <c r="XV55" s="6"/>
      <c r="XW55" s="6"/>
      <c r="XX55" s="6"/>
      <c r="XY55" s="6"/>
      <c r="XZ55" s="6"/>
      <c r="YA55" s="6"/>
      <c r="YB55" s="6"/>
      <c r="YC55" s="6"/>
      <c r="YD55" s="6"/>
      <c r="YE55" s="6"/>
      <c r="YF55" s="6"/>
      <c r="YG55" s="6"/>
      <c r="YH55" s="6"/>
      <c r="YI55" s="6"/>
      <c r="YJ55" s="6"/>
      <c r="YK55" s="6"/>
      <c r="YL55" s="6"/>
      <c r="YM55" s="6"/>
      <c r="YN55" s="6"/>
      <c r="YO55" s="6"/>
      <c r="YP55" s="6"/>
      <c r="YQ55" s="6"/>
      <c r="YR55" s="6"/>
      <c r="YS55" s="6"/>
      <c r="YT55" s="6"/>
      <c r="YU55" s="6"/>
      <c r="YV55" s="6"/>
      <c r="YW55" s="6"/>
      <c r="YX55" s="6"/>
      <c r="YY55" s="6"/>
      <c r="YZ55" s="6"/>
      <c r="ZA55" s="6"/>
      <c r="ZB55" s="6"/>
      <c r="ZC55" s="6"/>
      <c r="ZD55" s="6"/>
      <c r="ZE55" s="6"/>
      <c r="ZF55" s="6"/>
      <c r="ZG55" s="6"/>
      <c r="ZH55" s="6"/>
      <c r="ZI55" s="6"/>
      <c r="ZJ55" s="6"/>
      <c r="ZK55" s="6"/>
      <c r="ZL55" s="6"/>
      <c r="ZM55" s="6"/>
      <c r="ZN55" s="6"/>
      <c r="ZO55" s="6"/>
      <c r="ZP55" s="6"/>
      <c r="ZQ55" s="6"/>
      <c r="ZR55" s="6"/>
      <c r="ZS55" s="6"/>
      <c r="ZT55" s="6"/>
      <c r="ZU55" s="6"/>
      <c r="ZV55" s="6"/>
      <c r="ZW55" s="6"/>
      <c r="ZX55" s="6"/>
      <c r="ZY55" s="6"/>
      <c r="ZZ55" s="6"/>
      <c r="AAA55" s="6"/>
      <c r="AAB55" s="6"/>
      <c r="AAC55" s="6"/>
      <c r="AAD55" s="6"/>
      <c r="AAE55" s="6"/>
      <c r="AAF55" s="6"/>
      <c r="AAG55" s="6"/>
      <c r="AAH55" s="6"/>
      <c r="AAI55" s="6"/>
      <c r="AAJ55" s="6"/>
      <c r="AAK55" s="6"/>
      <c r="AAL55" s="6"/>
      <c r="AAM55" s="6"/>
      <c r="AAN55" s="6"/>
      <c r="AAO55" s="6"/>
      <c r="AAP55" s="6"/>
      <c r="AAQ55" s="6"/>
      <c r="AAR55" s="6"/>
      <c r="AAS55" s="6"/>
      <c r="AAT55" s="6"/>
      <c r="AAU55" s="6"/>
      <c r="AAV55" s="6"/>
      <c r="AAW55" s="6"/>
      <c r="AAX55" s="6"/>
      <c r="AAY55" s="6"/>
      <c r="AAZ55" s="6"/>
      <c r="ABA55" s="6"/>
      <c r="ABB55" s="6"/>
      <c r="ABC55" s="6"/>
      <c r="ABD55" s="6"/>
      <c r="ABE55" s="6"/>
      <c r="ABF55" s="6"/>
      <c r="ABG55" s="6"/>
      <c r="ABH55" s="6"/>
      <c r="ABI55" s="6"/>
      <c r="ABJ55" s="6"/>
      <c r="ABK55" s="6"/>
      <c r="ABL55" s="6"/>
      <c r="ABM55" s="6"/>
      <c r="ABN55" s="6"/>
      <c r="ABO55" s="6"/>
      <c r="ABP55" s="6"/>
      <c r="ABQ55" s="6"/>
      <c r="ABR55" s="6"/>
      <c r="ABS55" s="6"/>
      <c r="ABT55" s="6"/>
      <c r="ABU55" s="6"/>
      <c r="ABV55" s="6"/>
      <c r="ABW55" s="6"/>
      <c r="ABX55" s="6"/>
      <c r="ABY55" s="6"/>
      <c r="ABZ55" s="6"/>
      <c r="ACA55" s="6"/>
      <c r="ACB55" s="6"/>
      <c r="ACC55" s="6"/>
      <c r="ACD55" s="6"/>
      <c r="ACE55" s="6"/>
      <c r="ACF55" s="6"/>
      <c r="ACG55" s="6"/>
      <c r="ACH55" s="6"/>
      <c r="ACI55" s="6"/>
      <c r="ACJ55" s="6"/>
      <c r="ACK55" s="6"/>
      <c r="ACL55" s="6"/>
      <c r="ACM55" s="6"/>
      <c r="ACN55" s="6"/>
      <c r="ACO55" s="6"/>
      <c r="ACP55" s="6"/>
      <c r="ACQ55" s="6"/>
      <c r="ACR55" s="6"/>
      <c r="ACS55" s="6"/>
      <c r="ACT55" s="6"/>
      <c r="ACU55" s="6"/>
      <c r="ACV55" s="6"/>
      <c r="ACW55" s="6"/>
      <c r="ACX55" s="6"/>
      <c r="ACY55" s="6"/>
      <c r="ACZ55" s="6"/>
      <c r="ADA55" s="6"/>
      <c r="ADB55" s="6"/>
      <c r="ADC55" s="6"/>
      <c r="ADD55" s="6"/>
      <c r="ADE55" s="6"/>
      <c r="ADF55" s="6"/>
      <c r="ADG55" s="6"/>
      <c r="ADH55" s="6"/>
      <c r="ADI55" s="6"/>
      <c r="ADJ55" s="6"/>
      <c r="ADK55" s="6"/>
      <c r="ADL55" s="6"/>
      <c r="ADM55" s="6"/>
      <c r="ADN55" s="6"/>
      <c r="ADO55" s="6"/>
      <c r="ADP55" s="6"/>
      <c r="ADQ55" s="6"/>
      <c r="ADR55" s="6"/>
      <c r="ADS55" s="6"/>
      <c r="ADT55" s="6"/>
      <c r="ADU55" s="6"/>
      <c r="ADV55" s="6"/>
      <c r="ADW55" s="6"/>
      <c r="ADX55" s="6"/>
      <c r="ADY55" s="6"/>
      <c r="ADZ55" s="6"/>
      <c r="AEA55" s="6"/>
      <c r="AEB55" s="6"/>
      <c r="AEC55" s="6"/>
      <c r="AED55" s="6"/>
      <c r="AEE55" s="6"/>
      <c r="AEF55" s="6"/>
      <c r="AEG55" s="6"/>
      <c r="AEH55" s="6"/>
      <c r="AEI55" s="6"/>
      <c r="AEJ55" s="6"/>
      <c r="AEK55" s="6"/>
      <c r="AEL55" s="6"/>
      <c r="AEM55" s="6"/>
      <c r="AEN55" s="6"/>
      <c r="AEO55" s="6"/>
      <c r="AEP55" s="6"/>
      <c r="AEQ55" s="6"/>
      <c r="AER55" s="6"/>
      <c r="AES55" s="6"/>
      <c r="AET55" s="6"/>
      <c r="AEU55" s="6"/>
      <c r="AEV55" s="6"/>
      <c r="AEW55" s="6"/>
      <c r="AEX55" s="6"/>
      <c r="AEY55" s="6"/>
      <c r="AEZ55" s="6"/>
      <c r="AFA55" s="6"/>
      <c r="AFB55" s="6"/>
      <c r="AFC55" s="6"/>
      <c r="AFD55" s="6"/>
      <c r="AFE55" s="6"/>
      <c r="AFF55" s="6"/>
      <c r="AFG55" s="6"/>
      <c r="AFH55" s="6"/>
      <c r="AFI55" s="6"/>
      <c r="AFJ55" s="6"/>
      <c r="AFK55" s="6"/>
      <c r="AFL55" s="6"/>
      <c r="AFM55" s="6"/>
      <c r="AFN55" s="6"/>
      <c r="AFO55" s="6"/>
      <c r="AFP55" s="6"/>
      <c r="AFQ55" s="6"/>
      <c r="AFR55" s="6"/>
      <c r="AFS55" s="6"/>
      <c r="AFT55" s="6"/>
      <c r="AFU55" s="6"/>
      <c r="AFV55" s="6"/>
      <c r="AFW55" s="6"/>
      <c r="AFX55" s="6"/>
      <c r="AFY55" s="6"/>
      <c r="AFZ55" s="6"/>
      <c r="AGA55" s="6"/>
      <c r="AGB55" s="6"/>
      <c r="AGC55" s="6"/>
      <c r="AGD55" s="6"/>
      <c r="AGE55" s="6"/>
      <c r="AGF55" s="6"/>
      <c r="AGG55" s="6"/>
      <c r="AGH55" s="6"/>
      <c r="AGI55" s="6"/>
      <c r="AGJ55" s="6"/>
      <c r="AGK55" s="6"/>
      <c r="AGL55" s="6"/>
      <c r="AGM55" s="6"/>
      <c r="AGN55" s="6"/>
      <c r="AGO55" s="6"/>
      <c r="AGP55" s="6"/>
      <c r="AGQ55" s="6"/>
      <c r="AGR55" s="6"/>
      <c r="AGS55" s="6"/>
      <c r="AGT55" s="6"/>
      <c r="AGU55" s="6"/>
      <c r="AGV55" s="6"/>
      <c r="AGW55" s="6"/>
      <c r="AGX55" s="6"/>
      <c r="AGY55" s="6"/>
      <c r="AGZ55" s="6"/>
      <c r="AHA55" s="6"/>
      <c r="AHB55" s="6"/>
      <c r="AHC55" s="6"/>
      <c r="AHD55" s="6"/>
      <c r="AHE55" s="6"/>
      <c r="AHF55" s="6"/>
      <c r="AHG55" s="6"/>
      <c r="AHH55" s="6"/>
      <c r="AHI55" s="6"/>
      <c r="AHJ55" s="6"/>
      <c r="AHK55" s="6"/>
      <c r="AHL55" s="6"/>
      <c r="AHM55" s="6"/>
      <c r="AHN55" s="6"/>
      <c r="AHO55" s="6"/>
      <c r="AHP55" s="6"/>
      <c r="AHQ55" s="6"/>
      <c r="AHR55" s="6"/>
      <c r="AHS55" s="6"/>
      <c r="AHT55" s="6"/>
      <c r="AHU55" s="6"/>
      <c r="AHV55" s="6"/>
      <c r="AHW55" s="6"/>
      <c r="AHX55" s="6"/>
      <c r="AHY55" s="6"/>
      <c r="AHZ55" s="6"/>
      <c r="AIA55" s="6"/>
      <c r="AIB55" s="6"/>
      <c r="AIC55" s="6"/>
      <c r="AID55" s="6"/>
      <c r="AIE55" s="6"/>
      <c r="AIF55" s="6"/>
      <c r="AIG55" s="6"/>
      <c r="AIH55" s="6"/>
      <c r="AII55" s="6"/>
      <c r="AIJ55" s="6"/>
      <c r="AIK55" s="6"/>
      <c r="AIL55" s="6"/>
      <c r="AIM55" s="6"/>
      <c r="AIN55" s="6"/>
      <c r="AIO55" s="6"/>
      <c r="AIP55" s="6"/>
      <c r="AIQ55" s="6"/>
      <c r="AIR55" s="6"/>
      <c r="AIS55" s="6"/>
      <c r="AIT55" s="6"/>
      <c r="AIU55" s="6"/>
      <c r="AIV55" s="6"/>
      <c r="AIW55" s="6"/>
      <c r="AIX55" s="6"/>
      <c r="AIY55" s="6"/>
      <c r="AIZ55" s="6"/>
      <c r="AJA55" s="6"/>
      <c r="AJB55" s="6"/>
      <c r="AJC55" s="6"/>
      <c r="AJD55" s="6"/>
      <c r="AJE55" s="6"/>
      <c r="AJF55" s="6"/>
      <c r="AJG55" s="6"/>
      <c r="AJH55" s="6"/>
      <c r="AJI55" s="6"/>
      <c r="AJJ55" s="6"/>
      <c r="AJK55" s="6"/>
      <c r="AJL55" s="6"/>
      <c r="AJM55" s="6"/>
      <c r="AJN55" s="6"/>
      <c r="AJO55" s="6"/>
      <c r="AJP55" s="6"/>
      <c r="AJQ55" s="6"/>
      <c r="AJR55" s="6"/>
      <c r="AJS55" s="6"/>
      <c r="AJT55" s="6"/>
      <c r="AJU55" s="6"/>
      <c r="AJV55" s="6"/>
      <c r="AJW55" s="6"/>
      <c r="AJX55" s="6"/>
      <c r="AJY55" s="6"/>
      <c r="AJZ55" s="6"/>
      <c r="AKA55" s="6"/>
      <c r="AKB55" s="6"/>
      <c r="AKC55" s="6"/>
      <c r="AKD55" s="6"/>
      <c r="AKE55" s="6"/>
      <c r="AKF55" s="6"/>
      <c r="AKG55" s="6"/>
      <c r="AKH55" s="6"/>
      <c r="AKI55" s="6"/>
      <c r="AKJ55" s="6"/>
      <c r="AKK55" s="6"/>
      <c r="AKL55" s="6"/>
      <c r="AKM55" s="6"/>
      <c r="AKN55" s="6"/>
      <c r="AKO55" s="6"/>
      <c r="AKP55" s="6"/>
      <c r="AKQ55" s="6"/>
      <c r="AKR55" s="6"/>
      <c r="AKS55" s="6"/>
      <c r="AKT55" s="6"/>
      <c r="AKU55" s="6"/>
      <c r="AKV55" s="6"/>
      <c r="AKW55" s="6"/>
      <c r="AKX55" s="6"/>
      <c r="AKY55" s="6"/>
      <c r="AKZ55" s="6"/>
      <c r="ALA55" s="6"/>
      <c r="ALB55" s="6"/>
      <c r="ALC55" s="6"/>
      <c r="ALD55" s="6"/>
      <c r="ALE55" s="6"/>
      <c r="ALF55" s="6"/>
      <c r="ALG55" s="6"/>
      <c r="ALH55" s="6"/>
      <c r="ALI55" s="6"/>
      <c r="ALJ55" s="6"/>
      <c r="ALK55" s="6"/>
      <c r="ALL55" s="6"/>
      <c r="ALM55" s="6"/>
      <c r="ALN55" s="6"/>
      <c r="ALO55" s="6"/>
      <c r="ALP55" s="6"/>
      <c r="ALQ55" s="6"/>
      <c r="ALR55" s="6"/>
      <c r="ALS55" s="6"/>
      <c r="ALT55" s="6"/>
      <c r="ALU55" s="6"/>
      <c r="ALV55" s="6"/>
      <c r="ALW55" s="6"/>
      <c r="ALX55" s="6"/>
      <c r="ALY55" s="6"/>
      <c r="ALZ55" s="6"/>
      <c r="AMA55" s="6"/>
      <c r="AMB55" s="6"/>
      <c r="AMC55" s="6"/>
      <c r="AMD55" s="6"/>
      <c r="AME55" s="6"/>
      <c r="AMF55" s="6"/>
      <c r="AMG55" s="6"/>
      <c r="AMH55" s="6"/>
      <c r="AMI55" s="6"/>
      <c r="AMJ55" s="6"/>
      <c r="AMK55" s="6"/>
      <c r="AML55" s="6"/>
      <c r="AMM55" s="6"/>
      <c r="AMN55" s="6"/>
      <c r="AMO55" s="6"/>
      <c r="AMP55" s="6"/>
      <c r="AMQ55" s="6"/>
      <c r="AMR55" s="6"/>
      <c r="AMS55" s="6"/>
      <c r="AMT55" s="6"/>
      <c r="AMU55" s="6"/>
      <c r="AMV55" s="6"/>
      <c r="AMW55" s="6"/>
      <c r="AMX55" s="6"/>
      <c r="AMY55" s="6"/>
      <c r="AMZ55" s="6"/>
      <c r="ANA55" s="6"/>
      <c r="ANB55" s="6"/>
    </row>
    <row r="56" spans="1:1042" x14ac:dyDescent="0.25">
      <c r="A56" t="s">
        <v>192</v>
      </c>
      <c r="K56" s="55"/>
      <c r="L56" s="55"/>
      <c r="M56" s="6"/>
      <c r="N56" s="55"/>
      <c r="O56" s="6"/>
      <c r="P56" s="6"/>
      <c r="Q56" s="6"/>
      <c r="R56" s="74"/>
      <c r="S56" s="98"/>
      <c r="T56" s="105"/>
      <c r="U56" s="102"/>
      <c r="V56" s="78"/>
      <c r="W56" s="78"/>
      <c r="X56" s="56"/>
      <c r="Y56" s="56"/>
      <c r="Z56" s="57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  <c r="IW56" s="6"/>
      <c r="IX56" s="6"/>
      <c r="IY56" s="6"/>
      <c r="IZ56" s="6"/>
      <c r="JA56" s="6"/>
      <c r="JB56" s="6"/>
      <c r="JC56" s="6"/>
      <c r="JD56" s="6"/>
      <c r="JE56" s="6"/>
      <c r="JF56" s="6"/>
      <c r="JG56" s="6"/>
      <c r="JH56" s="6"/>
      <c r="JI56" s="6"/>
      <c r="JJ56" s="6"/>
      <c r="JK56" s="6"/>
      <c r="JL56" s="6"/>
      <c r="JM56" s="6"/>
      <c r="JN56" s="6"/>
      <c r="JO56" s="6"/>
      <c r="JP56" s="6"/>
      <c r="JQ56" s="6"/>
      <c r="JR56" s="6"/>
      <c r="JS56" s="6"/>
      <c r="JT56" s="6"/>
      <c r="JU56" s="6"/>
      <c r="JV56" s="6"/>
      <c r="JW56" s="6"/>
      <c r="JX56" s="6"/>
      <c r="JY56" s="6"/>
      <c r="JZ56" s="6"/>
      <c r="KA56" s="6"/>
      <c r="KB56" s="6"/>
      <c r="KC56" s="6"/>
      <c r="KD56" s="6"/>
      <c r="KE56" s="6"/>
      <c r="KF56" s="6"/>
      <c r="KG56" s="6"/>
      <c r="KH56" s="6"/>
      <c r="KI56" s="6"/>
      <c r="KJ56" s="6"/>
      <c r="KK56" s="6"/>
      <c r="KL56" s="6"/>
      <c r="KM56" s="6"/>
      <c r="KN56" s="6"/>
      <c r="KO56" s="6"/>
      <c r="KP56" s="6"/>
      <c r="KQ56" s="6"/>
      <c r="KR56" s="6"/>
      <c r="KS56" s="6"/>
      <c r="KT56" s="6"/>
      <c r="KU56" s="6"/>
      <c r="KV56" s="6"/>
      <c r="KW56" s="6"/>
      <c r="KX56" s="6"/>
      <c r="KY56" s="6"/>
      <c r="KZ56" s="6"/>
      <c r="LA56" s="6"/>
      <c r="LB56" s="6"/>
      <c r="LC56" s="6"/>
      <c r="LD56" s="6"/>
      <c r="LE56" s="6"/>
      <c r="LF56" s="6"/>
      <c r="LG56" s="6"/>
      <c r="LH56" s="6"/>
      <c r="LI56" s="6"/>
      <c r="LJ56" s="6"/>
      <c r="LK56" s="6"/>
      <c r="LL56" s="6"/>
      <c r="LM56" s="6"/>
      <c r="LN56" s="6"/>
      <c r="LO56" s="6"/>
      <c r="LP56" s="6"/>
      <c r="LQ56" s="6"/>
      <c r="LR56" s="6"/>
      <c r="LS56" s="6"/>
      <c r="LT56" s="6"/>
      <c r="LU56" s="6"/>
      <c r="LV56" s="6"/>
      <c r="LW56" s="6"/>
      <c r="LX56" s="6"/>
      <c r="LY56" s="6"/>
      <c r="LZ56" s="6"/>
      <c r="MA56" s="6"/>
      <c r="MB56" s="6"/>
      <c r="MC56" s="6"/>
      <c r="MD56" s="6"/>
      <c r="ME56" s="6"/>
      <c r="MF56" s="6"/>
      <c r="MG56" s="6"/>
      <c r="MH56" s="6"/>
      <c r="MI56" s="6"/>
      <c r="MJ56" s="6"/>
      <c r="MK56" s="6"/>
      <c r="ML56" s="6"/>
      <c r="MM56" s="6"/>
      <c r="MN56" s="6"/>
      <c r="MO56" s="6"/>
      <c r="MP56" s="6"/>
      <c r="MQ56" s="6"/>
      <c r="MR56" s="6"/>
      <c r="MS56" s="6"/>
      <c r="MT56" s="6"/>
      <c r="MU56" s="6"/>
      <c r="MV56" s="6"/>
      <c r="MW56" s="6"/>
      <c r="MX56" s="6"/>
      <c r="MY56" s="6"/>
      <c r="MZ56" s="6"/>
      <c r="NA56" s="6"/>
      <c r="NB56" s="6"/>
      <c r="NC56" s="6"/>
      <c r="ND56" s="6"/>
      <c r="NE56" s="6"/>
      <c r="NF56" s="6"/>
      <c r="NG56" s="6"/>
      <c r="NH56" s="6"/>
      <c r="NI56" s="6"/>
      <c r="NJ56" s="6"/>
      <c r="NK56" s="6"/>
      <c r="NL56" s="6"/>
      <c r="NM56" s="6"/>
      <c r="NN56" s="6"/>
      <c r="NO56" s="6"/>
      <c r="NP56" s="6"/>
      <c r="NQ56" s="6"/>
      <c r="NR56" s="6"/>
      <c r="NS56" s="6"/>
      <c r="NT56" s="6"/>
      <c r="NU56" s="6"/>
      <c r="NV56" s="6"/>
      <c r="NW56" s="6"/>
      <c r="NX56" s="6"/>
      <c r="NY56" s="6"/>
      <c r="NZ56" s="6"/>
      <c r="OA56" s="6"/>
      <c r="OB56" s="6"/>
      <c r="OC56" s="6"/>
      <c r="OD56" s="6"/>
      <c r="OE56" s="6"/>
      <c r="OF56" s="6"/>
      <c r="OG56" s="6"/>
      <c r="OH56" s="6"/>
      <c r="OI56" s="6"/>
      <c r="OJ56" s="6"/>
      <c r="OK56" s="6"/>
      <c r="OL56" s="6"/>
      <c r="OM56" s="6"/>
      <c r="ON56" s="6"/>
      <c r="OO56" s="6"/>
      <c r="OP56" s="6"/>
      <c r="OQ56" s="6"/>
      <c r="OR56" s="6"/>
      <c r="OS56" s="6"/>
      <c r="OT56" s="6"/>
      <c r="OU56" s="6"/>
      <c r="OV56" s="6"/>
      <c r="OW56" s="6"/>
      <c r="OX56" s="6"/>
      <c r="OY56" s="6"/>
      <c r="OZ56" s="6"/>
      <c r="PA56" s="6"/>
      <c r="PB56" s="6"/>
      <c r="PC56" s="6"/>
      <c r="PD56" s="6"/>
      <c r="PE56" s="6"/>
      <c r="PF56" s="6"/>
      <c r="PG56" s="6"/>
      <c r="PH56" s="6"/>
      <c r="PI56" s="6"/>
      <c r="PJ56" s="6"/>
      <c r="PK56" s="6"/>
      <c r="PL56" s="6"/>
      <c r="PM56" s="6"/>
      <c r="PN56" s="6"/>
      <c r="PO56" s="6"/>
      <c r="PP56" s="6"/>
      <c r="PQ56" s="6"/>
      <c r="PR56" s="6"/>
      <c r="PS56" s="6"/>
      <c r="PT56" s="6"/>
      <c r="PU56" s="6"/>
      <c r="PV56" s="6"/>
      <c r="PW56" s="6"/>
      <c r="PX56" s="6"/>
      <c r="PY56" s="6"/>
      <c r="PZ56" s="6"/>
      <c r="QA56" s="6"/>
      <c r="QB56" s="6"/>
      <c r="QC56" s="6"/>
      <c r="QD56" s="6"/>
      <c r="QE56" s="6"/>
      <c r="QF56" s="6"/>
      <c r="QG56" s="6"/>
      <c r="QH56" s="6"/>
      <c r="QI56" s="6"/>
      <c r="QJ56" s="6"/>
      <c r="QK56" s="6"/>
      <c r="QL56" s="6"/>
      <c r="QM56" s="6"/>
      <c r="QN56" s="6"/>
      <c r="QO56" s="6"/>
      <c r="QP56" s="6"/>
      <c r="QQ56" s="6"/>
      <c r="QR56" s="6"/>
      <c r="QS56" s="6"/>
      <c r="QT56" s="6"/>
      <c r="QU56" s="6"/>
      <c r="QV56" s="6"/>
      <c r="QW56" s="6"/>
      <c r="QX56" s="6"/>
      <c r="QY56" s="6"/>
      <c r="QZ56" s="6"/>
      <c r="RA56" s="6"/>
      <c r="RB56" s="6"/>
      <c r="RC56" s="6"/>
      <c r="RD56" s="6"/>
      <c r="RE56" s="6"/>
      <c r="RF56" s="6"/>
      <c r="RG56" s="6"/>
      <c r="RH56" s="6"/>
      <c r="RI56" s="6"/>
      <c r="RJ56" s="6"/>
      <c r="RK56" s="6"/>
      <c r="RL56" s="6"/>
      <c r="RM56" s="6"/>
      <c r="RN56" s="6"/>
      <c r="RO56" s="6"/>
      <c r="RP56" s="6"/>
      <c r="RQ56" s="6"/>
      <c r="RR56" s="6"/>
      <c r="RS56" s="6"/>
      <c r="RT56" s="6"/>
      <c r="RU56" s="6"/>
      <c r="RV56" s="6"/>
      <c r="RW56" s="6"/>
      <c r="RX56" s="6"/>
      <c r="RY56" s="6"/>
      <c r="RZ56" s="6"/>
      <c r="SA56" s="6"/>
      <c r="SB56" s="6"/>
      <c r="SC56" s="6"/>
      <c r="SD56" s="6"/>
      <c r="SE56" s="6"/>
      <c r="SF56" s="6"/>
      <c r="SG56" s="6"/>
      <c r="SH56" s="6"/>
      <c r="SI56" s="6"/>
      <c r="SJ56" s="6"/>
      <c r="SK56" s="6"/>
      <c r="SL56" s="6"/>
      <c r="SM56" s="6"/>
      <c r="SN56" s="6"/>
      <c r="SO56" s="6"/>
      <c r="SP56" s="6"/>
      <c r="SQ56" s="6"/>
      <c r="SR56" s="6"/>
      <c r="SS56" s="6"/>
      <c r="ST56" s="6"/>
      <c r="SU56" s="6"/>
      <c r="SV56" s="6"/>
      <c r="SW56" s="6"/>
      <c r="SX56" s="6"/>
      <c r="SY56" s="6"/>
      <c r="SZ56" s="6"/>
      <c r="TA56" s="6"/>
      <c r="TB56" s="6"/>
      <c r="TC56" s="6"/>
      <c r="TD56" s="6"/>
      <c r="TE56" s="6"/>
      <c r="TF56" s="6"/>
      <c r="TG56" s="6"/>
      <c r="TH56" s="6"/>
      <c r="TI56" s="6"/>
      <c r="TJ56" s="6"/>
      <c r="TK56" s="6"/>
      <c r="TL56" s="6"/>
      <c r="TM56" s="6"/>
      <c r="TN56" s="6"/>
      <c r="TO56" s="6"/>
      <c r="TP56" s="6"/>
      <c r="TQ56" s="6"/>
      <c r="TR56" s="6"/>
      <c r="TS56" s="6"/>
      <c r="TT56" s="6"/>
      <c r="TU56" s="6"/>
      <c r="TV56" s="6"/>
      <c r="TW56" s="6"/>
      <c r="TX56" s="6"/>
      <c r="TY56" s="6"/>
      <c r="TZ56" s="6"/>
      <c r="UA56" s="6"/>
      <c r="UB56" s="6"/>
      <c r="UC56" s="6"/>
      <c r="UD56" s="6"/>
      <c r="UE56" s="6"/>
      <c r="UF56" s="6"/>
      <c r="UG56" s="6"/>
      <c r="UH56" s="6"/>
      <c r="UI56" s="6"/>
      <c r="UJ56" s="6"/>
      <c r="UK56" s="6"/>
      <c r="UL56" s="6"/>
      <c r="UM56" s="6"/>
      <c r="UN56" s="6"/>
      <c r="UO56" s="6"/>
      <c r="UP56" s="6"/>
      <c r="UQ56" s="6"/>
      <c r="UR56" s="6"/>
      <c r="US56" s="6"/>
      <c r="UT56" s="6"/>
      <c r="UU56" s="6"/>
      <c r="UV56" s="6"/>
      <c r="UW56" s="6"/>
      <c r="UX56" s="6"/>
      <c r="UY56" s="6"/>
      <c r="UZ56" s="6"/>
      <c r="VA56" s="6"/>
      <c r="VB56" s="6"/>
      <c r="VC56" s="6"/>
      <c r="VD56" s="6"/>
      <c r="VE56" s="6"/>
      <c r="VF56" s="6"/>
      <c r="VG56" s="6"/>
      <c r="VH56" s="6"/>
      <c r="VI56" s="6"/>
      <c r="VJ56" s="6"/>
      <c r="VK56" s="6"/>
      <c r="VL56" s="6"/>
      <c r="VM56" s="6"/>
      <c r="VN56" s="6"/>
      <c r="VO56" s="6"/>
      <c r="VP56" s="6"/>
      <c r="VQ56" s="6"/>
      <c r="VR56" s="6"/>
      <c r="VS56" s="6"/>
      <c r="VT56" s="6"/>
      <c r="VU56" s="6"/>
      <c r="VV56" s="6"/>
      <c r="VW56" s="6"/>
      <c r="VX56" s="6"/>
      <c r="VY56" s="6"/>
      <c r="VZ56" s="6"/>
      <c r="WA56" s="6"/>
      <c r="WB56" s="6"/>
      <c r="WC56" s="6"/>
      <c r="WD56" s="6"/>
      <c r="WE56" s="6"/>
      <c r="WF56" s="6"/>
      <c r="WG56" s="6"/>
      <c r="WH56" s="6"/>
      <c r="WI56" s="6"/>
      <c r="WJ56" s="6"/>
      <c r="WK56" s="6"/>
      <c r="WL56" s="6"/>
      <c r="WM56" s="6"/>
      <c r="WN56" s="6"/>
      <c r="WO56" s="6"/>
      <c r="WP56" s="6"/>
      <c r="WQ56" s="6"/>
      <c r="WR56" s="6"/>
      <c r="WS56" s="6"/>
      <c r="WT56" s="6"/>
      <c r="WU56" s="6"/>
      <c r="WV56" s="6"/>
      <c r="WW56" s="6"/>
      <c r="WX56" s="6"/>
      <c r="WY56" s="6"/>
      <c r="WZ56" s="6"/>
      <c r="XA56" s="6"/>
      <c r="XB56" s="6"/>
      <c r="XC56" s="6"/>
      <c r="XD56" s="6"/>
      <c r="XE56" s="6"/>
      <c r="XF56" s="6"/>
      <c r="XG56" s="6"/>
      <c r="XH56" s="6"/>
      <c r="XI56" s="6"/>
      <c r="XJ56" s="6"/>
      <c r="XK56" s="6"/>
      <c r="XL56" s="6"/>
      <c r="XM56" s="6"/>
      <c r="XN56" s="6"/>
      <c r="XO56" s="6"/>
      <c r="XP56" s="6"/>
      <c r="XQ56" s="6"/>
      <c r="XR56" s="6"/>
      <c r="XS56" s="6"/>
      <c r="XT56" s="6"/>
      <c r="XU56" s="6"/>
      <c r="XV56" s="6"/>
      <c r="XW56" s="6"/>
      <c r="XX56" s="6"/>
      <c r="XY56" s="6"/>
      <c r="XZ56" s="6"/>
      <c r="YA56" s="6"/>
      <c r="YB56" s="6"/>
      <c r="YC56" s="6"/>
      <c r="YD56" s="6"/>
      <c r="YE56" s="6"/>
      <c r="YF56" s="6"/>
      <c r="YG56" s="6"/>
      <c r="YH56" s="6"/>
      <c r="YI56" s="6"/>
      <c r="YJ56" s="6"/>
      <c r="YK56" s="6"/>
      <c r="YL56" s="6"/>
      <c r="YM56" s="6"/>
      <c r="YN56" s="6"/>
      <c r="YO56" s="6"/>
      <c r="YP56" s="6"/>
      <c r="YQ56" s="6"/>
      <c r="YR56" s="6"/>
      <c r="YS56" s="6"/>
      <c r="YT56" s="6"/>
      <c r="YU56" s="6"/>
      <c r="YV56" s="6"/>
      <c r="YW56" s="6"/>
      <c r="YX56" s="6"/>
      <c r="YY56" s="6"/>
      <c r="YZ56" s="6"/>
      <c r="ZA56" s="6"/>
      <c r="ZB56" s="6"/>
      <c r="ZC56" s="6"/>
      <c r="ZD56" s="6"/>
      <c r="ZE56" s="6"/>
      <c r="ZF56" s="6"/>
      <c r="ZG56" s="6"/>
      <c r="ZH56" s="6"/>
      <c r="ZI56" s="6"/>
      <c r="ZJ56" s="6"/>
      <c r="ZK56" s="6"/>
      <c r="ZL56" s="6"/>
      <c r="ZM56" s="6"/>
      <c r="ZN56" s="6"/>
      <c r="ZO56" s="6"/>
      <c r="ZP56" s="6"/>
      <c r="ZQ56" s="6"/>
      <c r="ZR56" s="6"/>
      <c r="ZS56" s="6"/>
      <c r="ZT56" s="6"/>
      <c r="ZU56" s="6"/>
      <c r="ZV56" s="6"/>
      <c r="ZW56" s="6"/>
      <c r="ZX56" s="6"/>
      <c r="ZY56" s="6"/>
      <c r="ZZ56" s="6"/>
      <c r="AAA56" s="6"/>
      <c r="AAB56" s="6"/>
      <c r="AAC56" s="6"/>
      <c r="AAD56" s="6"/>
      <c r="AAE56" s="6"/>
      <c r="AAF56" s="6"/>
      <c r="AAG56" s="6"/>
      <c r="AAH56" s="6"/>
      <c r="AAI56" s="6"/>
      <c r="AAJ56" s="6"/>
      <c r="AAK56" s="6"/>
      <c r="AAL56" s="6"/>
      <c r="AAM56" s="6"/>
      <c r="AAN56" s="6"/>
      <c r="AAO56" s="6"/>
      <c r="AAP56" s="6"/>
      <c r="AAQ56" s="6"/>
      <c r="AAR56" s="6"/>
      <c r="AAS56" s="6"/>
      <c r="AAT56" s="6"/>
      <c r="AAU56" s="6"/>
      <c r="AAV56" s="6"/>
      <c r="AAW56" s="6"/>
      <c r="AAX56" s="6"/>
      <c r="AAY56" s="6"/>
      <c r="AAZ56" s="6"/>
      <c r="ABA56" s="6"/>
      <c r="ABB56" s="6"/>
      <c r="ABC56" s="6"/>
      <c r="ABD56" s="6"/>
      <c r="ABE56" s="6"/>
      <c r="ABF56" s="6"/>
      <c r="ABG56" s="6"/>
      <c r="ABH56" s="6"/>
      <c r="ABI56" s="6"/>
      <c r="ABJ56" s="6"/>
      <c r="ABK56" s="6"/>
      <c r="ABL56" s="6"/>
      <c r="ABM56" s="6"/>
      <c r="ABN56" s="6"/>
      <c r="ABO56" s="6"/>
      <c r="ABP56" s="6"/>
      <c r="ABQ56" s="6"/>
      <c r="ABR56" s="6"/>
      <c r="ABS56" s="6"/>
      <c r="ABT56" s="6"/>
      <c r="ABU56" s="6"/>
      <c r="ABV56" s="6"/>
      <c r="ABW56" s="6"/>
      <c r="ABX56" s="6"/>
      <c r="ABY56" s="6"/>
      <c r="ABZ56" s="6"/>
      <c r="ACA56" s="6"/>
      <c r="ACB56" s="6"/>
      <c r="ACC56" s="6"/>
      <c r="ACD56" s="6"/>
      <c r="ACE56" s="6"/>
      <c r="ACF56" s="6"/>
      <c r="ACG56" s="6"/>
      <c r="ACH56" s="6"/>
      <c r="ACI56" s="6"/>
      <c r="ACJ56" s="6"/>
      <c r="ACK56" s="6"/>
      <c r="ACL56" s="6"/>
      <c r="ACM56" s="6"/>
      <c r="ACN56" s="6"/>
      <c r="ACO56" s="6"/>
      <c r="ACP56" s="6"/>
      <c r="ACQ56" s="6"/>
      <c r="ACR56" s="6"/>
      <c r="ACS56" s="6"/>
      <c r="ACT56" s="6"/>
      <c r="ACU56" s="6"/>
      <c r="ACV56" s="6"/>
      <c r="ACW56" s="6"/>
      <c r="ACX56" s="6"/>
      <c r="ACY56" s="6"/>
      <c r="ACZ56" s="6"/>
      <c r="ADA56" s="6"/>
      <c r="ADB56" s="6"/>
      <c r="ADC56" s="6"/>
      <c r="ADD56" s="6"/>
      <c r="ADE56" s="6"/>
      <c r="ADF56" s="6"/>
      <c r="ADG56" s="6"/>
      <c r="ADH56" s="6"/>
      <c r="ADI56" s="6"/>
      <c r="ADJ56" s="6"/>
      <c r="ADK56" s="6"/>
      <c r="ADL56" s="6"/>
      <c r="ADM56" s="6"/>
      <c r="ADN56" s="6"/>
      <c r="ADO56" s="6"/>
      <c r="ADP56" s="6"/>
      <c r="ADQ56" s="6"/>
      <c r="ADR56" s="6"/>
      <c r="ADS56" s="6"/>
      <c r="ADT56" s="6"/>
      <c r="ADU56" s="6"/>
      <c r="ADV56" s="6"/>
      <c r="ADW56" s="6"/>
      <c r="ADX56" s="6"/>
      <c r="ADY56" s="6"/>
      <c r="ADZ56" s="6"/>
      <c r="AEA56" s="6"/>
      <c r="AEB56" s="6"/>
      <c r="AEC56" s="6"/>
      <c r="AED56" s="6"/>
      <c r="AEE56" s="6"/>
      <c r="AEF56" s="6"/>
      <c r="AEG56" s="6"/>
      <c r="AEH56" s="6"/>
      <c r="AEI56" s="6"/>
      <c r="AEJ56" s="6"/>
      <c r="AEK56" s="6"/>
      <c r="AEL56" s="6"/>
      <c r="AEM56" s="6"/>
      <c r="AEN56" s="6"/>
      <c r="AEO56" s="6"/>
      <c r="AEP56" s="6"/>
      <c r="AEQ56" s="6"/>
      <c r="AER56" s="6"/>
      <c r="AES56" s="6"/>
      <c r="AET56" s="6"/>
      <c r="AEU56" s="6"/>
      <c r="AEV56" s="6"/>
      <c r="AEW56" s="6"/>
      <c r="AEX56" s="6"/>
      <c r="AEY56" s="6"/>
      <c r="AEZ56" s="6"/>
      <c r="AFA56" s="6"/>
      <c r="AFB56" s="6"/>
      <c r="AFC56" s="6"/>
      <c r="AFD56" s="6"/>
      <c r="AFE56" s="6"/>
      <c r="AFF56" s="6"/>
      <c r="AFG56" s="6"/>
      <c r="AFH56" s="6"/>
      <c r="AFI56" s="6"/>
      <c r="AFJ56" s="6"/>
      <c r="AFK56" s="6"/>
      <c r="AFL56" s="6"/>
      <c r="AFM56" s="6"/>
      <c r="AFN56" s="6"/>
      <c r="AFO56" s="6"/>
      <c r="AFP56" s="6"/>
      <c r="AFQ56" s="6"/>
      <c r="AFR56" s="6"/>
      <c r="AFS56" s="6"/>
      <c r="AFT56" s="6"/>
      <c r="AFU56" s="6"/>
      <c r="AFV56" s="6"/>
      <c r="AFW56" s="6"/>
      <c r="AFX56" s="6"/>
      <c r="AFY56" s="6"/>
      <c r="AFZ56" s="6"/>
      <c r="AGA56" s="6"/>
      <c r="AGB56" s="6"/>
      <c r="AGC56" s="6"/>
      <c r="AGD56" s="6"/>
      <c r="AGE56" s="6"/>
      <c r="AGF56" s="6"/>
      <c r="AGG56" s="6"/>
      <c r="AGH56" s="6"/>
      <c r="AGI56" s="6"/>
      <c r="AGJ56" s="6"/>
      <c r="AGK56" s="6"/>
      <c r="AGL56" s="6"/>
      <c r="AGM56" s="6"/>
      <c r="AGN56" s="6"/>
      <c r="AGO56" s="6"/>
      <c r="AGP56" s="6"/>
      <c r="AGQ56" s="6"/>
      <c r="AGR56" s="6"/>
      <c r="AGS56" s="6"/>
      <c r="AGT56" s="6"/>
      <c r="AGU56" s="6"/>
      <c r="AGV56" s="6"/>
      <c r="AGW56" s="6"/>
      <c r="AGX56" s="6"/>
      <c r="AGY56" s="6"/>
      <c r="AGZ56" s="6"/>
      <c r="AHA56" s="6"/>
      <c r="AHB56" s="6"/>
      <c r="AHC56" s="6"/>
      <c r="AHD56" s="6"/>
      <c r="AHE56" s="6"/>
      <c r="AHF56" s="6"/>
      <c r="AHG56" s="6"/>
      <c r="AHH56" s="6"/>
      <c r="AHI56" s="6"/>
      <c r="AHJ56" s="6"/>
      <c r="AHK56" s="6"/>
      <c r="AHL56" s="6"/>
      <c r="AHM56" s="6"/>
      <c r="AHN56" s="6"/>
      <c r="AHO56" s="6"/>
      <c r="AHP56" s="6"/>
      <c r="AHQ56" s="6"/>
      <c r="AHR56" s="6"/>
      <c r="AHS56" s="6"/>
      <c r="AHT56" s="6"/>
      <c r="AHU56" s="6"/>
      <c r="AHV56" s="6"/>
      <c r="AHW56" s="6"/>
      <c r="AHX56" s="6"/>
      <c r="AHY56" s="6"/>
      <c r="AHZ56" s="6"/>
      <c r="AIA56" s="6"/>
      <c r="AIB56" s="6"/>
      <c r="AIC56" s="6"/>
      <c r="AID56" s="6"/>
      <c r="AIE56" s="6"/>
      <c r="AIF56" s="6"/>
      <c r="AIG56" s="6"/>
      <c r="AIH56" s="6"/>
      <c r="AII56" s="6"/>
      <c r="AIJ56" s="6"/>
      <c r="AIK56" s="6"/>
      <c r="AIL56" s="6"/>
      <c r="AIM56" s="6"/>
      <c r="AIN56" s="6"/>
      <c r="AIO56" s="6"/>
      <c r="AIP56" s="6"/>
      <c r="AIQ56" s="6"/>
      <c r="AIR56" s="6"/>
      <c r="AIS56" s="6"/>
      <c r="AIT56" s="6"/>
      <c r="AIU56" s="6"/>
      <c r="AIV56" s="6"/>
      <c r="AIW56" s="6"/>
      <c r="AIX56" s="6"/>
      <c r="AIY56" s="6"/>
      <c r="AIZ56" s="6"/>
      <c r="AJA56" s="6"/>
      <c r="AJB56" s="6"/>
      <c r="AJC56" s="6"/>
      <c r="AJD56" s="6"/>
      <c r="AJE56" s="6"/>
      <c r="AJF56" s="6"/>
      <c r="AJG56" s="6"/>
      <c r="AJH56" s="6"/>
      <c r="AJI56" s="6"/>
      <c r="AJJ56" s="6"/>
      <c r="AJK56" s="6"/>
      <c r="AJL56" s="6"/>
      <c r="AJM56" s="6"/>
      <c r="AJN56" s="6"/>
      <c r="AJO56" s="6"/>
      <c r="AJP56" s="6"/>
      <c r="AJQ56" s="6"/>
      <c r="AJR56" s="6"/>
      <c r="AJS56" s="6"/>
      <c r="AJT56" s="6"/>
      <c r="AJU56" s="6"/>
      <c r="AJV56" s="6"/>
      <c r="AJW56" s="6"/>
      <c r="AJX56" s="6"/>
      <c r="AJY56" s="6"/>
      <c r="AJZ56" s="6"/>
      <c r="AKA56" s="6"/>
      <c r="AKB56" s="6"/>
      <c r="AKC56" s="6"/>
      <c r="AKD56" s="6"/>
      <c r="AKE56" s="6"/>
      <c r="AKF56" s="6"/>
      <c r="AKG56" s="6"/>
      <c r="AKH56" s="6"/>
      <c r="AKI56" s="6"/>
      <c r="AKJ56" s="6"/>
      <c r="AKK56" s="6"/>
      <c r="AKL56" s="6"/>
      <c r="AKM56" s="6"/>
      <c r="AKN56" s="6"/>
      <c r="AKO56" s="6"/>
      <c r="AKP56" s="6"/>
      <c r="AKQ56" s="6"/>
      <c r="AKR56" s="6"/>
      <c r="AKS56" s="6"/>
      <c r="AKT56" s="6"/>
      <c r="AKU56" s="6"/>
      <c r="AKV56" s="6"/>
      <c r="AKW56" s="6"/>
      <c r="AKX56" s="6"/>
      <c r="AKY56" s="6"/>
      <c r="AKZ56" s="6"/>
      <c r="ALA56" s="6"/>
      <c r="ALB56" s="6"/>
      <c r="ALC56" s="6"/>
      <c r="ALD56" s="6"/>
      <c r="ALE56" s="6"/>
      <c r="ALF56" s="6"/>
      <c r="ALG56" s="6"/>
      <c r="ALH56" s="6"/>
      <c r="ALI56" s="6"/>
      <c r="ALJ56" s="6"/>
      <c r="ALK56" s="6"/>
      <c r="ALL56" s="6"/>
      <c r="ALM56" s="6"/>
      <c r="ALN56" s="6"/>
      <c r="ALO56" s="6"/>
      <c r="ALP56" s="6"/>
      <c r="ALQ56" s="6"/>
      <c r="ALR56" s="6"/>
      <c r="ALS56" s="6"/>
      <c r="ALT56" s="6"/>
      <c r="ALU56" s="6"/>
      <c r="ALV56" s="6"/>
      <c r="ALW56" s="6"/>
      <c r="ALX56" s="6"/>
      <c r="ALY56" s="6"/>
      <c r="ALZ56" s="6"/>
      <c r="AMA56" s="6"/>
      <c r="AMB56" s="6"/>
      <c r="AMC56" s="6"/>
      <c r="AMD56" s="6"/>
      <c r="AME56" s="6"/>
      <c r="AMF56" s="6"/>
      <c r="AMG56" s="6"/>
      <c r="AMH56" s="6"/>
      <c r="AMI56" s="6"/>
      <c r="AMJ56" s="6"/>
      <c r="AMK56" s="6"/>
      <c r="AML56" s="6"/>
      <c r="AMM56" s="6"/>
      <c r="AMN56" s="6"/>
      <c r="AMO56" s="6"/>
      <c r="AMP56" s="6"/>
      <c r="AMQ56" s="6"/>
      <c r="AMR56" s="6"/>
      <c r="AMS56" s="6"/>
      <c r="AMT56" s="6"/>
      <c r="AMU56" s="6"/>
      <c r="AMV56" s="6"/>
      <c r="AMW56" s="6"/>
      <c r="AMX56" s="6"/>
      <c r="AMY56" s="6"/>
      <c r="AMZ56" s="6"/>
      <c r="ANA56" s="6"/>
      <c r="ANB56" s="6"/>
    </row>
    <row r="57" spans="1:1042" x14ac:dyDescent="0.25">
      <c r="B57" s="88" t="s">
        <v>210</v>
      </c>
      <c r="C57" s="88"/>
      <c r="D57" s="140"/>
      <c r="E57" s="140"/>
      <c r="J57" s="89" t="s">
        <v>192</v>
      </c>
      <c r="K57" s="31" t="s">
        <v>159</v>
      </c>
      <c r="L57" s="50"/>
      <c r="W57" s="114"/>
    </row>
    <row r="58" spans="1:1042" s="17" customFormat="1" ht="45" x14ac:dyDescent="0.25">
      <c r="B58"/>
      <c r="C58" s="92" t="s">
        <v>99</v>
      </c>
      <c r="D58" s="92" t="s">
        <v>2</v>
      </c>
      <c r="E58" s="92" t="s">
        <v>827</v>
      </c>
      <c r="F58" s="92" t="s">
        <v>198</v>
      </c>
      <c r="G58" s="141" t="s">
        <v>737</v>
      </c>
      <c r="H58" s="92" t="s">
        <v>351</v>
      </c>
      <c r="I58" s="141" t="s">
        <v>828</v>
      </c>
      <c r="J58" s="90" t="s">
        <v>192</v>
      </c>
      <c r="K58" s="37" t="s">
        <v>0</v>
      </c>
      <c r="L58" s="81" t="s">
        <v>164</v>
      </c>
      <c r="M58" s="7" t="s">
        <v>1</v>
      </c>
      <c r="N58" s="51" t="s">
        <v>208</v>
      </c>
      <c r="O58" s="81" t="s">
        <v>166</v>
      </c>
      <c r="P58" s="81" t="s">
        <v>167</v>
      </c>
      <c r="Q58" s="51" t="s">
        <v>853</v>
      </c>
      <c r="R58" s="16" t="s">
        <v>2</v>
      </c>
      <c r="S58" s="15" t="s">
        <v>3</v>
      </c>
      <c r="T58" s="49" t="s">
        <v>79</v>
      </c>
      <c r="U58" s="82" t="s">
        <v>209</v>
      </c>
      <c r="V58" s="81" t="s">
        <v>207</v>
      </c>
      <c r="W58" s="115" t="s">
        <v>353</v>
      </c>
      <c r="X58" s="40" t="s">
        <v>4</v>
      </c>
      <c r="Y58" s="40" t="s">
        <v>5</v>
      </c>
      <c r="Z58" s="41" t="s">
        <v>78</v>
      </c>
      <c r="AA58" s="127" t="s">
        <v>374</v>
      </c>
      <c r="AB58" s="127" t="s">
        <v>433</v>
      </c>
      <c r="AC58" s="127" t="s">
        <v>432</v>
      </c>
      <c r="AD58" s="127" t="s">
        <v>860</v>
      </c>
      <c r="AE58" s="127" t="s">
        <v>475</v>
      </c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</row>
    <row r="59" spans="1:1042" s="6" customFormat="1" ht="15" customHeight="1" x14ac:dyDescent="0.25">
      <c r="C59" s="151" t="str">
        <f>M59</f>
        <v>A. O. Smith</v>
      </c>
      <c r="D59" s="151" t="str">
        <f>P59</f>
        <v>HPTS-50 2**  (50 gal, JA13)</v>
      </c>
      <c r="E59" s="151">
        <f>O59</f>
        <v>112083</v>
      </c>
      <c r="F59" s="55">
        <f>S59</f>
        <v>50</v>
      </c>
      <c r="G59" s="6" t="str">
        <f>V59</f>
        <v>AOSmithHPTS50</v>
      </c>
      <c r="H59" s="117">
        <f>W59</f>
        <v>1</v>
      </c>
      <c r="I59" s="158" t="str">
        <f>AC59</f>
        <v>AOSmithHPTS502xx</v>
      </c>
      <c r="J59" s="91" t="s">
        <v>192</v>
      </c>
      <c r="K59" s="32">
        <v>4</v>
      </c>
      <c r="L59" s="75">
        <f>VLOOKUP( M59, $M$2:$N$21, 2, FALSE )</f>
        <v>11</v>
      </c>
      <c r="M59" s="9" t="s">
        <v>6</v>
      </c>
      <c r="N59" s="61">
        <v>20</v>
      </c>
      <c r="O59" s="62">
        <f t="shared" ref="O59:O74" si="3" xml:space="preserve"> (L59*10000) + (N59*100) + VLOOKUP( U59, $R$2:$T$56, 2, FALSE )</f>
        <v>112083</v>
      </c>
      <c r="P59" s="59" t="str">
        <f t="shared" ref="P59:P64" si="4">R59 &amp; "  (" &amp; S59 &amp; " gal" &amp; IF(W59&gt;0, ", JA13)", ")")</f>
        <v>HPTS-50 2**  (50 gal, JA13)</v>
      </c>
      <c r="Q59" s="157">
        <f t="shared" ref="Q59:Q122" si="5">COUNTIF(P$59:P$411, P59)</f>
        <v>1</v>
      </c>
      <c r="R59" s="10" t="s">
        <v>835</v>
      </c>
      <c r="S59" s="11">
        <v>50</v>
      </c>
      <c r="T59" s="30" t="s">
        <v>831</v>
      </c>
      <c r="U59" s="80" t="s">
        <v>831</v>
      </c>
      <c r="V59" s="85" t="str">
        <f t="shared" ref="V59:V74" si="6">VLOOKUP( U59, $R$2:$T$56, 3, FALSE )</f>
        <v>AOSmithHPTS50</v>
      </c>
      <c r="W59" s="118">
        <v>1</v>
      </c>
      <c r="X59" s="42" t="s">
        <v>8</v>
      </c>
      <c r="Y59" s="43">
        <v>44728</v>
      </c>
      <c r="Z59" s="44" t="s">
        <v>80</v>
      </c>
      <c r="AA59" s="128" t="str">
        <f>"2,     "&amp;E59&amp;",   """&amp;P59&amp;""""</f>
        <v>2,     112083,   "HPTS-50 2**  (50 gal, JA13)"</v>
      </c>
      <c r="AB59" s="129" t="s">
        <v>434</v>
      </c>
      <c r="AC59" s="150" t="s">
        <v>844</v>
      </c>
      <c r="AD59" s="155">
        <f t="shared" ref="AD59:AD122" si="7">COUNTIF(AC$59:AC$411, AC59)</f>
        <v>1</v>
      </c>
      <c r="AE59" s="128" t="str">
        <f>"          case  "&amp;D59&amp;"   :   """&amp;AC59&amp;""""</f>
        <v xml:space="preserve">          case  HPTS-50 2**  (50 gal, JA13)   :   "AOSmithHPTS502xx"</v>
      </c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</row>
    <row r="60" spans="1:1042" s="6" customFormat="1" ht="15" customHeight="1" x14ac:dyDescent="0.25">
      <c r="C60" s="151" t="str">
        <f t="shared" ref="C60:C64" si="8">M60</f>
        <v>A. O. Smith</v>
      </c>
      <c r="D60" s="151" t="str">
        <f t="shared" ref="D60:D64" si="9">P60</f>
        <v>HPS10-50H45DV 2**  (50 gal, JA13)</v>
      </c>
      <c r="E60" s="151">
        <f t="shared" ref="E60:E64" si="10">O60</f>
        <v>112183</v>
      </c>
      <c r="F60" s="55">
        <f t="shared" ref="F60:F64" si="11">S60</f>
        <v>50</v>
      </c>
      <c r="G60" s="6" t="str">
        <f t="shared" ref="G60:G64" si="12">V60</f>
        <v>AOSmithHPTS50</v>
      </c>
      <c r="H60" s="117">
        <f t="shared" ref="H60:H64" si="13">W60</f>
        <v>1</v>
      </c>
      <c r="I60" s="158" t="str">
        <f t="shared" ref="I60:I64" si="14">AC60</f>
        <v>AOSmithHPS1050H45DV2xx</v>
      </c>
      <c r="J60" s="91" t="s">
        <v>192</v>
      </c>
      <c r="K60" s="32">
        <v>4</v>
      </c>
      <c r="L60" s="75">
        <f t="shared" ref="L60:L64" si="15">VLOOKUP( M60, $M$2:$N$21, 2, FALSE )</f>
        <v>11</v>
      </c>
      <c r="M60" s="9" t="s">
        <v>6</v>
      </c>
      <c r="N60" s="62">
        <f>N59+1</f>
        <v>21</v>
      </c>
      <c r="O60" s="62">
        <f t="shared" si="3"/>
        <v>112183</v>
      </c>
      <c r="P60" s="59" t="str">
        <f t="shared" si="4"/>
        <v>HPS10-50H45DV 2**  (50 gal, JA13)</v>
      </c>
      <c r="Q60" s="157">
        <f t="shared" si="5"/>
        <v>1</v>
      </c>
      <c r="R60" s="10" t="s">
        <v>836</v>
      </c>
      <c r="S60" s="11">
        <v>50</v>
      </c>
      <c r="T60" s="30" t="s">
        <v>831</v>
      </c>
      <c r="U60" s="80" t="s">
        <v>831</v>
      </c>
      <c r="V60" s="85" t="str">
        <f t="shared" si="6"/>
        <v>AOSmithHPTS50</v>
      </c>
      <c r="W60" s="118">
        <v>1</v>
      </c>
      <c r="X60" s="42" t="s">
        <v>8</v>
      </c>
      <c r="Y60" s="43">
        <v>44728</v>
      </c>
      <c r="Z60" s="44" t="s">
        <v>80</v>
      </c>
      <c r="AA60" s="128" t="str">
        <f>"2,     "&amp;E60&amp;",   """&amp;P60&amp;""""</f>
        <v>2,     112183,   "HPS10-50H45DV 2**  (50 gal, JA13)"</v>
      </c>
      <c r="AB60" s="130" t="str">
        <f>AB59</f>
        <v>AOSmith</v>
      </c>
      <c r="AC60" s="150" t="s">
        <v>845</v>
      </c>
      <c r="AD60" s="155">
        <f t="shared" si="7"/>
        <v>1</v>
      </c>
      <c r="AE60" s="128" t="str">
        <f>"          case  "&amp;D60&amp;"   :   """&amp;AC60&amp;""""</f>
        <v xml:space="preserve">          case  HPS10-50H45DV 2**  (50 gal, JA13)   :   "AOSmithHPS1050H45DV2xx"</v>
      </c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</row>
    <row r="61" spans="1:1042" s="6" customFormat="1" ht="15" customHeight="1" x14ac:dyDescent="0.25">
      <c r="C61" s="151" t="str">
        <f t="shared" si="8"/>
        <v>A. O. Smith</v>
      </c>
      <c r="D61" s="151" t="str">
        <f t="shared" si="9"/>
        <v>HPTS-66 2**  (66 gal, JA13)</v>
      </c>
      <c r="E61" s="151">
        <f t="shared" si="10"/>
        <v>112284</v>
      </c>
      <c r="F61" s="55">
        <f t="shared" si="11"/>
        <v>66</v>
      </c>
      <c r="G61" s="6" t="str">
        <f t="shared" si="12"/>
        <v>AOSmithHPTS66</v>
      </c>
      <c r="H61" s="117">
        <f t="shared" si="13"/>
        <v>1</v>
      </c>
      <c r="I61" s="158" t="str">
        <f t="shared" si="14"/>
        <v>AOSmithHPTS662xx</v>
      </c>
      <c r="J61" s="91" t="s">
        <v>192</v>
      </c>
      <c r="K61" s="32">
        <v>4</v>
      </c>
      <c r="L61" s="75">
        <f t="shared" si="15"/>
        <v>11</v>
      </c>
      <c r="M61" s="9" t="s">
        <v>6</v>
      </c>
      <c r="N61" s="62">
        <f t="shared" ref="N61:N64" si="16">N60+1</f>
        <v>22</v>
      </c>
      <c r="O61" s="62">
        <f t="shared" si="3"/>
        <v>112284</v>
      </c>
      <c r="P61" s="59" t="str">
        <f t="shared" si="4"/>
        <v>HPTS-66 2**  (66 gal, JA13)</v>
      </c>
      <c r="Q61" s="157">
        <f t="shared" si="5"/>
        <v>1</v>
      </c>
      <c r="R61" s="10" t="s">
        <v>837</v>
      </c>
      <c r="S61" s="11">
        <v>66</v>
      </c>
      <c r="T61" s="30" t="s">
        <v>832</v>
      </c>
      <c r="U61" s="80" t="s">
        <v>832</v>
      </c>
      <c r="V61" s="85" t="str">
        <f t="shared" si="6"/>
        <v>AOSmithHPTS66</v>
      </c>
      <c r="W61" s="118">
        <v>1</v>
      </c>
      <c r="X61" s="42">
        <v>3</v>
      </c>
      <c r="Y61" s="43">
        <v>44728</v>
      </c>
      <c r="Z61" s="44" t="s">
        <v>80</v>
      </c>
      <c r="AA61" s="128" t="str">
        <f>"2,     "&amp;E61&amp;",   """&amp;P61&amp;""""</f>
        <v>2,     112284,   "HPTS-66 2**  (66 gal, JA13)"</v>
      </c>
      <c r="AB61" s="130" t="str">
        <f t="shared" ref="AB61:AB64" si="17">AB60</f>
        <v>AOSmith</v>
      </c>
      <c r="AC61" s="150" t="s">
        <v>846</v>
      </c>
      <c r="AD61" s="155">
        <f t="shared" si="7"/>
        <v>1</v>
      </c>
      <c r="AE61" s="128" t="str">
        <f>"          case  "&amp;D61&amp;"   :   """&amp;AC61&amp;""""</f>
        <v xml:space="preserve">          case  HPTS-66 2**  (66 gal, JA13)   :   "AOSmithHPTS662xx"</v>
      </c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</row>
    <row r="62" spans="1:1042" s="6" customFormat="1" ht="15" customHeight="1" x14ac:dyDescent="0.25">
      <c r="C62" s="151" t="str">
        <f t="shared" si="8"/>
        <v>A. O. Smith</v>
      </c>
      <c r="D62" s="151" t="str">
        <f t="shared" si="9"/>
        <v>HPS10-66H45DV 2**  (66 gal, JA13)</v>
      </c>
      <c r="E62" s="151">
        <f t="shared" si="10"/>
        <v>112384</v>
      </c>
      <c r="F62" s="55">
        <f t="shared" si="11"/>
        <v>66</v>
      </c>
      <c r="G62" s="6" t="str">
        <f t="shared" si="12"/>
        <v>AOSmithHPTS66</v>
      </c>
      <c r="H62" s="117">
        <f t="shared" si="13"/>
        <v>1</v>
      </c>
      <c r="I62" s="158" t="str">
        <f t="shared" si="14"/>
        <v>AOSmithHPS1066H45DV2xx</v>
      </c>
      <c r="J62" s="91" t="s">
        <v>192</v>
      </c>
      <c r="K62" s="32">
        <v>4</v>
      </c>
      <c r="L62" s="75">
        <f t="shared" si="15"/>
        <v>11</v>
      </c>
      <c r="M62" s="9" t="s">
        <v>6</v>
      </c>
      <c r="N62" s="62">
        <f t="shared" si="16"/>
        <v>23</v>
      </c>
      <c r="O62" s="62">
        <f t="shared" si="3"/>
        <v>112384</v>
      </c>
      <c r="P62" s="59" t="str">
        <f t="shared" si="4"/>
        <v>HPS10-66H45DV 2**  (66 gal, JA13)</v>
      </c>
      <c r="Q62" s="157">
        <f t="shared" si="5"/>
        <v>1</v>
      </c>
      <c r="R62" s="10" t="s">
        <v>838</v>
      </c>
      <c r="S62" s="11">
        <v>66</v>
      </c>
      <c r="T62" s="30" t="s">
        <v>832</v>
      </c>
      <c r="U62" s="80" t="s">
        <v>832</v>
      </c>
      <c r="V62" s="85" t="str">
        <f t="shared" si="6"/>
        <v>AOSmithHPTS66</v>
      </c>
      <c r="W62" s="118">
        <v>1</v>
      </c>
      <c r="X62" s="42">
        <v>3</v>
      </c>
      <c r="Y62" s="43">
        <v>44728</v>
      </c>
      <c r="Z62" s="44" t="s">
        <v>80</v>
      </c>
      <c r="AA62" s="128" t="str">
        <f>"2,     "&amp;E62&amp;",   """&amp;P62&amp;""""</f>
        <v>2,     112384,   "HPS10-66H45DV 2**  (66 gal, JA13)"</v>
      </c>
      <c r="AB62" s="130" t="str">
        <f t="shared" si="17"/>
        <v>AOSmith</v>
      </c>
      <c r="AC62" s="150" t="s">
        <v>847</v>
      </c>
      <c r="AD62" s="155">
        <f t="shared" si="7"/>
        <v>1</v>
      </c>
      <c r="AE62" s="128" t="str">
        <f>"          case  "&amp;D62&amp;"   :   """&amp;AC62&amp;""""</f>
        <v xml:space="preserve">          case  HPS10-66H45DV 2**  (66 gal, JA13)   :   "AOSmithHPS1066H45DV2xx"</v>
      </c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</row>
    <row r="63" spans="1:1042" s="6" customFormat="1" ht="15" customHeight="1" x14ac:dyDescent="0.25">
      <c r="C63" s="151" t="str">
        <f t="shared" si="8"/>
        <v>A. O. Smith</v>
      </c>
      <c r="D63" s="151" t="str">
        <f t="shared" si="9"/>
        <v>HPTS-80 2**  (80 gal, JA13)</v>
      </c>
      <c r="E63" s="151">
        <f t="shared" si="10"/>
        <v>112485</v>
      </c>
      <c r="F63" s="55">
        <f t="shared" si="11"/>
        <v>80</v>
      </c>
      <c r="G63" s="6" t="str">
        <f t="shared" si="12"/>
        <v>AOSmithHPTS80</v>
      </c>
      <c r="H63" s="117">
        <f t="shared" si="13"/>
        <v>1</v>
      </c>
      <c r="I63" s="158" t="str">
        <f t="shared" si="14"/>
        <v>AOSmithHPTS802xx</v>
      </c>
      <c r="J63" s="91" t="s">
        <v>192</v>
      </c>
      <c r="K63" s="32">
        <v>4</v>
      </c>
      <c r="L63" s="75">
        <f t="shared" si="15"/>
        <v>11</v>
      </c>
      <c r="M63" s="25" t="s">
        <v>6</v>
      </c>
      <c r="N63" s="62">
        <f t="shared" si="16"/>
        <v>24</v>
      </c>
      <c r="O63" s="62">
        <f t="shared" si="3"/>
        <v>112485</v>
      </c>
      <c r="P63" s="59" t="str">
        <f t="shared" si="4"/>
        <v>HPTS-80 2**  (80 gal, JA13)</v>
      </c>
      <c r="Q63" s="157">
        <f t="shared" si="5"/>
        <v>1</v>
      </c>
      <c r="R63" s="26" t="s">
        <v>839</v>
      </c>
      <c r="S63" s="27">
        <v>80</v>
      </c>
      <c r="T63" s="30" t="s">
        <v>833</v>
      </c>
      <c r="U63" s="80" t="s">
        <v>833</v>
      </c>
      <c r="V63" s="85" t="str">
        <f t="shared" si="6"/>
        <v>AOSmithHPTS80</v>
      </c>
      <c r="W63" s="118">
        <v>1</v>
      </c>
      <c r="X63" s="42">
        <v>4</v>
      </c>
      <c r="Y63" s="43">
        <v>44728</v>
      </c>
      <c r="Z63" s="44" t="s">
        <v>80</v>
      </c>
      <c r="AA63" s="128" t="str">
        <f>"2,     "&amp;E63&amp;",   """&amp;P63&amp;""""</f>
        <v>2,     112485,   "HPTS-80 2**  (80 gal, JA13)"</v>
      </c>
      <c r="AB63" s="130" t="str">
        <f t="shared" si="17"/>
        <v>AOSmith</v>
      </c>
      <c r="AC63" s="150" t="s">
        <v>848</v>
      </c>
      <c r="AD63" s="155">
        <f t="shared" si="7"/>
        <v>1</v>
      </c>
      <c r="AE63" s="128" t="str">
        <f>"          case  "&amp;D63&amp;"   :   """&amp;AC63&amp;""""</f>
        <v xml:space="preserve">          case  HPTS-80 2**  (80 gal, JA13)   :   "AOSmithHPTS802xx"</v>
      </c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  <c r="AMK63"/>
      <c r="AML63"/>
      <c r="AMM63"/>
      <c r="AMN63"/>
      <c r="AMO63"/>
      <c r="AMP63"/>
      <c r="AMQ63"/>
      <c r="AMR63"/>
      <c r="AMS63"/>
      <c r="AMT63"/>
      <c r="AMU63"/>
      <c r="AMV63"/>
      <c r="AMW63"/>
      <c r="AMX63"/>
      <c r="AMY63"/>
    </row>
    <row r="64" spans="1:1042" s="6" customFormat="1" ht="15" customHeight="1" x14ac:dyDescent="0.25">
      <c r="C64" s="151" t="str">
        <f t="shared" si="8"/>
        <v>A. O. Smith</v>
      </c>
      <c r="D64" s="151" t="str">
        <f t="shared" si="9"/>
        <v>HPS10-80H45DV 2**  (80 gal, JA13)</v>
      </c>
      <c r="E64" s="151">
        <f t="shared" si="10"/>
        <v>112585</v>
      </c>
      <c r="F64" s="55">
        <f t="shared" si="11"/>
        <v>80</v>
      </c>
      <c r="G64" s="6" t="str">
        <f t="shared" si="12"/>
        <v>AOSmithHPTS80</v>
      </c>
      <c r="H64" s="117">
        <f t="shared" si="13"/>
        <v>1</v>
      </c>
      <c r="I64" s="158" t="str">
        <f t="shared" si="14"/>
        <v>AOSmithHPS1080H45DV2xx</v>
      </c>
      <c r="J64" s="91" t="s">
        <v>192</v>
      </c>
      <c r="K64" s="32">
        <v>4</v>
      </c>
      <c r="L64" s="75">
        <f t="shared" si="15"/>
        <v>11</v>
      </c>
      <c r="M64" s="25" t="s">
        <v>6</v>
      </c>
      <c r="N64" s="62">
        <f t="shared" si="16"/>
        <v>25</v>
      </c>
      <c r="O64" s="62">
        <f t="shared" si="3"/>
        <v>112585</v>
      </c>
      <c r="P64" s="59" t="str">
        <f t="shared" si="4"/>
        <v>HPS10-80H45DV 2**  (80 gal, JA13)</v>
      </c>
      <c r="Q64" s="157">
        <f t="shared" si="5"/>
        <v>1</v>
      </c>
      <c r="R64" s="26" t="s">
        <v>840</v>
      </c>
      <c r="S64" s="27">
        <v>80</v>
      </c>
      <c r="T64" s="30" t="s">
        <v>833</v>
      </c>
      <c r="U64" s="80" t="s">
        <v>833</v>
      </c>
      <c r="V64" s="85" t="str">
        <f t="shared" si="6"/>
        <v>AOSmithHPTS80</v>
      </c>
      <c r="W64" s="118">
        <v>1</v>
      </c>
      <c r="X64" s="42">
        <v>4</v>
      </c>
      <c r="Y64" s="43">
        <v>44728</v>
      </c>
      <c r="Z64" s="44" t="s">
        <v>80</v>
      </c>
      <c r="AA64" s="128" t="str">
        <f>"2,     "&amp;E64&amp;",   """&amp;P64&amp;""""</f>
        <v>2,     112585,   "HPS10-80H45DV 2**  (80 gal, JA13)"</v>
      </c>
      <c r="AB64" s="130" t="str">
        <f t="shared" si="17"/>
        <v>AOSmith</v>
      </c>
      <c r="AC64" s="150" t="s">
        <v>849</v>
      </c>
      <c r="AD64" s="155">
        <f t="shared" si="7"/>
        <v>1</v>
      </c>
      <c r="AE64" s="128" t="str">
        <f>"          case  "&amp;D64&amp;"   :   """&amp;AC64&amp;""""</f>
        <v xml:space="preserve">          case  HPS10-80H45DV 2**  (80 gal, JA13)   :   "AOSmithHPS1080H45DV2xx"</v>
      </c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  <c r="AMK64"/>
      <c r="AML64"/>
      <c r="AMM64"/>
      <c r="AMN64"/>
      <c r="AMO64"/>
      <c r="AMP64"/>
      <c r="AMQ64"/>
      <c r="AMR64"/>
      <c r="AMS64"/>
      <c r="AMT64"/>
      <c r="AMU64"/>
      <c r="AMV64"/>
      <c r="AMW64"/>
      <c r="AMX64"/>
      <c r="AMY64"/>
    </row>
    <row r="65" spans="3:1039" s="6" customFormat="1" ht="15" customHeight="1" x14ac:dyDescent="0.25">
      <c r="C65" s="6" t="str">
        <f>M65</f>
        <v>A. O. Smith</v>
      </c>
      <c r="D65" s="6" t="str">
        <f>P65</f>
        <v>FPTU 50 120  (50 gal)</v>
      </c>
      <c r="E65" s="6">
        <f>O65</f>
        <v>110113</v>
      </c>
      <c r="F65" s="55">
        <f>S65</f>
        <v>50</v>
      </c>
      <c r="G65" s="6" t="str">
        <f>V65</f>
        <v>AOSmithHPTU50</v>
      </c>
      <c r="H65" s="117">
        <f>W65</f>
        <v>0</v>
      </c>
      <c r="I65" s="158" t="str">
        <f>AC65</f>
        <v>AOSmithFPTU50</v>
      </c>
      <c r="J65" s="91" t="s">
        <v>192</v>
      </c>
      <c r="K65" s="32">
        <v>1</v>
      </c>
      <c r="L65" s="75">
        <f>VLOOKUP( M65, $M$2:$N$21, 2, FALSE )</f>
        <v>11</v>
      </c>
      <c r="M65" s="9" t="s">
        <v>6</v>
      </c>
      <c r="N65" s="110">
        <v>1</v>
      </c>
      <c r="O65" s="62">
        <f t="shared" si="3"/>
        <v>110113</v>
      </c>
      <c r="P65" s="59" t="str">
        <f t="shared" ref="P65:P70" si="18">R65 &amp; "  (" &amp; S65 &amp; " gal" &amp; IF(W65&gt;0, ", JA13)", ")")</f>
        <v>FPTU 50 120  (50 gal)</v>
      </c>
      <c r="Q65" s="157">
        <f t="shared" si="5"/>
        <v>1</v>
      </c>
      <c r="R65" s="10" t="s">
        <v>58</v>
      </c>
      <c r="S65" s="11">
        <v>50</v>
      </c>
      <c r="T65" s="30" t="s">
        <v>81</v>
      </c>
      <c r="U65" s="80" t="s">
        <v>106</v>
      </c>
      <c r="V65" s="85" t="str">
        <f t="shared" si="6"/>
        <v>AOSmithHPTU50</v>
      </c>
      <c r="W65" s="116">
        <v>0</v>
      </c>
      <c r="X65" s="42" t="s">
        <v>8</v>
      </c>
      <c r="Y65" s="43">
        <v>42591</v>
      </c>
      <c r="Z65" s="44" t="s">
        <v>80</v>
      </c>
      <c r="AA65" s="128" t="str">
        <f>"2,     "&amp;E65&amp;",   """&amp;P65&amp;""""</f>
        <v>2,     110113,   "FPTU 50 120  (50 gal)"</v>
      </c>
      <c r="AB65" s="129" t="s">
        <v>434</v>
      </c>
      <c r="AC65" s="131" t="s">
        <v>440</v>
      </c>
      <c r="AD65" s="155">
        <f t="shared" si="7"/>
        <v>1</v>
      </c>
      <c r="AE65" s="128" t="str">
        <f>"          case  "&amp;D65&amp;"   :   """&amp;AC65&amp;""""</f>
        <v xml:space="preserve">          case  FPTU 50 120  (50 gal)   :   "AOSmithFPTU50"</v>
      </c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</row>
    <row r="66" spans="3:1039" s="6" customFormat="1" ht="15" customHeight="1" x14ac:dyDescent="0.25">
      <c r="C66" s="6" t="str">
        <f t="shared" ref="C66:C132" si="19">M66</f>
        <v>A. O. Smith</v>
      </c>
      <c r="D66" s="6" t="str">
        <f t="shared" ref="D66:D132" si="20">P66</f>
        <v>FPTU 66 120  (66 gal)</v>
      </c>
      <c r="E66" s="6">
        <f t="shared" ref="E66:E132" si="21">O66</f>
        <v>110214</v>
      </c>
      <c r="F66" s="55">
        <f t="shared" ref="F66:F205" si="22">S66</f>
        <v>66</v>
      </c>
      <c r="G66" s="6" t="str">
        <f t="shared" ref="G66:G132" si="23">V66</f>
        <v>AOSmithHPTU66</v>
      </c>
      <c r="H66" s="117">
        <f t="shared" ref="H66:H165" si="24">W66</f>
        <v>0</v>
      </c>
      <c r="I66" s="158" t="str">
        <f t="shared" ref="I66:I132" si="25">AC66</f>
        <v>AOSmithFPTU66</v>
      </c>
      <c r="J66" s="91" t="s">
        <v>192</v>
      </c>
      <c r="K66" s="32">
        <v>1</v>
      </c>
      <c r="L66" s="75">
        <f t="shared" ref="L66:L165" si="26">VLOOKUP( M66, $M$2:$N$21, 2, FALSE )</f>
        <v>11</v>
      </c>
      <c r="M66" s="9" t="s">
        <v>6</v>
      </c>
      <c r="N66" s="62">
        <f>N65+1</f>
        <v>2</v>
      </c>
      <c r="O66" s="62">
        <f t="shared" si="3"/>
        <v>110214</v>
      </c>
      <c r="P66" s="59" t="str">
        <f t="shared" si="18"/>
        <v>FPTU 66 120  (66 gal)</v>
      </c>
      <c r="Q66" s="157">
        <f t="shared" si="5"/>
        <v>1</v>
      </c>
      <c r="R66" s="10" t="s">
        <v>59</v>
      </c>
      <c r="S66" s="11">
        <v>66</v>
      </c>
      <c r="T66" s="30" t="s">
        <v>82</v>
      </c>
      <c r="U66" s="80" t="s">
        <v>102</v>
      </c>
      <c r="V66" s="85" t="str">
        <f t="shared" si="6"/>
        <v>AOSmithHPTU66</v>
      </c>
      <c r="W66" s="116">
        <v>0</v>
      </c>
      <c r="X66" s="42">
        <v>3</v>
      </c>
      <c r="Y66" s="43">
        <v>42591</v>
      </c>
      <c r="Z66" s="44" t="s">
        <v>80</v>
      </c>
      <c r="AA66" s="128" t="str">
        <f>"2,     "&amp;E66&amp;",   """&amp;P66&amp;""""</f>
        <v>2,     110214,   "FPTU 66 120  (66 gal)"</v>
      </c>
      <c r="AB66" s="130" t="str">
        <f>AB65</f>
        <v>AOSmith</v>
      </c>
      <c r="AC66" s="131" t="s">
        <v>441</v>
      </c>
      <c r="AD66" s="155">
        <f t="shared" si="7"/>
        <v>1</v>
      </c>
      <c r="AE66" s="128" t="str">
        <f>"          case  "&amp;D66&amp;"   :   """&amp;AC66&amp;""""</f>
        <v xml:space="preserve">          case  FPTU 66 120  (66 gal)   :   "AOSmithFPTU66"</v>
      </c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</row>
    <row r="67" spans="3:1039" s="6" customFormat="1" ht="15" customHeight="1" x14ac:dyDescent="0.25">
      <c r="C67" s="6" t="str">
        <f t="shared" si="19"/>
        <v>A. O. Smith</v>
      </c>
      <c r="D67" s="6" t="str">
        <f t="shared" si="20"/>
        <v>FPTU 80 120  (80 gal)</v>
      </c>
      <c r="E67" s="6">
        <f t="shared" si="21"/>
        <v>110315</v>
      </c>
      <c r="F67" s="55">
        <f t="shared" si="22"/>
        <v>80</v>
      </c>
      <c r="G67" s="6" t="str">
        <f t="shared" si="23"/>
        <v>AOSmithHPTU80</v>
      </c>
      <c r="H67" s="117">
        <f t="shared" si="24"/>
        <v>0</v>
      </c>
      <c r="I67" s="158" t="str">
        <f t="shared" si="25"/>
        <v>AOSmithFPTU80</v>
      </c>
      <c r="J67" s="91" t="s">
        <v>192</v>
      </c>
      <c r="K67" s="32">
        <v>1</v>
      </c>
      <c r="L67" s="75">
        <f t="shared" si="26"/>
        <v>11</v>
      </c>
      <c r="M67" s="9" t="s">
        <v>6</v>
      </c>
      <c r="N67" s="62">
        <f t="shared" ref="N67:N83" si="27">N66+1</f>
        <v>3</v>
      </c>
      <c r="O67" s="62">
        <f t="shared" si="3"/>
        <v>110315</v>
      </c>
      <c r="P67" s="59" t="str">
        <f t="shared" si="18"/>
        <v>FPTU 80 120  (80 gal)</v>
      </c>
      <c r="Q67" s="157">
        <f t="shared" si="5"/>
        <v>1</v>
      </c>
      <c r="R67" s="10" t="s">
        <v>60</v>
      </c>
      <c r="S67" s="11">
        <v>80</v>
      </c>
      <c r="T67" s="30" t="s">
        <v>83</v>
      </c>
      <c r="U67" s="80" t="s">
        <v>103</v>
      </c>
      <c r="V67" s="85" t="str">
        <f t="shared" si="6"/>
        <v>AOSmithHPTU80</v>
      </c>
      <c r="W67" s="116">
        <v>0</v>
      </c>
      <c r="X67" s="42" t="s">
        <v>13</v>
      </c>
      <c r="Y67" s="43">
        <v>42591</v>
      </c>
      <c r="Z67" s="44" t="s">
        <v>80</v>
      </c>
      <c r="AA67" s="128" t="str">
        <f>"2,     "&amp;E67&amp;",   """&amp;P67&amp;""""</f>
        <v>2,     110315,   "FPTU 80 120  (80 gal)"</v>
      </c>
      <c r="AB67" s="130" t="str">
        <f t="shared" ref="AB67:AB83" si="28">AB66</f>
        <v>AOSmith</v>
      </c>
      <c r="AC67" s="131" t="s">
        <v>442</v>
      </c>
      <c r="AD67" s="155">
        <f t="shared" si="7"/>
        <v>1</v>
      </c>
      <c r="AE67" s="128" t="str">
        <f>"          case  "&amp;D67&amp;"   :   """&amp;AC67&amp;""""</f>
        <v xml:space="preserve">          case  FPTU 80 120  (80 gal)   :   "AOSmithFPTU80"</v>
      </c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</row>
    <row r="68" spans="3:1039" s="6" customFormat="1" ht="15" customHeight="1" x14ac:dyDescent="0.25">
      <c r="C68" s="6" t="str">
        <f t="shared" si="19"/>
        <v>A. O. Smith</v>
      </c>
      <c r="D68" s="6" t="str">
        <f t="shared" si="20"/>
        <v>HHPT 80 102  (80 gal)</v>
      </c>
      <c r="E68" s="6">
        <f t="shared" si="21"/>
        <v>110412</v>
      </c>
      <c r="F68" s="55">
        <f t="shared" si="22"/>
        <v>80</v>
      </c>
      <c r="G68" s="6" t="str">
        <f t="shared" si="23"/>
        <v>AOSmithPHPT80</v>
      </c>
      <c r="H68" s="117">
        <f t="shared" si="24"/>
        <v>0</v>
      </c>
      <c r="I68" s="158" t="str">
        <f t="shared" si="25"/>
        <v>AOSmithHHPT80Res</v>
      </c>
      <c r="J68" s="91" t="s">
        <v>192</v>
      </c>
      <c r="K68" s="32">
        <v>1</v>
      </c>
      <c r="L68" s="75">
        <f t="shared" si="26"/>
        <v>11</v>
      </c>
      <c r="M68" s="9" t="s">
        <v>6</v>
      </c>
      <c r="N68" s="62">
        <f t="shared" si="27"/>
        <v>4</v>
      </c>
      <c r="O68" s="62">
        <f t="shared" si="3"/>
        <v>110412</v>
      </c>
      <c r="P68" s="59" t="str">
        <f t="shared" si="18"/>
        <v>HHPT 80 102  (80 gal)</v>
      </c>
      <c r="Q68" s="157">
        <f t="shared" si="5"/>
        <v>1</v>
      </c>
      <c r="R68" s="10" t="s">
        <v>61</v>
      </c>
      <c r="S68" s="11">
        <v>80</v>
      </c>
      <c r="T68" s="30" t="s">
        <v>87</v>
      </c>
      <c r="U68" s="80" t="s">
        <v>105</v>
      </c>
      <c r="V68" s="85" t="str">
        <f t="shared" si="6"/>
        <v>AOSmithPHPT80</v>
      </c>
      <c r="W68" s="116">
        <v>0</v>
      </c>
      <c r="X68" s="42" t="s">
        <v>13</v>
      </c>
      <c r="Y68" s="43">
        <v>40857</v>
      </c>
      <c r="Z68" s="44" t="s">
        <v>80</v>
      </c>
      <c r="AA68" s="128" t="str">
        <f>"2,     "&amp;E68&amp;",   """&amp;P68&amp;""""</f>
        <v>2,     110412,   "HHPT 80 102  (80 gal)"</v>
      </c>
      <c r="AB68" s="130" t="str">
        <f t="shared" si="28"/>
        <v>AOSmith</v>
      </c>
      <c r="AC68" s="131" t="s">
        <v>443</v>
      </c>
      <c r="AD68" s="155">
        <f t="shared" si="7"/>
        <v>1</v>
      </c>
      <c r="AE68" s="128" t="str">
        <f>"          case  "&amp;D68&amp;"   :   """&amp;AC68&amp;""""</f>
        <v xml:space="preserve">          case  HHPT 80 102  (80 gal)   :   "AOSmithHHPT80Res"</v>
      </c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</row>
    <row r="69" spans="3:1039" s="6" customFormat="1" ht="15" customHeight="1" x14ac:dyDescent="0.25">
      <c r="C69" s="6" t="str">
        <f t="shared" si="19"/>
        <v>A. O. Smith</v>
      </c>
      <c r="D69" s="6" t="str">
        <f t="shared" si="20"/>
        <v>HP10-50H45DV  (50 gal)</v>
      </c>
      <c r="E69" s="6">
        <f t="shared" si="21"/>
        <v>110513</v>
      </c>
      <c r="F69" s="55">
        <f t="shared" si="22"/>
        <v>50</v>
      </c>
      <c r="G69" s="6" t="str">
        <f t="shared" si="23"/>
        <v>AOSmithHPTU50</v>
      </c>
      <c r="H69" s="117">
        <f t="shared" si="24"/>
        <v>0</v>
      </c>
      <c r="I69" s="158" t="str">
        <f t="shared" si="25"/>
        <v>AOSmithHP1050</v>
      </c>
      <c r="J69" s="91" t="s">
        <v>192</v>
      </c>
      <c r="K69" s="32">
        <v>3</v>
      </c>
      <c r="L69" s="75">
        <f t="shared" si="26"/>
        <v>11</v>
      </c>
      <c r="M69" s="25" t="s">
        <v>6</v>
      </c>
      <c r="N69" s="62">
        <f t="shared" si="27"/>
        <v>5</v>
      </c>
      <c r="O69" s="62">
        <f t="shared" si="3"/>
        <v>110513</v>
      </c>
      <c r="P69" s="59" t="str">
        <f t="shared" si="18"/>
        <v>HP10-50H45DV  (50 gal)</v>
      </c>
      <c r="Q69" s="157">
        <f t="shared" si="5"/>
        <v>1</v>
      </c>
      <c r="R69" s="26" t="s">
        <v>15</v>
      </c>
      <c r="S69" s="27">
        <v>50</v>
      </c>
      <c r="T69" s="30" t="s">
        <v>81</v>
      </c>
      <c r="U69" s="80" t="s">
        <v>106</v>
      </c>
      <c r="V69" s="85" t="str">
        <f t="shared" si="6"/>
        <v>AOSmithHPTU50</v>
      </c>
      <c r="W69" s="116">
        <v>0</v>
      </c>
      <c r="X69" s="42" t="s">
        <v>8</v>
      </c>
      <c r="Y69" s="43">
        <v>42808</v>
      </c>
      <c r="Z69" s="44" t="s">
        <v>80</v>
      </c>
      <c r="AA69" s="128" t="str">
        <f>"2,     "&amp;E69&amp;",   """&amp;P69&amp;""""</f>
        <v>2,     110513,   "HP10-50H45DV  (50 gal)"</v>
      </c>
      <c r="AB69" s="130" t="str">
        <f t="shared" si="28"/>
        <v>AOSmith</v>
      </c>
      <c r="AC69" s="131" t="s">
        <v>444</v>
      </c>
      <c r="AD69" s="155">
        <f t="shared" si="7"/>
        <v>1</v>
      </c>
      <c r="AE69" s="128" t="str">
        <f>"          case  "&amp;D69&amp;"   :   """&amp;AC69&amp;""""</f>
        <v xml:space="preserve">          case  HP10-50H45DV  (50 gal)   :   "AOSmithHP1050"</v>
      </c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  <c r="AMK69"/>
      <c r="AML69"/>
      <c r="AMM69"/>
      <c r="AMN69"/>
      <c r="AMO69"/>
      <c r="AMP69"/>
      <c r="AMQ69"/>
      <c r="AMR69"/>
      <c r="AMS69"/>
      <c r="AMT69"/>
      <c r="AMU69"/>
      <c r="AMV69"/>
      <c r="AMW69"/>
      <c r="AMX69"/>
      <c r="AMY69"/>
    </row>
    <row r="70" spans="3:1039" s="6" customFormat="1" ht="15" customHeight="1" x14ac:dyDescent="0.25">
      <c r="C70" s="6" t="str">
        <f t="shared" si="19"/>
        <v>A. O. Smith</v>
      </c>
      <c r="D70" s="6" t="str">
        <f t="shared" si="20"/>
        <v>HP10-80H45DV  (80 gal)</v>
      </c>
      <c r="E70" s="6">
        <f t="shared" si="21"/>
        <v>110615</v>
      </c>
      <c r="F70" s="55">
        <f t="shared" si="22"/>
        <v>80</v>
      </c>
      <c r="G70" s="6" t="str">
        <f t="shared" si="23"/>
        <v>AOSmithHPTU80</v>
      </c>
      <c r="H70" s="117">
        <f t="shared" si="24"/>
        <v>0</v>
      </c>
      <c r="I70" s="158" t="str">
        <f t="shared" si="25"/>
        <v>AOSmithHP1080</v>
      </c>
      <c r="J70" s="91" t="s">
        <v>192</v>
      </c>
      <c r="K70" s="32">
        <v>3</v>
      </c>
      <c r="L70" s="75">
        <f t="shared" si="26"/>
        <v>11</v>
      </c>
      <c r="M70" s="25" t="s">
        <v>6</v>
      </c>
      <c r="N70" s="62">
        <f t="shared" si="27"/>
        <v>6</v>
      </c>
      <c r="O70" s="62">
        <f t="shared" si="3"/>
        <v>110615</v>
      </c>
      <c r="P70" s="59" t="str">
        <f t="shared" si="18"/>
        <v>HP10-80H45DV  (80 gal)</v>
      </c>
      <c r="Q70" s="157">
        <f t="shared" si="5"/>
        <v>1</v>
      </c>
      <c r="R70" s="26" t="s">
        <v>16</v>
      </c>
      <c r="S70" s="27">
        <v>80</v>
      </c>
      <c r="T70" s="30" t="s">
        <v>83</v>
      </c>
      <c r="U70" s="80" t="s">
        <v>103</v>
      </c>
      <c r="V70" s="85" t="str">
        <f t="shared" si="6"/>
        <v>AOSmithHPTU80</v>
      </c>
      <c r="W70" s="116">
        <v>0</v>
      </c>
      <c r="X70" s="42" t="s">
        <v>13</v>
      </c>
      <c r="Y70" s="43">
        <v>42808</v>
      </c>
      <c r="Z70" s="44" t="s">
        <v>80</v>
      </c>
      <c r="AA70" s="128" t="str">
        <f>"2,     "&amp;E70&amp;",   """&amp;P70&amp;""""</f>
        <v>2,     110615,   "HP10-80H45DV  (80 gal)"</v>
      </c>
      <c r="AB70" s="130" t="str">
        <f t="shared" si="28"/>
        <v>AOSmith</v>
      </c>
      <c r="AC70" s="131" t="s">
        <v>445</v>
      </c>
      <c r="AD70" s="155">
        <f t="shared" si="7"/>
        <v>1</v>
      </c>
      <c r="AE70" s="128" t="str">
        <f>"          case  "&amp;D70&amp;"   :   """&amp;AC70&amp;""""</f>
        <v xml:space="preserve">          case  HP10-80H45DV  (80 gal)   :   "AOSmithHP1080"</v>
      </c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  <c r="AMK70"/>
      <c r="AML70"/>
      <c r="AMM70"/>
      <c r="AMN70"/>
      <c r="AMO70"/>
      <c r="AMP70"/>
      <c r="AMQ70"/>
      <c r="AMR70"/>
      <c r="AMS70"/>
      <c r="AMT70"/>
      <c r="AMU70"/>
      <c r="AMV70"/>
      <c r="AMW70"/>
      <c r="AMX70"/>
      <c r="AMY70"/>
    </row>
    <row r="71" spans="3:1039" s="6" customFormat="1" ht="15" customHeight="1" x14ac:dyDescent="0.25">
      <c r="C71" s="121" t="str">
        <f t="shared" si="19"/>
        <v>A. O. Smith</v>
      </c>
      <c r="D71" s="121" t="str">
        <f t="shared" si="20"/>
        <v>HP1050H45DVDR 130  (50 gal, JA13)</v>
      </c>
      <c r="E71" s="121">
        <f t="shared" si="21"/>
        <v>111513</v>
      </c>
      <c r="F71" s="55">
        <f t="shared" ref="F71:F72" si="29">S71</f>
        <v>50</v>
      </c>
      <c r="G71" s="6" t="str">
        <f t="shared" si="23"/>
        <v>AOSmithHPTU50</v>
      </c>
      <c r="H71" s="117">
        <f t="shared" ref="H71:H72" si="30">W71</f>
        <v>1</v>
      </c>
      <c r="I71" s="158" t="str">
        <f t="shared" si="25"/>
        <v>AOSmithHP1050DR</v>
      </c>
      <c r="J71" s="91" t="s">
        <v>192</v>
      </c>
      <c r="K71" s="32">
        <v>3</v>
      </c>
      <c r="L71" s="75">
        <f t="shared" ref="L71:L72" si="31">VLOOKUP( M71, $M$2:$N$21, 2, FALSE )</f>
        <v>11</v>
      </c>
      <c r="M71" s="25" t="s">
        <v>6</v>
      </c>
      <c r="N71" s="122">
        <v>15</v>
      </c>
      <c r="O71" s="62">
        <f t="shared" si="3"/>
        <v>111513</v>
      </c>
      <c r="P71" s="59" t="str">
        <f>R71 &amp; "  (" &amp; S71 &amp; " gal" &amp; IF(W71&gt;0, ", JA13)", ")")</f>
        <v>HP1050H45DVDR 130  (50 gal, JA13)</v>
      </c>
      <c r="Q71" s="157">
        <f t="shared" si="5"/>
        <v>1</v>
      </c>
      <c r="R71" s="26" t="s">
        <v>358</v>
      </c>
      <c r="S71" s="27">
        <v>50</v>
      </c>
      <c r="T71" s="30" t="s">
        <v>81</v>
      </c>
      <c r="U71" s="80" t="s">
        <v>106</v>
      </c>
      <c r="V71" s="85" t="str">
        <f t="shared" si="6"/>
        <v>AOSmithHPTU50</v>
      </c>
      <c r="W71" s="118">
        <v>1</v>
      </c>
      <c r="X71" s="42" t="s">
        <v>8</v>
      </c>
      <c r="Y71" s="43">
        <v>44118</v>
      </c>
      <c r="Z71" s="44" t="s">
        <v>80</v>
      </c>
      <c r="AA71" s="128" t="str">
        <f>"2,     "&amp;E71&amp;",   """&amp;P71&amp;""""</f>
        <v>2,     111513,   "HP1050H45DVDR 130  (50 gal, JA13)"</v>
      </c>
      <c r="AB71" s="130" t="str">
        <f t="shared" si="28"/>
        <v>AOSmith</v>
      </c>
      <c r="AC71" s="132" t="s">
        <v>449</v>
      </c>
      <c r="AD71" s="155">
        <f t="shared" si="7"/>
        <v>1</v>
      </c>
      <c r="AE71" s="128" t="str">
        <f>"          case  "&amp;D71&amp;"   :   """&amp;AC71&amp;""""</f>
        <v xml:space="preserve">          case  HP1050H45DVDR 130  (50 gal, JA13)   :   "AOSmithHP1050DR"</v>
      </c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  <c r="AMK71"/>
      <c r="AML71"/>
      <c r="AMM71"/>
      <c r="AMN71"/>
      <c r="AMO71"/>
      <c r="AMP71"/>
      <c r="AMQ71"/>
      <c r="AMR71"/>
      <c r="AMS71"/>
      <c r="AMT71"/>
      <c r="AMU71"/>
      <c r="AMV71"/>
      <c r="AMW71"/>
      <c r="AMX71"/>
      <c r="AMY71"/>
    </row>
    <row r="72" spans="3:1039" s="6" customFormat="1" ht="15" customHeight="1" x14ac:dyDescent="0.25">
      <c r="C72" s="121" t="str">
        <f t="shared" si="19"/>
        <v>A. O. Smith</v>
      </c>
      <c r="D72" s="121" t="str">
        <f t="shared" si="20"/>
        <v>HP1080H45DVDR 130  (80 gal, JA13)</v>
      </c>
      <c r="E72" s="121">
        <f t="shared" si="21"/>
        <v>111615</v>
      </c>
      <c r="F72" s="55">
        <f t="shared" si="29"/>
        <v>80</v>
      </c>
      <c r="G72" s="6" t="str">
        <f t="shared" si="23"/>
        <v>AOSmithHPTU80</v>
      </c>
      <c r="H72" s="117">
        <f t="shared" si="30"/>
        <v>1</v>
      </c>
      <c r="I72" s="158" t="str">
        <f t="shared" si="25"/>
        <v>AOSmithHP1080DR</v>
      </c>
      <c r="J72" s="91" t="s">
        <v>192</v>
      </c>
      <c r="K72" s="32">
        <v>3</v>
      </c>
      <c r="L72" s="75">
        <f t="shared" si="31"/>
        <v>11</v>
      </c>
      <c r="M72" s="25" t="s">
        <v>6</v>
      </c>
      <c r="N72" s="62">
        <f t="shared" si="27"/>
        <v>16</v>
      </c>
      <c r="O72" s="62">
        <f t="shared" si="3"/>
        <v>111615</v>
      </c>
      <c r="P72" s="59" t="str">
        <f t="shared" ref="P72:P138" si="32">R72 &amp; "  (" &amp; S72 &amp; " gal" &amp; IF(W72&gt;0, ", JA13)", ")")</f>
        <v>HP1080H45DVDR 130  (80 gal, JA13)</v>
      </c>
      <c r="Q72" s="157">
        <f t="shared" si="5"/>
        <v>1</v>
      </c>
      <c r="R72" s="26" t="s">
        <v>359</v>
      </c>
      <c r="S72" s="27">
        <v>80</v>
      </c>
      <c r="T72" s="30" t="s">
        <v>83</v>
      </c>
      <c r="U72" s="80" t="s">
        <v>103</v>
      </c>
      <c r="V72" s="85" t="str">
        <f t="shared" si="6"/>
        <v>AOSmithHPTU80</v>
      </c>
      <c r="W72" s="118">
        <v>1</v>
      </c>
      <c r="X72" s="42" t="s">
        <v>13</v>
      </c>
      <c r="Y72" s="43">
        <v>44118</v>
      </c>
      <c r="Z72" s="44" t="s">
        <v>80</v>
      </c>
      <c r="AA72" s="128" t="str">
        <f>"2,     "&amp;E72&amp;",   """&amp;P72&amp;""""</f>
        <v>2,     111615,   "HP1080H45DVDR 130  (80 gal, JA13)"</v>
      </c>
      <c r="AB72" s="130" t="str">
        <f t="shared" si="28"/>
        <v>AOSmith</v>
      </c>
      <c r="AC72" s="132" t="s">
        <v>450</v>
      </c>
      <c r="AD72" s="155">
        <f t="shared" si="7"/>
        <v>1</v>
      </c>
      <c r="AE72" s="128" t="str">
        <f>"          case  "&amp;D72&amp;"   :   """&amp;AC72&amp;""""</f>
        <v xml:space="preserve">          case  HP1080H45DVDR 130  (80 gal, JA13)   :   "AOSmithHP1080DR"</v>
      </c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  <c r="AMK72"/>
      <c r="AML72"/>
      <c r="AMM72"/>
      <c r="AMN72"/>
      <c r="AMO72"/>
      <c r="AMP72"/>
      <c r="AMQ72"/>
      <c r="AMR72"/>
      <c r="AMS72"/>
      <c r="AMT72"/>
      <c r="AMU72"/>
      <c r="AMV72"/>
      <c r="AMW72"/>
      <c r="AMX72"/>
      <c r="AMY72"/>
    </row>
    <row r="73" spans="3:1039" s="6" customFormat="1" ht="15" customHeight="1" x14ac:dyDescent="0.25">
      <c r="C73" s="6" t="str">
        <f t="shared" si="19"/>
        <v>A. O. Smith</v>
      </c>
      <c r="D73" s="6" t="str">
        <f t="shared" si="20"/>
        <v>HPTU 50 120  (50 gal)</v>
      </c>
      <c r="E73" s="6">
        <f t="shared" si="21"/>
        <v>110713</v>
      </c>
      <c r="F73" s="55">
        <f t="shared" si="22"/>
        <v>50</v>
      </c>
      <c r="G73" s="6" t="str">
        <f t="shared" si="23"/>
        <v>AOSmithHPTU50</v>
      </c>
      <c r="H73" s="117">
        <f t="shared" si="24"/>
        <v>0</v>
      </c>
      <c r="I73" s="158" t="str">
        <f t="shared" si="25"/>
        <v>AOSmithHPTU50</v>
      </c>
      <c r="J73" s="91" t="s">
        <v>192</v>
      </c>
      <c r="K73" s="32">
        <v>3</v>
      </c>
      <c r="L73" s="75">
        <f t="shared" si="26"/>
        <v>11</v>
      </c>
      <c r="M73" s="9" t="s">
        <v>6</v>
      </c>
      <c r="N73" s="123">
        <f>N70+1</f>
        <v>7</v>
      </c>
      <c r="O73" s="62">
        <f t="shared" si="3"/>
        <v>110713</v>
      </c>
      <c r="P73" s="59" t="str">
        <f t="shared" si="32"/>
        <v>HPTU 50 120  (50 gal)</v>
      </c>
      <c r="Q73" s="157">
        <f t="shared" si="5"/>
        <v>1</v>
      </c>
      <c r="R73" s="10" t="s">
        <v>7</v>
      </c>
      <c r="S73" s="11">
        <v>50</v>
      </c>
      <c r="T73" s="30" t="s">
        <v>81</v>
      </c>
      <c r="U73" s="80" t="s">
        <v>106</v>
      </c>
      <c r="V73" s="85" t="str">
        <f t="shared" si="6"/>
        <v>AOSmithHPTU50</v>
      </c>
      <c r="W73" s="116">
        <v>0</v>
      </c>
      <c r="X73" s="42" t="s">
        <v>8</v>
      </c>
      <c r="Y73" s="43">
        <v>42545</v>
      </c>
      <c r="Z73" s="44" t="s">
        <v>80</v>
      </c>
      <c r="AA73" s="128" t="str">
        <f>"2,     "&amp;E73&amp;",   """&amp;P73&amp;""""</f>
        <v>2,     110713,   "HPTU 50 120  (50 gal)"</v>
      </c>
      <c r="AB73" s="130" t="str">
        <f t="shared" si="28"/>
        <v>AOSmith</v>
      </c>
      <c r="AC73" s="131" t="s">
        <v>178</v>
      </c>
      <c r="AD73" s="155">
        <f t="shared" si="7"/>
        <v>1</v>
      </c>
      <c r="AE73" s="128" t="str">
        <f>"          case  "&amp;D73&amp;"   :   """&amp;AC73&amp;""""</f>
        <v xml:space="preserve">          case  HPTU 50 120  (50 gal)   :   "AOSmithHPTU50"</v>
      </c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  <c r="AMK73"/>
      <c r="AML73"/>
      <c r="AMM73"/>
      <c r="AMN73"/>
      <c r="AMO73"/>
      <c r="AMP73"/>
      <c r="AMQ73"/>
      <c r="AMR73"/>
      <c r="AMS73"/>
      <c r="AMT73"/>
      <c r="AMU73"/>
      <c r="AMV73"/>
      <c r="AMW73"/>
      <c r="AMX73"/>
      <c r="AMY73"/>
    </row>
    <row r="74" spans="3:1039" s="6" customFormat="1" ht="15" customHeight="1" x14ac:dyDescent="0.25">
      <c r="C74" s="6" t="str">
        <f t="shared" si="19"/>
        <v>A. O. Smith</v>
      </c>
      <c r="D74" s="6" t="str">
        <f t="shared" si="20"/>
        <v>HPTU 50N 120  (50 gal)</v>
      </c>
      <c r="E74" s="6">
        <f t="shared" si="21"/>
        <v>110813</v>
      </c>
      <c r="F74" s="55">
        <f t="shared" si="22"/>
        <v>50</v>
      </c>
      <c r="G74" s="6" t="str">
        <f t="shared" si="23"/>
        <v>AOSmithHPTU50</v>
      </c>
      <c r="H74" s="117">
        <f t="shared" si="24"/>
        <v>0</v>
      </c>
      <c r="I74" s="158" t="str">
        <f t="shared" si="25"/>
        <v>AOSmithHPTU50N</v>
      </c>
      <c r="J74" s="91" t="s">
        <v>192</v>
      </c>
      <c r="K74" s="32">
        <v>3</v>
      </c>
      <c r="L74" s="75">
        <f t="shared" si="26"/>
        <v>11</v>
      </c>
      <c r="M74" s="9" t="s">
        <v>6</v>
      </c>
      <c r="N74" s="62">
        <f t="shared" si="27"/>
        <v>8</v>
      </c>
      <c r="O74" s="62">
        <f t="shared" si="3"/>
        <v>110813</v>
      </c>
      <c r="P74" s="59" t="str">
        <f t="shared" si="32"/>
        <v>HPTU 50N 120  (50 gal)</v>
      </c>
      <c r="Q74" s="157">
        <f t="shared" si="5"/>
        <v>1</v>
      </c>
      <c r="R74" s="10" t="s">
        <v>9</v>
      </c>
      <c r="S74" s="11">
        <v>50</v>
      </c>
      <c r="T74" s="30" t="s">
        <v>81</v>
      </c>
      <c r="U74" s="80" t="s">
        <v>106</v>
      </c>
      <c r="V74" s="85" t="str">
        <f t="shared" si="6"/>
        <v>AOSmithHPTU50</v>
      </c>
      <c r="W74" s="116">
        <v>0</v>
      </c>
      <c r="X74" s="42" t="s">
        <v>8</v>
      </c>
      <c r="Y74" s="43">
        <v>42545</v>
      </c>
      <c r="Z74" s="44" t="s">
        <v>80</v>
      </c>
      <c r="AA74" s="128" t="str">
        <f>"2,     "&amp;E74&amp;",   """&amp;P74&amp;""""</f>
        <v>2,     110813,   "HPTU 50N 120  (50 gal)"</v>
      </c>
      <c r="AB74" s="130" t="str">
        <f t="shared" si="28"/>
        <v>AOSmith</v>
      </c>
      <c r="AC74" s="131" t="s">
        <v>446</v>
      </c>
      <c r="AD74" s="155">
        <f t="shared" si="7"/>
        <v>1</v>
      </c>
      <c r="AE74" s="128" t="str">
        <f>"          case  "&amp;D74&amp;"   :   """&amp;AC74&amp;""""</f>
        <v xml:space="preserve">          case  HPTU 50N 120  (50 gal)   :   "AOSmithHPTU50N"</v>
      </c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  <c r="AMK74"/>
      <c r="AML74"/>
      <c r="AMM74"/>
      <c r="AMN74"/>
      <c r="AMO74"/>
      <c r="AMP74"/>
      <c r="AMQ74"/>
      <c r="AMR74"/>
      <c r="AMS74"/>
      <c r="AMT74"/>
      <c r="AMU74"/>
      <c r="AMV74"/>
      <c r="AMW74"/>
      <c r="AMX74"/>
      <c r="AMY74"/>
    </row>
    <row r="75" spans="3:1039" s="6" customFormat="1" ht="15" customHeight="1" x14ac:dyDescent="0.25">
      <c r="C75" s="121" t="str">
        <f t="shared" si="19"/>
        <v>A. O. Smith</v>
      </c>
      <c r="D75" s="121" t="str">
        <f t="shared" si="20"/>
        <v>HPTU-50DR 130  (50 gal, JA13)</v>
      </c>
      <c r="E75" s="121">
        <f t="shared" si="21"/>
        <v>111713</v>
      </c>
      <c r="F75" s="55">
        <f t="shared" ref="F75" si="33">S75</f>
        <v>50</v>
      </c>
      <c r="G75" s="6" t="str">
        <f t="shared" si="23"/>
        <v>AOSmithHPTU50</v>
      </c>
      <c r="H75" s="117">
        <f t="shared" ref="H75" si="34">W75</f>
        <v>1</v>
      </c>
      <c r="I75" s="158" t="str">
        <f t="shared" si="25"/>
        <v>AOSmithHPTU50DR</v>
      </c>
      <c r="J75" s="91" t="s">
        <v>192</v>
      </c>
      <c r="K75" s="32">
        <v>3</v>
      </c>
      <c r="L75" s="75">
        <f t="shared" ref="L75" si="35">VLOOKUP( M75, $M$2:$N$21, 2, FALSE )</f>
        <v>11</v>
      </c>
      <c r="M75" s="9" t="s">
        <v>6</v>
      </c>
      <c r="N75" s="122">
        <v>17</v>
      </c>
      <c r="O75" s="62">
        <f t="shared" ref="O75" si="36" xml:space="preserve"> (L75*10000) + (N75*100) + VLOOKUP( U75, $R$2:$T$56, 2, FALSE )</f>
        <v>111713</v>
      </c>
      <c r="P75" s="59" t="str">
        <f t="shared" si="32"/>
        <v>HPTU-50DR 130  (50 gal, JA13)</v>
      </c>
      <c r="Q75" s="157">
        <f t="shared" si="5"/>
        <v>1</v>
      </c>
      <c r="R75" s="10" t="s">
        <v>360</v>
      </c>
      <c r="S75" s="11">
        <v>50</v>
      </c>
      <c r="T75" s="30" t="s">
        <v>81</v>
      </c>
      <c r="U75" s="80" t="s">
        <v>106</v>
      </c>
      <c r="V75" s="85" t="str">
        <f t="shared" ref="V75" si="37">VLOOKUP( U75, $R$2:$T$56, 3, FALSE )</f>
        <v>AOSmithHPTU50</v>
      </c>
      <c r="W75" s="118">
        <v>1</v>
      </c>
      <c r="X75" s="42" t="s">
        <v>8</v>
      </c>
      <c r="Y75" s="43">
        <v>44118</v>
      </c>
      <c r="Z75" s="44" t="s">
        <v>80</v>
      </c>
      <c r="AA75" s="128" t="str">
        <f>"2,     "&amp;E75&amp;",   """&amp;P75&amp;""""</f>
        <v>2,     111713,   "HPTU-50DR 130  (50 gal, JA13)"</v>
      </c>
      <c r="AB75" s="130" t="str">
        <f t="shared" si="28"/>
        <v>AOSmith</v>
      </c>
      <c r="AC75" s="132" t="s">
        <v>451</v>
      </c>
      <c r="AD75" s="155">
        <f t="shared" si="7"/>
        <v>1</v>
      </c>
      <c r="AE75" s="128" t="str">
        <f>"          case  "&amp;D75&amp;"   :   """&amp;AC75&amp;""""</f>
        <v xml:space="preserve">          case  HPTU-50DR 130  (50 gal, JA13)   :   "AOSmithHPTU50DR"</v>
      </c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  <c r="AMK75"/>
      <c r="AML75"/>
      <c r="AMM75"/>
      <c r="AMN75"/>
      <c r="AMO75"/>
      <c r="AMP75"/>
      <c r="AMQ75"/>
      <c r="AMR75"/>
      <c r="AMS75"/>
      <c r="AMT75"/>
      <c r="AMU75"/>
      <c r="AMV75"/>
      <c r="AMW75"/>
      <c r="AMX75"/>
      <c r="AMY75"/>
    </row>
    <row r="76" spans="3:1039" s="6" customFormat="1" ht="15" customHeight="1" x14ac:dyDescent="0.25">
      <c r="C76" s="6" t="str">
        <f t="shared" si="19"/>
        <v>A. O. Smith</v>
      </c>
      <c r="D76" s="6" t="str">
        <f t="shared" si="20"/>
        <v>HPTU 66 120  (66 gal)</v>
      </c>
      <c r="E76" s="6">
        <f t="shared" si="21"/>
        <v>110914</v>
      </c>
      <c r="F76" s="55">
        <f t="shared" si="22"/>
        <v>66</v>
      </c>
      <c r="G76" s="6" t="str">
        <f t="shared" si="23"/>
        <v>AOSmithHPTU66</v>
      </c>
      <c r="H76" s="117">
        <f t="shared" si="24"/>
        <v>0</v>
      </c>
      <c r="I76" s="158" t="str">
        <f t="shared" si="25"/>
        <v>AOSmithHPTU66</v>
      </c>
      <c r="J76" s="91" t="s">
        <v>192</v>
      </c>
      <c r="K76" s="32">
        <v>3</v>
      </c>
      <c r="L76" s="75">
        <f t="shared" si="26"/>
        <v>11</v>
      </c>
      <c r="M76" s="9" t="s">
        <v>6</v>
      </c>
      <c r="N76" s="123">
        <f>N74+1</f>
        <v>9</v>
      </c>
      <c r="O76" s="62">
        <f xml:space="preserve"> (L76*10000) + (N76*100) + VLOOKUP( U76, $R$2:$T$56, 2, FALSE )</f>
        <v>110914</v>
      </c>
      <c r="P76" s="59" t="str">
        <f t="shared" si="32"/>
        <v>HPTU 66 120  (66 gal)</v>
      </c>
      <c r="Q76" s="157">
        <f t="shared" si="5"/>
        <v>1</v>
      </c>
      <c r="R76" s="10" t="s">
        <v>10</v>
      </c>
      <c r="S76" s="11">
        <v>66</v>
      </c>
      <c r="T76" s="30" t="s">
        <v>82</v>
      </c>
      <c r="U76" s="80" t="s">
        <v>102</v>
      </c>
      <c r="V76" s="85" t="str">
        <f>VLOOKUP( U76, $R$2:$T$56, 3, FALSE )</f>
        <v>AOSmithHPTU66</v>
      </c>
      <c r="W76" s="116">
        <v>0</v>
      </c>
      <c r="X76" s="42">
        <v>3</v>
      </c>
      <c r="Y76" s="43">
        <v>42545</v>
      </c>
      <c r="Z76" s="44" t="s">
        <v>80</v>
      </c>
      <c r="AA76" s="128" t="str">
        <f>"2,     "&amp;E76&amp;",   """&amp;P76&amp;""""</f>
        <v>2,     110914,   "HPTU 66 120  (66 gal)"</v>
      </c>
      <c r="AB76" s="130" t="str">
        <f t="shared" si="28"/>
        <v>AOSmith</v>
      </c>
      <c r="AC76" s="131" t="s">
        <v>179</v>
      </c>
      <c r="AD76" s="155">
        <f t="shared" si="7"/>
        <v>1</v>
      </c>
      <c r="AE76" s="128" t="str">
        <f>"          case  "&amp;D76&amp;"   :   """&amp;AC76&amp;""""</f>
        <v xml:space="preserve">          case  HPTU 66 120  (66 gal)   :   "AOSmithHPTU66"</v>
      </c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  <c r="AMK76"/>
      <c r="AML76"/>
      <c r="AMM76"/>
      <c r="AMN76"/>
      <c r="AMO76"/>
      <c r="AMP76"/>
      <c r="AMQ76"/>
      <c r="AMR76"/>
      <c r="AMS76"/>
      <c r="AMT76"/>
      <c r="AMU76"/>
      <c r="AMV76"/>
      <c r="AMW76"/>
      <c r="AMX76"/>
      <c r="AMY76"/>
    </row>
    <row r="77" spans="3:1039" s="6" customFormat="1" ht="15" customHeight="1" x14ac:dyDescent="0.25">
      <c r="C77" s="6" t="str">
        <f t="shared" si="19"/>
        <v>A. O. Smith</v>
      </c>
      <c r="D77" s="6" t="str">
        <f t="shared" si="20"/>
        <v>HPTU 66N 120  (66 gal)</v>
      </c>
      <c r="E77" s="6">
        <f t="shared" si="21"/>
        <v>111014</v>
      </c>
      <c r="F77" s="55">
        <f t="shared" si="22"/>
        <v>66</v>
      </c>
      <c r="G77" s="6" t="str">
        <f t="shared" si="23"/>
        <v>AOSmithHPTU66</v>
      </c>
      <c r="H77" s="117">
        <f t="shared" si="24"/>
        <v>0</v>
      </c>
      <c r="I77" s="158" t="str">
        <f t="shared" si="25"/>
        <v>AOSmithHPTU66N</v>
      </c>
      <c r="J77" s="91" t="s">
        <v>192</v>
      </c>
      <c r="K77" s="32">
        <v>3</v>
      </c>
      <c r="L77" s="75">
        <f t="shared" si="26"/>
        <v>11</v>
      </c>
      <c r="M77" s="9" t="s">
        <v>6</v>
      </c>
      <c r="N77" s="62">
        <f t="shared" si="27"/>
        <v>10</v>
      </c>
      <c r="O77" s="62">
        <f xml:space="preserve"> (L77*10000) + (N77*100) + VLOOKUP( U77, $R$2:$T$56, 2, FALSE )</f>
        <v>111014</v>
      </c>
      <c r="P77" s="59" t="str">
        <f t="shared" si="32"/>
        <v>HPTU 66N 120  (66 gal)</v>
      </c>
      <c r="Q77" s="157">
        <f t="shared" si="5"/>
        <v>1</v>
      </c>
      <c r="R77" s="10" t="s">
        <v>11</v>
      </c>
      <c r="S77" s="11">
        <v>66</v>
      </c>
      <c r="T77" s="30" t="s">
        <v>82</v>
      </c>
      <c r="U77" s="80" t="s">
        <v>102</v>
      </c>
      <c r="V77" s="85" t="str">
        <f>VLOOKUP( U77, $R$2:$T$56, 3, FALSE )</f>
        <v>AOSmithHPTU66</v>
      </c>
      <c r="W77" s="116">
        <v>0</v>
      </c>
      <c r="X77" s="42">
        <v>3</v>
      </c>
      <c r="Y77" s="43">
        <v>42545</v>
      </c>
      <c r="Z77" s="44" t="s">
        <v>80</v>
      </c>
      <c r="AA77" s="128" t="str">
        <f>"2,     "&amp;E77&amp;",   """&amp;P77&amp;""""</f>
        <v>2,     111014,   "HPTU 66N 120  (66 gal)"</v>
      </c>
      <c r="AB77" s="130" t="str">
        <f t="shared" si="28"/>
        <v>AOSmith</v>
      </c>
      <c r="AC77" s="131" t="s">
        <v>447</v>
      </c>
      <c r="AD77" s="155">
        <f t="shared" si="7"/>
        <v>1</v>
      </c>
      <c r="AE77" s="128" t="str">
        <f>"          case  "&amp;D77&amp;"   :   """&amp;AC77&amp;""""</f>
        <v xml:space="preserve">          case  HPTU 66N 120  (66 gal)   :   "AOSmithHPTU66N"</v>
      </c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  <c r="AMK77"/>
      <c r="AML77"/>
      <c r="AMM77"/>
      <c r="AMN77"/>
      <c r="AMO77"/>
      <c r="AMP77"/>
      <c r="AMQ77"/>
      <c r="AMR77"/>
      <c r="AMS77"/>
      <c r="AMT77"/>
      <c r="AMU77"/>
      <c r="AMV77"/>
      <c r="AMW77"/>
      <c r="AMX77"/>
      <c r="AMY77"/>
    </row>
    <row r="78" spans="3:1039" s="6" customFormat="1" ht="15" customHeight="1" x14ac:dyDescent="0.25">
      <c r="C78" s="121" t="str">
        <f t="shared" si="19"/>
        <v>A. O. Smith</v>
      </c>
      <c r="D78" s="121" t="str">
        <f t="shared" si="20"/>
        <v>HPTU-66DR 130  (66 gal, JA13)</v>
      </c>
      <c r="E78" s="121">
        <f t="shared" si="21"/>
        <v>111814</v>
      </c>
      <c r="F78" s="55">
        <f t="shared" ref="F78" si="38">S78</f>
        <v>66</v>
      </c>
      <c r="G78" s="6" t="str">
        <f t="shared" si="23"/>
        <v>AOSmithHPTU66</v>
      </c>
      <c r="H78" s="117">
        <f t="shared" ref="H78" si="39">W78</f>
        <v>1</v>
      </c>
      <c r="I78" s="158" t="str">
        <f t="shared" si="25"/>
        <v>AOSmithHPTU66DR</v>
      </c>
      <c r="J78" s="91" t="s">
        <v>192</v>
      </c>
      <c r="K78" s="32">
        <v>3</v>
      </c>
      <c r="L78" s="75">
        <f t="shared" ref="L78" si="40">VLOOKUP( M78, $M$2:$N$21, 2, FALSE )</f>
        <v>11</v>
      </c>
      <c r="M78" s="9" t="s">
        <v>6</v>
      </c>
      <c r="N78" s="122">
        <v>18</v>
      </c>
      <c r="O78" s="62">
        <f t="shared" ref="O78" si="41" xml:space="preserve"> (L78*10000) + (N78*100) + VLOOKUP( U78, $R$2:$T$56, 2, FALSE )</f>
        <v>111814</v>
      </c>
      <c r="P78" s="59" t="str">
        <f t="shared" si="32"/>
        <v>HPTU-66DR 130  (66 gal, JA13)</v>
      </c>
      <c r="Q78" s="157">
        <f t="shared" si="5"/>
        <v>1</v>
      </c>
      <c r="R78" s="10" t="s">
        <v>361</v>
      </c>
      <c r="S78" s="11">
        <v>66</v>
      </c>
      <c r="T78" s="30" t="s">
        <v>82</v>
      </c>
      <c r="U78" s="80" t="s">
        <v>102</v>
      </c>
      <c r="V78" s="85" t="str">
        <f t="shared" ref="V78" si="42">VLOOKUP( U78, $R$2:$T$56, 3, FALSE )</f>
        <v>AOSmithHPTU66</v>
      </c>
      <c r="W78" s="118">
        <v>1</v>
      </c>
      <c r="X78" s="42">
        <v>3</v>
      </c>
      <c r="Y78" s="43">
        <v>44118</v>
      </c>
      <c r="Z78" s="44" t="s">
        <v>80</v>
      </c>
      <c r="AA78" s="128" t="str">
        <f>"2,     "&amp;E78&amp;",   """&amp;P78&amp;""""</f>
        <v>2,     111814,   "HPTU-66DR 130  (66 gal, JA13)"</v>
      </c>
      <c r="AB78" s="130" t="str">
        <f t="shared" si="28"/>
        <v>AOSmith</v>
      </c>
      <c r="AC78" s="132" t="s">
        <v>452</v>
      </c>
      <c r="AD78" s="155">
        <f t="shared" si="7"/>
        <v>1</v>
      </c>
      <c r="AE78" s="128" t="str">
        <f>"          case  "&amp;D78&amp;"   :   """&amp;AC78&amp;""""</f>
        <v xml:space="preserve">          case  HPTU-66DR 130  (66 gal, JA13)   :   "AOSmithHPTU66DR"</v>
      </c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  <c r="AMK78"/>
      <c r="AML78"/>
      <c r="AMM78"/>
      <c r="AMN78"/>
      <c r="AMO78"/>
      <c r="AMP78"/>
      <c r="AMQ78"/>
      <c r="AMR78"/>
      <c r="AMS78"/>
      <c r="AMT78"/>
      <c r="AMU78"/>
      <c r="AMV78"/>
      <c r="AMW78"/>
      <c r="AMX78"/>
      <c r="AMY78"/>
    </row>
    <row r="79" spans="3:1039" s="6" customFormat="1" ht="15" customHeight="1" x14ac:dyDescent="0.25">
      <c r="C79" s="6" t="str">
        <f t="shared" si="19"/>
        <v>A. O. Smith</v>
      </c>
      <c r="D79" s="6" t="str">
        <f t="shared" si="20"/>
        <v>HPTU 80 120  (80 gal)</v>
      </c>
      <c r="E79" s="6">
        <f t="shared" si="21"/>
        <v>111115</v>
      </c>
      <c r="F79" s="55">
        <f t="shared" si="22"/>
        <v>80</v>
      </c>
      <c r="G79" s="6" t="str">
        <f t="shared" si="23"/>
        <v>AOSmithHPTU80</v>
      </c>
      <c r="H79" s="117">
        <f t="shared" si="24"/>
        <v>0</v>
      </c>
      <c r="I79" s="158" t="str">
        <f t="shared" si="25"/>
        <v>AOSmithHPTU80</v>
      </c>
      <c r="J79" s="91" t="s">
        <v>192</v>
      </c>
      <c r="K79" s="32">
        <v>3</v>
      </c>
      <c r="L79" s="75">
        <f t="shared" si="26"/>
        <v>11</v>
      </c>
      <c r="M79" s="9" t="s">
        <v>6</v>
      </c>
      <c r="N79" s="123">
        <f>N77+1</f>
        <v>11</v>
      </c>
      <c r="O79" s="62">
        <f xml:space="preserve"> (L79*10000) + (N79*100) + VLOOKUP( U79, $R$2:$T$56, 2, FALSE )</f>
        <v>111115</v>
      </c>
      <c r="P79" s="59" t="str">
        <f t="shared" si="32"/>
        <v>HPTU 80 120  (80 gal)</v>
      </c>
      <c r="Q79" s="157">
        <f t="shared" si="5"/>
        <v>1</v>
      </c>
      <c r="R79" s="10" t="s">
        <v>12</v>
      </c>
      <c r="S79" s="11">
        <v>80</v>
      </c>
      <c r="T79" s="30" t="s">
        <v>83</v>
      </c>
      <c r="U79" s="80" t="s">
        <v>103</v>
      </c>
      <c r="V79" s="85" t="str">
        <f>VLOOKUP( U79, $R$2:$T$56, 3, FALSE )</f>
        <v>AOSmithHPTU80</v>
      </c>
      <c r="W79" s="116">
        <v>0</v>
      </c>
      <c r="X79" s="42" t="s">
        <v>13</v>
      </c>
      <c r="Y79" s="43">
        <v>42545</v>
      </c>
      <c r="Z79" s="44" t="s">
        <v>80</v>
      </c>
      <c r="AA79" s="128" t="str">
        <f>"2,     "&amp;E79&amp;",   """&amp;P79&amp;""""</f>
        <v>2,     111115,   "HPTU 80 120  (80 gal)"</v>
      </c>
      <c r="AB79" s="130" t="str">
        <f t="shared" si="28"/>
        <v>AOSmith</v>
      </c>
      <c r="AC79" s="131" t="s">
        <v>180</v>
      </c>
      <c r="AD79" s="155">
        <f t="shared" si="7"/>
        <v>1</v>
      </c>
      <c r="AE79" s="128" t="str">
        <f>"          case  "&amp;D79&amp;"   :   """&amp;AC79&amp;""""</f>
        <v xml:space="preserve">          case  HPTU 80 120  (80 gal)   :   "AOSmithHPTU80"</v>
      </c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  <c r="AMK79"/>
      <c r="AML79"/>
      <c r="AMM79"/>
      <c r="AMN79"/>
      <c r="AMO79"/>
      <c r="AMP79"/>
      <c r="AMQ79"/>
      <c r="AMR79"/>
      <c r="AMS79"/>
      <c r="AMT79"/>
      <c r="AMU79"/>
      <c r="AMV79"/>
      <c r="AMW79"/>
      <c r="AMX79"/>
      <c r="AMY79"/>
    </row>
    <row r="80" spans="3:1039" s="6" customFormat="1" ht="15" customHeight="1" x14ac:dyDescent="0.25">
      <c r="C80" s="6" t="str">
        <f t="shared" si="19"/>
        <v>A. O. Smith</v>
      </c>
      <c r="D80" s="6" t="str">
        <f t="shared" si="20"/>
        <v>HPTU 80N 120  (80 gal)</v>
      </c>
      <c r="E80" s="6">
        <f t="shared" si="21"/>
        <v>111215</v>
      </c>
      <c r="F80" s="55">
        <f t="shared" si="22"/>
        <v>80</v>
      </c>
      <c r="G80" s="6" t="str">
        <f t="shared" si="23"/>
        <v>AOSmithHPTU80</v>
      </c>
      <c r="H80" s="117">
        <f t="shared" si="24"/>
        <v>0</v>
      </c>
      <c r="I80" s="158" t="str">
        <f t="shared" si="25"/>
        <v>AOSmithHPTU80N</v>
      </c>
      <c r="J80" s="91" t="s">
        <v>192</v>
      </c>
      <c r="K80" s="32">
        <v>3</v>
      </c>
      <c r="L80" s="75">
        <f t="shared" si="26"/>
        <v>11</v>
      </c>
      <c r="M80" s="9" t="s">
        <v>6</v>
      </c>
      <c r="N80" s="62">
        <f t="shared" si="27"/>
        <v>12</v>
      </c>
      <c r="O80" s="62">
        <f xml:space="preserve"> (L80*10000) + (N80*100) + VLOOKUP( U80, $R$2:$T$56, 2, FALSE )</f>
        <v>111215</v>
      </c>
      <c r="P80" s="59" t="str">
        <f t="shared" si="32"/>
        <v>HPTU 80N 120  (80 gal)</v>
      </c>
      <c r="Q80" s="157">
        <f t="shared" si="5"/>
        <v>1</v>
      </c>
      <c r="R80" s="10" t="s">
        <v>14</v>
      </c>
      <c r="S80" s="11">
        <v>80</v>
      </c>
      <c r="T80" s="30" t="s">
        <v>83</v>
      </c>
      <c r="U80" s="80" t="s">
        <v>103</v>
      </c>
      <c r="V80" s="85" t="str">
        <f>VLOOKUP( U80, $R$2:$T$56, 3, FALSE )</f>
        <v>AOSmithHPTU80</v>
      </c>
      <c r="W80" s="116">
        <v>0</v>
      </c>
      <c r="X80" s="42" t="s">
        <v>13</v>
      </c>
      <c r="Y80" s="43">
        <v>42545</v>
      </c>
      <c r="Z80" s="44" t="s">
        <v>80</v>
      </c>
      <c r="AA80" s="128" t="str">
        <f>"2,     "&amp;E80&amp;",   """&amp;P80&amp;""""</f>
        <v>2,     111215,   "HPTU 80N 120  (80 gal)"</v>
      </c>
      <c r="AB80" s="130" t="str">
        <f t="shared" si="28"/>
        <v>AOSmith</v>
      </c>
      <c r="AC80" s="131" t="s">
        <v>448</v>
      </c>
      <c r="AD80" s="155">
        <f t="shared" si="7"/>
        <v>1</v>
      </c>
      <c r="AE80" s="128" t="str">
        <f>"          case  "&amp;D80&amp;"   :   """&amp;AC80&amp;""""</f>
        <v xml:space="preserve">          case  HPTU 80N 120  (80 gal)   :   "AOSmithHPTU80N"</v>
      </c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  <c r="AMK80"/>
      <c r="AML80"/>
      <c r="AMM80"/>
      <c r="AMN80"/>
      <c r="AMO80"/>
      <c r="AMP80"/>
      <c r="AMQ80"/>
      <c r="AMR80"/>
      <c r="AMS80"/>
      <c r="AMT80"/>
      <c r="AMU80"/>
      <c r="AMV80"/>
      <c r="AMW80"/>
      <c r="AMX80"/>
      <c r="AMY80"/>
    </row>
    <row r="81" spans="3:1042" s="6" customFormat="1" ht="15" customHeight="1" x14ac:dyDescent="0.25">
      <c r="C81" s="121" t="str">
        <f t="shared" si="19"/>
        <v>A. O. Smith</v>
      </c>
      <c r="D81" s="121" t="str">
        <f t="shared" si="20"/>
        <v>HPTU-80DR 130  (80 gal, JA13)</v>
      </c>
      <c r="E81" s="121">
        <f t="shared" si="21"/>
        <v>111915</v>
      </c>
      <c r="F81" s="55">
        <f t="shared" ref="F81" si="43">S81</f>
        <v>80</v>
      </c>
      <c r="G81" s="6" t="str">
        <f t="shared" si="23"/>
        <v>AOSmithHPTU80</v>
      </c>
      <c r="H81" s="117">
        <f t="shared" ref="H81" si="44">W81</f>
        <v>1</v>
      </c>
      <c r="I81" s="158" t="str">
        <f t="shared" si="25"/>
        <v>AOSmithHPTU80DR</v>
      </c>
      <c r="J81" s="91" t="s">
        <v>192</v>
      </c>
      <c r="K81" s="32">
        <v>3</v>
      </c>
      <c r="L81" s="75">
        <f t="shared" ref="L81" si="45">VLOOKUP( M81, $M$2:$N$21, 2, FALSE )</f>
        <v>11</v>
      </c>
      <c r="M81" s="9" t="s">
        <v>6</v>
      </c>
      <c r="N81" s="122">
        <v>19</v>
      </c>
      <c r="O81" s="62">
        <f t="shared" ref="O81" si="46" xml:space="preserve"> (L81*10000) + (N81*100) + VLOOKUP( U81, $R$2:$T$56, 2, FALSE )</f>
        <v>111915</v>
      </c>
      <c r="P81" s="59" t="str">
        <f t="shared" si="32"/>
        <v>HPTU-80DR 130  (80 gal, JA13)</v>
      </c>
      <c r="Q81" s="157">
        <f t="shared" si="5"/>
        <v>1</v>
      </c>
      <c r="R81" s="10" t="s">
        <v>362</v>
      </c>
      <c r="S81" s="11">
        <v>80</v>
      </c>
      <c r="T81" s="30" t="s">
        <v>83</v>
      </c>
      <c r="U81" s="80" t="s">
        <v>103</v>
      </c>
      <c r="V81" s="85" t="str">
        <f t="shared" ref="V81" si="47">VLOOKUP( U81, $R$2:$T$56, 3, FALSE )</f>
        <v>AOSmithHPTU80</v>
      </c>
      <c r="W81" s="118">
        <v>1</v>
      </c>
      <c r="X81" s="42" t="s">
        <v>13</v>
      </c>
      <c r="Y81" s="43">
        <v>44118</v>
      </c>
      <c r="Z81" s="44" t="s">
        <v>80</v>
      </c>
      <c r="AA81" s="128" t="str">
        <f>"2,     "&amp;E81&amp;",   """&amp;P81&amp;""""</f>
        <v>2,     111915,   "HPTU-80DR 130  (80 gal, JA13)"</v>
      </c>
      <c r="AB81" s="130" t="str">
        <f t="shared" si="28"/>
        <v>AOSmith</v>
      </c>
      <c r="AC81" s="132" t="s">
        <v>181</v>
      </c>
      <c r="AD81" s="155">
        <f t="shared" si="7"/>
        <v>1</v>
      </c>
      <c r="AE81" s="128" t="str">
        <f>"          case  "&amp;D81&amp;"   :   """&amp;AC81&amp;""""</f>
        <v xml:space="preserve">          case  HPTU-80DR 130  (80 gal, JA13)   :   "AOSmithHPTU80DR"</v>
      </c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  <c r="AMK81"/>
      <c r="AML81"/>
      <c r="AMM81"/>
      <c r="AMN81"/>
      <c r="AMO81"/>
      <c r="AMP81"/>
      <c r="AMQ81"/>
      <c r="AMR81"/>
      <c r="AMS81"/>
      <c r="AMT81"/>
      <c r="AMU81"/>
      <c r="AMV81"/>
      <c r="AMW81"/>
      <c r="AMX81"/>
      <c r="AMY81"/>
    </row>
    <row r="82" spans="3:1042" s="6" customFormat="1" ht="15" customHeight="1" x14ac:dyDescent="0.25">
      <c r="C82" s="6" t="str">
        <f t="shared" si="19"/>
        <v>A. O. Smith</v>
      </c>
      <c r="D82" s="6" t="str">
        <f t="shared" si="20"/>
        <v>PHPT 60  (60 gal)</v>
      </c>
      <c r="E82" s="6">
        <f t="shared" si="21"/>
        <v>111311</v>
      </c>
      <c r="F82" s="55">
        <f t="shared" si="22"/>
        <v>60</v>
      </c>
      <c r="G82" s="6" t="str">
        <f t="shared" si="23"/>
        <v>AOSmithPHPT60</v>
      </c>
      <c r="H82" s="117">
        <f t="shared" si="24"/>
        <v>0</v>
      </c>
      <c r="I82" s="158" t="str">
        <f t="shared" si="25"/>
        <v>AOSmithPHPT60</v>
      </c>
      <c r="J82" s="91" t="s">
        <v>192</v>
      </c>
      <c r="K82" s="33"/>
      <c r="L82" s="75">
        <f t="shared" si="26"/>
        <v>11</v>
      </c>
      <c r="M82" s="18" t="s">
        <v>6</v>
      </c>
      <c r="N82" s="123">
        <f>N80+1</f>
        <v>13</v>
      </c>
      <c r="O82" s="62">
        <f t="shared" ref="O82:O91" si="48" xml:space="preserve"> (L82*10000) + (N82*100) + VLOOKUP( U82, $R$2:$T$56, 2, FALSE )</f>
        <v>111311</v>
      </c>
      <c r="P82" s="59" t="str">
        <f t="shared" si="32"/>
        <v>PHPT 60  (60 gal)</v>
      </c>
      <c r="Q82" s="157">
        <f t="shared" si="5"/>
        <v>1</v>
      </c>
      <c r="R82" s="19" t="s">
        <v>107</v>
      </c>
      <c r="S82" s="20">
        <v>60</v>
      </c>
      <c r="T82" s="31" t="s">
        <v>104</v>
      </c>
      <c r="U82" s="80" t="s">
        <v>104</v>
      </c>
      <c r="V82" s="85" t="str">
        <f t="shared" ref="V82:V91" si="49">VLOOKUP( U82, $R$2:$T$56, 3, FALSE )</f>
        <v>AOSmithPHPT60</v>
      </c>
      <c r="W82" s="116">
        <v>0</v>
      </c>
      <c r="X82" s="45"/>
      <c r="Y82" s="45"/>
      <c r="Z82" s="44"/>
      <c r="AA82" s="128" t="str">
        <f>"2,     "&amp;E82&amp;",   """&amp;P82&amp;""""</f>
        <v>2,     111311,   "PHPT 60  (60 gal)"</v>
      </c>
      <c r="AB82" s="130" t="str">
        <f t="shared" si="28"/>
        <v>AOSmith</v>
      </c>
      <c r="AC82" s="131" t="s">
        <v>176</v>
      </c>
      <c r="AD82" s="155">
        <f t="shared" si="7"/>
        <v>1</v>
      </c>
      <c r="AE82" s="128" t="str">
        <f>"          case  "&amp;D82&amp;"   :   """&amp;AC82&amp;""""</f>
        <v xml:space="preserve">          case  PHPT 60  (60 gal)   :   "AOSmithPHPT60"</v>
      </c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  <c r="FM82" s="28"/>
      <c r="FN82" s="28"/>
      <c r="FO82" s="28"/>
      <c r="FP82" s="28"/>
      <c r="FQ82" s="28"/>
      <c r="FR82" s="28"/>
      <c r="FS82" s="28"/>
      <c r="FT82" s="28"/>
      <c r="FU82" s="28"/>
      <c r="FV82" s="28"/>
      <c r="FW82" s="28"/>
      <c r="FX82" s="28"/>
      <c r="FY82" s="28"/>
      <c r="FZ82" s="28"/>
      <c r="GA82" s="28"/>
      <c r="GB82" s="28"/>
      <c r="GC82" s="28"/>
      <c r="GD82" s="28"/>
      <c r="GE82" s="28"/>
      <c r="GF82" s="28"/>
      <c r="GG82" s="28"/>
      <c r="GH82" s="28"/>
      <c r="GI82" s="28"/>
      <c r="GJ82" s="28"/>
      <c r="GK82" s="28"/>
      <c r="GL82" s="28"/>
      <c r="GM82" s="28"/>
      <c r="GN82" s="28"/>
      <c r="GO82" s="28"/>
      <c r="GP82" s="28"/>
      <c r="GQ82" s="28"/>
      <c r="GR82" s="28"/>
      <c r="GS82" s="28"/>
      <c r="GT82" s="28"/>
      <c r="GU82" s="28"/>
      <c r="GV82" s="28"/>
      <c r="GW82" s="28"/>
      <c r="GX82" s="28"/>
      <c r="GY82" s="28"/>
      <c r="GZ82" s="28"/>
      <c r="HA82" s="28"/>
      <c r="HB82" s="28"/>
      <c r="HC82" s="28"/>
      <c r="HD82" s="28"/>
      <c r="HE82" s="28"/>
      <c r="HF82" s="28"/>
      <c r="HG82" s="28"/>
      <c r="HH82" s="28"/>
      <c r="HI82" s="28"/>
      <c r="HJ82" s="28"/>
      <c r="HK82" s="28"/>
      <c r="HL82" s="28"/>
      <c r="HM82" s="28"/>
      <c r="HN82" s="28"/>
      <c r="HO82" s="28"/>
      <c r="HP82" s="28"/>
      <c r="HQ82" s="28"/>
      <c r="HR82" s="28"/>
      <c r="HS82" s="28"/>
      <c r="HT82" s="28"/>
      <c r="HU82" s="28"/>
      <c r="HV82" s="28"/>
      <c r="HW82" s="28"/>
      <c r="HX82" s="28"/>
      <c r="HY82" s="28"/>
      <c r="HZ82" s="28"/>
      <c r="IA82" s="28"/>
      <c r="IB82" s="28"/>
      <c r="IC82" s="28"/>
      <c r="ID82" s="28"/>
      <c r="IE82" s="28"/>
      <c r="IF82" s="28"/>
      <c r="IG82" s="28"/>
      <c r="IH82" s="28"/>
      <c r="II82" s="28"/>
      <c r="IJ82" s="28"/>
      <c r="IK82" s="28"/>
      <c r="IL82" s="28"/>
      <c r="IM82" s="28"/>
      <c r="IN82" s="28"/>
      <c r="IO82" s="28"/>
      <c r="IP82" s="28"/>
      <c r="IQ82" s="28"/>
      <c r="IR82" s="28"/>
      <c r="IS82" s="28"/>
      <c r="IT82" s="28"/>
      <c r="IU82" s="28"/>
      <c r="IV82" s="28"/>
      <c r="IW82" s="28"/>
      <c r="IX82" s="28"/>
      <c r="IY82" s="28"/>
      <c r="IZ82" s="28"/>
      <c r="JA82" s="28"/>
      <c r="JB82" s="28"/>
      <c r="JC82" s="28"/>
      <c r="JD82" s="28"/>
      <c r="JE82" s="28"/>
      <c r="JF82" s="28"/>
      <c r="JG82" s="28"/>
      <c r="JH82" s="28"/>
      <c r="JI82" s="28"/>
      <c r="JJ82" s="28"/>
      <c r="JK82" s="28"/>
      <c r="JL82" s="28"/>
      <c r="JM82" s="28"/>
      <c r="JN82" s="28"/>
      <c r="JO82" s="28"/>
      <c r="JP82" s="28"/>
      <c r="JQ82" s="28"/>
      <c r="JR82" s="28"/>
      <c r="JS82" s="28"/>
      <c r="JT82" s="28"/>
      <c r="JU82" s="28"/>
      <c r="JV82" s="28"/>
      <c r="JW82" s="28"/>
      <c r="JX82" s="28"/>
      <c r="JY82" s="28"/>
      <c r="JZ82" s="28"/>
      <c r="KA82" s="28"/>
      <c r="KB82" s="28"/>
      <c r="KC82" s="28"/>
      <c r="KD82" s="28"/>
      <c r="KE82" s="28"/>
      <c r="KF82" s="28"/>
      <c r="KG82" s="28"/>
      <c r="KH82" s="28"/>
      <c r="KI82" s="28"/>
      <c r="KJ82" s="28"/>
      <c r="KK82" s="28"/>
      <c r="KL82" s="28"/>
      <c r="KM82" s="28"/>
      <c r="KN82" s="28"/>
      <c r="KO82" s="28"/>
      <c r="KP82" s="28"/>
      <c r="KQ82" s="28"/>
      <c r="KR82" s="28"/>
      <c r="KS82" s="28"/>
      <c r="KT82" s="28"/>
      <c r="KU82" s="28"/>
      <c r="KV82" s="28"/>
      <c r="KW82" s="28"/>
      <c r="KX82" s="28"/>
      <c r="KY82" s="28"/>
      <c r="KZ82" s="28"/>
      <c r="LA82" s="28"/>
      <c r="LB82" s="28"/>
      <c r="LC82" s="28"/>
      <c r="LD82" s="28"/>
      <c r="LE82" s="28"/>
      <c r="LF82" s="28"/>
      <c r="LG82" s="28"/>
      <c r="LH82" s="28"/>
      <c r="LI82" s="28"/>
      <c r="LJ82" s="28"/>
      <c r="LK82" s="28"/>
      <c r="LL82" s="28"/>
      <c r="LM82" s="28"/>
      <c r="LN82" s="28"/>
      <c r="LO82" s="28"/>
      <c r="LP82" s="28"/>
      <c r="LQ82" s="28"/>
      <c r="LR82" s="28"/>
      <c r="LS82" s="28"/>
      <c r="LT82" s="28"/>
      <c r="LU82" s="28"/>
      <c r="LV82" s="28"/>
      <c r="LW82" s="28"/>
      <c r="LX82" s="28"/>
      <c r="LY82" s="28"/>
      <c r="LZ82" s="28"/>
      <c r="MA82" s="28"/>
      <c r="MB82" s="28"/>
      <c r="MC82" s="28"/>
      <c r="MD82" s="28"/>
      <c r="ME82" s="28"/>
      <c r="MF82" s="28"/>
      <c r="MG82" s="28"/>
      <c r="MH82" s="28"/>
      <c r="MI82" s="28"/>
      <c r="MJ82" s="28"/>
      <c r="MK82" s="28"/>
      <c r="ML82" s="28"/>
      <c r="MM82" s="28"/>
      <c r="MN82" s="28"/>
      <c r="MO82" s="28"/>
      <c r="MP82" s="28"/>
      <c r="MQ82" s="28"/>
      <c r="MR82" s="28"/>
      <c r="MS82" s="28"/>
      <c r="MT82" s="28"/>
      <c r="MU82" s="28"/>
      <c r="MV82" s="28"/>
      <c r="MW82" s="28"/>
      <c r="MX82" s="28"/>
      <c r="MY82" s="28"/>
      <c r="MZ82" s="28"/>
      <c r="NA82" s="28"/>
      <c r="NB82" s="28"/>
      <c r="NC82" s="28"/>
      <c r="ND82" s="28"/>
      <c r="NE82" s="28"/>
      <c r="NF82" s="28"/>
      <c r="NG82" s="28"/>
      <c r="NH82" s="28"/>
      <c r="NI82" s="28"/>
      <c r="NJ82" s="28"/>
      <c r="NK82" s="28"/>
      <c r="NL82" s="28"/>
      <c r="NM82" s="28"/>
      <c r="NN82" s="28"/>
      <c r="NO82" s="28"/>
      <c r="NP82" s="28"/>
      <c r="NQ82" s="28"/>
      <c r="NR82" s="28"/>
      <c r="NS82" s="28"/>
      <c r="NT82" s="28"/>
      <c r="NU82" s="28"/>
      <c r="NV82" s="28"/>
      <c r="NW82" s="28"/>
      <c r="NX82" s="28"/>
      <c r="NY82" s="28"/>
      <c r="NZ82" s="28"/>
      <c r="OA82" s="28"/>
      <c r="OB82" s="28"/>
      <c r="OC82" s="28"/>
      <c r="OD82" s="28"/>
      <c r="OE82" s="28"/>
      <c r="OF82" s="28"/>
      <c r="OG82" s="28"/>
      <c r="OH82" s="28"/>
      <c r="OI82" s="28"/>
      <c r="OJ82" s="28"/>
      <c r="OK82" s="28"/>
      <c r="OL82" s="28"/>
      <c r="OM82" s="28"/>
      <c r="ON82" s="28"/>
      <c r="OO82" s="28"/>
      <c r="OP82" s="28"/>
      <c r="OQ82" s="28"/>
      <c r="OR82" s="28"/>
      <c r="OS82" s="28"/>
      <c r="OT82" s="28"/>
      <c r="OU82" s="28"/>
      <c r="OV82" s="28"/>
      <c r="OW82" s="28"/>
      <c r="OX82" s="28"/>
      <c r="OY82" s="28"/>
      <c r="OZ82" s="28"/>
      <c r="PA82" s="28"/>
      <c r="PB82" s="28"/>
      <c r="PC82" s="28"/>
      <c r="PD82" s="28"/>
      <c r="PE82" s="28"/>
      <c r="PF82" s="28"/>
      <c r="PG82" s="28"/>
      <c r="PH82" s="28"/>
      <c r="PI82" s="28"/>
      <c r="PJ82" s="28"/>
      <c r="PK82" s="28"/>
      <c r="PL82" s="28"/>
      <c r="PM82" s="28"/>
      <c r="PN82" s="28"/>
      <c r="PO82" s="28"/>
      <c r="PP82" s="28"/>
      <c r="PQ82" s="28"/>
      <c r="PR82" s="28"/>
      <c r="PS82" s="28"/>
      <c r="PT82" s="28"/>
      <c r="PU82" s="28"/>
      <c r="PV82" s="28"/>
      <c r="PW82" s="28"/>
      <c r="PX82" s="28"/>
      <c r="PY82" s="28"/>
      <c r="PZ82" s="28"/>
      <c r="QA82" s="28"/>
      <c r="QB82" s="28"/>
      <c r="QC82" s="28"/>
      <c r="QD82" s="28"/>
      <c r="QE82" s="28"/>
      <c r="QF82" s="28"/>
      <c r="QG82" s="28"/>
      <c r="QH82" s="28"/>
      <c r="QI82" s="28"/>
      <c r="QJ82" s="28"/>
      <c r="QK82" s="28"/>
      <c r="QL82" s="28"/>
      <c r="QM82" s="28"/>
      <c r="QN82" s="28"/>
      <c r="QO82" s="28"/>
      <c r="QP82" s="28"/>
      <c r="QQ82" s="28"/>
      <c r="QR82" s="28"/>
      <c r="QS82" s="28"/>
      <c r="QT82" s="28"/>
      <c r="QU82" s="28"/>
      <c r="QV82" s="28"/>
      <c r="QW82" s="28"/>
      <c r="QX82" s="28"/>
      <c r="QY82" s="28"/>
      <c r="QZ82" s="28"/>
      <c r="RA82" s="28"/>
      <c r="RB82" s="28"/>
      <c r="RC82" s="28"/>
      <c r="RD82" s="28"/>
      <c r="RE82" s="28"/>
      <c r="RF82" s="28"/>
      <c r="RG82" s="28"/>
      <c r="RH82" s="28"/>
      <c r="RI82" s="28"/>
      <c r="RJ82" s="28"/>
      <c r="RK82" s="28"/>
      <c r="RL82" s="28"/>
      <c r="RM82" s="28"/>
      <c r="RN82" s="28"/>
      <c r="RO82" s="28"/>
      <c r="RP82" s="28"/>
      <c r="RQ82" s="28"/>
      <c r="RR82" s="28"/>
      <c r="RS82" s="28"/>
      <c r="RT82" s="28"/>
      <c r="RU82" s="28"/>
      <c r="RV82" s="28"/>
      <c r="RW82" s="28"/>
      <c r="RX82" s="28"/>
      <c r="RY82" s="28"/>
      <c r="RZ82" s="28"/>
      <c r="SA82" s="28"/>
      <c r="SB82" s="28"/>
      <c r="SC82" s="28"/>
      <c r="SD82" s="28"/>
      <c r="SE82" s="28"/>
      <c r="SF82" s="28"/>
      <c r="SG82" s="28"/>
      <c r="SH82" s="28"/>
      <c r="SI82" s="28"/>
      <c r="SJ82" s="28"/>
      <c r="SK82" s="28"/>
      <c r="SL82" s="28"/>
      <c r="SM82" s="28"/>
      <c r="SN82" s="28"/>
      <c r="SO82" s="28"/>
      <c r="SP82" s="28"/>
      <c r="SQ82" s="28"/>
      <c r="SR82" s="28"/>
      <c r="SS82" s="28"/>
      <c r="ST82" s="28"/>
      <c r="SU82" s="28"/>
      <c r="SV82" s="28"/>
      <c r="SW82" s="28"/>
      <c r="SX82" s="28"/>
      <c r="SY82" s="28"/>
      <c r="SZ82" s="28"/>
      <c r="TA82" s="28"/>
      <c r="TB82" s="28"/>
      <c r="TC82" s="28"/>
      <c r="TD82" s="28"/>
      <c r="TE82" s="28"/>
      <c r="TF82" s="28"/>
      <c r="TG82" s="28"/>
      <c r="TH82" s="28"/>
      <c r="TI82" s="28"/>
      <c r="TJ82" s="28"/>
      <c r="TK82" s="28"/>
      <c r="TL82" s="28"/>
      <c r="TM82" s="28"/>
      <c r="TN82" s="28"/>
      <c r="TO82" s="28"/>
      <c r="TP82" s="28"/>
      <c r="TQ82" s="28"/>
      <c r="TR82" s="28"/>
      <c r="TS82" s="28"/>
      <c r="TT82" s="28"/>
      <c r="TU82" s="28"/>
      <c r="TV82" s="28"/>
      <c r="TW82" s="28"/>
      <c r="TX82" s="28"/>
      <c r="TY82" s="28"/>
      <c r="TZ82" s="28"/>
      <c r="UA82" s="28"/>
      <c r="UB82" s="28"/>
      <c r="UC82" s="28"/>
      <c r="UD82" s="28"/>
      <c r="UE82" s="28"/>
      <c r="UF82" s="28"/>
      <c r="UG82" s="28"/>
      <c r="UH82" s="28"/>
      <c r="UI82" s="28"/>
      <c r="UJ82" s="28"/>
      <c r="UK82" s="28"/>
      <c r="UL82" s="28"/>
      <c r="UM82" s="28"/>
      <c r="UN82" s="28"/>
      <c r="UO82" s="28"/>
      <c r="UP82" s="28"/>
      <c r="UQ82" s="28"/>
      <c r="UR82" s="28"/>
      <c r="US82" s="28"/>
      <c r="UT82" s="28"/>
      <c r="UU82" s="28"/>
      <c r="UV82" s="28"/>
      <c r="UW82" s="28"/>
      <c r="UX82" s="28"/>
      <c r="UY82" s="28"/>
      <c r="UZ82" s="28"/>
      <c r="VA82" s="28"/>
      <c r="VB82" s="28"/>
      <c r="VC82" s="28"/>
      <c r="VD82" s="28"/>
      <c r="VE82" s="28"/>
      <c r="VF82" s="28"/>
      <c r="VG82" s="28"/>
      <c r="VH82" s="28"/>
      <c r="VI82" s="28"/>
      <c r="VJ82" s="28"/>
      <c r="VK82" s="28"/>
      <c r="VL82" s="28"/>
      <c r="VM82" s="28"/>
      <c r="VN82" s="28"/>
      <c r="VO82" s="28"/>
      <c r="VP82" s="28"/>
      <c r="VQ82" s="28"/>
      <c r="VR82" s="28"/>
      <c r="VS82" s="28"/>
      <c r="VT82" s="28"/>
      <c r="VU82" s="28"/>
      <c r="VV82" s="28"/>
      <c r="VW82" s="28"/>
      <c r="VX82" s="28"/>
      <c r="VY82" s="28"/>
      <c r="VZ82" s="28"/>
      <c r="WA82" s="28"/>
      <c r="WB82" s="28"/>
      <c r="WC82" s="28"/>
      <c r="WD82" s="28"/>
      <c r="WE82" s="28"/>
      <c r="WF82" s="28"/>
      <c r="WG82" s="28"/>
      <c r="WH82" s="28"/>
      <c r="WI82" s="28"/>
      <c r="WJ82" s="28"/>
      <c r="WK82" s="28"/>
      <c r="WL82" s="28"/>
      <c r="WM82" s="28"/>
      <c r="WN82" s="28"/>
      <c r="WO82" s="28"/>
      <c r="WP82" s="28"/>
      <c r="WQ82" s="28"/>
      <c r="WR82" s="28"/>
      <c r="WS82" s="28"/>
      <c r="WT82" s="28"/>
      <c r="WU82" s="28"/>
      <c r="WV82" s="28"/>
      <c r="WW82" s="28"/>
      <c r="WX82" s="28"/>
      <c r="WY82" s="28"/>
      <c r="WZ82" s="28"/>
      <c r="XA82" s="28"/>
      <c r="XB82" s="28"/>
      <c r="XC82" s="28"/>
      <c r="XD82" s="28"/>
      <c r="XE82" s="28"/>
      <c r="XF82" s="28"/>
      <c r="XG82" s="28"/>
      <c r="XH82" s="28"/>
      <c r="XI82" s="28"/>
      <c r="XJ82" s="28"/>
      <c r="XK82" s="28"/>
      <c r="XL82" s="28"/>
      <c r="XM82" s="28"/>
      <c r="XN82" s="28"/>
      <c r="XO82" s="28"/>
      <c r="XP82" s="28"/>
      <c r="XQ82" s="28"/>
      <c r="XR82" s="28"/>
      <c r="XS82" s="28"/>
      <c r="XT82" s="28"/>
      <c r="XU82" s="28"/>
      <c r="XV82" s="28"/>
      <c r="XW82" s="28"/>
      <c r="XX82" s="28"/>
      <c r="XY82" s="28"/>
      <c r="XZ82" s="28"/>
      <c r="YA82" s="28"/>
      <c r="YB82" s="28"/>
      <c r="YC82" s="28"/>
      <c r="YD82" s="28"/>
      <c r="YE82" s="28"/>
      <c r="YF82" s="28"/>
      <c r="YG82" s="28"/>
      <c r="YH82" s="28"/>
      <c r="YI82" s="28"/>
      <c r="YJ82" s="28"/>
      <c r="YK82" s="28"/>
      <c r="YL82" s="28"/>
      <c r="YM82" s="28"/>
      <c r="YN82" s="28"/>
      <c r="YO82" s="28"/>
      <c r="YP82" s="28"/>
      <c r="YQ82" s="28"/>
      <c r="YR82" s="28"/>
      <c r="YS82" s="28"/>
      <c r="YT82" s="28"/>
      <c r="YU82" s="28"/>
      <c r="YV82" s="28"/>
      <c r="YW82" s="28"/>
      <c r="YX82" s="28"/>
      <c r="YY82" s="28"/>
      <c r="YZ82" s="28"/>
      <c r="ZA82" s="28"/>
      <c r="ZB82" s="28"/>
      <c r="ZC82" s="28"/>
      <c r="ZD82" s="28"/>
      <c r="ZE82" s="28"/>
      <c r="ZF82" s="28"/>
      <c r="ZG82" s="28"/>
      <c r="ZH82" s="28"/>
      <c r="ZI82" s="28"/>
      <c r="ZJ82" s="28"/>
      <c r="ZK82" s="28"/>
      <c r="ZL82" s="28"/>
      <c r="ZM82" s="28"/>
      <c r="ZN82" s="28"/>
      <c r="ZO82" s="28"/>
      <c r="ZP82" s="28"/>
      <c r="ZQ82" s="28"/>
      <c r="ZR82" s="28"/>
      <c r="ZS82" s="28"/>
      <c r="ZT82" s="28"/>
      <c r="ZU82" s="28"/>
      <c r="ZV82" s="28"/>
      <c r="ZW82" s="28"/>
      <c r="ZX82" s="28"/>
      <c r="ZY82" s="28"/>
      <c r="ZZ82" s="28"/>
      <c r="AAA82" s="28"/>
      <c r="AAB82" s="28"/>
      <c r="AAC82" s="28"/>
      <c r="AAD82" s="28"/>
      <c r="AAE82" s="28"/>
      <c r="AAF82" s="28"/>
      <c r="AAG82" s="28"/>
      <c r="AAH82" s="28"/>
      <c r="AAI82" s="28"/>
      <c r="AAJ82" s="28"/>
      <c r="AAK82" s="28"/>
      <c r="AAL82" s="28"/>
      <c r="AAM82" s="28"/>
      <c r="AAN82" s="28"/>
      <c r="AAO82" s="28"/>
      <c r="AAP82" s="28"/>
      <c r="AAQ82" s="28"/>
      <c r="AAR82" s="28"/>
      <c r="AAS82" s="28"/>
      <c r="AAT82" s="28"/>
      <c r="AAU82" s="28"/>
      <c r="AAV82" s="28"/>
      <c r="AAW82" s="28"/>
      <c r="AAX82" s="28"/>
      <c r="AAY82" s="28"/>
      <c r="AAZ82" s="28"/>
      <c r="ABA82" s="28"/>
      <c r="ABB82" s="28"/>
      <c r="ABC82" s="28"/>
      <c r="ABD82" s="28"/>
      <c r="ABE82" s="28"/>
      <c r="ABF82" s="28"/>
      <c r="ABG82" s="28"/>
      <c r="ABH82" s="28"/>
      <c r="ABI82" s="28"/>
      <c r="ABJ82" s="28"/>
      <c r="ABK82" s="28"/>
      <c r="ABL82" s="28"/>
      <c r="ABM82" s="28"/>
      <c r="ABN82" s="28"/>
      <c r="ABO82" s="28"/>
      <c r="ABP82" s="28"/>
      <c r="ABQ82" s="28"/>
      <c r="ABR82" s="28"/>
      <c r="ABS82" s="28"/>
      <c r="ABT82" s="28"/>
      <c r="ABU82" s="28"/>
      <c r="ABV82" s="28"/>
      <c r="ABW82" s="28"/>
      <c r="ABX82" s="28"/>
      <c r="ABY82" s="28"/>
      <c r="ABZ82" s="28"/>
      <c r="ACA82" s="28"/>
      <c r="ACB82" s="28"/>
      <c r="ACC82" s="28"/>
      <c r="ACD82" s="28"/>
      <c r="ACE82" s="28"/>
      <c r="ACF82" s="28"/>
      <c r="ACG82" s="28"/>
      <c r="ACH82" s="28"/>
      <c r="ACI82" s="28"/>
      <c r="ACJ82" s="28"/>
      <c r="ACK82" s="28"/>
      <c r="ACL82" s="28"/>
      <c r="ACM82" s="28"/>
      <c r="ACN82" s="28"/>
      <c r="ACO82" s="28"/>
      <c r="ACP82" s="28"/>
      <c r="ACQ82" s="28"/>
      <c r="ACR82" s="28"/>
      <c r="ACS82" s="28"/>
      <c r="ACT82" s="28"/>
      <c r="ACU82" s="28"/>
      <c r="ACV82" s="28"/>
      <c r="ACW82" s="28"/>
      <c r="ACX82" s="28"/>
      <c r="ACY82" s="28"/>
      <c r="ACZ82" s="28"/>
      <c r="ADA82" s="28"/>
      <c r="ADB82" s="28"/>
      <c r="ADC82" s="28"/>
      <c r="ADD82" s="28"/>
      <c r="ADE82" s="28"/>
      <c r="ADF82" s="28"/>
      <c r="ADG82" s="28"/>
      <c r="ADH82" s="28"/>
      <c r="ADI82" s="28"/>
      <c r="ADJ82" s="28"/>
      <c r="ADK82" s="28"/>
      <c r="ADL82" s="28"/>
      <c r="ADM82" s="28"/>
      <c r="ADN82" s="28"/>
      <c r="ADO82" s="28"/>
      <c r="ADP82" s="28"/>
      <c r="ADQ82" s="28"/>
      <c r="ADR82" s="28"/>
      <c r="ADS82" s="28"/>
      <c r="ADT82" s="28"/>
      <c r="ADU82" s="28"/>
      <c r="ADV82" s="28"/>
      <c r="ADW82" s="28"/>
      <c r="ADX82" s="28"/>
      <c r="ADY82" s="28"/>
      <c r="ADZ82" s="28"/>
      <c r="AEA82" s="28"/>
      <c r="AEB82" s="28"/>
      <c r="AEC82" s="28"/>
      <c r="AED82" s="28"/>
      <c r="AEE82" s="28"/>
      <c r="AEF82" s="28"/>
      <c r="AEG82" s="28"/>
      <c r="AEH82" s="28"/>
      <c r="AEI82" s="28"/>
      <c r="AEJ82" s="28"/>
      <c r="AEK82" s="28"/>
      <c r="AEL82" s="28"/>
      <c r="AEM82" s="28"/>
      <c r="AEN82" s="28"/>
      <c r="AEO82" s="28"/>
      <c r="AEP82" s="28"/>
      <c r="AEQ82" s="28"/>
      <c r="AER82" s="28"/>
      <c r="AES82" s="28"/>
      <c r="AET82" s="28"/>
      <c r="AEU82" s="28"/>
      <c r="AEV82" s="28"/>
      <c r="AEW82" s="28"/>
      <c r="AEX82" s="28"/>
      <c r="AEY82" s="28"/>
      <c r="AEZ82" s="28"/>
      <c r="AFA82" s="28"/>
      <c r="AFB82" s="28"/>
      <c r="AFC82" s="28"/>
      <c r="AFD82" s="28"/>
      <c r="AFE82" s="28"/>
      <c r="AFF82" s="28"/>
      <c r="AFG82" s="28"/>
      <c r="AFH82" s="28"/>
      <c r="AFI82" s="28"/>
      <c r="AFJ82" s="28"/>
      <c r="AFK82" s="28"/>
      <c r="AFL82" s="28"/>
      <c r="AFM82" s="28"/>
      <c r="AFN82" s="28"/>
      <c r="AFO82" s="28"/>
      <c r="AFP82" s="28"/>
      <c r="AFQ82" s="28"/>
      <c r="AFR82" s="28"/>
      <c r="AFS82" s="28"/>
      <c r="AFT82" s="28"/>
      <c r="AFU82" s="28"/>
      <c r="AFV82" s="28"/>
      <c r="AFW82" s="28"/>
      <c r="AFX82" s="28"/>
      <c r="AFY82" s="28"/>
      <c r="AFZ82" s="28"/>
      <c r="AGA82" s="28"/>
      <c r="AGB82" s="28"/>
      <c r="AGC82" s="28"/>
      <c r="AGD82" s="28"/>
      <c r="AGE82" s="28"/>
      <c r="AGF82" s="28"/>
      <c r="AGG82" s="28"/>
      <c r="AGH82" s="28"/>
      <c r="AGI82" s="28"/>
      <c r="AGJ82" s="28"/>
      <c r="AGK82" s="28"/>
      <c r="AGL82" s="28"/>
      <c r="AGM82" s="28"/>
      <c r="AGN82" s="28"/>
      <c r="AGO82" s="28"/>
      <c r="AGP82" s="28"/>
      <c r="AGQ82" s="28"/>
      <c r="AGR82" s="28"/>
      <c r="AGS82" s="28"/>
      <c r="AGT82" s="28"/>
      <c r="AGU82" s="28"/>
      <c r="AGV82" s="28"/>
      <c r="AGW82" s="28"/>
      <c r="AGX82" s="28"/>
      <c r="AGY82" s="28"/>
      <c r="AGZ82" s="28"/>
      <c r="AHA82" s="28"/>
      <c r="AHB82" s="28"/>
      <c r="AHC82" s="28"/>
      <c r="AHD82" s="28"/>
      <c r="AHE82" s="28"/>
      <c r="AHF82" s="28"/>
      <c r="AHG82" s="28"/>
      <c r="AHH82" s="28"/>
      <c r="AHI82" s="28"/>
      <c r="AHJ82" s="28"/>
      <c r="AHK82" s="28"/>
      <c r="AHL82" s="28"/>
      <c r="AHM82" s="28"/>
      <c r="AHN82" s="28"/>
      <c r="AHO82" s="28"/>
      <c r="AHP82" s="28"/>
      <c r="AHQ82" s="28"/>
      <c r="AHR82" s="28"/>
      <c r="AHS82" s="28"/>
      <c r="AHT82" s="28"/>
      <c r="AHU82" s="28"/>
      <c r="AHV82" s="28"/>
      <c r="AHW82" s="28"/>
      <c r="AHX82" s="28"/>
      <c r="AHY82" s="28"/>
      <c r="AHZ82" s="28"/>
      <c r="AIA82" s="28"/>
      <c r="AIB82" s="28"/>
      <c r="AIC82" s="28"/>
      <c r="AID82" s="28"/>
      <c r="AIE82" s="28"/>
      <c r="AIF82" s="28"/>
      <c r="AIG82" s="28"/>
      <c r="AIH82" s="28"/>
      <c r="AII82" s="28"/>
      <c r="AIJ82" s="28"/>
      <c r="AIK82" s="28"/>
      <c r="AIL82" s="28"/>
      <c r="AIM82" s="28"/>
      <c r="AIN82" s="28"/>
      <c r="AIO82" s="28"/>
      <c r="AIP82" s="28"/>
      <c r="AIQ82" s="28"/>
      <c r="AIR82" s="28"/>
      <c r="AIS82" s="28"/>
      <c r="AIT82" s="28"/>
      <c r="AIU82" s="28"/>
      <c r="AIV82" s="28"/>
      <c r="AIW82" s="28"/>
      <c r="AIX82" s="28"/>
      <c r="AIY82" s="28"/>
      <c r="AIZ82" s="28"/>
      <c r="AJA82" s="28"/>
      <c r="AJB82" s="28"/>
      <c r="AJC82" s="28"/>
      <c r="AJD82" s="28"/>
      <c r="AJE82" s="28"/>
      <c r="AJF82" s="28"/>
      <c r="AJG82" s="28"/>
      <c r="AJH82" s="28"/>
      <c r="AJI82" s="28"/>
      <c r="AJJ82" s="28"/>
      <c r="AJK82" s="28"/>
      <c r="AJL82" s="28"/>
      <c r="AJM82" s="28"/>
      <c r="AJN82" s="28"/>
      <c r="AJO82" s="28"/>
      <c r="AJP82" s="28"/>
      <c r="AJQ82" s="28"/>
      <c r="AJR82" s="28"/>
      <c r="AJS82" s="28"/>
      <c r="AJT82" s="28"/>
      <c r="AJU82" s="28"/>
      <c r="AJV82" s="28"/>
      <c r="AJW82" s="28"/>
      <c r="AJX82" s="28"/>
      <c r="AJY82" s="28"/>
      <c r="AJZ82" s="28"/>
      <c r="AKA82" s="28"/>
      <c r="AKB82" s="28"/>
      <c r="AKC82" s="28"/>
      <c r="AKD82" s="28"/>
      <c r="AKE82" s="28"/>
      <c r="AKF82" s="28"/>
      <c r="AKG82" s="28"/>
      <c r="AKH82" s="28"/>
      <c r="AKI82" s="28"/>
      <c r="AKJ82" s="28"/>
      <c r="AKK82" s="28"/>
      <c r="AKL82" s="28"/>
      <c r="AKM82" s="28"/>
      <c r="AKN82" s="28"/>
      <c r="AKO82" s="28"/>
      <c r="AKP82" s="28"/>
      <c r="AKQ82" s="28"/>
      <c r="AKR82" s="28"/>
      <c r="AKS82" s="28"/>
      <c r="AKT82" s="28"/>
      <c r="AKU82" s="28"/>
      <c r="AKV82" s="28"/>
      <c r="AKW82" s="28"/>
      <c r="AKX82" s="28"/>
      <c r="AKY82" s="28"/>
      <c r="AKZ82" s="28"/>
      <c r="ALA82" s="28"/>
      <c r="ALB82" s="28"/>
      <c r="ALC82" s="28"/>
      <c r="ALD82" s="28"/>
      <c r="ALE82" s="28"/>
      <c r="ALF82" s="28"/>
      <c r="ALG82" s="28"/>
      <c r="ALH82" s="28"/>
      <c r="ALI82" s="28"/>
      <c r="ALJ82" s="28"/>
      <c r="ALK82" s="28"/>
      <c r="ALL82" s="28"/>
      <c r="ALM82" s="28"/>
      <c r="ALN82" s="28"/>
      <c r="ALO82" s="28"/>
      <c r="ALP82" s="28"/>
      <c r="ALQ82" s="28"/>
      <c r="ALR82" s="28"/>
      <c r="ALS82" s="28"/>
      <c r="ALT82" s="28"/>
      <c r="ALU82" s="28"/>
      <c r="ALV82" s="28"/>
      <c r="ALW82" s="28"/>
      <c r="ALX82" s="28"/>
      <c r="ALY82" s="28"/>
      <c r="ALZ82" s="28"/>
      <c r="AMA82" s="28"/>
      <c r="AMB82" s="28"/>
      <c r="AMC82" s="28"/>
      <c r="AMD82" s="28"/>
      <c r="AME82" s="28"/>
      <c r="AMF82" s="28"/>
      <c r="AMG82" s="28"/>
      <c r="AMH82" s="28"/>
      <c r="AMI82" s="28"/>
      <c r="AMJ82" s="28"/>
      <c r="AMK82" s="28"/>
      <c r="AML82" s="28"/>
      <c r="AMM82" s="28"/>
      <c r="AMN82" s="28"/>
      <c r="AMO82" s="28"/>
      <c r="AMP82" s="28"/>
      <c r="AMQ82" s="28"/>
      <c r="AMR82" s="28"/>
      <c r="AMS82" s="28"/>
      <c r="AMT82" s="28"/>
      <c r="AMU82" s="28"/>
      <c r="AMV82" s="28"/>
      <c r="AMW82" s="28"/>
      <c r="AMX82" s="28"/>
      <c r="AMY82" s="28"/>
      <c r="AMZ82" s="28"/>
      <c r="ANA82" s="28"/>
      <c r="ANB82" s="28"/>
    </row>
    <row r="83" spans="3:1042" s="6" customFormat="1" ht="15" customHeight="1" x14ac:dyDescent="0.25">
      <c r="C83" s="6" t="str">
        <f t="shared" si="19"/>
        <v>A. O. Smith</v>
      </c>
      <c r="D83" s="6" t="str">
        <f t="shared" si="20"/>
        <v>PHPT 80  (80 gal)</v>
      </c>
      <c r="E83" s="6">
        <f t="shared" si="21"/>
        <v>111412</v>
      </c>
      <c r="F83" s="55">
        <f t="shared" si="22"/>
        <v>80</v>
      </c>
      <c r="G83" s="6" t="str">
        <f t="shared" si="23"/>
        <v>AOSmithPHPT80</v>
      </c>
      <c r="H83" s="117">
        <f t="shared" si="24"/>
        <v>0</v>
      </c>
      <c r="I83" s="158" t="str">
        <f t="shared" si="25"/>
        <v>AOSmithPHPT80</v>
      </c>
      <c r="J83" s="91" t="s">
        <v>192</v>
      </c>
      <c r="K83" s="33"/>
      <c r="L83" s="75">
        <f t="shared" si="26"/>
        <v>11</v>
      </c>
      <c r="M83" s="18" t="s">
        <v>6</v>
      </c>
      <c r="N83" s="62">
        <f t="shared" si="27"/>
        <v>14</v>
      </c>
      <c r="O83" s="62">
        <f t="shared" si="48"/>
        <v>111412</v>
      </c>
      <c r="P83" s="59" t="str">
        <f t="shared" si="32"/>
        <v>PHPT 80  (80 gal)</v>
      </c>
      <c r="Q83" s="157">
        <f t="shared" si="5"/>
        <v>1</v>
      </c>
      <c r="R83" s="19" t="s">
        <v>87</v>
      </c>
      <c r="S83" s="20">
        <v>80</v>
      </c>
      <c r="T83" s="31" t="s">
        <v>105</v>
      </c>
      <c r="U83" s="80" t="s">
        <v>105</v>
      </c>
      <c r="V83" s="85" t="str">
        <f t="shared" si="49"/>
        <v>AOSmithPHPT80</v>
      </c>
      <c r="W83" s="116">
        <v>0</v>
      </c>
      <c r="X83" s="45"/>
      <c r="Y83" s="45"/>
      <c r="Z83" s="44"/>
      <c r="AA83" s="128" t="str">
        <f>"2,     "&amp;E83&amp;",   """&amp;P83&amp;""""</f>
        <v>2,     111412,   "PHPT 80  (80 gal)"</v>
      </c>
      <c r="AB83" s="130" t="str">
        <f t="shared" si="28"/>
        <v>AOSmith</v>
      </c>
      <c r="AC83" s="131" t="s">
        <v>177</v>
      </c>
      <c r="AD83" s="155">
        <f t="shared" si="7"/>
        <v>1</v>
      </c>
      <c r="AE83" s="128" t="str">
        <f>"          case  "&amp;D83&amp;"   :   """&amp;AC83&amp;""""</f>
        <v xml:space="preserve">          case  PHPT 80  (80 gal)   :   "AOSmithPHPT80"</v>
      </c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  <c r="FM83" s="28"/>
      <c r="FN83" s="28"/>
      <c r="FO83" s="28"/>
      <c r="FP83" s="28"/>
      <c r="FQ83" s="28"/>
      <c r="FR83" s="28"/>
      <c r="FS83" s="28"/>
      <c r="FT83" s="28"/>
      <c r="FU83" s="28"/>
      <c r="FV83" s="28"/>
      <c r="FW83" s="28"/>
      <c r="FX83" s="28"/>
      <c r="FY83" s="28"/>
      <c r="FZ83" s="28"/>
      <c r="GA83" s="28"/>
      <c r="GB83" s="28"/>
      <c r="GC83" s="28"/>
      <c r="GD83" s="28"/>
      <c r="GE83" s="28"/>
      <c r="GF83" s="28"/>
      <c r="GG83" s="28"/>
      <c r="GH83" s="28"/>
      <c r="GI83" s="28"/>
      <c r="GJ83" s="28"/>
      <c r="GK83" s="28"/>
      <c r="GL83" s="28"/>
      <c r="GM83" s="28"/>
      <c r="GN83" s="28"/>
      <c r="GO83" s="28"/>
      <c r="GP83" s="28"/>
      <c r="GQ83" s="28"/>
      <c r="GR83" s="28"/>
      <c r="GS83" s="28"/>
      <c r="GT83" s="28"/>
      <c r="GU83" s="28"/>
      <c r="GV83" s="28"/>
      <c r="GW83" s="28"/>
      <c r="GX83" s="28"/>
      <c r="GY83" s="28"/>
      <c r="GZ83" s="28"/>
      <c r="HA83" s="28"/>
      <c r="HB83" s="28"/>
      <c r="HC83" s="28"/>
      <c r="HD83" s="28"/>
      <c r="HE83" s="28"/>
      <c r="HF83" s="28"/>
      <c r="HG83" s="28"/>
      <c r="HH83" s="28"/>
      <c r="HI83" s="28"/>
      <c r="HJ83" s="28"/>
      <c r="HK83" s="28"/>
      <c r="HL83" s="28"/>
      <c r="HM83" s="28"/>
      <c r="HN83" s="28"/>
      <c r="HO83" s="28"/>
      <c r="HP83" s="28"/>
      <c r="HQ83" s="28"/>
      <c r="HR83" s="28"/>
      <c r="HS83" s="28"/>
      <c r="HT83" s="28"/>
      <c r="HU83" s="28"/>
      <c r="HV83" s="28"/>
      <c r="HW83" s="28"/>
      <c r="HX83" s="28"/>
      <c r="HY83" s="28"/>
      <c r="HZ83" s="28"/>
      <c r="IA83" s="28"/>
      <c r="IB83" s="28"/>
      <c r="IC83" s="28"/>
      <c r="ID83" s="28"/>
      <c r="IE83" s="28"/>
      <c r="IF83" s="28"/>
      <c r="IG83" s="28"/>
      <c r="IH83" s="28"/>
      <c r="II83" s="28"/>
      <c r="IJ83" s="28"/>
      <c r="IK83" s="28"/>
      <c r="IL83" s="28"/>
      <c r="IM83" s="28"/>
      <c r="IN83" s="28"/>
      <c r="IO83" s="28"/>
      <c r="IP83" s="28"/>
      <c r="IQ83" s="28"/>
      <c r="IR83" s="28"/>
      <c r="IS83" s="28"/>
      <c r="IT83" s="28"/>
      <c r="IU83" s="28"/>
      <c r="IV83" s="28"/>
      <c r="IW83" s="28"/>
      <c r="IX83" s="28"/>
      <c r="IY83" s="28"/>
      <c r="IZ83" s="28"/>
      <c r="JA83" s="28"/>
      <c r="JB83" s="28"/>
      <c r="JC83" s="28"/>
      <c r="JD83" s="28"/>
      <c r="JE83" s="28"/>
      <c r="JF83" s="28"/>
      <c r="JG83" s="28"/>
      <c r="JH83" s="28"/>
      <c r="JI83" s="28"/>
      <c r="JJ83" s="28"/>
      <c r="JK83" s="28"/>
      <c r="JL83" s="28"/>
      <c r="JM83" s="28"/>
      <c r="JN83" s="28"/>
      <c r="JO83" s="28"/>
      <c r="JP83" s="28"/>
      <c r="JQ83" s="28"/>
      <c r="JR83" s="28"/>
      <c r="JS83" s="28"/>
      <c r="JT83" s="28"/>
      <c r="JU83" s="28"/>
      <c r="JV83" s="28"/>
      <c r="JW83" s="28"/>
      <c r="JX83" s="28"/>
      <c r="JY83" s="28"/>
      <c r="JZ83" s="28"/>
      <c r="KA83" s="28"/>
      <c r="KB83" s="28"/>
      <c r="KC83" s="28"/>
      <c r="KD83" s="28"/>
      <c r="KE83" s="28"/>
      <c r="KF83" s="28"/>
      <c r="KG83" s="28"/>
      <c r="KH83" s="28"/>
      <c r="KI83" s="28"/>
      <c r="KJ83" s="28"/>
      <c r="KK83" s="28"/>
      <c r="KL83" s="28"/>
      <c r="KM83" s="28"/>
      <c r="KN83" s="28"/>
      <c r="KO83" s="28"/>
      <c r="KP83" s="28"/>
      <c r="KQ83" s="28"/>
      <c r="KR83" s="28"/>
      <c r="KS83" s="28"/>
      <c r="KT83" s="28"/>
      <c r="KU83" s="28"/>
      <c r="KV83" s="28"/>
      <c r="KW83" s="28"/>
      <c r="KX83" s="28"/>
      <c r="KY83" s="28"/>
      <c r="KZ83" s="28"/>
      <c r="LA83" s="28"/>
      <c r="LB83" s="28"/>
      <c r="LC83" s="28"/>
      <c r="LD83" s="28"/>
      <c r="LE83" s="28"/>
      <c r="LF83" s="28"/>
      <c r="LG83" s="28"/>
      <c r="LH83" s="28"/>
      <c r="LI83" s="28"/>
      <c r="LJ83" s="28"/>
      <c r="LK83" s="28"/>
      <c r="LL83" s="28"/>
      <c r="LM83" s="28"/>
      <c r="LN83" s="28"/>
      <c r="LO83" s="28"/>
      <c r="LP83" s="28"/>
      <c r="LQ83" s="28"/>
      <c r="LR83" s="28"/>
      <c r="LS83" s="28"/>
      <c r="LT83" s="28"/>
      <c r="LU83" s="28"/>
      <c r="LV83" s="28"/>
      <c r="LW83" s="28"/>
      <c r="LX83" s="28"/>
      <c r="LY83" s="28"/>
      <c r="LZ83" s="28"/>
      <c r="MA83" s="28"/>
      <c r="MB83" s="28"/>
      <c r="MC83" s="28"/>
      <c r="MD83" s="28"/>
      <c r="ME83" s="28"/>
      <c r="MF83" s="28"/>
      <c r="MG83" s="28"/>
      <c r="MH83" s="28"/>
      <c r="MI83" s="28"/>
      <c r="MJ83" s="28"/>
      <c r="MK83" s="28"/>
      <c r="ML83" s="28"/>
      <c r="MM83" s="28"/>
      <c r="MN83" s="28"/>
      <c r="MO83" s="28"/>
      <c r="MP83" s="28"/>
      <c r="MQ83" s="28"/>
      <c r="MR83" s="28"/>
      <c r="MS83" s="28"/>
      <c r="MT83" s="28"/>
      <c r="MU83" s="28"/>
      <c r="MV83" s="28"/>
      <c r="MW83" s="28"/>
      <c r="MX83" s="28"/>
      <c r="MY83" s="28"/>
      <c r="MZ83" s="28"/>
      <c r="NA83" s="28"/>
      <c r="NB83" s="28"/>
      <c r="NC83" s="28"/>
      <c r="ND83" s="28"/>
      <c r="NE83" s="28"/>
      <c r="NF83" s="28"/>
      <c r="NG83" s="28"/>
      <c r="NH83" s="28"/>
      <c r="NI83" s="28"/>
      <c r="NJ83" s="28"/>
      <c r="NK83" s="28"/>
      <c r="NL83" s="28"/>
      <c r="NM83" s="28"/>
      <c r="NN83" s="28"/>
      <c r="NO83" s="28"/>
      <c r="NP83" s="28"/>
      <c r="NQ83" s="28"/>
      <c r="NR83" s="28"/>
      <c r="NS83" s="28"/>
      <c r="NT83" s="28"/>
      <c r="NU83" s="28"/>
      <c r="NV83" s="28"/>
      <c r="NW83" s="28"/>
      <c r="NX83" s="28"/>
      <c r="NY83" s="28"/>
      <c r="NZ83" s="28"/>
      <c r="OA83" s="28"/>
      <c r="OB83" s="28"/>
      <c r="OC83" s="28"/>
      <c r="OD83" s="28"/>
      <c r="OE83" s="28"/>
      <c r="OF83" s="28"/>
      <c r="OG83" s="28"/>
      <c r="OH83" s="28"/>
      <c r="OI83" s="28"/>
      <c r="OJ83" s="28"/>
      <c r="OK83" s="28"/>
      <c r="OL83" s="28"/>
      <c r="OM83" s="28"/>
      <c r="ON83" s="28"/>
      <c r="OO83" s="28"/>
      <c r="OP83" s="28"/>
      <c r="OQ83" s="28"/>
      <c r="OR83" s="28"/>
      <c r="OS83" s="28"/>
      <c r="OT83" s="28"/>
      <c r="OU83" s="28"/>
      <c r="OV83" s="28"/>
      <c r="OW83" s="28"/>
      <c r="OX83" s="28"/>
      <c r="OY83" s="28"/>
      <c r="OZ83" s="28"/>
      <c r="PA83" s="28"/>
      <c r="PB83" s="28"/>
      <c r="PC83" s="28"/>
      <c r="PD83" s="28"/>
      <c r="PE83" s="28"/>
      <c r="PF83" s="28"/>
      <c r="PG83" s="28"/>
      <c r="PH83" s="28"/>
      <c r="PI83" s="28"/>
      <c r="PJ83" s="28"/>
      <c r="PK83" s="28"/>
      <c r="PL83" s="28"/>
      <c r="PM83" s="28"/>
      <c r="PN83" s="28"/>
      <c r="PO83" s="28"/>
      <c r="PP83" s="28"/>
      <c r="PQ83" s="28"/>
      <c r="PR83" s="28"/>
      <c r="PS83" s="28"/>
      <c r="PT83" s="28"/>
      <c r="PU83" s="28"/>
      <c r="PV83" s="28"/>
      <c r="PW83" s="28"/>
      <c r="PX83" s="28"/>
      <c r="PY83" s="28"/>
      <c r="PZ83" s="28"/>
      <c r="QA83" s="28"/>
      <c r="QB83" s="28"/>
      <c r="QC83" s="28"/>
      <c r="QD83" s="28"/>
      <c r="QE83" s="28"/>
      <c r="QF83" s="28"/>
      <c r="QG83" s="28"/>
      <c r="QH83" s="28"/>
      <c r="QI83" s="28"/>
      <c r="QJ83" s="28"/>
      <c r="QK83" s="28"/>
      <c r="QL83" s="28"/>
      <c r="QM83" s="28"/>
      <c r="QN83" s="28"/>
      <c r="QO83" s="28"/>
      <c r="QP83" s="28"/>
      <c r="QQ83" s="28"/>
      <c r="QR83" s="28"/>
      <c r="QS83" s="28"/>
      <c r="QT83" s="28"/>
      <c r="QU83" s="28"/>
      <c r="QV83" s="28"/>
      <c r="QW83" s="28"/>
      <c r="QX83" s="28"/>
      <c r="QY83" s="28"/>
      <c r="QZ83" s="28"/>
      <c r="RA83" s="28"/>
      <c r="RB83" s="28"/>
      <c r="RC83" s="28"/>
      <c r="RD83" s="28"/>
      <c r="RE83" s="28"/>
      <c r="RF83" s="28"/>
      <c r="RG83" s="28"/>
      <c r="RH83" s="28"/>
      <c r="RI83" s="28"/>
      <c r="RJ83" s="28"/>
      <c r="RK83" s="28"/>
      <c r="RL83" s="28"/>
      <c r="RM83" s="28"/>
      <c r="RN83" s="28"/>
      <c r="RO83" s="28"/>
      <c r="RP83" s="28"/>
      <c r="RQ83" s="28"/>
      <c r="RR83" s="28"/>
      <c r="RS83" s="28"/>
      <c r="RT83" s="28"/>
      <c r="RU83" s="28"/>
      <c r="RV83" s="28"/>
      <c r="RW83" s="28"/>
      <c r="RX83" s="28"/>
      <c r="RY83" s="28"/>
      <c r="RZ83" s="28"/>
      <c r="SA83" s="28"/>
      <c r="SB83" s="28"/>
      <c r="SC83" s="28"/>
      <c r="SD83" s="28"/>
      <c r="SE83" s="28"/>
      <c r="SF83" s="28"/>
      <c r="SG83" s="28"/>
      <c r="SH83" s="28"/>
      <c r="SI83" s="28"/>
      <c r="SJ83" s="28"/>
      <c r="SK83" s="28"/>
      <c r="SL83" s="28"/>
      <c r="SM83" s="28"/>
      <c r="SN83" s="28"/>
      <c r="SO83" s="28"/>
      <c r="SP83" s="28"/>
      <c r="SQ83" s="28"/>
      <c r="SR83" s="28"/>
      <c r="SS83" s="28"/>
      <c r="ST83" s="28"/>
      <c r="SU83" s="28"/>
      <c r="SV83" s="28"/>
      <c r="SW83" s="28"/>
      <c r="SX83" s="28"/>
      <c r="SY83" s="28"/>
      <c r="SZ83" s="28"/>
      <c r="TA83" s="28"/>
      <c r="TB83" s="28"/>
      <c r="TC83" s="28"/>
      <c r="TD83" s="28"/>
      <c r="TE83" s="28"/>
      <c r="TF83" s="28"/>
      <c r="TG83" s="28"/>
      <c r="TH83" s="28"/>
      <c r="TI83" s="28"/>
      <c r="TJ83" s="28"/>
      <c r="TK83" s="28"/>
      <c r="TL83" s="28"/>
      <c r="TM83" s="28"/>
      <c r="TN83" s="28"/>
      <c r="TO83" s="28"/>
      <c r="TP83" s="28"/>
      <c r="TQ83" s="28"/>
      <c r="TR83" s="28"/>
      <c r="TS83" s="28"/>
      <c r="TT83" s="28"/>
      <c r="TU83" s="28"/>
      <c r="TV83" s="28"/>
      <c r="TW83" s="28"/>
      <c r="TX83" s="28"/>
      <c r="TY83" s="28"/>
      <c r="TZ83" s="28"/>
      <c r="UA83" s="28"/>
      <c r="UB83" s="28"/>
      <c r="UC83" s="28"/>
      <c r="UD83" s="28"/>
      <c r="UE83" s="28"/>
      <c r="UF83" s="28"/>
      <c r="UG83" s="28"/>
      <c r="UH83" s="28"/>
      <c r="UI83" s="28"/>
      <c r="UJ83" s="28"/>
      <c r="UK83" s="28"/>
      <c r="UL83" s="28"/>
      <c r="UM83" s="28"/>
      <c r="UN83" s="28"/>
      <c r="UO83" s="28"/>
      <c r="UP83" s="28"/>
      <c r="UQ83" s="28"/>
      <c r="UR83" s="28"/>
      <c r="US83" s="28"/>
      <c r="UT83" s="28"/>
      <c r="UU83" s="28"/>
      <c r="UV83" s="28"/>
      <c r="UW83" s="28"/>
      <c r="UX83" s="28"/>
      <c r="UY83" s="28"/>
      <c r="UZ83" s="28"/>
      <c r="VA83" s="28"/>
      <c r="VB83" s="28"/>
      <c r="VC83" s="28"/>
      <c r="VD83" s="28"/>
      <c r="VE83" s="28"/>
      <c r="VF83" s="28"/>
      <c r="VG83" s="28"/>
      <c r="VH83" s="28"/>
      <c r="VI83" s="28"/>
      <c r="VJ83" s="28"/>
      <c r="VK83" s="28"/>
      <c r="VL83" s="28"/>
      <c r="VM83" s="28"/>
      <c r="VN83" s="28"/>
      <c r="VO83" s="28"/>
      <c r="VP83" s="28"/>
      <c r="VQ83" s="28"/>
      <c r="VR83" s="28"/>
      <c r="VS83" s="28"/>
      <c r="VT83" s="28"/>
      <c r="VU83" s="28"/>
      <c r="VV83" s="28"/>
      <c r="VW83" s="28"/>
      <c r="VX83" s="28"/>
      <c r="VY83" s="28"/>
      <c r="VZ83" s="28"/>
      <c r="WA83" s="28"/>
      <c r="WB83" s="28"/>
      <c r="WC83" s="28"/>
      <c r="WD83" s="28"/>
      <c r="WE83" s="28"/>
      <c r="WF83" s="28"/>
      <c r="WG83" s="28"/>
      <c r="WH83" s="28"/>
      <c r="WI83" s="28"/>
      <c r="WJ83" s="28"/>
      <c r="WK83" s="28"/>
      <c r="WL83" s="28"/>
      <c r="WM83" s="28"/>
      <c r="WN83" s="28"/>
      <c r="WO83" s="28"/>
      <c r="WP83" s="28"/>
      <c r="WQ83" s="28"/>
      <c r="WR83" s="28"/>
      <c r="WS83" s="28"/>
      <c r="WT83" s="28"/>
      <c r="WU83" s="28"/>
      <c r="WV83" s="28"/>
      <c r="WW83" s="28"/>
      <c r="WX83" s="28"/>
      <c r="WY83" s="28"/>
      <c r="WZ83" s="28"/>
      <c r="XA83" s="28"/>
      <c r="XB83" s="28"/>
      <c r="XC83" s="28"/>
      <c r="XD83" s="28"/>
      <c r="XE83" s="28"/>
      <c r="XF83" s="28"/>
      <c r="XG83" s="28"/>
      <c r="XH83" s="28"/>
      <c r="XI83" s="28"/>
      <c r="XJ83" s="28"/>
      <c r="XK83" s="28"/>
      <c r="XL83" s="28"/>
      <c r="XM83" s="28"/>
      <c r="XN83" s="28"/>
      <c r="XO83" s="28"/>
      <c r="XP83" s="28"/>
      <c r="XQ83" s="28"/>
      <c r="XR83" s="28"/>
      <c r="XS83" s="28"/>
      <c r="XT83" s="28"/>
      <c r="XU83" s="28"/>
      <c r="XV83" s="28"/>
      <c r="XW83" s="28"/>
      <c r="XX83" s="28"/>
      <c r="XY83" s="28"/>
      <c r="XZ83" s="28"/>
      <c r="YA83" s="28"/>
      <c r="YB83" s="28"/>
      <c r="YC83" s="28"/>
      <c r="YD83" s="28"/>
      <c r="YE83" s="28"/>
      <c r="YF83" s="28"/>
      <c r="YG83" s="28"/>
      <c r="YH83" s="28"/>
      <c r="YI83" s="28"/>
      <c r="YJ83" s="28"/>
      <c r="YK83" s="28"/>
      <c r="YL83" s="28"/>
      <c r="YM83" s="28"/>
      <c r="YN83" s="28"/>
      <c r="YO83" s="28"/>
      <c r="YP83" s="28"/>
      <c r="YQ83" s="28"/>
      <c r="YR83" s="28"/>
      <c r="YS83" s="28"/>
      <c r="YT83" s="28"/>
      <c r="YU83" s="28"/>
      <c r="YV83" s="28"/>
      <c r="YW83" s="28"/>
      <c r="YX83" s="28"/>
      <c r="YY83" s="28"/>
      <c r="YZ83" s="28"/>
      <c r="ZA83" s="28"/>
      <c r="ZB83" s="28"/>
      <c r="ZC83" s="28"/>
      <c r="ZD83" s="28"/>
      <c r="ZE83" s="28"/>
      <c r="ZF83" s="28"/>
      <c r="ZG83" s="28"/>
      <c r="ZH83" s="28"/>
      <c r="ZI83" s="28"/>
      <c r="ZJ83" s="28"/>
      <c r="ZK83" s="28"/>
      <c r="ZL83" s="28"/>
      <c r="ZM83" s="28"/>
      <c r="ZN83" s="28"/>
      <c r="ZO83" s="28"/>
      <c r="ZP83" s="28"/>
      <c r="ZQ83" s="28"/>
      <c r="ZR83" s="28"/>
      <c r="ZS83" s="28"/>
      <c r="ZT83" s="28"/>
      <c r="ZU83" s="28"/>
      <c r="ZV83" s="28"/>
      <c r="ZW83" s="28"/>
      <c r="ZX83" s="28"/>
      <c r="ZY83" s="28"/>
      <c r="ZZ83" s="28"/>
      <c r="AAA83" s="28"/>
      <c r="AAB83" s="28"/>
      <c r="AAC83" s="28"/>
      <c r="AAD83" s="28"/>
      <c r="AAE83" s="28"/>
      <c r="AAF83" s="28"/>
      <c r="AAG83" s="28"/>
      <c r="AAH83" s="28"/>
      <c r="AAI83" s="28"/>
      <c r="AAJ83" s="28"/>
      <c r="AAK83" s="28"/>
      <c r="AAL83" s="28"/>
      <c r="AAM83" s="28"/>
      <c r="AAN83" s="28"/>
      <c r="AAO83" s="28"/>
      <c r="AAP83" s="28"/>
      <c r="AAQ83" s="28"/>
      <c r="AAR83" s="28"/>
      <c r="AAS83" s="28"/>
      <c r="AAT83" s="28"/>
      <c r="AAU83" s="28"/>
      <c r="AAV83" s="28"/>
      <c r="AAW83" s="28"/>
      <c r="AAX83" s="28"/>
      <c r="AAY83" s="28"/>
      <c r="AAZ83" s="28"/>
      <c r="ABA83" s="28"/>
      <c r="ABB83" s="28"/>
      <c r="ABC83" s="28"/>
      <c r="ABD83" s="28"/>
      <c r="ABE83" s="28"/>
      <c r="ABF83" s="28"/>
      <c r="ABG83" s="28"/>
      <c r="ABH83" s="28"/>
      <c r="ABI83" s="28"/>
      <c r="ABJ83" s="28"/>
      <c r="ABK83" s="28"/>
      <c r="ABL83" s="28"/>
      <c r="ABM83" s="28"/>
      <c r="ABN83" s="28"/>
      <c r="ABO83" s="28"/>
      <c r="ABP83" s="28"/>
      <c r="ABQ83" s="28"/>
      <c r="ABR83" s="28"/>
      <c r="ABS83" s="28"/>
      <c r="ABT83" s="28"/>
      <c r="ABU83" s="28"/>
      <c r="ABV83" s="28"/>
      <c r="ABW83" s="28"/>
      <c r="ABX83" s="28"/>
      <c r="ABY83" s="28"/>
      <c r="ABZ83" s="28"/>
      <c r="ACA83" s="28"/>
      <c r="ACB83" s="28"/>
      <c r="ACC83" s="28"/>
      <c r="ACD83" s="28"/>
      <c r="ACE83" s="28"/>
      <c r="ACF83" s="28"/>
      <c r="ACG83" s="28"/>
      <c r="ACH83" s="28"/>
      <c r="ACI83" s="28"/>
      <c r="ACJ83" s="28"/>
      <c r="ACK83" s="28"/>
      <c r="ACL83" s="28"/>
      <c r="ACM83" s="28"/>
      <c r="ACN83" s="28"/>
      <c r="ACO83" s="28"/>
      <c r="ACP83" s="28"/>
      <c r="ACQ83" s="28"/>
      <c r="ACR83" s="28"/>
      <c r="ACS83" s="28"/>
      <c r="ACT83" s="28"/>
      <c r="ACU83" s="28"/>
      <c r="ACV83" s="28"/>
      <c r="ACW83" s="28"/>
      <c r="ACX83" s="28"/>
      <c r="ACY83" s="28"/>
      <c r="ACZ83" s="28"/>
      <c r="ADA83" s="28"/>
      <c r="ADB83" s="28"/>
      <c r="ADC83" s="28"/>
      <c r="ADD83" s="28"/>
      <c r="ADE83" s="28"/>
      <c r="ADF83" s="28"/>
      <c r="ADG83" s="28"/>
      <c r="ADH83" s="28"/>
      <c r="ADI83" s="28"/>
      <c r="ADJ83" s="28"/>
      <c r="ADK83" s="28"/>
      <c r="ADL83" s="28"/>
      <c r="ADM83" s="28"/>
      <c r="ADN83" s="28"/>
      <c r="ADO83" s="28"/>
      <c r="ADP83" s="28"/>
      <c r="ADQ83" s="28"/>
      <c r="ADR83" s="28"/>
      <c r="ADS83" s="28"/>
      <c r="ADT83" s="28"/>
      <c r="ADU83" s="28"/>
      <c r="ADV83" s="28"/>
      <c r="ADW83" s="28"/>
      <c r="ADX83" s="28"/>
      <c r="ADY83" s="28"/>
      <c r="ADZ83" s="28"/>
      <c r="AEA83" s="28"/>
      <c r="AEB83" s="28"/>
      <c r="AEC83" s="28"/>
      <c r="AED83" s="28"/>
      <c r="AEE83" s="28"/>
      <c r="AEF83" s="28"/>
      <c r="AEG83" s="28"/>
      <c r="AEH83" s="28"/>
      <c r="AEI83" s="28"/>
      <c r="AEJ83" s="28"/>
      <c r="AEK83" s="28"/>
      <c r="AEL83" s="28"/>
      <c r="AEM83" s="28"/>
      <c r="AEN83" s="28"/>
      <c r="AEO83" s="28"/>
      <c r="AEP83" s="28"/>
      <c r="AEQ83" s="28"/>
      <c r="AER83" s="28"/>
      <c r="AES83" s="28"/>
      <c r="AET83" s="28"/>
      <c r="AEU83" s="28"/>
      <c r="AEV83" s="28"/>
      <c r="AEW83" s="28"/>
      <c r="AEX83" s="28"/>
      <c r="AEY83" s="28"/>
      <c r="AEZ83" s="28"/>
      <c r="AFA83" s="28"/>
      <c r="AFB83" s="28"/>
      <c r="AFC83" s="28"/>
      <c r="AFD83" s="28"/>
      <c r="AFE83" s="28"/>
      <c r="AFF83" s="28"/>
      <c r="AFG83" s="28"/>
      <c r="AFH83" s="28"/>
      <c r="AFI83" s="28"/>
      <c r="AFJ83" s="28"/>
      <c r="AFK83" s="28"/>
      <c r="AFL83" s="28"/>
      <c r="AFM83" s="28"/>
      <c r="AFN83" s="28"/>
      <c r="AFO83" s="28"/>
      <c r="AFP83" s="28"/>
      <c r="AFQ83" s="28"/>
      <c r="AFR83" s="28"/>
      <c r="AFS83" s="28"/>
      <c r="AFT83" s="28"/>
      <c r="AFU83" s="28"/>
      <c r="AFV83" s="28"/>
      <c r="AFW83" s="28"/>
      <c r="AFX83" s="28"/>
      <c r="AFY83" s="28"/>
      <c r="AFZ83" s="28"/>
      <c r="AGA83" s="28"/>
      <c r="AGB83" s="28"/>
      <c r="AGC83" s="28"/>
      <c r="AGD83" s="28"/>
      <c r="AGE83" s="28"/>
      <c r="AGF83" s="28"/>
      <c r="AGG83" s="28"/>
      <c r="AGH83" s="28"/>
      <c r="AGI83" s="28"/>
      <c r="AGJ83" s="28"/>
      <c r="AGK83" s="28"/>
      <c r="AGL83" s="28"/>
      <c r="AGM83" s="28"/>
      <c r="AGN83" s="28"/>
      <c r="AGO83" s="28"/>
      <c r="AGP83" s="28"/>
      <c r="AGQ83" s="28"/>
      <c r="AGR83" s="28"/>
      <c r="AGS83" s="28"/>
      <c r="AGT83" s="28"/>
      <c r="AGU83" s="28"/>
      <c r="AGV83" s="28"/>
      <c r="AGW83" s="28"/>
      <c r="AGX83" s="28"/>
      <c r="AGY83" s="28"/>
      <c r="AGZ83" s="28"/>
      <c r="AHA83" s="28"/>
      <c r="AHB83" s="28"/>
      <c r="AHC83" s="28"/>
      <c r="AHD83" s="28"/>
      <c r="AHE83" s="28"/>
      <c r="AHF83" s="28"/>
      <c r="AHG83" s="28"/>
      <c r="AHH83" s="28"/>
      <c r="AHI83" s="28"/>
      <c r="AHJ83" s="28"/>
      <c r="AHK83" s="28"/>
      <c r="AHL83" s="28"/>
      <c r="AHM83" s="28"/>
      <c r="AHN83" s="28"/>
      <c r="AHO83" s="28"/>
      <c r="AHP83" s="28"/>
      <c r="AHQ83" s="28"/>
      <c r="AHR83" s="28"/>
      <c r="AHS83" s="28"/>
      <c r="AHT83" s="28"/>
      <c r="AHU83" s="28"/>
      <c r="AHV83" s="28"/>
      <c r="AHW83" s="28"/>
      <c r="AHX83" s="28"/>
      <c r="AHY83" s="28"/>
      <c r="AHZ83" s="28"/>
      <c r="AIA83" s="28"/>
      <c r="AIB83" s="28"/>
      <c r="AIC83" s="28"/>
      <c r="AID83" s="28"/>
      <c r="AIE83" s="28"/>
      <c r="AIF83" s="28"/>
      <c r="AIG83" s="28"/>
      <c r="AIH83" s="28"/>
      <c r="AII83" s="28"/>
      <c r="AIJ83" s="28"/>
      <c r="AIK83" s="28"/>
      <c r="AIL83" s="28"/>
      <c r="AIM83" s="28"/>
      <c r="AIN83" s="28"/>
      <c r="AIO83" s="28"/>
      <c r="AIP83" s="28"/>
      <c r="AIQ83" s="28"/>
      <c r="AIR83" s="28"/>
      <c r="AIS83" s="28"/>
      <c r="AIT83" s="28"/>
      <c r="AIU83" s="28"/>
      <c r="AIV83" s="28"/>
      <c r="AIW83" s="28"/>
      <c r="AIX83" s="28"/>
      <c r="AIY83" s="28"/>
      <c r="AIZ83" s="28"/>
      <c r="AJA83" s="28"/>
      <c r="AJB83" s="28"/>
      <c r="AJC83" s="28"/>
      <c r="AJD83" s="28"/>
      <c r="AJE83" s="28"/>
      <c r="AJF83" s="28"/>
      <c r="AJG83" s="28"/>
      <c r="AJH83" s="28"/>
      <c r="AJI83" s="28"/>
      <c r="AJJ83" s="28"/>
      <c r="AJK83" s="28"/>
      <c r="AJL83" s="28"/>
      <c r="AJM83" s="28"/>
      <c r="AJN83" s="28"/>
      <c r="AJO83" s="28"/>
      <c r="AJP83" s="28"/>
      <c r="AJQ83" s="28"/>
      <c r="AJR83" s="28"/>
      <c r="AJS83" s="28"/>
      <c r="AJT83" s="28"/>
      <c r="AJU83" s="28"/>
      <c r="AJV83" s="28"/>
      <c r="AJW83" s="28"/>
      <c r="AJX83" s="28"/>
      <c r="AJY83" s="28"/>
      <c r="AJZ83" s="28"/>
      <c r="AKA83" s="28"/>
      <c r="AKB83" s="28"/>
      <c r="AKC83" s="28"/>
      <c r="AKD83" s="28"/>
      <c r="AKE83" s="28"/>
      <c r="AKF83" s="28"/>
      <c r="AKG83" s="28"/>
      <c r="AKH83" s="28"/>
      <c r="AKI83" s="28"/>
      <c r="AKJ83" s="28"/>
      <c r="AKK83" s="28"/>
      <c r="AKL83" s="28"/>
      <c r="AKM83" s="28"/>
      <c r="AKN83" s="28"/>
      <c r="AKO83" s="28"/>
      <c r="AKP83" s="28"/>
      <c r="AKQ83" s="28"/>
      <c r="AKR83" s="28"/>
      <c r="AKS83" s="28"/>
      <c r="AKT83" s="28"/>
      <c r="AKU83" s="28"/>
      <c r="AKV83" s="28"/>
      <c r="AKW83" s="28"/>
      <c r="AKX83" s="28"/>
      <c r="AKY83" s="28"/>
      <c r="AKZ83" s="28"/>
      <c r="ALA83" s="28"/>
      <c r="ALB83" s="28"/>
      <c r="ALC83" s="28"/>
      <c r="ALD83" s="28"/>
      <c r="ALE83" s="28"/>
      <c r="ALF83" s="28"/>
      <c r="ALG83" s="28"/>
      <c r="ALH83" s="28"/>
      <c r="ALI83" s="28"/>
      <c r="ALJ83" s="28"/>
      <c r="ALK83" s="28"/>
      <c r="ALL83" s="28"/>
      <c r="ALM83" s="28"/>
      <c r="ALN83" s="28"/>
      <c r="ALO83" s="28"/>
      <c r="ALP83" s="28"/>
      <c r="ALQ83" s="28"/>
      <c r="ALR83" s="28"/>
      <c r="ALS83" s="28"/>
      <c r="ALT83" s="28"/>
      <c r="ALU83" s="28"/>
      <c r="ALV83" s="28"/>
      <c r="ALW83" s="28"/>
      <c r="ALX83" s="28"/>
      <c r="ALY83" s="28"/>
      <c r="ALZ83" s="28"/>
      <c r="AMA83" s="28"/>
      <c r="AMB83" s="28"/>
      <c r="AMC83" s="28"/>
      <c r="AMD83" s="28"/>
      <c r="AME83" s="28"/>
      <c r="AMF83" s="28"/>
      <c r="AMG83" s="28"/>
      <c r="AMH83" s="28"/>
      <c r="AMI83" s="28"/>
      <c r="AMJ83" s="28"/>
      <c r="AMK83" s="28"/>
      <c r="AML83" s="28"/>
      <c r="AMM83" s="28"/>
      <c r="AMN83" s="28"/>
      <c r="AMO83" s="28"/>
      <c r="AMP83" s="28"/>
      <c r="AMQ83" s="28"/>
      <c r="AMR83" s="28"/>
      <c r="AMS83" s="28"/>
      <c r="AMT83" s="28"/>
      <c r="AMU83" s="28"/>
      <c r="AMV83" s="28"/>
      <c r="AMW83" s="28"/>
      <c r="AMX83" s="28"/>
      <c r="AMY83" s="28"/>
      <c r="AMZ83" s="28"/>
      <c r="ANA83" s="28"/>
      <c r="ANB83" s="28"/>
    </row>
    <row r="84" spans="3:1042" s="6" customFormat="1" ht="15" customHeight="1" x14ac:dyDescent="0.25">
      <c r="C84" s="151" t="str">
        <f t="shared" ref="C84:C86" si="50">M84</f>
        <v>American</v>
      </c>
      <c r="D84" s="151" t="str">
        <f t="shared" ref="D84:D86" si="51">P84</f>
        <v>HPS10250H045DV 2**  (50 gal, JA13)</v>
      </c>
      <c r="E84" s="151">
        <f t="shared" ref="E84:E86" si="52">O84</f>
        <v>121783</v>
      </c>
      <c r="F84" s="55">
        <f>S84</f>
        <v>50</v>
      </c>
      <c r="G84" s="6" t="str">
        <f>V84</f>
        <v>AOSmithHPTS50</v>
      </c>
      <c r="H84" s="117">
        <f>W84</f>
        <v>1</v>
      </c>
      <c r="I84" s="158" t="str">
        <f>AC84</f>
        <v>AmericanHPS10250H045DV2xx</v>
      </c>
      <c r="J84" s="91" t="s">
        <v>192</v>
      </c>
      <c r="K84" s="33">
        <v>4</v>
      </c>
      <c r="L84" s="75">
        <f t="shared" ref="L84:L86" si="53">VLOOKUP( M84, $M$2:$N$21, 2, FALSE )</f>
        <v>12</v>
      </c>
      <c r="M84" s="159" t="s">
        <v>17</v>
      </c>
      <c r="N84" s="61">
        <v>17</v>
      </c>
      <c r="O84" s="62">
        <f t="shared" si="48"/>
        <v>121783</v>
      </c>
      <c r="P84" s="59" t="str">
        <f>R84 &amp; "  (" &amp; S84 &amp; " gal" &amp; IF(W84&gt;0, ", JA13)", ")")</f>
        <v>HPS10250H045DV 2**  (50 gal, JA13)</v>
      </c>
      <c r="Q84" s="157">
        <f t="shared" si="5"/>
        <v>1</v>
      </c>
      <c r="R84" s="152" t="s">
        <v>841</v>
      </c>
      <c r="S84" s="153">
        <v>50</v>
      </c>
      <c r="T84" s="31" t="s">
        <v>831</v>
      </c>
      <c r="U84" s="80" t="s">
        <v>831</v>
      </c>
      <c r="V84" s="85" t="str">
        <f t="shared" si="49"/>
        <v>AOSmithHPTS50</v>
      </c>
      <c r="W84" s="118">
        <v>1</v>
      </c>
      <c r="X84" s="42" t="s">
        <v>8</v>
      </c>
      <c r="Y84" s="154">
        <v>44728</v>
      </c>
      <c r="Z84" s="44" t="s">
        <v>80</v>
      </c>
      <c r="AA84" s="128" t="str">
        <f>"2,     "&amp;E84&amp;",   """&amp;P84&amp;""""</f>
        <v>2,     121783,   "HPS10250H045DV 2**  (50 gal, JA13)"</v>
      </c>
      <c r="AB84" s="129" t="s">
        <v>17</v>
      </c>
      <c r="AC84" s="150" t="s">
        <v>850</v>
      </c>
      <c r="AD84" s="155">
        <f t="shared" si="7"/>
        <v>1</v>
      </c>
      <c r="AE84" s="128" t="str">
        <f>"          case  "&amp;D84&amp;"   :   """&amp;AC84&amp;""""</f>
        <v xml:space="preserve">          case  HPS10250H045DV 2**  (50 gal, JA13)   :   "AmericanHPS10250H045DV2xx"</v>
      </c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  <c r="FM84" s="28"/>
      <c r="FN84" s="28"/>
      <c r="FO84" s="28"/>
      <c r="FP84" s="28"/>
      <c r="FQ84" s="28"/>
      <c r="FR84" s="28"/>
      <c r="FS84" s="28"/>
      <c r="FT84" s="28"/>
      <c r="FU84" s="28"/>
      <c r="FV84" s="28"/>
      <c r="FW84" s="28"/>
      <c r="FX84" s="28"/>
      <c r="FY84" s="28"/>
      <c r="FZ84" s="28"/>
      <c r="GA84" s="28"/>
      <c r="GB84" s="28"/>
      <c r="GC84" s="28"/>
      <c r="GD84" s="28"/>
      <c r="GE84" s="28"/>
      <c r="GF84" s="28"/>
      <c r="GG84" s="28"/>
      <c r="GH84" s="28"/>
      <c r="GI84" s="28"/>
      <c r="GJ84" s="28"/>
      <c r="GK84" s="28"/>
      <c r="GL84" s="28"/>
      <c r="GM84" s="28"/>
      <c r="GN84" s="28"/>
      <c r="GO84" s="28"/>
      <c r="GP84" s="28"/>
      <c r="GQ84" s="28"/>
      <c r="GR84" s="28"/>
      <c r="GS84" s="28"/>
      <c r="GT84" s="28"/>
      <c r="GU84" s="28"/>
      <c r="GV84" s="28"/>
      <c r="GW84" s="28"/>
      <c r="GX84" s="28"/>
      <c r="GY84" s="28"/>
      <c r="GZ84" s="28"/>
      <c r="HA84" s="28"/>
      <c r="HB84" s="28"/>
      <c r="HC84" s="28"/>
      <c r="HD84" s="28"/>
      <c r="HE84" s="28"/>
      <c r="HF84" s="28"/>
      <c r="HG84" s="28"/>
      <c r="HH84" s="28"/>
      <c r="HI84" s="28"/>
      <c r="HJ84" s="28"/>
      <c r="HK84" s="28"/>
      <c r="HL84" s="28"/>
      <c r="HM84" s="28"/>
      <c r="HN84" s="28"/>
      <c r="HO84" s="28"/>
      <c r="HP84" s="28"/>
      <c r="HQ84" s="28"/>
      <c r="HR84" s="28"/>
      <c r="HS84" s="28"/>
      <c r="HT84" s="28"/>
      <c r="HU84" s="28"/>
      <c r="HV84" s="28"/>
      <c r="HW84" s="28"/>
      <c r="HX84" s="28"/>
      <c r="HY84" s="28"/>
      <c r="HZ84" s="28"/>
      <c r="IA84" s="28"/>
      <c r="IB84" s="28"/>
      <c r="IC84" s="28"/>
      <c r="ID84" s="28"/>
      <c r="IE84" s="28"/>
      <c r="IF84" s="28"/>
      <c r="IG84" s="28"/>
      <c r="IH84" s="28"/>
      <c r="II84" s="28"/>
      <c r="IJ84" s="28"/>
      <c r="IK84" s="28"/>
      <c r="IL84" s="28"/>
      <c r="IM84" s="28"/>
      <c r="IN84" s="28"/>
      <c r="IO84" s="28"/>
      <c r="IP84" s="28"/>
      <c r="IQ84" s="28"/>
      <c r="IR84" s="28"/>
      <c r="IS84" s="28"/>
      <c r="IT84" s="28"/>
      <c r="IU84" s="28"/>
      <c r="IV84" s="28"/>
      <c r="IW84" s="28"/>
      <c r="IX84" s="28"/>
      <c r="IY84" s="28"/>
      <c r="IZ84" s="28"/>
      <c r="JA84" s="28"/>
      <c r="JB84" s="28"/>
      <c r="JC84" s="28"/>
      <c r="JD84" s="28"/>
      <c r="JE84" s="28"/>
      <c r="JF84" s="28"/>
      <c r="JG84" s="28"/>
      <c r="JH84" s="28"/>
      <c r="JI84" s="28"/>
      <c r="JJ84" s="28"/>
      <c r="JK84" s="28"/>
      <c r="JL84" s="28"/>
      <c r="JM84" s="28"/>
      <c r="JN84" s="28"/>
      <c r="JO84" s="28"/>
      <c r="JP84" s="28"/>
      <c r="JQ84" s="28"/>
      <c r="JR84" s="28"/>
      <c r="JS84" s="28"/>
      <c r="JT84" s="28"/>
      <c r="JU84" s="28"/>
      <c r="JV84" s="28"/>
      <c r="JW84" s="28"/>
      <c r="JX84" s="28"/>
      <c r="JY84" s="28"/>
      <c r="JZ84" s="28"/>
      <c r="KA84" s="28"/>
      <c r="KB84" s="28"/>
      <c r="KC84" s="28"/>
      <c r="KD84" s="28"/>
      <c r="KE84" s="28"/>
      <c r="KF84" s="28"/>
      <c r="KG84" s="28"/>
      <c r="KH84" s="28"/>
      <c r="KI84" s="28"/>
      <c r="KJ84" s="28"/>
      <c r="KK84" s="28"/>
      <c r="KL84" s="28"/>
      <c r="KM84" s="28"/>
      <c r="KN84" s="28"/>
      <c r="KO84" s="28"/>
      <c r="KP84" s="28"/>
      <c r="KQ84" s="28"/>
      <c r="KR84" s="28"/>
      <c r="KS84" s="28"/>
      <c r="KT84" s="28"/>
      <c r="KU84" s="28"/>
      <c r="KV84" s="28"/>
      <c r="KW84" s="28"/>
      <c r="KX84" s="28"/>
      <c r="KY84" s="28"/>
      <c r="KZ84" s="28"/>
      <c r="LA84" s="28"/>
      <c r="LB84" s="28"/>
      <c r="LC84" s="28"/>
      <c r="LD84" s="28"/>
      <c r="LE84" s="28"/>
      <c r="LF84" s="28"/>
      <c r="LG84" s="28"/>
      <c r="LH84" s="28"/>
      <c r="LI84" s="28"/>
      <c r="LJ84" s="28"/>
      <c r="LK84" s="28"/>
      <c r="LL84" s="28"/>
      <c r="LM84" s="28"/>
      <c r="LN84" s="28"/>
      <c r="LO84" s="28"/>
      <c r="LP84" s="28"/>
      <c r="LQ84" s="28"/>
      <c r="LR84" s="28"/>
      <c r="LS84" s="28"/>
      <c r="LT84" s="28"/>
      <c r="LU84" s="28"/>
      <c r="LV84" s="28"/>
      <c r="LW84" s="28"/>
      <c r="LX84" s="28"/>
      <c r="LY84" s="28"/>
      <c r="LZ84" s="28"/>
      <c r="MA84" s="28"/>
      <c r="MB84" s="28"/>
      <c r="MC84" s="28"/>
      <c r="MD84" s="28"/>
      <c r="ME84" s="28"/>
      <c r="MF84" s="28"/>
      <c r="MG84" s="28"/>
      <c r="MH84" s="28"/>
      <c r="MI84" s="28"/>
      <c r="MJ84" s="28"/>
      <c r="MK84" s="28"/>
      <c r="ML84" s="28"/>
      <c r="MM84" s="28"/>
      <c r="MN84" s="28"/>
      <c r="MO84" s="28"/>
      <c r="MP84" s="28"/>
      <c r="MQ84" s="28"/>
      <c r="MR84" s="28"/>
      <c r="MS84" s="28"/>
      <c r="MT84" s="28"/>
      <c r="MU84" s="28"/>
      <c r="MV84" s="28"/>
      <c r="MW84" s="28"/>
      <c r="MX84" s="28"/>
      <c r="MY84" s="28"/>
      <c r="MZ84" s="28"/>
      <c r="NA84" s="28"/>
      <c r="NB84" s="28"/>
      <c r="NC84" s="28"/>
      <c r="ND84" s="28"/>
      <c r="NE84" s="28"/>
      <c r="NF84" s="28"/>
      <c r="NG84" s="28"/>
      <c r="NH84" s="28"/>
      <c r="NI84" s="28"/>
      <c r="NJ84" s="28"/>
      <c r="NK84" s="28"/>
      <c r="NL84" s="28"/>
      <c r="NM84" s="28"/>
      <c r="NN84" s="28"/>
      <c r="NO84" s="28"/>
      <c r="NP84" s="28"/>
      <c r="NQ84" s="28"/>
      <c r="NR84" s="28"/>
      <c r="NS84" s="28"/>
      <c r="NT84" s="28"/>
      <c r="NU84" s="28"/>
      <c r="NV84" s="28"/>
      <c r="NW84" s="28"/>
      <c r="NX84" s="28"/>
      <c r="NY84" s="28"/>
      <c r="NZ84" s="28"/>
      <c r="OA84" s="28"/>
      <c r="OB84" s="28"/>
      <c r="OC84" s="28"/>
      <c r="OD84" s="28"/>
      <c r="OE84" s="28"/>
      <c r="OF84" s="28"/>
      <c r="OG84" s="28"/>
      <c r="OH84" s="28"/>
      <c r="OI84" s="28"/>
      <c r="OJ84" s="28"/>
      <c r="OK84" s="28"/>
      <c r="OL84" s="28"/>
      <c r="OM84" s="28"/>
      <c r="ON84" s="28"/>
      <c r="OO84" s="28"/>
      <c r="OP84" s="28"/>
      <c r="OQ84" s="28"/>
      <c r="OR84" s="28"/>
      <c r="OS84" s="28"/>
      <c r="OT84" s="28"/>
      <c r="OU84" s="28"/>
      <c r="OV84" s="28"/>
      <c r="OW84" s="28"/>
      <c r="OX84" s="28"/>
      <c r="OY84" s="28"/>
      <c r="OZ84" s="28"/>
      <c r="PA84" s="28"/>
      <c r="PB84" s="28"/>
      <c r="PC84" s="28"/>
      <c r="PD84" s="28"/>
      <c r="PE84" s="28"/>
      <c r="PF84" s="28"/>
      <c r="PG84" s="28"/>
      <c r="PH84" s="28"/>
      <c r="PI84" s="28"/>
      <c r="PJ84" s="28"/>
      <c r="PK84" s="28"/>
      <c r="PL84" s="28"/>
      <c r="PM84" s="28"/>
      <c r="PN84" s="28"/>
      <c r="PO84" s="28"/>
      <c r="PP84" s="28"/>
      <c r="PQ84" s="28"/>
      <c r="PR84" s="28"/>
      <c r="PS84" s="28"/>
      <c r="PT84" s="28"/>
      <c r="PU84" s="28"/>
      <c r="PV84" s="28"/>
      <c r="PW84" s="28"/>
      <c r="PX84" s="28"/>
      <c r="PY84" s="28"/>
      <c r="PZ84" s="28"/>
      <c r="QA84" s="28"/>
      <c r="QB84" s="28"/>
      <c r="QC84" s="28"/>
      <c r="QD84" s="28"/>
      <c r="QE84" s="28"/>
      <c r="QF84" s="28"/>
      <c r="QG84" s="28"/>
      <c r="QH84" s="28"/>
      <c r="QI84" s="28"/>
      <c r="QJ84" s="28"/>
      <c r="QK84" s="28"/>
      <c r="QL84" s="28"/>
      <c r="QM84" s="28"/>
      <c r="QN84" s="28"/>
      <c r="QO84" s="28"/>
      <c r="QP84" s="28"/>
      <c r="QQ84" s="28"/>
      <c r="QR84" s="28"/>
      <c r="QS84" s="28"/>
      <c r="QT84" s="28"/>
      <c r="QU84" s="28"/>
      <c r="QV84" s="28"/>
      <c r="QW84" s="28"/>
      <c r="QX84" s="28"/>
      <c r="QY84" s="28"/>
      <c r="QZ84" s="28"/>
      <c r="RA84" s="28"/>
      <c r="RB84" s="28"/>
      <c r="RC84" s="28"/>
      <c r="RD84" s="28"/>
      <c r="RE84" s="28"/>
      <c r="RF84" s="28"/>
      <c r="RG84" s="28"/>
      <c r="RH84" s="28"/>
      <c r="RI84" s="28"/>
      <c r="RJ84" s="28"/>
      <c r="RK84" s="28"/>
      <c r="RL84" s="28"/>
      <c r="RM84" s="28"/>
      <c r="RN84" s="28"/>
      <c r="RO84" s="28"/>
      <c r="RP84" s="28"/>
      <c r="RQ84" s="28"/>
      <c r="RR84" s="28"/>
      <c r="RS84" s="28"/>
      <c r="RT84" s="28"/>
      <c r="RU84" s="28"/>
      <c r="RV84" s="28"/>
      <c r="RW84" s="28"/>
      <c r="RX84" s="28"/>
      <c r="RY84" s="28"/>
      <c r="RZ84" s="28"/>
      <c r="SA84" s="28"/>
      <c r="SB84" s="28"/>
      <c r="SC84" s="28"/>
      <c r="SD84" s="28"/>
      <c r="SE84" s="28"/>
      <c r="SF84" s="28"/>
      <c r="SG84" s="28"/>
      <c r="SH84" s="28"/>
      <c r="SI84" s="28"/>
      <c r="SJ84" s="28"/>
      <c r="SK84" s="28"/>
      <c r="SL84" s="28"/>
      <c r="SM84" s="28"/>
      <c r="SN84" s="28"/>
      <c r="SO84" s="28"/>
      <c r="SP84" s="28"/>
      <c r="SQ84" s="28"/>
      <c r="SR84" s="28"/>
      <c r="SS84" s="28"/>
      <c r="ST84" s="28"/>
      <c r="SU84" s="28"/>
      <c r="SV84" s="28"/>
      <c r="SW84" s="28"/>
      <c r="SX84" s="28"/>
      <c r="SY84" s="28"/>
      <c r="SZ84" s="28"/>
      <c r="TA84" s="28"/>
      <c r="TB84" s="28"/>
      <c r="TC84" s="28"/>
      <c r="TD84" s="28"/>
      <c r="TE84" s="28"/>
      <c r="TF84" s="28"/>
      <c r="TG84" s="28"/>
      <c r="TH84" s="28"/>
      <c r="TI84" s="28"/>
      <c r="TJ84" s="28"/>
      <c r="TK84" s="28"/>
      <c r="TL84" s="28"/>
      <c r="TM84" s="28"/>
      <c r="TN84" s="28"/>
      <c r="TO84" s="28"/>
      <c r="TP84" s="28"/>
      <c r="TQ84" s="28"/>
      <c r="TR84" s="28"/>
      <c r="TS84" s="28"/>
      <c r="TT84" s="28"/>
      <c r="TU84" s="28"/>
      <c r="TV84" s="28"/>
      <c r="TW84" s="28"/>
      <c r="TX84" s="28"/>
      <c r="TY84" s="28"/>
      <c r="TZ84" s="28"/>
      <c r="UA84" s="28"/>
      <c r="UB84" s="28"/>
      <c r="UC84" s="28"/>
      <c r="UD84" s="28"/>
      <c r="UE84" s="28"/>
      <c r="UF84" s="28"/>
      <c r="UG84" s="28"/>
      <c r="UH84" s="28"/>
      <c r="UI84" s="28"/>
      <c r="UJ84" s="28"/>
      <c r="UK84" s="28"/>
      <c r="UL84" s="28"/>
      <c r="UM84" s="28"/>
      <c r="UN84" s="28"/>
      <c r="UO84" s="28"/>
      <c r="UP84" s="28"/>
      <c r="UQ84" s="28"/>
      <c r="UR84" s="28"/>
      <c r="US84" s="28"/>
      <c r="UT84" s="28"/>
      <c r="UU84" s="28"/>
      <c r="UV84" s="28"/>
      <c r="UW84" s="28"/>
      <c r="UX84" s="28"/>
      <c r="UY84" s="28"/>
      <c r="UZ84" s="28"/>
      <c r="VA84" s="28"/>
      <c r="VB84" s="28"/>
      <c r="VC84" s="28"/>
      <c r="VD84" s="28"/>
      <c r="VE84" s="28"/>
      <c r="VF84" s="28"/>
      <c r="VG84" s="28"/>
      <c r="VH84" s="28"/>
      <c r="VI84" s="28"/>
      <c r="VJ84" s="28"/>
      <c r="VK84" s="28"/>
      <c r="VL84" s="28"/>
      <c r="VM84" s="28"/>
      <c r="VN84" s="28"/>
      <c r="VO84" s="28"/>
      <c r="VP84" s="28"/>
      <c r="VQ84" s="28"/>
      <c r="VR84" s="28"/>
      <c r="VS84" s="28"/>
      <c r="VT84" s="28"/>
      <c r="VU84" s="28"/>
      <c r="VV84" s="28"/>
      <c r="VW84" s="28"/>
      <c r="VX84" s="28"/>
      <c r="VY84" s="28"/>
      <c r="VZ84" s="28"/>
      <c r="WA84" s="28"/>
      <c r="WB84" s="28"/>
      <c r="WC84" s="28"/>
      <c r="WD84" s="28"/>
      <c r="WE84" s="28"/>
      <c r="WF84" s="28"/>
      <c r="WG84" s="28"/>
      <c r="WH84" s="28"/>
      <c r="WI84" s="28"/>
      <c r="WJ84" s="28"/>
      <c r="WK84" s="28"/>
      <c r="WL84" s="28"/>
      <c r="WM84" s="28"/>
      <c r="WN84" s="28"/>
      <c r="WO84" s="28"/>
      <c r="WP84" s="28"/>
      <c r="WQ84" s="28"/>
      <c r="WR84" s="28"/>
      <c r="WS84" s="28"/>
      <c r="WT84" s="28"/>
      <c r="WU84" s="28"/>
      <c r="WV84" s="28"/>
      <c r="WW84" s="28"/>
      <c r="WX84" s="28"/>
      <c r="WY84" s="28"/>
      <c r="WZ84" s="28"/>
      <c r="XA84" s="28"/>
      <c r="XB84" s="28"/>
      <c r="XC84" s="28"/>
      <c r="XD84" s="28"/>
      <c r="XE84" s="28"/>
      <c r="XF84" s="28"/>
      <c r="XG84" s="28"/>
      <c r="XH84" s="28"/>
      <c r="XI84" s="28"/>
      <c r="XJ84" s="28"/>
      <c r="XK84" s="28"/>
      <c r="XL84" s="28"/>
      <c r="XM84" s="28"/>
      <c r="XN84" s="28"/>
      <c r="XO84" s="28"/>
      <c r="XP84" s="28"/>
      <c r="XQ84" s="28"/>
      <c r="XR84" s="28"/>
      <c r="XS84" s="28"/>
      <c r="XT84" s="28"/>
      <c r="XU84" s="28"/>
      <c r="XV84" s="28"/>
      <c r="XW84" s="28"/>
      <c r="XX84" s="28"/>
      <c r="XY84" s="28"/>
      <c r="XZ84" s="28"/>
      <c r="YA84" s="28"/>
      <c r="YB84" s="28"/>
      <c r="YC84" s="28"/>
      <c r="YD84" s="28"/>
      <c r="YE84" s="28"/>
      <c r="YF84" s="28"/>
      <c r="YG84" s="28"/>
      <c r="YH84" s="28"/>
      <c r="YI84" s="28"/>
      <c r="YJ84" s="28"/>
      <c r="YK84" s="28"/>
      <c r="YL84" s="28"/>
      <c r="YM84" s="28"/>
      <c r="YN84" s="28"/>
      <c r="YO84" s="28"/>
      <c r="YP84" s="28"/>
      <c r="YQ84" s="28"/>
      <c r="YR84" s="28"/>
      <c r="YS84" s="28"/>
      <c r="YT84" s="28"/>
      <c r="YU84" s="28"/>
      <c r="YV84" s="28"/>
      <c r="YW84" s="28"/>
      <c r="YX84" s="28"/>
      <c r="YY84" s="28"/>
      <c r="YZ84" s="28"/>
      <c r="ZA84" s="28"/>
      <c r="ZB84" s="28"/>
      <c r="ZC84" s="28"/>
      <c r="ZD84" s="28"/>
      <c r="ZE84" s="28"/>
      <c r="ZF84" s="28"/>
      <c r="ZG84" s="28"/>
      <c r="ZH84" s="28"/>
      <c r="ZI84" s="28"/>
      <c r="ZJ84" s="28"/>
      <c r="ZK84" s="28"/>
      <c r="ZL84" s="28"/>
      <c r="ZM84" s="28"/>
      <c r="ZN84" s="28"/>
      <c r="ZO84" s="28"/>
      <c r="ZP84" s="28"/>
      <c r="ZQ84" s="28"/>
      <c r="ZR84" s="28"/>
      <c r="ZS84" s="28"/>
      <c r="ZT84" s="28"/>
      <c r="ZU84" s="28"/>
      <c r="ZV84" s="28"/>
      <c r="ZW84" s="28"/>
      <c r="ZX84" s="28"/>
      <c r="ZY84" s="28"/>
      <c r="ZZ84" s="28"/>
      <c r="AAA84" s="28"/>
      <c r="AAB84" s="28"/>
      <c r="AAC84" s="28"/>
      <c r="AAD84" s="28"/>
      <c r="AAE84" s="28"/>
      <c r="AAF84" s="28"/>
      <c r="AAG84" s="28"/>
      <c r="AAH84" s="28"/>
      <c r="AAI84" s="28"/>
      <c r="AAJ84" s="28"/>
      <c r="AAK84" s="28"/>
      <c r="AAL84" s="28"/>
      <c r="AAM84" s="28"/>
      <c r="AAN84" s="28"/>
      <c r="AAO84" s="28"/>
      <c r="AAP84" s="28"/>
      <c r="AAQ84" s="28"/>
      <c r="AAR84" s="28"/>
      <c r="AAS84" s="28"/>
      <c r="AAT84" s="28"/>
      <c r="AAU84" s="28"/>
      <c r="AAV84" s="28"/>
      <c r="AAW84" s="28"/>
      <c r="AAX84" s="28"/>
      <c r="AAY84" s="28"/>
      <c r="AAZ84" s="28"/>
      <c r="ABA84" s="28"/>
      <c r="ABB84" s="28"/>
      <c r="ABC84" s="28"/>
      <c r="ABD84" s="28"/>
      <c r="ABE84" s="28"/>
      <c r="ABF84" s="28"/>
      <c r="ABG84" s="28"/>
      <c r="ABH84" s="28"/>
      <c r="ABI84" s="28"/>
      <c r="ABJ84" s="28"/>
      <c r="ABK84" s="28"/>
      <c r="ABL84" s="28"/>
      <c r="ABM84" s="28"/>
      <c r="ABN84" s="28"/>
      <c r="ABO84" s="28"/>
      <c r="ABP84" s="28"/>
      <c r="ABQ84" s="28"/>
      <c r="ABR84" s="28"/>
      <c r="ABS84" s="28"/>
      <c r="ABT84" s="28"/>
      <c r="ABU84" s="28"/>
      <c r="ABV84" s="28"/>
      <c r="ABW84" s="28"/>
      <c r="ABX84" s="28"/>
      <c r="ABY84" s="28"/>
      <c r="ABZ84" s="28"/>
      <c r="ACA84" s="28"/>
      <c r="ACB84" s="28"/>
      <c r="ACC84" s="28"/>
      <c r="ACD84" s="28"/>
      <c r="ACE84" s="28"/>
      <c r="ACF84" s="28"/>
      <c r="ACG84" s="28"/>
      <c r="ACH84" s="28"/>
      <c r="ACI84" s="28"/>
      <c r="ACJ84" s="28"/>
      <c r="ACK84" s="28"/>
      <c r="ACL84" s="28"/>
      <c r="ACM84" s="28"/>
      <c r="ACN84" s="28"/>
      <c r="ACO84" s="28"/>
      <c r="ACP84" s="28"/>
      <c r="ACQ84" s="28"/>
      <c r="ACR84" s="28"/>
      <c r="ACS84" s="28"/>
      <c r="ACT84" s="28"/>
      <c r="ACU84" s="28"/>
      <c r="ACV84" s="28"/>
      <c r="ACW84" s="28"/>
      <c r="ACX84" s="28"/>
      <c r="ACY84" s="28"/>
      <c r="ACZ84" s="28"/>
      <c r="ADA84" s="28"/>
      <c r="ADB84" s="28"/>
      <c r="ADC84" s="28"/>
      <c r="ADD84" s="28"/>
      <c r="ADE84" s="28"/>
      <c r="ADF84" s="28"/>
      <c r="ADG84" s="28"/>
      <c r="ADH84" s="28"/>
      <c r="ADI84" s="28"/>
      <c r="ADJ84" s="28"/>
      <c r="ADK84" s="28"/>
      <c r="ADL84" s="28"/>
      <c r="ADM84" s="28"/>
      <c r="ADN84" s="28"/>
      <c r="ADO84" s="28"/>
      <c r="ADP84" s="28"/>
      <c r="ADQ84" s="28"/>
      <c r="ADR84" s="28"/>
      <c r="ADS84" s="28"/>
      <c r="ADT84" s="28"/>
      <c r="ADU84" s="28"/>
      <c r="ADV84" s="28"/>
      <c r="ADW84" s="28"/>
      <c r="ADX84" s="28"/>
      <c r="ADY84" s="28"/>
      <c r="ADZ84" s="28"/>
      <c r="AEA84" s="28"/>
      <c r="AEB84" s="28"/>
      <c r="AEC84" s="28"/>
      <c r="AED84" s="28"/>
      <c r="AEE84" s="28"/>
      <c r="AEF84" s="28"/>
      <c r="AEG84" s="28"/>
      <c r="AEH84" s="28"/>
      <c r="AEI84" s="28"/>
      <c r="AEJ84" s="28"/>
      <c r="AEK84" s="28"/>
      <c r="AEL84" s="28"/>
      <c r="AEM84" s="28"/>
      <c r="AEN84" s="28"/>
      <c r="AEO84" s="28"/>
      <c r="AEP84" s="28"/>
      <c r="AEQ84" s="28"/>
      <c r="AER84" s="28"/>
      <c r="AES84" s="28"/>
      <c r="AET84" s="28"/>
      <c r="AEU84" s="28"/>
      <c r="AEV84" s="28"/>
      <c r="AEW84" s="28"/>
      <c r="AEX84" s="28"/>
      <c r="AEY84" s="28"/>
      <c r="AEZ84" s="28"/>
      <c r="AFA84" s="28"/>
      <c r="AFB84" s="28"/>
      <c r="AFC84" s="28"/>
      <c r="AFD84" s="28"/>
      <c r="AFE84" s="28"/>
      <c r="AFF84" s="28"/>
      <c r="AFG84" s="28"/>
      <c r="AFH84" s="28"/>
      <c r="AFI84" s="28"/>
      <c r="AFJ84" s="28"/>
      <c r="AFK84" s="28"/>
      <c r="AFL84" s="28"/>
      <c r="AFM84" s="28"/>
      <c r="AFN84" s="28"/>
      <c r="AFO84" s="28"/>
      <c r="AFP84" s="28"/>
      <c r="AFQ84" s="28"/>
      <c r="AFR84" s="28"/>
      <c r="AFS84" s="28"/>
      <c r="AFT84" s="28"/>
      <c r="AFU84" s="28"/>
      <c r="AFV84" s="28"/>
      <c r="AFW84" s="28"/>
      <c r="AFX84" s="28"/>
      <c r="AFY84" s="28"/>
      <c r="AFZ84" s="28"/>
      <c r="AGA84" s="28"/>
      <c r="AGB84" s="28"/>
      <c r="AGC84" s="28"/>
      <c r="AGD84" s="28"/>
      <c r="AGE84" s="28"/>
      <c r="AGF84" s="28"/>
      <c r="AGG84" s="28"/>
      <c r="AGH84" s="28"/>
      <c r="AGI84" s="28"/>
      <c r="AGJ84" s="28"/>
      <c r="AGK84" s="28"/>
      <c r="AGL84" s="28"/>
      <c r="AGM84" s="28"/>
      <c r="AGN84" s="28"/>
      <c r="AGO84" s="28"/>
      <c r="AGP84" s="28"/>
      <c r="AGQ84" s="28"/>
      <c r="AGR84" s="28"/>
      <c r="AGS84" s="28"/>
      <c r="AGT84" s="28"/>
      <c r="AGU84" s="28"/>
      <c r="AGV84" s="28"/>
      <c r="AGW84" s="28"/>
      <c r="AGX84" s="28"/>
      <c r="AGY84" s="28"/>
      <c r="AGZ84" s="28"/>
      <c r="AHA84" s="28"/>
      <c r="AHB84" s="28"/>
      <c r="AHC84" s="28"/>
      <c r="AHD84" s="28"/>
      <c r="AHE84" s="28"/>
      <c r="AHF84" s="28"/>
      <c r="AHG84" s="28"/>
      <c r="AHH84" s="28"/>
      <c r="AHI84" s="28"/>
      <c r="AHJ84" s="28"/>
      <c r="AHK84" s="28"/>
      <c r="AHL84" s="28"/>
      <c r="AHM84" s="28"/>
      <c r="AHN84" s="28"/>
      <c r="AHO84" s="28"/>
      <c r="AHP84" s="28"/>
      <c r="AHQ84" s="28"/>
      <c r="AHR84" s="28"/>
      <c r="AHS84" s="28"/>
      <c r="AHT84" s="28"/>
      <c r="AHU84" s="28"/>
      <c r="AHV84" s="28"/>
      <c r="AHW84" s="28"/>
      <c r="AHX84" s="28"/>
      <c r="AHY84" s="28"/>
      <c r="AHZ84" s="28"/>
      <c r="AIA84" s="28"/>
      <c r="AIB84" s="28"/>
      <c r="AIC84" s="28"/>
      <c r="AID84" s="28"/>
      <c r="AIE84" s="28"/>
      <c r="AIF84" s="28"/>
      <c r="AIG84" s="28"/>
      <c r="AIH84" s="28"/>
      <c r="AII84" s="28"/>
      <c r="AIJ84" s="28"/>
      <c r="AIK84" s="28"/>
      <c r="AIL84" s="28"/>
      <c r="AIM84" s="28"/>
      <c r="AIN84" s="28"/>
      <c r="AIO84" s="28"/>
      <c r="AIP84" s="28"/>
      <c r="AIQ84" s="28"/>
      <c r="AIR84" s="28"/>
      <c r="AIS84" s="28"/>
      <c r="AIT84" s="28"/>
      <c r="AIU84" s="28"/>
      <c r="AIV84" s="28"/>
      <c r="AIW84" s="28"/>
      <c r="AIX84" s="28"/>
      <c r="AIY84" s="28"/>
      <c r="AIZ84" s="28"/>
      <c r="AJA84" s="28"/>
      <c r="AJB84" s="28"/>
      <c r="AJC84" s="28"/>
      <c r="AJD84" s="28"/>
      <c r="AJE84" s="28"/>
      <c r="AJF84" s="28"/>
      <c r="AJG84" s="28"/>
      <c r="AJH84" s="28"/>
      <c r="AJI84" s="28"/>
      <c r="AJJ84" s="28"/>
      <c r="AJK84" s="28"/>
      <c r="AJL84" s="28"/>
      <c r="AJM84" s="28"/>
      <c r="AJN84" s="28"/>
      <c r="AJO84" s="28"/>
      <c r="AJP84" s="28"/>
      <c r="AJQ84" s="28"/>
      <c r="AJR84" s="28"/>
      <c r="AJS84" s="28"/>
      <c r="AJT84" s="28"/>
      <c r="AJU84" s="28"/>
      <c r="AJV84" s="28"/>
      <c r="AJW84" s="28"/>
      <c r="AJX84" s="28"/>
      <c r="AJY84" s="28"/>
      <c r="AJZ84" s="28"/>
      <c r="AKA84" s="28"/>
      <c r="AKB84" s="28"/>
      <c r="AKC84" s="28"/>
      <c r="AKD84" s="28"/>
      <c r="AKE84" s="28"/>
      <c r="AKF84" s="28"/>
      <c r="AKG84" s="28"/>
      <c r="AKH84" s="28"/>
      <c r="AKI84" s="28"/>
      <c r="AKJ84" s="28"/>
      <c r="AKK84" s="28"/>
      <c r="AKL84" s="28"/>
      <c r="AKM84" s="28"/>
      <c r="AKN84" s="28"/>
      <c r="AKO84" s="28"/>
      <c r="AKP84" s="28"/>
      <c r="AKQ84" s="28"/>
      <c r="AKR84" s="28"/>
      <c r="AKS84" s="28"/>
      <c r="AKT84" s="28"/>
      <c r="AKU84" s="28"/>
      <c r="AKV84" s="28"/>
      <c r="AKW84" s="28"/>
      <c r="AKX84" s="28"/>
      <c r="AKY84" s="28"/>
      <c r="AKZ84" s="28"/>
      <c r="ALA84" s="28"/>
      <c r="ALB84" s="28"/>
      <c r="ALC84" s="28"/>
      <c r="ALD84" s="28"/>
      <c r="ALE84" s="28"/>
      <c r="ALF84" s="28"/>
      <c r="ALG84" s="28"/>
      <c r="ALH84" s="28"/>
      <c r="ALI84" s="28"/>
      <c r="ALJ84" s="28"/>
      <c r="ALK84" s="28"/>
      <c r="ALL84" s="28"/>
      <c r="ALM84" s="28"/>
      <c r="ALN84" s="28"/>
      <c r="ALO84" s="28"/>
      <c r="ALP84" s="28"/>
      <c r="ALQ84" s="28"/>
      <c r="ALR84" s="28"/>
      <c r="ALS84" s="28"/>
      <c r="ALT84" s="28"/>
      <c r="ALU84" s="28"/>
      <c r="ALV84" s="28"/>
      <c r="ALW84" s="28"/>
      <c r="ALX84" s="28"/>
      <c r="ALY84" s="28"/>
      <c r="ALZ84" s="28"/>
      <c r="AMA84" s="28"/>
      <c r="AMB84" s="28"/>
      <c r="AMC84" s="28"/>
      <c r="AMD84" s="28"/>
      <c r="AME84" s="28"/>
      <c r="AMF84" s="28"/>
      <c r="AMG84" s="28"/>
      <c r="AMH84" s="28"/>
      <c r="AMI84" s="28"/>
      <c r="AMJ84" s="28"/>
      <c r="AMK84" s="28"/>
      <c r="AML84" s="28"/>
      <c r="AMM84" s="28"/>
      <c r="AMN84" s="28"/>
      <c r="AMO84" s="28"/>
      <c r="AMP84" s="28"/>
      <c r="AMQ84" s="28"/>
      <c r="AMR84" s="28"/>
      <c r="AMS84" s="28"/>
      <c r="AMT84" s="28"/>
      <c r="AMU84" s="28"/>
      <c r="AMV84" s="28"/>
      <c r="AMW84" s="28"/>
      <c r="AMX84" s="28"/>
      <c r="AMY84" s="28"/>
      <c r="AMZ84" s="28"/>
      <c r="ANA84" s="28"/>
      <c r="ANB84" s="28"/>
    </row>
    <row r="85" spans="3:1042" s="6" customFormat="1" ht="15" customHeight="1" x14ac:dyDescent="0.25">
      <c r="C85" s="151" t="str">
        <f t="shared" si="50"/>
        <v>American</v>
      </c>
      <c r="D85" s="151" t="str">
        <f t="shared" si="51"/>
        <v>HPS10266H045DV 2**  (66 gal, JA13)</v>
      </c>
      <c r="E85" s="151">
        <f t="shared" si="52"/>
        <v>121884</v>
      </c>
      <c r="F85" s="55">
        <f>S85</f>
        <v>66</v>
      </c>
      <c r="G85" s="6" t="str">
        <f>V85</f>
        <v>AOSmithHPTS66</v>
      </c>
      <c r="H85" s="117">
        <f>W85</f>
        <v>1</v>
      </c>
      <c r="I85" s="158" t="str">
        <f>AC85</f>
        <v>AmericanHPS10266H045DV2xx</v>
      </c>
      <c r="J85" s="91" t="s">
        <v>192</v>
      </c>
      <c r="K85" s="33">
        <v>4</v>
      </c>
      <c r="L85" s="75">
        <f t="shared" si="53"/>
        <v>12</v>
      </c>
      <c r="M85" s="18" t="s">
        <v>17</v>
      </c>
      <c r="N85" s="62">
        <f t="shared" ref="N85:N86" si="54">N84+1</f>
        <v>18</v>
      </c>
      <c r="O85" s="62">
        <f t="shared" si="48"/>
        <v>121884</v>
      </c>
      <c r="P85" s="59" t="str">
        <f>R85 &amp; "  (" &amp; S85 &amp; " gal" &amp; IF(W85&gt;0, ", JA13)", ")")</f>
        <v>HPS10266H045DV 2**  (66 gal, JA13)</v>
      </c>
      <c r="Q85" s="157">
        <f t="shared" si="5"/>
        <v>1</v>
      </c>
      <c r="R85" s="152" t="s">
        <v>842</v>
      </c>
      <c r="S85" s="153">
        <v>66</v>
      </c>
      <c r="T85" s="31" t="s">
        <v>832</v>
      </c>
      <c r="U85" s="80" t="s">
        <v>832</v>
      </c>
      <c r="V85" s="85" t="str">
        <f t="shared" si="49"/>
        <v>AOSmithHPTS66</v>
      </c>
      <c r="W85" s="118">
        <v>1</v>
      </c>
      <c r="X85" s="42">
        <v>3</v>
      </c>
      <c r="Y85" s="154">
        <v>44728</v>
      </c>
      <c r="Z85" s="44" t="s">
        <v>80</v>
      </c>
      <c r="AA85" s="128" t="str">
        <f>"2,     "&amp;E85&amp;",   """&amp;P85&amp;""""</f>
        <v>2,     121884,   "HPS10266H045DV 2**  (66 gal, JA13)"</v>
      </c>
      <c r="AB85" s="130" t="str">
        <f>AB84</f>
        <v>American</v>
      </c>
      <c r="AC85" s="150" t="s">
        <v>851</v>
      </c>
      <c r="AD85" s="155">
        <f t="shared" si="7"/>
        <v>1</v>
      </c>
      <c r="AE85" s="128" t="str">
        <f>"          case  "&amp;D85&amp;"   :   """&amp;AC85&amp;""""</f>
        <v xml:space="preserve">          case  HPS10266H045DV 2**  (66 gal, JA13)   :   "AmericanHPS10266H045DV2xx"</v>
      </c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  <c r="FM85" s="28"/>
      <c r="FN85" s="28"/>
      <c r="FO85" s="28"/>
      <c r="FP85" s="28"/>
      <c r="FQ85" s="28"/>
      <c r="FR85" s="28"/>
      <c r="FS85" s="28"/>
      <c r="FT85" s="28"/>
      <c r="FU85" s="28"/>
      <c r="FV85" s="28"/>
      <c r="FW85" s="28"/>
      <c r="FX85" s="28"/>
      <c r="FY85" s="28"/>
      <c r="FZ85" s="28"/>
      <c r="GA85" s="28"/>
      <c r="GB85" s="28"/>
      <c r="GC85" s="28"/>
      <c r="GD85" s="28"/>
      <c r="GE85" s="28"/>
      <c r="GF85" s="28"/>
      <c r="GG85" s="28"/>
      <c r="GH85" s="28"/>
      <c r="GI85" s="28"/>
      <c r="GJ85" s="28"/>
      <c r="GK85" s="28"/>
      <c r="GL85" s="28"/>
      <c r="GM85" s="28"/>
      <c r="GN85" s="28"/>
      <c r="GO85" s="28"/>
      <c r="GP85" s="28"/>
      <c r="GQ85" s="28"/>
      <c r="GR85" s="28"/>
      <c r="GS85" s="28"/>
      <c r="GT85" s="28"/>
      <c r="GU85" s="28"/>
      <c r="GV85" s="28"/>
      <c r="GW85" s="28"/>
      <c r="GX85" s="28"/>
      <c r="GY85" s="28"/>
      <c r="GZ85" s="28"/>
      <c r="HA85" s="28"/>
      <c r="HB85" s="28"/>
      <c r="HC85" s="28"/>
      <c r="HD85" s="28"/>
      <c r="HE85" s="28"/>
      <c r="HF85" s="28"/>
      <c r="HG85" s="28"/>
      <c r="HH85" s="28"/>
      <c r="HI85" s="28"/>
      <c r="HJ85" s="28"/>
      <c r="HK85" s="28"/>
      <c r="HL85" s="28"/>
      <c r="HM85" s="28"/>
      <c r="HN85" s="28"/>
      <c r="HO85" s="28"/>
      <c r="HP85" s="28"/>
      <c r="HQ85" s="28"/>
      <c r="HR85" s="28"/>
      <c r="HS85" s="28"/>
      <c r="HT85" s="28"/>
      <c r="HU85" s="28"/>
      <c r="HV85" s="28"/>
      <c r="HW85" s="28"/>
      <c r="HX85" s="28"/>
      <c r="HY85" s="28"/>
      <c r="HZ85" s="28"/>
      <c r="IA85" s="28"/>
      <c r="IB85" s="28"/>
      <c r="IC85" s="28"/>
      <c r="ID85" s="28"/>
      <c r="IE85" s="28"/>
      <c r="IF85" s="28"/>
      <c r="IG85" s="28"/>
      <c r="IH85" s="28"/>
      <c r="II85" s="28"/>
      <c r="IJ85" s="28"/>
      <c r="IK85" s="28"/>
      <c r="IL85" s="28"/>
      <c r="IM85" s="28"/>
      <c r="IN85" s="28"/>
      <c r="IO85" s="28"/>
      <c r="IP85" s="28"/>
      <c r="IQ85" s="28"/>
      <c r="IR85" s="28"/>
      <c r="IS85" s="28"/>
      <c r="IT85" s="28"/>
      <c r="IU85" s="28"/>
      <c r="IV85" s="28"/>
      <c r="IW85" s="28"/>
      <c r="IX85" s="28"/>
      <c r="IY85" s="28"/>
      <c r="IZ85" s="28"/>
      <c r="JA85" s="28"/>
      <c r="JB85" s="28"/>
      <c r="JC85" s="28"/>
      <c r="JD85" s="28"/>
      <c r="JE85" s="28"/>
      <c r="JF85" s="28"/>
      <c r="JG85" s="28"/>
      <c r="JH85" s="28"/>
      <c r="JI85" s="28"/>
      <c r="JJ85" s="28"/>
      <c r="JK85" s="28"/>
      <c r="JL85" s="28"/>
      <c r="JM85" s="28"/>
      <c r="JN85" s="28"/>
      <c r="JO85" s="28"/>
      <c r="JP85" s="28"/>
      <c r="JQ85" s="28"/>
      <c r="JR85" s="28"/>
      <c r="JS85" s="28"/>
      <c r="JT85" s="28"/>
      <c r="JU85" s="28"/>
      <c r="JV85" s="28"/>
      <c r="JW85" s="28"/>
      <c r="JX85" s="28"/>
      <c r="JY85" s="28"/>
      <c r="JZ85" s="28"/>
      <c r="KA85" s="28"/>
      <c r="KB85" s="28"/>
      <c r="KC85" s="28"/>
      <c r="KD85" s="28"/>
      <c r="KE85" s="28"/>
      <c r="KF85" s="28"/>
      <c r="KG85" s="28"/>
      <c r="KH85" s="28"/>
      <c r="KI85" s="28"/>
      <c r="KJ85" s="28"/>
      <c r="KK85" s="28"/>
      <c r="KL85" s="28"/>
      <c r="KM85" s="28"/>
      <c r="KN85" s="28"/>
      <c r="KO85" s="28"/>
      <c r="KP85" s="28"/>
      <c r="KQ85" s="28"/>
      <c r="KR85" s="28"/>
      <c r="KS85" s="28"/>
      <c r="KT85" s="28"/>
      <c r="KU85" s="28"/>
      <c r="KV85" s="28"/>
      <c r="KW85" s="28"/>
      <c r="KX85" s="28"/>
      <c r="KY85" s="28"/>
      <c r="KZ85" s="28"/>
      <c r="LA85" s="28"/>
      <c r="LB85" s="28"/>
      <c r="LC85" s="28"/>
      <c r="LD85" s="28"/>
      <c r="LE85" s="28"/>
      <c r="LF85" s="28"/>
      <c r="LG85" s="28"/>
      <c r="LH85" s="28"/>
      <c r="LI85" s="28"/>
      <c r="LJ85" s="28"/>
      <c r="LK85" s="28"/>
      <c r="LL85" s="28"/>
      <c r="LM85" s="28"/>
      <c r="LN85" s="28"/>
      <c r="LO85" s="28"/>
      <c r="LP85" s="28"/>
      <c r="LQ85" s="28"/>
      <c r="LR85" s="28"/>
      <c r="LS85" s="28"/>
      <c r="LT85" s="28"/>
      <c r="LU85" s="28"/>
      <c r="LV85" s="28"/>
      <c r="LW85" s="28"/>
      <c r="LX85" s="28"/>
      <c r="LY85" s="28"/>
      <c r="LZ85" s="28"/>
      <c r="MA85" s="28"/>
      <c r="MB85" s="28"/>
      <c r="MC85" s="28"/>
      <c r="MD85" s="28"/>
      <c r="ME85" s="28"/>
      <c r="MF85" s="28"/>
      <c r="MG85" s="28"/>
      <c r="MH85" s="28"/>
      <c r="MI85" s="28"/>
      <c r="MJ85" s="28"/>
      <c r="MK85" s="28"/>
      <c r="ML85" s="28"/>
      <c r="MM85" s="28"/>
      <c r="MN85" s="28"/>
      <c r="MO85" s="28"/>
      <c r="MP85" s="28"/>
      <c r="MQ85" s="28"/>
      <c r="MR85" s="28"/>
      <c r="MS85" s="28"/>
      <c r="MT85" s="28"/>
      <c r="MU85" s="28"/>
      <c r="MV85" s="28"/>
      <c r="MW85" s="28"/>
      <c r="MX85" s="28"/>
      <c r="MY85" s="28"/>
      <c r="MZ85" s="28"/>
      <c r="NA85" s="28"/>
      <c r="NB85" s="28"/>
      <c r="NC85" s="28"/>
      <c r="ND85" s="28"/>
      <c r="NE85" s="28"/>
      <c r="NF85" s="28"/>
      <c r="NG85" s="28"/>
      <c r="NH85" s="28"/>
      <c r="NI85" s="28"/>
      <c r="NJ85" s="28"/>
      <c r="NK85" s="28"/>
      <c r="NL85" s="28"/>
      <c r="NM85" s="28"/>
      <c r="NN85" s="28"/>
      <c r="NO85" s="28"/>
      <c r="NP85" s="28"/>
      <c r="NQ85" s="28"/>
      <c r="NR85" s="28"/>
      <c r="NS85" s="28"/>
      <c r="NT85" s="28"/>
      <c r="NU85" s="28"/>
      <c r="NV85" s="28"/>
      <c r="NW85" s="28"/>
      <c r="NX85" s="28"/>
      <c r="NY85" s="28"/>
      <c r="NZ85" s="28"/>
      <c r="OA85" s="28"/>
      <c r="OB85" s="28"/>
      <c r="OC85" s="28"/>
      <c r="OD85" s="28"/>
      <c r="OE85" s="28"/>
      <c r="OF85" s="28"/>
      <c r="OG85" s="28"/>
      <c r="OH85" s="28"/>
      <c r="OI85" s="28"/>
      <c r="OJ85" s="28"/>
      <c r="OK85" s="28"/>
      <c r="OL85" s="28"/>
      <c r="OM85" s="28"/>
      <c r="ON85" s="28"/>
      <c r="OO85" s="28"/>
      <c r="OP85" s="28"/>
      <c r="OQ85" s="28"/>
      <c r="OR85" s="28"/>
      <c r="OS85" s="28"/>
      <c r="OT85" s="28"/>
      <c r="OU85" s="28"/>
      <c r="OV85" s="28"/>
      <c r="OW85" s="28"/>
      <c r="OX85" s="28"/>
      <c r="OY85" s="28"/>
      <c r="OZ85" s="28"/>
      <c r="PA85" s="28"/>
      <c r="PB85" s="28"/>
      <c r="PC85" s="28"/>
      <c r="PD85" s="28"/>
      <c r="PE85" s="28"/>
      <c r="PF85" s="28"/>
      <c r="PG85" s="28"/>
      <c r="PH85" s="28"/>
      <c r="PI85" s="28"/>
      <c r="PJ85" s="28"/>
      <c r="PK85" s="28"/>
      <c r="PL85" s="28"/>
      <c r="PM85" s="28"/>
      <c r="PN85" s="28"/>
      <c r="PO85" s="28"/>
      <c r="PP85" s="28"/>
      <c r="PQ85" s="28"/>
      <c r="PR85" s="28"/>
      <c r="PS85" s="28"/>
      <c r="PT85" s="28"/>
      <c r="PU85" s="28"/>
      <c r="PV85" s="28"/>
      <c r="PW85" s="28"/>
      <c r="PX85" s="28"/>
      <c r="PY85" s="28"/>
      <c r="PZ85" s="28"/>
      <c r="QA85" s="28"/>
      <c r="QB85" s="28"/>
      <c r="QC85" s="28"/>
      <c r="QD85" s="28"/>
      <c r="QE85" s="28"/>
      <c r="QF85" s="28"/>
      <c r="QG85" s="28"/>
      <c r="QH85" s="28"/>
      <c r="QI85" s="28"/>
      <c r="QJ85" s="28"/>
      <c r="QK85" s="28"/>
      <c r="QL85" s="28"/>
      <c r="QM85" s="28"/>
      <c r="QN85" s="28"/>
      <c r="QO85" s="28"/>
      <c r="QP85" s="28"/>
      <c r="QQ85" s="28"/>
      <c r="QR85" s="28"/>
      <c r="QS85" s="28"/>
      <c r="QT85" s="28"/>
      <c r="QU85" s="28"/>
      <c r="QV85" s="28"/>
      <c r="QW85" s="28"/>
      <c r="QX85" s="28"/>
      <c r="QY85" s="28"/>
      <c r="QZ85" s="28"/>
      <c r="RA85" s="28"/>
      <c r="RB85" s="28"/>
      <c r="RC85" s="28"/>
      <c r="RD85" s="28"/>
      <c r="RE85" s="28"/>
      <c r="RF85" s="28"/>
      <c r="RG85" s="28"/>
      <c r="RH85" s="28"/>
      <c r="RI85" s="28"/>
      <c r="RJ85" s="28"/>
      <c r="RK85" s="28"/>
      <c r="RL85" s="28"/>
      <c r="RM85" s="28"/>
      <c r="RN85" s="28"/>
      <c r="RO85" s="28"/>
      <c r="RP85" s="28"/>
      <c r="RQ85" s="28"/>
      <c r="RR85" s="28"/>
      <c r="RS85" s="28"/>
      <c r="RT85" s="28"/>
      <c r="RU85" s="28"/>
      <c r="RV85" s="28"/>
      <c r="RW85" s="28"/>
      <c r="RX85" s="28"/>
      <c r="RY85" s="28"/>
      <c r="RZ85" s="28"/>
      <c r="SA85" s="28"/>
      <c r="SB85" s="28"/>
      <c r="SC85" s="28"/>
      <c r="SD85" s="28"/>
      <c r="SE85" s="28"/>
      <c r="SF85" s="28"/>
      <c r="SG85" s="28"/>
      <c r="SH85" s="28"/>
      <c r="SI85" s="28"/>
      <c r="SJ85" s="28"/>
      <c r="SK85" s="28"/>
      <c r="SL85" s="28"/>
      <c r="SM85" s="28"/>
      <c r="SN85" s="28"/>
      <c r="SO85" s="28"/>
      <c r="SP85" s="28"/>
      <c r="SQ85" s="28"/>
      <c r="SR85" s="28"/>
      <c r="SS85" s="28"/>
      <c r="ST85" s="28"/>
      <c r="SU85" s="28"/>
      <c r="SV85" s="28"/>
      <c r="SW85" s="28"/>
      <c r="SX85" s="28"/>
      <c r="SY85" s="28"/>
      <c r="SZ85" s="28"/>
      <c r="TA85" s="28"/>
      <c r="TB85" s="28"/>
      <c r="TC85" s="28"/>
      <c r="TD85" s="28"/>
      <c r="TE85" s="28"/>
      <c r="TF85" s="28"/>
      <c r="TG85" s="28"/>
      <c r="TH85" s="28"/>
      <c r="TI85" s="28"/>
      <c r="TJ85" s="28"/>
      <c r="TK85" s="28"/>
      <c r="TL85" s="28"/>
      <c r="TM85" s="28"/>
      <c r="TN85" s="28"/>
      <c r="TO85" s="28"/>
      <c r="TP85" s="28"/>
      <c r="TQ85" s="28"/>
      <c r="TR85" s="28"/>
      <c r="TS85" s="28"/>
      <c r="TT85" s="28"/>
      <c r="TU85" s="28"/>
      <c r="TV85" s="28"/>
      <c r="TW85" s="28"/>
      <c r="TX85" s="28"/>
      <c r="TY85" s="28"/>
      <c r="TZ85" s="28"/>
      <c r="UA85" s="28"/>
      <c r="UB85" s="28"/>
      <c r="UC85" s="28"/>
      <c r="UD85" s="28"/>
      <c r="UE85" s="28"/>
      <c r="UF85" s="28"/>
      <c r="UG85" s="28"/>
      <c r="UH85" s="28"/>
      <c r="UI85" s="28"/>
      <c r="UJ85" s="28"/>
      <c r="UK85" s="28"/>
      <c r="UL85" s="28"/>
      <c r="UM85" s="28"/>
      <c r="UN85" s="28"/>
      <c r="UO85" s="28"/>
      <c r="UP85" s="28"/>
      <c r="UQ85" s="28"/>
      <c r="UR85" s="28"/>
      <c r="US85" s="28"/>
      <c r="UT85" s="28"/>
      <c r="UU85" s="28"/>
      <c r="UV85" s="28"/>
      <c r="UW85" s="28"/>
      <c r="UX85" s="28"/>
      <c r="UY85" s="28"/>
      <c r="UZ85" s="28"/>
      <c r="VA85" s="28"/>
      <c r="VB85" s="28"/>
      <c r="VC85" s="28"/>
      <c r="VD85" s="28"/>
      <c r="VE85" s="28"/>
      <c r="VF85" s="28"/>
      <c r="VG85" s="28"/>
      <c r="VH85" s="28"/>
      <c r="VI85" s="28"/>
      <c r="VJ85" s="28"/>
      <c r="VK85" s="28"/>
      <c r="VL85" s="28"/>
      <c r="VM85" s="28"/>
      <c r="VN85" s="28"/>
      <c r="VO85" s="28"/>
      <c r="VP85" s="28"/>
      <c r="VQ85" s="28"/>
      <c r="VR85" s="28"/>
      <c r="VS85" s="28"/>
      <c r="VT85" s="28"/>
      <c r="VU85" s="28"/>
      <c r="VV85" s="28"/>
      <c r="VW85" s="28"/>
      <c r="VX85" s="28"/>
      <c r="VY85" s="28"/>
      <c r="VZ85" s="28"/>
      <c r="WA85" s="28"/>
      <c r="WB85" s="28"/>
      <c r="WC85" s="28"/>
      <c r="WD85" s="28"/>
      <c r="WE85" s="28"/>
      <c r="WF85" s="28"/>
      <c r="WG85" s="28"/>
      <c r="WH85" s="28"/>
      <c r="WI85" s="28"/>
      <c r="WJ85" s="28"/>
      <c r="WK85" s="28"/>
      <c r="WL85" s="28"/>
      <c r="WM85" s="28"/>
      <c r="WN85" s="28"/>
      <c r="WO85" s="28"/>
      <c r="WP85" s="28"/>
      <c r="WQ85" s="28"/>
      <c r="WR85" s="28"/>
      <c r="WS85" s="28"/>
      <c r="WT85" s="28"/>
      <c r="WU85" s="28"/>
      <c r="WV85" s="28"/>
      <c r="WW85" s="28"/>
      <c r="WX85" s="28"/>
      <c r="WY85" s="28"/>
      <c r="WZ85" s="28"/>
      <c r="XA85" s="28"/>
      <c r="XB85" s="28"/>
      <c r="XC85" s="28"/>
      <c r="XD85" s="28"/>
      <c r="XE85" s="28"/>
      <c r="XF85" s="28"/>
      <c r="XG85" s="28"/>
      <c r="XH85" s="28"/>
      <c r="XI85" s="28"/>
      <c r="XJ85" s="28"/>
      <c r="XK85" s="28"/>
      <c r="XL85" s="28"/>
      <c r="XM85" s="28"/>
      <c r="XN85" s="28"/>
      <c r="XO85" s="28"/>
      <c r="XP85" s="28"/>
      <c r="XQ85" s="28"/>
      <c r="XR85" s="28"/>
      <c r="XS85" s="28"/>
      <c r="XT85" s="28"/>
      <c r="XU85" s="28"/>
      <c r="XV85" s="28"/>
      <c r="XW85" s="28"/>
      <c r="XX85" s="28"/>
      <c r="XY85" s="28"/>
      <c r="XZ85" s="28"/>
      <c r="YA85" s="28"/>
      <c r="YB85" s="28"/>
      <c r="YC85" s="28"/>
      <c r="YD85" s="28"/>
      <c r="YE85" s="28"/>
      <c r="YF85" s="28"/>
      <c r="YG85" s="28"/>
      <c r="YH85" s="28"/>
      <c r="YI85" s="28"/>
      <c r="YJ85" s="28"/>
      <c r="YK85" s="28"/>
      <c r="YL85" s="28"/>
      <c r="YM85" s="28"/>
      <c r="YN85" s="28"/>
      <c r="YO85" s="28"/>
      <c r="YP85" s="28"/>
      <c r="YQ85" s="28"/>
      <c r="YR85" s="28"/>
      <c r="YS85" s="28"/>
      <c r="YT85" s="28"/>
      <c r="YU85" s="28"/>
      <c r="YV85" s="28"/>
      <c r="YW85" s="28"/>
      <c r="YX85" s="28"/>
      <c r="YY85" s="28"/>
      <c r="YZ85" s="28"/>
      <c r="ZA85" s="28"/>
      <c r="ZB85" s="28"/>
      <c r="ZC85" s="28"/>
      <c r="ZD85" s="28"/>
      <c r="ZE85" s="28"/>
      <c r="ZF85" s="28"/>
      <c r="ZG85" s="28"/>
      <c r="ZH85" s="28"/>
      <c r="ZI85" s="28"/>
      <c r="ZJ85" s="28"/>
      <c r="ZK85" s="28"/>
      <c r="ZL85" s="28"/>
      <c r="ZM85" s="28"/>
      <c r="ZN85" s="28"/>
      <c r="ZO85" s="28"/>
      <c r="ZP85" s="28"/>
      <c r="ZQ85" s="28"/>
      <c r="ZR85" s="28"/>
      <c r="ZS85" s="28"/>
      <c r="ZT85" s="28"/>
      <c r="ZU85" s="28"/>
      <c r="ZV85" s="28"/>
      <c r="ZW85" s="28"/>
      <c r="ZX85" s="28"/>
      <c r="ZY85" s="28"/>
      <c r="ZZ85" s="28"/>
      <c r="AAA85" s="28"/>
      <c r="AAB85" s="28"/>
      <c r="AAC85" s="28"/>
      <c r="AAD85" s="28"/>
      <c r="AAE85" s="28"/>
      <c r="AAF85" s="28"/>
      <c r="AAG85" s="28"/>
      <c r="AAH85" s="28"/>
      <c r="AAI85" s="28"/>
      <c r="AAJ85" s="28"/>
      <c r="AAK85" s="28"/>
      <c r="AAL85" s="28"/>
      <c r="AAM85" s="28"/>
      <c r="AAN85" s="28"/>
      <c r="AAO85" s="28"/>
      <c r="AAP85" s="28"/>
      <c r="AAQ85" s="28"/>
      <c r="AAR85" s="28"/>
      <c r="AAS85" s="28"/>
      <c r="AAT85" s="28"/>
      <c r="AAU85" s="28"/>
      <c r="AAV85" s="28"/>
      <c r="AAW85" s="28"/>
      <c r="AAX85" s="28"/>
      <c r="AAY85" s="28"/>
      <c r="AAZ85" s="28"/>
      <c r="ABA85" s="28"/>
      <c r="ABB85" s="28"/>
      <c r="ABC85" s="28"/>
      <c r="ABD85" s="28"/>
      <c r="ABE85" s="28"/>
      <c r="ABF85" s="28"/>
      <c r="ABG85" s="28"/>
      <c r="ABH85" s="28"/>
      <c r="ABI85" s="28"/>
      <c r="ABJ85" s="28"/>
      <c r="ABK85" s="28"/>
      <c r="ABL85" s="28"/>
      <c r="ABM85" s="28"/>
      <c r="ABN85" s="28"/>
      <c r="ABO85" s="28"/>
      <c r="ABP85" s="28"/>
      <c r="ABQ85" s="28"/>
      <c r="ABR85" s="28"/>
      <c r="ABS85" s="28"/>
      <c r="ABT85" s="28"/>
      <c r="ABU85" s="28"/>
      <c r="ABV85" s="28"/>
      <c r="ABW85" s="28"/>
      <c r="ABX85" s="28"/>
      <c r="ABY85" s="28"/>
      <c r="ABZ85" s="28"/>
      <c r="ACA85" s="28"/>
      <c r="ACB85" s="28"/>
      <c r="ACC85" s="28"/>
      <c r="ACD85" s="28"/>
      <c r="ACE85" s="28"/>
      <c r="ACF85" s="28"/>
      <c r="ACG85" s="28"/>
      <c r="ACH85" s="28"/>
      <c r="ACI85" s="28"/>
      <c r="ACJ85" s="28"/>
      <c r="ACK85" s="28"/>
      <c r="ACL85" s="28"/>
      <c r="ACM85" s="28"/>
      <c r="ACN85" s="28"/>
      <c r="ACO85" s="28"/>
      <c r="ACP85" s="28"/>
      <c r="ACQ85" s="28"/>
      <c r="ACR85" s="28"/>
      <c r="ACS85" s="28"/>
      <c r="ACT85" s="28"/>
      <c r="ACU85" s="28"/>
      <c r="ACV85" s="28"/>
      <c r="ACW85" s="28"/>
      <c r="ACX85" s="28"/>
      <c r="ACY85" s="28"/>
      <c r="ACZ85" s="28"/>
      <c r="ADA85" s="28"/>
      <c r="ADB85" s="28"/>
      <c r="ADC85" s="28"/>
      <c r="ADD85" s="28"/>
      <c r="ADE85" s="28"/>
      <c r="ADF85" s="28"/>
      <c r="ADG85" s="28"/>
      <c r="ADH85" s="28"/>
      <c r="ADI85" s="28"/>
      <c r="ADJ85" s="28"/>
      <c r="ADK85" s="28"/>
      <c r="ADL85" s="28"/>
      <c r="ADM85" s="28"/>
      <c r="ADN85" s="28"/>
      <c r="ADO85" s="28"/>
      <c r="ADP85" s="28"/>
      <c r="ADQ85" s="28"/>
      <c r="ADR85" s="28"/>
      <c r="ADS85" s="28"/>
      <c r="ADT85" s="28"/>
      <c r="ADU85" s="28"/>
      <c r="ADV85" s="28"/>
      <c r="ADW85" s="28"/>
      <c r="ADX85" s="28"/>
      <c r="ADY85" s="28"/>
      <c r="ADZ85" s="28"/>
      <c r="AEA85" s="28"/>
      <c r="AEB85" s="28"/>
      <c r="AEC85" s="28"/>
      <c r="AED85" s="28"/>
      <c r="AEE85" s="28"/>
      <c r="AEF85" s="28"/>
      <c r="AEG85" s="28"/>
      <c r="AEH85" s="28"/>
      <c r="AEI85" s="28"/>
      <c r="AEJ85" s="28"/>
      <c r="AEK85" s="28"/>
      <c r="AEL85" s="28"/>
      <c r="AEM85" s="28"/>
      <c r="AEN85" s="28"/>
      <c r="AEO85" s="28"/>
      <c r="AEP85" s="28"/>
      <c r="AEQ85" s="28"/>
      <c r="AER85" s="28"/>
      <c r="AES85" s="28"/>
      <c r="AET85" s="28"/>
      <c r="AEU85" s="28"/>
      <c r="AEV85" s="28"/>
      <c r="AEW85" s="28"/>
      <c r="AEX85" s="28"/>
      <c r="AEY85" s="28"/>
      <c r="AEZ85" s="28"/>
      <c r="AFA85" s="28"/>
      <c r="AFB85" s="28"/>
      <c r="AFC85" s="28"/>
      <c r="AFD85" s="28"/>
      <c r="AFE85" s="28"/>
      <c r="AFF85" s="28"/>
      <c r="AFG85" s="28"/>
      <c r="AFH85" s="28"/>
      <c r="AFI85" s="28"/>
      <c r="AFJ85" s="28"/>
      <c r="AFK85" s="28"/>
      <c r="AFL85" s="28"/>
      <c r="AFM85" s="28"/>
      <c r="AFN85" s="28"/>
      <c r="AFO85" s="28"/>
      <c r="AFP85" s="28"/>
      <c r="AFQ85" s="28"/>
      <c r="AFR85" s="28"/>
      <c r="AFS85" s="28"/>
      <c r="AFT85" s="28"/>
      <c r="AFU85" s="28"/>
      <c r="AFV85" s="28"/>
      <c r="AFW85" s="28"/>
      <c r="AFX85" s="28"/>
      <c r="AFY85" s="28"/>
      <c r="AFZ85" s="28"/>
      <c r="AGA85" s="28"/>
      <c r="AGB85" s="28"/>
      <c r="AGC85" s="28"/>
      <c r="AGD85" s="28"/>
      <c r="AGE85" s="28"/>
      <c r="AGF85" s="28"/>
      <c r="AGG85" s="28"/>
      <c r="AGH85" s="28"/>
      <c r="AGI85" s="28"/>
      <c r="AGJ85" s="28"/>
      <c r="AGK85" s="28"/>
      <c r="AGL85" s="28"/>
      <c r="AGM85" s="28"/>
      <c r="AGN85" s="28"/>
      <c r="AGO85" s="28"/>
      <c r="AGP85" s="28"/>
      <c r="AGQ85" s="28"/>
      <c r="AGR85" s="28"/>
      <c r="AGS85" s="28"/>
      <c r="AGT85" s="28"/>
      <c r="AGU85" s="28"/>
      <c r="AGV85" s="28"/>
      <c r="AGW85" s="28"/>
      <c r="AGX85" s="28"/>
      <c r="AGY85" s="28"/>
      <c r="AGZ85" s="28"/>
      <c r="AHA85" s="28"/>
      <c r="AHB85" s="28"/>
      <c r="AHC85" s="28"/>
      <c r="AHD85" s="28"/>
      <c r="AHE85" s="28"/>
      <c r="AHF85" s="28"/>
      <c r="AHG85" s="28"/>
      <c r="AHH85" s="28"/>
      <c r="AHI85" s="28"/>
      <c r="AHJ85" s="28"/>
      <c r="AHK85" s="28"/>
      <c r="AHL85" s="28"/>
      <c r="AHM85" s="28"/>
      <c r="AHN85" s="28"/>
      <c r="AHO85" s="28"/>
      <c r="AHP85" s="28"/>
      <c r="AHQ85" s="28"/>
      <c r="AHR85" s="28"/>
      <c r="AHS85" s="28"/>
      <c r="AHT85" s="28"/>
      <c r="AHU85" s="28"/>
      <c r="AHV85" s="28"/>
      <c r="AHW85" s="28"/>
      <c r="AHX85" s="28"/>
      <c r="AHY85" s="28"/>
      <c r="AHZ85" s="28"/>
      <c r="AIA85" s="28"/>
      <c r="AIB85" s="28"/>
      <c r="AIC85" s="28"/>
      <c r="AID85" s="28"/>
      <c r="AIE85" s="28"/>
      <c r="AIF85" s="28"/>
      <c r="AIG85" s="28"/>
      <c r="AIH85" s="28"/>
      <c r="AII85" s="28"/>
      <c r="AIJ85" s="28"/>
      <c r="AIK85" s="28"/>
      <c r="AIL85" s="28"/>
      <c r="AIM85" s="28"/>
      <c r="AIN85" s="28"/>
      <c r="AIO85" s="28"/>
      <c r="AIP85" s="28"/>
      <c r="AIQ85" s="28"/>
      <c r="AIR85" s="28"/>
      <c r="AIS85" s="28"/>
      <c r="AIT85" s="28"/>
      <c r="AIU85" s="28"/>
      <c r="AIV85" s="28"/>
      <c r="AIW85" s="28"/>
      <c r="AIX85" s="28"/>
      <c r="AIY85" s="28"/>
      <c r="AIZ85" s="28"/>
      <c r="AJA85" s="28"/>
      <c r="AJB85" s="28"/>
      <c r="AJC85" s="28"/>
      <c r="AJD85" s="28"/>
      <c r="AJE85" s="28"/>
      <c r="AJF85" s="28"/>
      <c r="AJG85" s="28"/>
      <c r="AJH85" s="28"/>
      <c r="AJI85" s="28"/>
      <c r="AJJ85" s="28"/>
      <c r="AJK85" s="28"/>
      <c r="AJL85" s="28"/>
      <c r="AJM85" s="28"/>
      <c r="AJN85" s="28"/>
      <c r="AJO85" s="28"/>
      <c r="AJP85" s="28"/>
      <c r="AJQ85" s="28"/>
      <c r="AJR85" s="28"/>
      <c r="AJS85" s="28"/>
      <c r="AJT85" s="28"/>
      <c r="AJU85" s="28"/>
      <c r="AJV85" s="28"/>
      <c r="AJW85" s="28"/>
      <c r="AJX85" s="28"/>
      <c r="AJY85" s="28"/>
      <c r="AJZ85" s="28"/>
      <c r="AKA85" s="28"/>
      <c r="AKB85" s="28"/>
      <c r="AKC85" s="28"/>
      <c r="AKD85" s="28"/>
      <c r="AKE85" s="28"/>
      <c r="AKF85" s="28"/>
      <c r="AKG85" s="28"/>
      <c r="AKH85" s="28"/>
      <c r="AKI85" s="28"/>
      <c r="AKJ85" s="28"/>
      <c r="AKK85" s="28"/>
      <c r="AKL85" s="28"/>
      <c r="AKM85" s="28"/>
      <c r="AKN85" s="28"/>
      <c r="AKO85" s="28"/>
      <c r="AKP85" s="28"/>
      <c r="AKQ85" s="28"/>
      <c r="AKR85" s="28"/>
      <c r="AKS85" s="28"/>
      <c r="AKT85" s="28"/>
      <c r="AKU85" s="28"/>
      <c r="AKV85" s="28"/>
      <c r="AKW85" s="28"/>
      <c r="AKX85" s="28"/>
      <c r="AKY85" s="28"/>
      <c r="AKZ85" s="28"/>
      <c r="ALA85" s="28"/>
      <c r="ALB85" s="28"/>
      <c r="ALC85" s="28"/>
      <c r="ALD85" s="28"/>
      <c r="ALE85" s="28"/>
      <c r="ALF85" s="28"/>
      <c r="ALG85" s="28"/>
      <c r="ALH85" s="28"/>
      <c r="ALI85" s="28"/>
      <c r="ALJ85" s="28"/>
      <c r="ALK85" s="28"/>
      <c r="ALL85" s="28"/>
      <c r="ALM85" s="28"/>
      <c r="ALN85" s="28"/>
      <c r="ALO85" s="28"/>
      <c r="ALP85" s="28"/>
      <c r="ALQ85" s="28"/>
      <c r="ALR85" s="28"/>
      <c r="ALS85" s="28"/>
      <c r="ALT85" s="28"/>
      <c r="ALU85" s="28"/>
      <c r="ALV85" s="28"/>
      <c r="ALW85" s="28"/>
      <c r="ALX85" s="28"/>
      <c r="ALY85" s="28"/>
      <c r="ALZ85" s="28"/>
      <c r="AMA85" s="28"/>
      <c r="AMB85" s="28"/>
      <c r="AMC85" s="28"/>
      <c r="AMD85" s="28"/>
      <c r="AME85" s="28"/>
      <c r="AMF85" s="28"/>
      <c r="AMG85" s="28"/>
      <c r="AMH85" s="28"/>
      <c r="AMI85" s="28"/>
      <c r="AMJ85" s="28"/>
      <c r="AMK85" s="28"/>
      <c r="AML85" s="28"/>
      <c r="AMM85" s="28"/>
      <c r="AMN85" s="28"/>
      <c r="AMO85" s="28"/>
      <c r="AMP85" s="28"/>
      <c r="AMQ85" s="28"/>
      <c r="AMR85" s="28"/>
      <c r="AMS85" s="28"/>
      <c r="AMT85" s="28"/>
      <c r="AMU85" s="28"/>
      <c r="AMV85" s="28"/>
      <c r="AMW85" s="28"/>
      <c r="AMX85" s="28"/>
      <c r="AMY85" s="28"/>
      <c r="AMZ85" s="28"/>
      <c r="ANA85" s="28"/>
      <c r="ANB85" s="28"/>
    </row>
    <row r="86" spans="3:1042" s="6" customFormat="1" ht="15" customHeight="1" x14ac:dyDescent="0.25">
      <c r="C86" s="151" t="str">
        <f t="shared" si="50"/>
        <v>American</v>
      </c>
      <c r="D86" s="151" t="str">
        <f t="shared" si="51"/>
        <v>HPS10280H045DV 2**  (80 gal, JA13)</v>
      </c>
      <c r="E86" s="151">
        <f t="shared" si="52"/>
        <v>121985</v>
      </c>
      <c r="F86" s="55">
        <f>S86</f>
        <v>80</v>
      </c>
      <c r="G86" s="6" t="str">
        <f>V86</f>
        <v>AOSmithHPTS80</v>
      </c>
      <c r="H86" s="117">
        <f>W86</f>
        <v>1</v>
      </c>
      <c r="I86" s="158" t="str">
        <f>AC86</f>
        <v>AmericanHPS10280H045DV2xx</v>
      </c>
      <c r="J86" s="91" t="s">
        <v>192</v>
      </c>
      <c r="K86" s="32">
        <v>4</v>
      </c>
      <c r="L86" s="75">
        <f t="shared" si="53"/>
        <v>12</v>
      </c>
      <c r="M86" s="9" t="s">
        <v>17</v>
      </c>
      <c r="N86" s="62">
        <f t="shared" si="54"/>
        <v>19</v>
      </c>
      <c r="O86" s="62">
        <f t="shared" si="48"/>
        <v>121985</v>
      </c>
      <c r="P86" s="59" t="str">
        <f>R86 &amp; "  (" &amp; S86 &amp; " gal" &amp; IF(W86&gt;0, ", JA13)", ")")</f>
        <v>HPS10280H045DV 2**  (80 gal, JA13)</v>
      </c>
      <c r="Q86" s="157">
        <f t="shared" si="5"/>
        <v>1</v>
      </c>
      <c r="R86" s="10" t="s">
        <v>843</v>
      </c>
      <c r="S86" s="11">
        <v>80</v>
      </c>
      <c r="T86" s="30" t="s">
        <v>833</v>
      </c>
      <c r="U86" s="80" t="s">
        <v>833</v>
      </c>
      <c r="V86" s="85" t="str">
        <f t="shared" si="49"/>
        <v>AOSmithHPTS80</v>
      </c>
      <c r="W86" s="118">
        <v>1</v>
      </c>
      <c r="X86" s="42">
        <v>4</v>
      </c>
      <c r="Y86" s="154">
        <v>44728</v>
      </c>
      <c r="Z86" s="44" t="s">
        <v>80</v>
      </c>
      <c r="AA86" s="128" t="str">
        <f>"2,     "&amp;E86&amp;",   """&amp;P86&amp;""""</f>
        <v>2,     121985,   "HPS10280H045DV 2**  (80 gal, JA13)"</v>
      </c>
      <c r="AB86" s="130" t="str">
        <f t="shared" ref="AB86" si="55">AB85</f>
        <v>American</v>
      </c>
      <c r="AC86" s="150" t="s">
        <v>852</v>
      </c>
      <c r="AD86" s="155">
        <f t="shared" si="7"/>
        <v>1</v>
      </c>
      <c r="AE86" s="128" t="str">
        <f>"          case  "&amp;D86&amp;"   :   """&amp;AC86&amp;""""</f>
        <v xml:space="preserve">          case  HPS10280H045DV 2**  (80 gal, JA13)   :   "AmericanHPS10280H045DV2xx"</v>
      </c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</row>
    <row r="87" spans="3:1042" s="6" customFormat="1" ht="15" customHeight="1" x14ac:dyDescent="0.25">
      <c r="C87" s="6" t="str">
        <f t="shared" si="19"/>
        <v>American</v>
      </c>
      <c r="D87" s="6" t="str">
        <f t="shared" si="20"/>
        <v>HPE10260H045DV  (60 gal)</v>
      </c>
      <c r="E87" s="6">
        <f t="shared" si="21"/>
        <v>120111</v>
      </c>
      <c r="F87" s="55">
        <f t="shared" si="22"/>
        <v>60</v>
      </c>
      <c r="G87" s="6" t="str">
        <f t="shared" si="23"/>
        <v>AOSmithPHPT60</v>
      </c>
      <c r="H87" s="117">
        <f t="shared" si="24"/>
        <v>0</v>
      </c>
      <c r="I87" s="158" t="str">
        <f t="shared" si="25"/>
        <v>AmericanHPE10260</v>
      </c>
      <c r="J87" s="91" t="s">
        <v>192</v>
      </c>
      <c r="K87" s="33"/>
      <c r="L87" s="75">
        <f t="shared" si="26"/>
        <v>12</v>
      </c>
      <c r="M87" s="18" t="s">
        <v>17</v>
      </c>
      <c r="N87" s="110">
        <v>1</v>
      </c>
      <c r="O87" s="62">
        <f t="shared" si="48"/>
        <v>120111</v>
      </c>
      <c r="P87" s="59" t="str">
        <f t="shared" si="32"/>
        <v>HPE10260H045DV  (60 gal)</v>
      </c>
      <c r="Q87" s="157">
        <f t="shared" si="5"/>
        <v>1</v>
      </c>
      <c r="R87" s="19" t="s">
        <v>92</v>
      </c>
      <c r="S87" s="20">
        <v>60</v>
      </c>
      <c r="T87" s="31" t="s">
        <v>104</v>
      </c>
      <c r="U87" s="80" t="s">
        <v>104</v>
      </c>
      <c r="V87" s="85" t="str">
        <f t="shared" si="49"/>
        <v>AOSmithPHPT60</v>
      </c>
      <c r="W87" s="116">
        <v>0</v>
      </c>
      <c r="X87" s="45"/>
      <c r="Y87" s="45"/>
      <c r="Z87" s="44"/>
      <c r="AA87" s="128" t="str">
        <f>"2,     "&amp;E87&amp;",   """&amp;P87&amp;""""</f>
        <v>2,     120111,   "HPE10260H045DV  (60 gal)"</v>
      </c>
      <c r="AB87" s="129" t="s">
        <v>17</v>
      </c>
      <c r="AC87" s="131" t="s">
        <v>453</v>
      </c>
      <c r="AD87" s="155">
        <f t="shared" si="7"/>
        <v>1</v>
      </c>
      <c r="AE87" s="128" t="str">
        <f>"          case  "&amp;D87&amp;"   :   """&amp;AC87&amp;""""</f>
        <v xml:space="preserve">          case  HPE10260H045DV  (60 gal)   :   "AmericanHPE10260"</v>
      </c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  <c r="FM87" s="28"/>
      <c r="FN87" s="28"/>
      <c r="FO87" s="28"/>
      <c r="FP87" s="28"/>
      <c r="FQ87" s="28"/>
      <c r="FR87" s="28"/>
      <c r="FS87" s="28"/>
      <c r="FT87" s="28"/>
      <c r="FU87" s="28"/>
      <c r="FV87" s="28"/>
      <c r="FW87" s="28"/>
      <c r="FX87" s="28"/>
      <c r="FY87" s="28"/>
      <c r="FZ87" s="28"/>
      <c r="GA87" s="28"/>
      <c r="GB87" s="28"/>
      <c r="GC87" s="28"/>
      <c r="GD87" s="28"/>
      <c r="GE87" s="28"/>
      <c r="GF87" s="28"/>
      <c r="GG87" s="28"/>
      <c r="GH87" s="28"/>
      <c r="GI87" s="28"/>
      <c r="GJ87" s="28"/>
      <c r="GK87" s="28"/>
      <c r="GL87" s="28"/>
      <c r="GM87" s="28"/>
      <c r="GN87" s="28"/>
      <c r="GO87" s="28"/>
      <c r="GP87" s="28"/>
      <c r="GQ87" s="28"/>
      <c r="GR87" s="28"/>
      <c r="GS87" s="28"/>
      <c r="GT87" s="28"/>
      <c r="GU87" s="28"/>
      <c r="GV87" s="28"/>
      <c r="GW87" s="28"/>
      <c r="GX87" s="28"/>
      <c r="GY87" s="28"/>
      <c r="GZ87" s="28"/>
      <c r="HA87" s="28"/>
      <c r="HB87" s="28"/>
      <c r="HC87" s="28"/>
      <c r="HD87" s="28"/>
      <c r="HE87" s="28"/>
      <c r="HF87" s="28"/>
      <c r="HG87" s="28"/>
      <c r="HH87" s="28"/>
      <c r="HI87" s="28"/>
      <c r="HJ87" s="28"/>
      <c r="HK87" s="28"/>
      <c r="HL87" s="28"/>
      <c r="HM87" s="28"/>
      <c r="HN87" s="28"/>
      <c r="HO87" s="28"/>
      <c r="HP87" s="28"/>
      <c r="HQ87" s="28"/>
      <c r="HR87" s="28"/>
      <c r="HS87" s="28"/>
      <c r="HT87" s="28"/>
      <c r="HU87" s="28"/>
      <c r="HV87" s="28"/>
      <c r="HW87" s="28"/>
      <c r="HX87" s="28"/>
      <c r="HY87" s="28"/>
      <c r="HZ87" s="28"/>
      <c r="IA87" s="28"/>
      <c r="IB87" s="28"/>
      <c r="IC87" s="28"/>
      <c r="ID87" s="28"/>
      <c r="IE87" s="28"/>
      <c r="IF87" s="28"/>
      <c r="IG87" s="28"/>
      <c r="IH87" s="28"/>
      <c r="II87" s="28"/>
      <c r="IJ87" s="28"/>
      <c r="IK87" s="28"/>
      <c r="IL87" s="28"/>
      <c r="IM87" s="28"/>
      <c r="IN87" s="28"/>
      <c r="IO87" s="28"/>
      <c r="IP87" s="28"/>
      <c r="IQ87" s="28"/>
      <c r="IR87" s="28"/>
      <c r="IS87" s="28"/>
      <c r="IT87" s="28"/>
      <c r="IU87" s="28"/>
      <c r="IV87" s="28"/>
      <c r="IW87" s="28"/>
      <c r="IX87" s="28"/>
      <c r="IY87" s="28"/>
      <c r="IZ87" s="28"/>
      <c r="JA87" s="28"/>
      <c r="JB87" s="28"/>
      <c r="JC87" s="28"/>
      <c r="JD87" s="28"/>
      <c r="JE87" s="28"/>
      <c r="JF87" s="28"/>
      <c r="JG87" s="28"/>
      <c r="JH87" s="28"/>
      <c r="JI87" s="28"/>
      <c r="JJ87" s="28"/>
      <c r="JK87" s="28"/>
      <c r="JL87" s="28"/>
      <c r="JM87" s="28"/>
      <c r="JN87" s="28"/>
      <c r="JO87" s="28"/>
      <c r="JP87" s="28"/>
      <c r="JQ87" s="28"/>
      <c r="JR87" s="28"/>
      <c r="JS87" s="28"/>
      <c r="JT87" s="28"/>
      <c r="JU87" s="28"/>
      <c r="JV87" s="28"/>
      <c r="JW87" s="28"/>
      <c r="JX87" s="28"/>
      <c r="JY87" s="28"/>
      <c r="JZ87" s="28"/>
      <c r="KA87" s="28"/>
      <c r="KB87" s="28"/>
      <c r="KC87" s="28"/>
      <c r="KD87" s="28"/>
      <c r="KE87" s="28"/>
      <c r="KF87" s="28"/>
      <c r="KG87" s="28"/>
      <c r="KH87" s="28"/>
      <c r="KI87" s="28"/>
      <c r="KJ87" s="28"/>
      <c r="KK87" s="28"/>
      <c r="KL87" s="28"/>
      <c r="KM87" s="28"/>
      <c r="KN87" s="28"/>
      <c r="KO87" s="28"/>
      <c r="KP87" s="28"/>
      <c r="KQ87" s="28"/>
      <c r="KR87" s="28"/>
      <c r="KS87" s="28"/>
      <c r="KT87" s="28"/>
      <c r="KU87" s="28"/>
      <c r="KV87" s="28"/>
      <c r="KW87" s="28"/>
      <c r="KX87" s="28"/>
      <c r="KY87" s="28"/>
      <c r="KZ87" s="28"/>
      <c r="LA87" s="28"/>
      <c r="LB87" s="28"/>
      <c r="LC87" s="28"/>
      <c r="LD87" s="28"/>
      <c r="LE87" s="28"/>
      <c r="LF87" s="28"/>
      <c r="LG87" s="28"/>
      <c r="LH87" s="28"/>
      <c r="LI87" s="28"/>
      <c r="LJ87" s="28"/>
      <c r="LK87" s="28"/>
      <c r="LL87" s="28"/>
      <c r="LM87" s="28"/>
      <c r="LN87" s="28"/>
      <c r="LO87" s="28"/>
      <c r="LP87" s="28"/>
      <c r="LQ87" s="28"/>
      <c r="LR87" s="28"/>
      <c r="LS87" s="28"/>
      <c r="LT87" s="28"/>
      <c r="LU87" s="28"/>
      <c r="LV87" s="28"/>
      <c r="LW87" s="28"/>
      <c r="LX87" s="28"/>
      <c r="LY87" s="28"/>
      <c r="LZ87" s="28"/>
      <c r="MA87" s="28"/>
      <c r="MB87" s="28"/>
      <c r="MC87" s="28"/>
      <c r="MD87" s="28"/>
      <c r="ME87" s="28"/>
      <c r="MF87" s="28"/>
      <c r="MG87" s="28"/>
      <c r="MH87" s="28"/>
      <c r="MI87" s="28"/>
      <c r="MJ87" s="28"/>
      <c r="MK87" s="28"/>
      <c r="ML87" s="28"/>
      <c r="MM87" s="28"/>
      <c r="MN87" s="28"/>
      <c r="MO87" s="28"/>
      <c r="MP87" s="28"/>
      <c r="MQ87" s="28"/>
      <c r="MR87" s="28"/>
      <c r="MS87" s="28"/>
      <c r="MT87" s="28"/>
      <c r="MU87" s="28"/>
      <c r="MV87" s="28"/>
      <c r="MW87" s="28"/>
      <c r="MX87" s="28"/>
      <c r="MY87" s="28"/>
      <c r="MZ87" s="28"/>
      <c r="NA87" s="28"/>
      <c r="NB87" s="28"/>
      <c r="NC87" s="28"/>
      <c r="ND87" s="28"/>
      <c r="NE87" s="28"/>
      <c r="NF87" s="28"/>
      <c r="NG87" s="28"/>
      <c r="NH87" s="28"/>
      <c r="NI87" s="28"/>
      <c r="NJ87" s="28"/>
      <c r="NK87" s="28"/>
      <c r="NL87" s="28"/>
      <c r="NM87" s="28"/>
      <c r="NN87" s="28"/>
      <c r="NO87" s="28"/>
      <c r="NP87" s="28"/>
      <c r="NQ87" s="28"/>
      <c r="NR87" s="28"/>
      <c r="NS87" s="28"/>
      <c r="NT87" s="28"/>
      <c r="NU87" s="28"/>
      <c r="NV87" s="28"/>
      <c r="NW87" s="28"/>
      <c r="NX87" s="28"/>
      <c r="NY87" s="28"/>
      <c r="NZ87" s="28"/>
      <c r="OA87" s="28"/>
      <c r="OB87" s="28"/>
      <c r="OC87" s="28"/>
      <c r="OD87" s="28"/>
      <c r="OE87" s="28"/>
      <c r="OF87" s="28"/>
      <c r="OG87" s="28"/>
      <c r="OH87" s="28"/>
      <c r="OI87" s="28"/>
      <c r="OJ87" s="28"/>
      <c r="OK87" s="28"/>
      <c r="OL87" s="28"/>
      <c r="OM87" s="28"/>
      <c r="ON87" s="28"/>
      <c r="OO87" s="28"/>
      <c r="OP87" s="28"/>
      <c r="OQ87" s="28"/>
      <c r="OR87" s="28"/>
      <c r="OS87" s="28"/>
      <c r="OT87" s="28"/>
      <c r="OU87" s="28"/>
      <c r="OV87" s="28"/>
      <c r="OW87" s="28"/>
      <c r="OX87" s="28"/>
      <c r="OY87" s="28"/>
      <c r="OZ87" s="28"/>
      <c r="PA87" s="28"/>
      <c r="PB87" s="28"/>
      <c r="PC87" s="28"/>
      <c r="PD87" s="28"/>
      <c r="PE87" s="28"/>
      <c r="PF87" s="28"/>
      <c r="PG87" s="28"/>
      <c r="PH87" s="28"/>
      <c r="PI87" s="28"/>
      <c r="PJ87" s="28"/>
      <c r="PK87" s="28"/>
      <c r="PL87" s="28"/>
      <c r="PM87" s="28"/>
      <c r="PN87" s="28"/>
      <c r="PO87" s="28"/>
      <c r="PP87" s="28"/>
      <c r="PQ87" s="28"/>
      <c r="PR87" s="28"/>
      <c r="PS87" s="28"/>
      <c r="PT87" s="28"/>
      <c r="PU87" s="28"/>
      <c r="PV87" s="28"/>
      <c r="PW87" s="28"/>
      <c r="PX87" s="28"/>
      <c r="PY87" s="28"/>
      <c r="PZ87" s="28"/>
      <c r="QA87" s="28"/>
      <c r="QB87" s="28"/>
      <c r="QC87" s="28"/>
      <c r="QD87" s="28"/>
      <c r="QE87" s="28"/>
      <c r="QF87" s="28"/>
      <c r="QG87" s="28"/>
      <c r="QH87" s="28"/>
      <c r="QI87" s="28"/>
      <c r="QJ87" s="28"/>
      <c r="QK87" s="28"/>
      <c r="QL87" s="28"/>
      <c r="QM87" s="28"/>
      <c r="QN87" s="28"/>
      <c r="QO87" s="28"/>
      <c r="QP87" s="28"/>
      <c r="QQ87" s="28"/>
      <c r="QR87" s="28"/>
      <c r="QS87" s="28"/>
      <c r="QT87" s="28"/>
      <c r="QU87" s="28"/>
      <c r="QV87" s="28"/>
      <c r="QW87" s="28"/>
      <c r="QX87" s="28"/>
      <c r="QY87" s="28"/>
      <c r="QZ87" s="28"/>
      <c r="RA87" s="28"/>
      <c r="RB87" s="28"/>
      <c r="RC87" s="28"/>
      <c r="RD87" s="28"/>
      <c r="RE87" s="28"/>
      <c r="RF87" s="28"/>
      <c r="RG87" s="28"/>
      <c r="RH87" s="28"/>
      <c r="RI87" s="28"/>
      <c r="RJ87" s="28"/>
      <c r="RK87" s="28"/>
      <c r="RL87" s="28"/>
      <c r="RM87" s="28"/>
      <c r="RN87" s="28"/>
      <c r="RO87" s="28"/>
      <c r="RP87" s="28"/>
      <c r="RQ87" s="28"/>
      <c r="RR87" s="28"/>
      <c r="RS87" s="28"/>
      <c r="RT87" s="28"/>
      <c r="RU87" s="28"/>
      <c r="RV87" s="28"/>
      <c r="RW87" s="28"/>
      <c r="RX87" s="28"/>
      <c r="RY87" s="28"/>
      <c r="RZ87" s="28"/>
      <c r="SA87" s="28"/>
      <c r="SB87" s="28"/>
      <c r="SC87" s="28"/>
      <c r="SD87" s="28"/>
      <c r="SE87" s="28"/>
      <c r="SF87" s="28"/>
      <c r="SG87" s="28"/>
      <c r="SH87" s="28"/>
      <c r="SI87" s="28"/>
      <c r="SJ87" s="28"/>
      <c r="SK87" s="28"/>
      <c r="SL87" s="28"/>
      <c r="SM87" s="28"/>
      <c r="SN87" s="28"/>
      <c r="SO87" s="28"/>
      <c r="SP87" s="28"/>
      <c r="SQ87" s="28"/>
      <c r="SR87" s="28"/>
      <c r="SS87" s="28"/>
      <c r="ST87" s="28"/>
      <c r="SU87" s="28"/>
      <c r="SV87" s="28"/>
      <c r="SW87" s="28"/>
      <c r="SX87" s="28"/>
      <c r="SY87" s="28"/>
      <c r="SZ87" s="28"/>
      <c r="TA87" s="28"/>
      <c r="TB87" s="28"/>
      <c r="TC87" s="28"/>
      <c r="TD87" s="28"/>
      <c r="TE87" s="28"/>
      <c r="TF87" s="28"/>
      <c r="TG87" s="28"/>
      <c r="TH87" s="28"/>
      <c r="TI87" s="28"/>
      <c r="TJ87" s="28"/>
      <c r="TK87" s="28"/>
      <c r="TL87" s="28"/>
      <c r="TM87" s="28"/>
      <c r="TN87" s="28"/>
      <c r="TO87" s="28"/>
      <c r="TP87" s="28"/>
      <c r="TQ87" s="28"/>
      <c r="TR87" s="28"/>
      <c r="TS87" s="28"/>
      <c r="TT87" s="28"/>
      <c r="TU87" s="28"/>
      <c r="TV87" s="28"/>
      <c r="TW87" s="28"/>
      <c r="TX87" s="28"/>
      <c r="TY87" s="28"/>
      <c r="TZ87" s="28"/>
      <c r="UA87" s="28"/>
      <c r="UB87" s="28"/>
      <c r="UC87" s="28"/>
      <c r="UD87" s="28"/>
      <c r="UE87" s="28"/>
      <c r="UF87" s="28"/>
      <c r="UG87" s="28"/>
      <c r="UH87" s="28"/>
      <c r="UI87" s="28"/>
      <c r="UJ87" s="28"/>
      <c r="UK87" s="28"/>
      <c r="UL87" s="28"/>
      <c r="UM87" s="28"/>
      <c r="UN87" s="28"/>
      <c r="UO87" s="28"/>
      <c r="UP87" s="28"/>
      <c r="UQ87" s="28"/>
      <c r="UR87" s="28"/>
      <c r="US87" s="28"/>
      <c r="UT87" s="28"/>
      <c r="UU87" s="28"/>
      <c r="UV87" s="28"/>
      <c r="UW87" s="28"/>
      <c r="UX87" s="28"/>
      <c r="UY87" s="28"/>
      <c r="UZ87" s="28"/>
      <c r="VA87" s="28"/>
      <c r="VB87" s="28"/>
      <c r="VC87" s="28"/>
      <c r="VD87" s="28"/>
      <c r="VE87" s="28"/>
      <c r="VF87" s="28"/>
      <c r="VG87" s="28"/>
      <c r="VH87" s="28"/>
      <c r="VI87" s="28"/>
      <c r="VJ87" s="28"/>
      <c r="VK87" s="28"/>
      <c r="VL87" s="28"/>
      <c r="VM87" s="28"/>
      <c r="VN87" s="28"/>
      <c r="VO87" s="28"/>
      <c r="VP87" s="28"/>
      <c r="VQ87" s="28"/>
      <c r="VR87" s="28"/>
      <c r="VS87" s="28"/>
      <c r="VT87" s="28"/>
      <c r="VU87" s="28"/>
      <c r="VV87" s="28"/>
      <c r="VW87" s="28"/>
      <c r="VX87" s="28"/>
      <c r="VY87" s="28"/>
      <c r="VZ87" s="28"/>
      <c r="WA87" s="28"/>
      <c r="WB87" s="28"/>
      <c r="WC87" s="28"/>
      <c r="WD87" s="28"/>
      <c r="WE87" s="28"/>
      <c r="WF87" s="28"/>
      <c r="WG87" s="28"/>
      <c r="WH87" s="28"/>
      <c r="WI87" s="28"/>
      <c r="WJ87" s="28"/>
      <c r="WK87" s="28"/>
      <c r="WL87" s="28"/>
      <c r="WM87" s="28"/>
      <c r="WN87" s="28"/>
      <c r="WO87" s="28"/>
      <c r="WP87" s="28"/>
      <c r="WQ87" s="28"/>
      <c r="WR87" s="28"/>
      <c r="WS87" s="28"/>
      <c r="WT87" s="28"/>
      <c r="WU87" s="28"/>
      <c r="WV87" s="28"/>
      <c r="WW87" s="28"/>
      <c r="WX87" s="28"/>
      <c r="WY87" s="28"/>
      <c r="WZ87" s="28"/>
      <c r="XA87" s="28"/>
      <c r="XB87" s="28"/>
      <c r="XC87" s="28"/>
      <c r="XD87" s="28"/>
      <c r="XE87" s="28"/>
      <c r="XF87" s="28"/>
      <c r="XG87" s="28"/>
      <c r="XH87" s="28"/>
      <c r="XI87" s="28"/>
      <c r="XJ87" s="28"/>
      <c r="XK87" s="28"/>
      <c r="XL87" s="28"/>
      <c r="XM87" s="28"/>
      <c r="XN87" s="28"/>
      <c r="XO87" s="28"/>
      <c r="XP87" s="28"/>
      <c r="XQ87" s="28"/>
      <c r="XR87" s="28"/>
      <c r="XS87" s="28"/>
      <c r="XT87" s="28"/>
      <c r="XU87" s="28"/>
      <c r="XV87" s="28"/>
      <c r="XW87" s="28"/>
      <c r="XX87" s="28"/>
      <c r="XY87" s="28"/>
      <c r="XZ87" s="28"/>
      <c r="YA87" s="28"/>
      <c r="YB87" s="28"/>
      <c r="YC87" s="28"/>
      <c r="YD87" s="28"/>
      <c r="YE87" s="28"/>
      <c r="YF87" s="28"/>
      <c r="YG87" s="28"/>
      <c r="YH87" s="28"/>
      <c r="YI87" s="28"/>
      <c r="YJ87" s="28"/>
      <c r="YK87" s="28"/>
      <c r="YL87" s="28"/>
      <c r="YM87" s="28"/>
      <c r="YN87" s="28"/>
      <c r="YO87" s="28"/>
      <c r="YP87" s="28"/>
      <c r="YQ87" s="28"/>
      <c r="YR87" s="28"/>
      <c r="YS87" s="28"/>
      <c r="YT87" s="28"/>
      <c r="YU87" s="28"/>
      <c r="YV87" s="28"/>
      <c r="YW87" s="28"/>
      <c r="YX87" s="28"/>
      <c r="YY87" s="28"/>
      <c r="YZ87" s="28"/>
      <c r="ZA87" s="28"/>
      <c r="ZB87" s="28"/>
      <c r="ZC87" s="28"/>
      <c r="ZD87" s="28"/>
      <c r="ZE87" s="28"/>
      <c r="ZF87" s="28"/>
      <c r="ZG87" s="28"/>
      <c r="ZH87" s="28"/>
      <c r="ZI87" s="28"/>
      <c r="ZJ87" s="28"/>
      <c r="ZK87" s="28"/>
      <c r="ZL87" s="28"/>
      <c r="ZM87" s="28"/>
      <c r="ZN87" s="28"/>
      <c r="ZO87" s="28"/>
      <c r="ZP87" s="28"/>
      <c r="ZQ87" s="28"/>
      <c r="ZR87" s="28"/>
      <c r="ZS87" s="28"/>
      <c r="ZT87" s="28"/>
      <c r="ZU87" s="28"/>
      <c r="ZV87" s="28"/>
      <c r="ZW87" s="28"/>
      <c r="ZX87" s="28"/>
      <c r="ZY87" s="28"/>
      <c r="ZZ87" s="28"/>
      <c r="AAA87" s="28"/>
      <c r="AAB87" s="28"/>
      <c r="AAC87" s="28"/>
      <c r="AAD87" s="28"/>
      <c r="AAE87" s="28"/>
      <c r="AAF87" s="28"/>
      <c r="AAG87" s="28"/>
      <c r="AAH87" s="28"/>
      <c r="AAI87" s="28"/>
      <c r="AAJ87" s="28"/>
      <c r="AAK87" s="28"/>
      <c r="AAL87" s="28"/>
      <c r="AAM87" s="28"/>
      <c r="AAN87" s="28"/>
      <c r="AAO87" s="28"/>
      <c r="AAP87" s="28"/>
      <c r="AAQ87" s="28"/>
      <c r="AAR87" s="28"/>
      <c r="AAS87" s="28"/>
      <c r="AAT87" s="28"/>
      <c r="AAU87" s="28"/>
      <c r="AAV87" s="28"/>
      <c r="AAW87" s="28"/>
      <c r="AAX87" s="28"/>
      <c r="AAY87" s="28"/>
      <c r="AAZ87" s="28"/>
      <c r="ABA87" s="28"/>
      <c r="ABB87" s="28"/>
      <c r="ABC87" s="28"/>
      <c r="ABD87" s="28"/>
      <c r="ABE87" s="28"/>
      <c r="ABF87" s="28"/>
      <c r="ABG87" s="28"/>
      <c r="ABH87" s="28"/>
      <c r="ABI87" s="28"/>
      <c r="ABJ87" s="28"/>
      <c r="ABK87" s="28"/>
      <c r="ABL87" s="28"/>
      <c r="ABM87" s="28"/>
      <c r="ABN87" s="28"/>
      <c r="ABO87" s="28"/>
      <c r="ABP87" s="28"/>
      <c r="ABQ87" s="28"/>
      <c r="ABR87" s="28"/>
      <c r="ABS87" s="28"/>
      <c r="ABT87" s="28"/>
      <c r="ABU87" s="28"/>
      <c r="ABV87" s="28"/>
      <c r="ABW87" s="28"/>
      <c r="ABX87" s="28"/>
      <c r="ABY87" s="28"/>
      <c r="ABZ87" s="28"/>
      <c r="ACA87" s="28"/>
      <c r="ACB87" s="28"/>
      <c r="ACC87" s="28"/>
      <c r="ACD87" s="28"/>
      <c r="ACE87" s="28"/>
      <c r="ACF87" s="28"/>
      <c r="ACG87" s="28"/>
      <c r="ACH87" s="28"/>
      <c r="ACI87" s="28"/>
      <c r="ACJ87" s="28"/>
      <c r="ACK87" s="28"/>
      <c r="ACL87" s="28"/>
      <c r="ACM87" s="28"/>
      <c r="ACN87" s="28"/>
      <c r="ACO87" s="28"/>
      <c r="ACP87" s="28"/>
      <c r="ACQ87" s="28"/>
      <c r="ACR87" s="28"/>
      <c r="ACS87" s="28"/>
      <c r="ACT87" s="28"/>
      <c r="ACU87" s="28"/>
      <c r="ACV87" s="28"/>
      <c r="ACW87" s="28"/>
      <c r="ACX87" s="28"/>
      <c r="ACY87" s="28"/>
      <c r="ACZ87" s="28"/>
      <c r="ADA87" s="28"/>
      <c r="ADB87" s="28"/>
      <c r="ADC87" s="28"/>
      <c r="ADD87" s="28"/>
      <c r="ADE87" s="28"/>
      <c r="ADF87" s="28"/>
      <c r="ADG87" s="28"/>
      <c r="ADH87" s="28"/>
      <c r="ADI87" s="28"/>
      <c r="ADJ87" s="28"/>
      <c r="ADK87" s="28"/>
      <c r="ADL87" s="28"/>
      <c r="ADM87" s="28"/>
      <c r="ADN87" s="28"/>
      <c r="ADO87" s="28"/>
      <c r="ADP87" s="28"/>
      <c r="ADQ87" s="28"/>
      <c r="ADR87" s="28"/>
      <c r="ADS87" s="28"/>
      <c r="ADT87" s="28"/>
      <c r="ADU87" s="28"/>
      <c r="ADV87" s="28"/>
      <c r="ADW87" s="28"/>
      <c r="ADX87" s="28"/>
      <c r="ADY87" s="28"/>
      <c r="ADZ87" s="28"/>
      <c r="AEA87" s="28"/>
      <c r="AEB87" s="28"/>
      <c r="AEC87" s="28"/>
      <c r="AED87" s="28"/>
      <c r="AEE87" s="28"/>
      <c r="AEF87" s="28"/>
      <c r="AEG87" s="28"/>
      <c r="AEH87" s="28"/>
      <c r="AEI87" s="28"/>
      <c r="AEJ87" s="28"/>
      <c r="AEK87" s="28"/>
      <c r="AEL87" s="28"/>
      <c r="AEM87" s="28"/>
      <c r="AEN87" s="28"/>
      <c r="AEO87" s="28"/>
      <c r="AEP87" s="28"/>
      <c r="AEQ87" s="28"/>
      <c r="AER87" s="28"/>
      <c r="AES87" s="28"/>
      <c r="AET87" s="28"/>
      <c r="AEU87" s="28"/>
      <c r="AEV87" s="28"/>
      <c r="AEW87" s="28"/>
      <c r="AEX87" s="28"/>
      <c r="AEY87" s="28"/>
      <c r="AEZ87" s="28"/>
      <c r="AFA87" s="28"/>
      <c r="AFB87" s="28"/>
      <c r="AFC87" s="28"/>
      <c r="AFD87" s="28"/>
      <c r="AFE87" s="28"/>
      <c r="AFF87" s="28"/>
      <c r="AFG87" s="28"/>
      <c r="AFH87" s="28"/>
      <c r="AFI87" s="28"/>
      <c r="AFJ87" s="28"/>
      <c r="AFK87" s="28"/>
      <c r="AFL87" s="28"/>
      <c r="AFM87" s="28"/>
      <c r="AFN87" s="28"/>
      <c r="AFO87" s="28"/>
      <c r="AFP87" s="28"/>
      <c r="AFQ87" s="28"/>
      <c r="AFR87" s="28"/>
      <c r="AFS87" s="28"/>
      <c r="AFT87" s="28"/>
      <c r="AFU87" s="28"/>
      <c r="AFV87" s="28"/>
      <c r="AFW87" s="28"/>
      <c r="AFX87" s="28"/>
      <c r="AFY87" s="28"/>
      <c r="AFZ87" s="28"/>
      <c r="AGA87" s="28"/>
      <c r="AGB87" s="28"/>
      <c r="AGC87" s="28"/>
      <c r="AGD87" s="28"/>
      <c r="AGE87" s="28"/>
      <c r="AGF87" s="28"/>
      <c r="AGG87" s="28"/>
      <c r="AGH87" s="28"/>
      <c r="AGI87" s="28"/>
      <c r="AGJ87" s="28"/>
      <c r="AGK87" s="28"/>
      <c r="AGL87" s="28"/>
      <c r="AGM87" s="28"/>
      <c r="AGN87" s="28"/>
      <c r="AGO87" s="28"/>
      <c r="AGP87" s="28"/>
      <c r="AGQ87" s="28"/>
      <c r="AGR87" s="28"/>
      <c r="AGS87" s="28"/>
      <c r="AGT87" s="28"/>
      <c r="AGU87" s="28"/>
      <c r="AGV87" s="28"/>
      <c r="AGW87" s="28"/>
      <c r="AGX87" s="28"/>
      <c r="AGY87" s="28"/>
      <c r="AGZ87" s="28"/>
      <c r="AHA87" s="28"/>
      <c r="AHB87" s="28"/>
      <c r="AHC87" s="28"/>
      <c r="AHD87" s="28"/>
      <c r="AHE87" s="28"/>
      <c r="AHF87" s="28"/>
      <c r="AHG87" s="28"/>
      <c r="AHH87" s="28"/>
      <c r="AHI87" s="28"/>
      <c r="AHJ87" s="28"/>
      <c r="AHK87" s="28"/>
      <c r="AHL87" s="28"/>
      <c r="AHM87" s="28"/>
      <c r="AHN87" s="28"/>
      <c r="AHO87" s="28"/>
      <c r="AHP87" s="28"/>
      <c r="AHQ87" s="28"/>
      <c r="AHR87" s="28"/>
      <c r="AHS87" s="28"/>
      <c r="AHT87" s="28"/>
      <c r="AHU87" s="28"/>
      <c r="AHV87" s="28"/>
      <c r="AHW87" s="28"/>
      <c r="AHX87" s="28"/>
      <c r="AHY87" s="28"/>
      <c r="AHZ87" s="28"/>
      <c r="AIA87" s="28"/>
      <c r="AIB87" s="28"/>
      <c r="AIC87" s="28"/>
      <c r="AID87" s="28"/>
      <c r="AIE87" s="28"/>
      <c r="AIF87" s="28"/>
      <c r="AIG87" s="28"/>
      <c r="AIH87" s="28"/>
      <c r="AII87" s="28"/>
      <c r="AIJ87" s="28"/>
      <c r="AIK87" s="28"/>
      <c r="AIL87" s="28"/>
      <c r="AIM87" s="28"/>
      <c r="AIN87" s="28"/>
      <c r="AIO87" s="28"/>
      <c r="AIP87" s="28"/>
      <c r="AIQ87" s="28"/>
      <c r="AIR87" s="28"/>
      <c r="AIS87" s="28"/>
      <c r="AIT87" s="28"/>
      <c r="AIU87" s="28"/>
      <c r="AIV87" s="28"/>
      <c r="AIW87" s="28"/>
      <c r="AIX87" s="28"/>
      <c r="AIY87" s="28"/>
      <c r="AIZ87" s="28"/>
      <c r="AJA87" s="28"/>
      <c r="AJB87" s="28"/>
      <c r="AJC87" s="28"/>
      <c r="AJD87" s="28"/>
      <c r="AJE87" s="28"/>
      <c r="AJF87" s="28"/>
      <c r="AJG87" s="28"/>
      <c r="AJH87" s="28"/>
      <c r="AJI87" s="28"/>
      <c r="AJJ87" s="28"/>
      <c r="AJK87" s="28"/>
      <c r="AJL87" s="28"/>
      <c r="AJM87" s="28"/>
      <c r="AJN87" s="28"/>
      <c r="AJO87" s="28"/>
      <c r="AJP87" s="28"/>
      <c r="AJQ87" s="28"/>
      <c r="AJR87" s="28"/>
      <c r="AJS87" s="28"/>
      <c r="AJT87" s="28"/>
      <c r="AJU87" s="28"/>
      <c r="AJV87" s="28"/>
      <c r="AJW87" s="28"/>
      <c r="AJX87" s="28"/>
      <c r="AJY87" s="28"/>
      <c r="AJZ87" s="28"/>
      <c r="AKA87" s="28"/>
      <c r="AKB87" s="28"/>
      <c r="AKC87" s="28"/>
      <c r="AKD87" s="28"/>
      <c r="AKE87" s="28"/>
      <c r="AKF87" s="28"/>
      <c r="AKG87" s="28"/>
      <c r="AKH87" s="28"/>
      <c r="AKI87" s="28"/>
      <c r="AKJ87" s="28"/>
      <c r="AKK87" s="28"/>
      <c r="AKL87" s="28"/>
      <c r="AKM87" s="28"/>
      <c r="AKN87" s="28"/>
      <c r="AKO87" s="28"/>
      <c r="AKP87" s="28"/>
      <c r="AKQ87" s="28"/>
      <c r="AKR87" s="28"/>
      <c r="AKS87" s="28"/>
      <c r="AKT87" s="28"/>
      <c r="AKU87" s="28"/>
      <c r="AKV87" s="28"/>
      <c r="AKW87" s="28"/>
      <c r="AKX87" s="28"/>
      <c r="AKY87" s="28"/>
      <c r="AKZ87" s="28"/>
      <c r="ALA87" s="28"/>
      <c r="ALB87" s="28"/>
      <c r="ALC87" s="28"/>
      <c r="ALD87" s="28"/>
      <c r="ALE87" s="28"/>
      <c r="ALF87" s="28"/>
      <c r="ALG87" s="28"/>
      <c r="ALH87" s="28"/>
      <c r="ALI87" s="28"/>
      <c r="ALJ87" s="28"/>
      <c r="ALK87" s="28"/>
      <c r="ALL87" s="28"/>
      <c r="ALM87" s="28"/>
      <c r="ALN87" s="28"/>
      <c r="ALO87" s="28"/>
      <c r="ALP87" s="28"/>
      <c r="ALQ87" s="28"/>
      <c r="ALR87" s="28"/>
      <c r="ALS87" s="28"/>
      <c r="ALT87" s="28"/>
      <c r="ALU87" s="28"/>
      <c r="ALV87" s="28"/>
      <c r="ALW87" s="28"/>
      <c r="ALX87" s="28"/>
      <c r="ALY87" s="28"/>
      <c r="ALZ87" s="28"/>
      <c r="AMA87" s="28"/>
      <c r="AMB87" s="28"/>
      <c r="AMC87" s="28"/>
      <c r="AMD87" s="28"/>
      <c r="AME87" s="28"/>
      <c r="AMF87" s="28"/>
      <c r="AMG87" s="28"/>
      <c r="AMH87" s="28"/>
      <c r="AMI87" s="28"/>
      <c r="AMJ87" s="28"/>
      <c r="AMK87" s="28"/>
      <c r="AML87" s="28"/>
      <c r="AMM87" s="28"/>
      <c r="AMN87" s="28"/>
      <c r="AMO87" s="28"/>
      <c r="AMP87" s="28"/>
      <c r="AMQ87" s="28"/>
      <c r="AMR87" s="28"/>
      <c r="AMS87" s="28"/>
      <c r="AMT87" s="28"/>
      <c r="AMU87" s="28"/>
      <c r="AMV87" s="28"/>
      <c r="AMW87" s="28"/>
      <c r="AMX87" s="28"/>
      <c r="AMY87" s="28"/>
      <c r="AMZ87" s="28"/>
      <c r="ANA87" s="28"/>
      <c r="ANB87" s="28"/>
    </row>
    <row r="88" spans="3:1042" s="6" customFormat="1" ht="15" customHeight="1" x14ac:dyDescent="0.25">
      <c r="C88" s="6" t="str">
        <f t="shared" si="19"/>
        <v>American</v>
      </c>
      <c r="D88" s="6" t="str">
        <f t="shared" si="20"/>
        <v>HPE10280H045DV  (80 gal)</v>
      </c>
      <c r="E88" s="6">
        <f t="shared" si="21"/>
        <v>120212</v>
      </c>
      <c r="F88" s="55">
        <f t="shared" si="22"/>
        <v>80</v>
      </c>
      <c r="G88" s="6" t="str">
        <f t="shared" si="23"/>
        <v>AOSmithPHPT80</v>
      </c>
      <c r="H88" s="117">
        <f t="shared" si="24"/>
        <v>0</v>
      </c>
      <c r="I88" s="158" t="str">
        <f t="shared" si="25"/>
        <v>AmericanHPE10280</v>
      </c>
      <c r="J88" s="91" t="s">
        <v>192</v>
      </c>
      <c r="K88" s="33"/>
      <c r="L88" s="75">
        <f t="shared" si="26"/>
        <v>12</v>
      </c>
      <c r="M88" s="18" t="s">
        <v>17</v>
      </c>
      <c r="N88" s="62">
        <f t="shared" ref="N88:N102" si="56">N87+1</f>
        <v>2</v>
      </c>
      <c r="O88" s="62">
        <f t="shared" si="48"/>
        <v>120212</v>
      </c>
      <c r="P88" s="59" t="str">
        <f t="shared" si="32"/>
        <v>HPE10280H045DV  (80 gal)</v>
      </c>
      <c r="Q88" s="157">
        <f t="shared" si="5"/>
        <v>1</v>
      </c>
      <c r="R88" s="19" t="s">
        <v>111</v>
      </c>
      <c r="S88" s="20">
        <v>80</v>
      </c>
      <c r="T88" s="31" t="s">
        <v>105</v>
      </c>
      <c r="U88" s="80" t="s">
        <v>105</v>
      </c>
      <c r="V88" s="85" t="str">
        <f t="shared" si="49"/>
        <v>AOSmithPHPT80</v>
      </c>
      <c r="W88" s="116">
        <v>0</v>
      </c>
      <c r="X88" s="45"/>
      <c r="Y88" s="45"/>
      <c r="Z88" s="44"/>
      <c r="AA88" s="128" t="str">
        <f>"2,     "&amp;E88&amp;",   """&amp;P88&amp;""""</f>
        <v>2,     120212,   "HPE10280H045DV  (80 gal)"</v>
      </c>
      <c r="AB88" s="130" t="str">
        <f>AB87</f>
        <v>American</v>
      </c>
      <c r="AC88" s="131" t="s">
        <v>454</v>
      </c>
      <c r="AD88" s="155">
        <f t="shared" si="7"/>
        <v>1</v>
      </c>
      <c r="AE88" s="128" t="str">
        <f>"          case  "&amp;D88&amp;"   :   """&amp;AC88&amp;""""</f>
        <v xml:space="preserve">          case  HPE10280H045DV  (80 gal)   :   "AmericanHPE10280"</v>
      </c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  <c r="FM88" s="28"/>
      <c r="FN88" s="28"/>
      <c r="FO88" s="28"/>
      <c r="FP88" s="28"/>
      <c r="FQ88" s="28"/>
      <c r="FR88" s="28"/>
      <c r="FS88" s="28"/>
      <c r="FT88" s="28"/>
      <c r="FU88" s="28"/>
      <c r="FV88" s="28"/>
      <c r="FW88" s="28"/>
      <c r="FX88" s="28"/>
      <c r="FY88" s="28"/>
      <c r="FZ88" s="28"/>
      <c r="GA88" s="28"/>
      <c r="GB88" s="28"/>
      <c r="GC88" s="28"/>
      <c r="GD88" s="28"/>
      <c r="GE88" s="28"/>
      <c r="GF88" s="28"/>
      <c r="GG88" s="28"/>
      <c r="GH88" s="28"/>
      <c r="GI88" s="28"/>
      <c r="GJ88" s="28"/>
      <c r="GK88" s="28"/>
      <c r="GL88" s="28"/>
      <c r="GM88" s="28"/>
      <c r="GN88" s="28"/>
      <c r="GO88" s="28"/>
      <c r="GP88" s="28"/>
      <c r="GQ88" s="28"/>
      <c r="GR88" s="28"/>
      <c r="GS88" s="28"/>
      <c r="GT88" s="28"/>
      <c r="GU88" s="28"/>
      <c r="GV88" s="28"/>
      <c r="GW88" s="28"/>
      <c r="GX88" s="28"/>
      <c r="GY88" s="28"/>
      <c r="GZ88" s="28"/>
      <c r="HA88" s="28"/>
      <c r="HB88" s="28"/>
      <c r="HC88" s="28"/>
      <c r="HD88" s="28"/>
      <c r="HE88" s="28"/>
      <c r="HF88" s="28"/>
      <c r="HG88" s="28"/>
      <c r="HH88" s="28"/>
      <c r="HI88" s="28"/>
      <c r="HJ88" s="28"/>
      <c r="HK88" s="28"/>
      <c r="HL88" s="28"/>
      <c r="HM88" s="28"/>
      <c r="HN88" s="28"/>
      <c r="HO88" s="28"/>
      <c r="HP88" s="28"/>
      <c r="HQ88" s="28"/>
      <c r="HR88" s="28"/>
      <c r="HS88" s="28"/>
      <c r="HT88" s="28"/>
      <c r="HU88" s="28"/>
      <c r="HV88" s="28"/>
      <c r="HW88" s="28"/>
      <c r="HX88" s="28"/>
      <c r="HY88" s="28"/>
      <c r="HZ88" s="28"/>
      <c r="IA88" s="28"/>
      <c r="IB88" s="28"/>
      <c r="IC88" s="28"/>
      <c r="ID88" s="28"/>
      <c r="IE88" s="28"/>
      <c r="IF88" s="28"/>
      <c r="IG88" s="28"/>
      <c r="IH88" s="28"/>
      <c r="II88" s="28"/>
      <c r="IJ88" s="28"/>
      <c r="IK88" s="28"/>
      <c r="IL88" s="28"/>
      <c r="IM88" s="28"/>
      <c r="IN88" s="28"/>
      <c r="IO88" s="28"/>
      <c r="IP88" s="28"/>
      <c r="IQ88" s="28"/>
      <c r="IR88" s="28"/>
      <c r="IS88" s="28"/>
      <c r="IT88" s="28"/>
      <c r="IU88" s="28"/>
      <c r="IV88" s="28"/>
      <c r="IW88" s="28"/>
      <c r="IX88" s="28"/>
      <c r="IY88" s="28"/>
      <c r="IZ88" s="28"/>
      <c r="JA88" s="28"/>
      <c r="JB88" s="28"/>
      <c r="JC88" s="28"/>
      <c r="JD88" s="28"/>
      <c r="JE88" s="28"/>
      <c r="JF88" s="28"/>
      <c r="JG88" s="28"/>
      <c r="JH88" s="28"/>
      <c r="JI88" s="28"/>
      <c r="JJ88" s="28"/>
      <c r="JK88" s="28"/>
      <c r="JL88" s="28"/>
      <c r="JM88" s="28"/>
      <c r="JN88" s="28"/>
      <c r="JO88" s="28"/>
      <c r="JP88" s="28"/>
      <c r="JQ88" s="28"/>
      <c r="JR88" s="28"/>
      <c r="JS88" s="28"/>
      <c r="JT88" s="28"/>
      <c r="JU88" s="28"/>
      <c r="JV88" s="28"/>
      <c r="JW88" s="28"/>
      <c r="JX88" s="28"/>
      <c r="JY88" s="28"/>
      <c r="JZ88" s="28"/>
      <c r="KA88" s="28"/>
      <c r="KB88" s="28"/>
      <c r="KC88" s="28"/>
      <c r="KD88" s="28"/>
      <c r="KE88" s="28"/>
      <c r="KF88" s="28"/>
      <c r="KG88" s="28"/>
      <c r="KH88" s="28"/>
      <c r="KI88" s="28"/>
      <c r="KJ88" s="28"/>
      <c r="KK88" s="28"/>
      <c r="KL88" s="28"/>
      <c r="KM88" s="28"/>
      <c r="KN88" s="28"/>
      <c r="KO88" s="28"/>
      <c r="KP88" s="28"/>
      <c r="KQ88" s="28"/>
      <c r="KR88" s="28"/>
      <c r="KS88" s="28"/>
      <c r="KT88" s="28"/>
      <c r="KU88" s="28"/>
      <c r="KV88" s="28"/>
      <c r="KW88" s="28"/>
      <c r="KX88" s="28"/>
      <c r="KY88" s="28"/>
      <c r="KZ88" s="28"/>
      <c r="LA88" s="28"/>
      <c r="LB88" s="28"/>
      <c r="LC88" s="28"/>
      <c r="LD88" s="28"/>
      <c r="LE88" s="28"/>
      <c r="LF88" s="28"/>
      <c r="LG88" s="28"/>
      <c r="LH88" s="28"/>
      <c r="LI88" s="28"/>
      <c r="LJ88" s="28"/>
      <c r="LK88" s="28"/>
      <c r="LL88" s="28"/>
      <c r="LM88" s="28"/>
      <c r="LN88" s="28"/>
      <c r="LO88" s="28"/>
      <c r="LP88" s="28"/>
      <c r="LQ88" s="28"/>
      <c r="LR88" s="28"/>
      <c r="LS88" s="28"/>
      <c r="LT88" s="28"/>
      <c r="LU88" s="28"/>
      <c r="LV88" s="28"/>
      <c r="LW88" s="28"/>
      <c r="LX88" s="28"/>
      <c r="LY88" s="28"/>
      <c r="LZ88" s="28"/>
      <c r="MA88" s="28"/>
      <c r="MB88" s="28"/>
      <c r="MC88" s="28"/>
      <c r="MD88" s="28"/>
      <c r="ME88" s="28"/>
      <c r="MF88" s="28"/>
      <c r="MG88" s="28"/>
      <c r="MH88" s="28"/>
      <c r="MI88" s="28"/>
      <c r="MJ88" s="28"/>
      <c r="MK88" s="28"/>
      <c r="ML88" s="28"/>
      <c r="MM88" s="28"/>
      <c r="MN88" s="28"/>
      <c r="MO88" s="28"/>
      <c r="MP88" s="28"/>
      <c r="MQ88" s="28"/>
      <c r="MR88" s="28"/>
      <c r="MS88" s="28"/>
      <c r="MT88" s="28"/>
      <c r="MU88" s="28"/>
      <c r="MV88" s="28"/>
      <c r="MW88" s="28"/>
      <c r="MX88" s="28"/>
      <c r="MY88" s="28"/>
      <c r="MZ88" s="28"/>
      <c r="NA88" s="28"/>
      <c r="NB88" s="28"/>
      <c r="NC88" s="28"/>
      <c r="ND88" s="28"/>
      <c r="NE88" s="28"/>
      <c r="NF88" s="28"/>
      <c r="NG88" s="28"/>
      <c r="NH88" s="28"/>
      <c r="NI88" s="28"/>
      <c r="NJ88" s="28"/>
      <c r="NK88" s="28"/>
      <c r="NL88" s="28"/>
      <c r="NM88" s="28"/>
      <c r="NN88" s="28"/>
      <c r="NO88" s="28"/>
      <c r="NP88" s="28"/>
      <c r="NQ88" s="28"/>
      <c r="NR88" s="28"/>
      <c r="NS88" s="28"/>
      <c r="NT88" s="28"/>
      <c r="NU88" s="28"/>
      <c r="NV88" s="28"/>
      <c r="NW88" s="28"/>
      <c r="NX88" s="28"/>
      <c r="NY88" s="28"/>
      <c r="NZ88" s="28"/>
      <c r="OA88" s="28"/>
      <c r="OB88" s="28"/>
      <c r="OC88" s="28"/>
      <c r="OD88" s="28"/>
      <c r="OE88" s="28"/>
      <c r="OF88" s="28"/>
      <c r="OG88" s="28"/>
      <c r="OH88" s="28"/>
      <c r="OI88" s="28"/>
      <c r="OJ88" s="28"/>
      <c r="OK88" s="28"/>
      <c r="OL88" s="28"/>
      <c r="OM88" s="28"/>
      <c r="ON88" s="28"/>
      <c r="OO88" s="28"/>
      <c r="OP88" s="28"/>
      <c r="OQ88" s="28"/>
      <c r="OR88" s="28"/>
      <c r="OS88" s="28"/>
      <c r="OT88" s="28"/>
      <c r="OU88" s="28"/>
      <c r="OV88" s="28"/>
      <c r="OW88" s="28"/>
      <c r="OX88" s="28"/>
      <c r="OY88" s="28"/>
      <c r="OZ88" s="28"/>
      <c r="PA88" s="28"/>
      <c r="PB88" s="28"/>
      <c r="PC88" s="28"/>
      <c r="PD88" s="28"/>
      <c r="PE88" s="28"/>
      <c r="PF88" s="28"/>
      <c r="PG88" s="28"/>
      <c r="PH88" s="28"/>
      <c r="PI88" s="28"/>
      <c r="PJ88" s="28"/>
      <c r="PK88" s="28"/>
      <c r="PL88" s="28"/>
      <c r="PM88" s="28"/>
      <c r="PN88" s="28"/>
      <c r="PO88" s="28"/>
      <c r="PP88" s="28"/>
      <c r="PQ88" s="28"/>
      <c r="PR88" s="28"/>
      <c r="PS88" s="28"/>
      <c r="PT88" s="28"/>
      <c r="PU88" s="28"/>
      <c r="PV88" s="28"/>
      <c r="PW88" s="28"/>
      <c r="PX88" s="28"/>
      <c r="PY88" s="28"/>
      <c r="PZ88" s="28"/>
      <c r="QA88" s="28"/>
      <c r="QB88" s="28"/>
      <c r="QC88" s="28"/>
      <c r="QD88" s="28"/>
      <c r="QE88" s="28"/>
      <c r="QF88" s="28"/>
      <c r="QG88" s="28"/>
      <c r="QH88" s="28"/>
      <c r="QI88" s="28"/>
      <c r="QJ88" s="28"/>
      <c r="QK88" s="28"/>
      <c r="QL88" s="28"/>
      <c r="QM88" s="28"/>
      <c r="QN88" s="28"/>
      <c r="QO88" s="28"/>
      <c r="QP88" s="28"/>
      <c r="QQ88" s="28"/>
      <c r="QR88" s="28"/>
      <c r="QS88" s="28"/>
      <c r="QT88" s="28"/>
      <c r="QU88" s="28"/>
      <c r="QV88" s="28"/>
      <c r="QW88" s="28"/>
      <c r="QX88" s="28"/>
      <c r="QY88" s="28"/>
      <c r="QZ88" s="28"/>
      <c r="RA88" s="28"/>
      <c r="RB88" s="28"/>
      <c r="RC88" s="28"/>
      <c r="RD88" s="28"/>
      <c r="RE88" s="28"/>
      <c r="RF88" s="28"/>
      <c r="RG88" s="28"/>
      <c r="RH88" s="28"/>
      <c r="RI88" s="28"/>
      <c r="RJ88" s="28"/>
      <c r="RK88" s="28"/>
      <c r="RL88" s="28"/>
      <c r="RM88" s="28"/>
      <c r="RN88" s="28"/>
      <c r="RO88" s="28"/>
      <c r="RP88" s="28"/>
      <c r="RQ88" s="28"/>
      <c r="RR88" s="28"/>
      <c r="RS88" s="28"/>
      <c r="RT88" s="28"/>
      <c r="RU88" s="28"/>
      <c r="RV88" s="28"/>
      <c r="RW88" s="28"/>
      <c r="RX88" s="28"/>
      <c r="RY88" s="28"/>
      <c r="RZ88" s="28"/>
      <c r="SA88" s="28"/>
      <c r="SB88" s="28"/>
      <c r="SC88" s="28"/>
      <c r="SD88" s="28"/>
      <c r="SE88" s="28"/>
      <c r="SF88" s="28"/>
      <c r="SG88" s="28"/>
      <c r="SH88" s="28"/>
      <c r="SI88" s="28"/>
      <c r="SJ88" s="28"/>
      <c r="SK88" s="28"/>
      <c r="SL88" s="28"/>
      <c r="SM88" s="28"/>
      <c r="SN88" s="28"/>
      <c r="SO88" s="28"/>
      <c r="SP88" s="28"/>
      <c r="SQ88" s="28"/>
      <c r="SR88" s="28"/>
      <c r="SS88" s="28"/>
      <c r="ST88" s="28"/>
      <c r="SU88" s="28"/>
      <c r="SV88" s="28"/>
      <c r="SW88" s="28"/>
      <c r="SX88" s="28"/>
      <c r="SY88" s="28"/>
      <c r="SZ88" s="28"/>
      <c r="TA88" s="28"/>
      <c r="TB88" s="28"/>
      <c r="TC88" s="28"/>
      <c r="TD88" s="28"/>
      <c r="TE88" s="28"/>
      <c r="TF88" s="28"/>
      <c r="TG88" s="28"/>
      <c r="TH88" s="28"/>
      <c r="TI88" s="28"/>
      <c r="TJ88" s="28"/>
      <c r="TK88" s="28"/>
      <c r="TL88" s="28"/>
      <c r="TM88" s="28"/>
      <c r="TN88" s="28"/>
      <c r="TO88" s="28"/>
      <c r="TP88" s="28"/>
      <c r="TQ88" s="28"/>
      <c r="TR88" s="28"/>
      <c r="TS88" s="28"/>
      <c r="TT88" s="28"/>
      <c r="TU88" s="28"/>
      <c r="TV88" s="28"/>
      <c r="TW88" s="28"/>
      <c r="TX88" s="28"/>
      <c r="TY88" s="28"/>
      <c r="TZ88" s="28"/>
      <c r="UA88" s="28"/>
      <c r="UB88" s="28"/>
      <c r="UC88" s="28"/>
      <c r="UD88" s="28"/>
      <c r="UE88" s="28"/>
      <c r="UF88" s="28"/>
      <c r="UG88" s="28"/>
      <c r="UH88" s="28"/>
      <c r="UI88" s="28"/>
      <c r="UJ88" s="28"/>
      <c r="UK88" s="28"/>
      <c r="UL88" s="28"/>
      <c r="UM88" s="28"/>
      <c r="UN88" s="28"/>
      <c r="UO88" s="28"/>
      <c r="UP88" s="28"/>
      <c r="UQ88" s="28"/>
      <c r="UR88" s="28"/>
      <c r="US88" s="28"/>
      <c r="UT88" s="28"/>
      <c r="UU88" s="28"/>
      <c r="UV88" s="28"/>
      <c r="UW88" s="28"/>
      <c r="UX88" s="28"/>
      <c r="UY88" s="28"/>
      <c r="UZ88" s="28"/>
      <c r="VA88" s="28"/>
      <c r="VB88" s="28"/>
      <c r="VC88" s="28"/>
      <c r="VD88" s="28"/>
      <c r="VE88" s="28"/>
      <c r="VF88" s="28"/>
      <c r="VG88" s="28"/>
      <c r="VH88" s="28"/>
      <c r="VI88" s="28"/>
      <c r="VJ88" s="28"/>
      <c r="VK88" s="28"/>
      <c r="VL88" s="28"/>
      <c r="VM88" s="28"/>
      <c r="VN88" s="28"/>
      <c r="VO88" s="28"/>
      <c r="VP88" s="28"/>
      <c r="VQ88" s="28"/>
      <c r="VR88" s="28"/>
      <c r="VS88" s="28"/>
      <c r="VT88" s="28"/>
      <c r="VU88" s="28"/>
      <c r="VV88" s="28"/>
      <c r="VW88" s="28"/>
      <c r="VX88" s="28"/>
      <c r="VY88" s="28"/>
      <c r="VZ88" s="28"/>
      <c r="WA88" s="28"/>
      <c r="WB88" s="28"/>
      <c r="WC88" s="28"/>
      <c r="WD88" s="28"/>
      <c r="WE88" s="28"/>
      <c r="WF88" s="28"/>
      <c r="WG88" s="28"/>
      <c r="WH88" s="28"/>
      <c r="WI88" s="28"/>
      <c r="WJ88" s="28"/>
      <c r="WK88" s="28"/>
      <c r="WL88" s="28"/>
      <c r="WM88" s="28"/>
      <c r="WN88" s="28"/>
      <c r="WO88" s="28"/>
      <c r="WP88" s="28"/>
      <c r="WQ88" s="28"/>
      <c r="WR88" s="28"/>
      <c r="WS88" s="28"/>
      <c r="WT88" s="28"/>
      <c r="WU88" s="28"/>
      <c r="WV88" s="28"/>
      <c r="WW88" s="28"/>
      <c r="WX88" s="28"/>
      <c r="WY88" s="28"/>
      <c r="WZ88" s="28"/>
      <c r="XA88" s="28"/>
      <c r="XB88" s="28"/>
      <c r="XC88" s="28"/>
      <c r="XD88" s="28"/>
      <c r="XE88" s="28"/>
      <c r="XF88" s="28"/>
      <c r="XG88" s="28"/>
      <c r="XH88" s="28"/>
      <c r="XI88" s="28"/>
      <c r="XJ88" s="28"/>
      <c r="XK88" s="28"/>
      <c r="XL88" s="28"/>
      <c r="XM88" s="28"/>
      <c r="XN88" s="28"/>
      <c r="XO88" s="28"/>
      <c r="XP88" s="28"/>
      <c r="XQ88" s="28"/>
      <c r="XR88" s="28"/>
      <c r="XS88" s="28"/>
      <c r="XT88" s="28"/>
      <c r="XU88" s="28"/>
      <c r="XV88" s="28"/>
      <c r="XW88" s="28"/>
      <c r="XX88" s="28"/>
      <c r="XY88" s="28"/>
      <c r="XZ88" s="28"/>
      <c r="YA88" s="28"/>
      <c r="YB88" s="28"/>
      <c r="YC88" s="28"/>
      <c r="YD88" s="28"/>
      <c r="YE88" s="28"/>
      <c r="YF88" s="28"/>
      <c r="YG88" s="28"/>
      <c r="YH88" s="28"/>
      <c r="YI88" s="28"/>
      <c r="YJ88" s="28"/>
      <c r="YK88" s="28"/>
      <c r="YL88" s="28"/>
      <c r="YM88" s="28"/>
      <c r="YN88" s="28"/>
      <c r="YO88" s="28"/>
      <c r="YP88" s="28"/>
      <c r="YQ88" s="28"/>
      <c r="YR88" s="28"/>
      <c r="YS88" s="28"/>
      <c r="YT88" s="28"/>
      <c r="YU88" s="28"/>
      <c r="YV88" s="28"/>
      <c r="YW88" s="28"/>
      <c r="YX88" s="28"/>
      <c r="YY88" s="28"/>
      <c r="YZ88" s="28"/>
      <c r="ZA88" s="28"/>
      <c r="ZB88" s="28"/>
      <c r="ZC88" s="28"/>
      <c r="ZD88" s="28"/>
      <c r="ZE88" s="28"/>
      <c r="ZF88" s="28"/>
      <c r="ZG88" s="28"/>
      <c r="ZH88" s="28"/>
      <c r="ZI88" s="28"/>
      <c r="ZJ88" s="28"/>
      <c r="ZK88" s="28"/>
      <c r="ZL88" s="28"/>
      <c r="ZM88" s="28"/>
      <c r="ZN88" s="28"/>
      <c r="ZO88" s="28"/>
      <c r="ZP88" s="28"/>
      <c r="ZQ88" s="28"/>
      <c r="ZR88" s="28"/>
      <c r="ZS88" s="28"/>
      <c r="ZT88" s="28"/>
      <c r="ZU88" s="28"/>
      <c r="ZV88" s="28"/>
      <c r="ZW88" s="28"/>
      <c r="ZX88" s="28"/>
      <c r="ZY88" s="28"/>
      <c r="ZZ88" s="28"/>
      <c r="AAA88" s="28"/>
      <c r="AAB88" s="28"/>
      <c r="AAC88" s="28"/>
      <c r="AAD88" s="28"/>
      <c r="AAE88" s="28"/>
      <c r="AAF88" s="28"/>
      <c r="AAG88" s="28"/>
      <c r="AAH88" s="28"/>
      <c r="AAI88" s="28"/>
      <c r="AAJ88" s="28"/>
      <c r="AAK88" s="28"/>
      <c r="AAL88" s="28"/>
      <c r="AAM88" s="28"/>
      <c r="AAN88" s="28"/>
      <c r="AAO88" s="28"/>
      <c r="AAP88" s="28"/>
      <c r="AAQ88" s="28"/>
      <c r="AAR88" s="28"/>
      <c r="AAS88" s="28"/>
      <c r="AAT88" s="28"/>
      <c r="AAU88" s="28"/>
      <c r="AAV88" s="28"/>
      <c r="AAW88" s="28"/>
      <c r="AAX88" s="28"/>
      <c r="AAY88" s="28"/>
      <c r="AAZ88" s="28"/>
      <c r="ABA88" s="28"/>
      <c r="ABB88" s="28"/>
      <c r="ABC88" s="28"/>
      <c r="ABD88" s="28"/>
      <c r="ABE88" s="28"/>
      <c r="ABF88" s="28"/>
      <c r="ABG88" s="28"/>
      <c r="ABH88" s="28"/>
      <c r="ABI88" s="28"/>
      <c r="ABJ88" s="28"/>
      <c r="ABK88" s="28"/>
      <c r="ABL88" s="28"/>
      <c r="ABM88" s="28"/>
      <c r="ABN88" s="28"/>
      <c r="ABO88" s="28"/>
      <c r="ABP88" s="28"/>
      <c r="ABQ88" s="28"/>
      <c r="ABR88" s="28"/>
      <c r="ABS88" s="28"/>
      <c r="ABT88" s="28"/>
      <c r="ABU88" s="28"/>
      <c r="ABV88" s="28"/>
      <c r="ABW88" s="28"/>
      <c r="ABX88" s="28"/>
      <c r="ABY88" s="28"/>
      <c r="ABZ88" s="28"/>
      <c r="ACA88" s="28"/>
      <c r="ACB88" s="28"/>
      <c r="ACC88" s="28"/>
      <c r="ACD88" s="28"/>
      <c r="ACE88" s="28"/>
      <c r="ACF88" s="28"/>
      <c r="ACG88" s="28"/>
      <c r="ACH88" s="28"/>
      <c r="ACI88" s="28"/>
      <c r="ACJ88" s="28"/>
      <c r="ACK88" s="28"/>
      <c r="ACL88" s="28"/>
      <c r="ACM88" s="28"/>
      <c r="ACN88" s="28"/>
      <c r="ACO88" s="28"/>
      <c r="ACP88" s="28"/>
      <c r="ACQ88" s="28"/>
      <c r="ACR88" s="28"/>
      <c r="ACS88" s="28"/>
      <c r="ACT88" s="28"/>
      <c r="ACU88" s="28"/>
      <c r="ACV88" s="28"/>
      <c r="ACW88" s="28"/>
      <c r="ACX88" s="28"/>
      <c r="ACY88" s="28"/>
      <c r="ACZ88" s="28"/>
      <c r="ADA88" s="28"/>
      <c r="ADB88" s="28"/>
      <c r="ADC88" s="28"/>
      <c r="ADD88" s="28"/>
      <c r="ADE88" s="28"/>
      <c r="ADF88" s="28"/>
      <c r="ADG88" s="28"/>
      <c r="ADH88" s="28"/>
      <c r="ADI88" s="28"/>
      <c r="ADJ88" s="28"/>
      <c r="ADK88" s="28"/>
      <c r="ADL88" s="28"/>
      <c r="ADM88" s="28"/>
      <c r="ADN88" s="28"/>
      <c r="ADO88" s="28"/>
      <c r="ADP88" s="28"/>
      <c r="ADQ88" s="28"/>
      <c r="ADR88" s="28"/>
      <c r="ADS88" s="28"/>
      <c r="ADT88" s="28"/>
      <c r="ADU88" s="28"/>
      <c r="ADV88" s="28"/>
      <c r="ADW88" s="28"/>
      <c r="ADX88" s="28"/>
      <c r="ADY88" s="28"/>
      <c r="ADZ88" s="28"/>
      <c r="AEA88" s="28"/>
      <c r="AEB88" s="28"/>
      <c r="AEC88" s="28"/>
      <c r="AED88" s="28"/>
      <c r="AEE88" s="28"/>
      <c r="AEF88" s="28"/>
      <c r="AEG88" s="28"/>
      <c r="AEH88" s="28"/>
      <c r="AEI88" s="28"/>
      <c r="AEJ88" s="28"/>
      <c r="AEK88" s="28"/>
      <c r="AEL88" s="28"/>
      <c r="AEM88" s="28"/>
      <c r="AEN88" s="28"/>
      <c r="AEO88" s="28"/>
      <c r="AEP88" s="28"/>
      <c r="AEQ88" s="28"/>
      <c r="AER88" s="28"/>
      <c r="AES88" s="28"/>
      <c r="AET88" s="28"/>
      <c r="AEU88" s="28"/>
      <c r="AEV88" s="28"/>
      <c r="AEW88" s="28"/>
      <c r="AEX88" s="28"/>
      <c r="AEY88" s="28"/>
      <c r="AEZ88" s="28"/>
      <c r="AFA88" s="28"/>
      <c r="AFB88" s="28"/>
      <c r="AFC88" s="28"/>
      <c r="AFD88" s="28"/>
      <c r="AFE88" s="28"/>
      <c r="AFF88" s="28"/>
      <c r="AFG88" s="28"/>
      <c r="AFH88" s="28"/>
      <c r="AFI88" s="28"/>
      <c r="AFJ88" s="28"/>
      <c r="AFK88" s="28"/>
      <c r="AFL88" s="28"/>
      <c r="AFM88" s="28"/>
      <c r="AFN88" s="28"/>
      <c r="AFO88" s="28"/>
      <c r="AFP88" s="28"/>
      <c r="AFQ88" s="28"/>
      <c r="AFR88" s="28"/>
      <c r="AFS88" s="28"/>
      <c r="AFT88" s="28"/>
      <c r="AFU88" s="28"/>
      <c r="AFV88" s="28"/>
      <c r="AFW88" s="28"/>
      <c r="AFX88" s="28"/>
      <c r="AFY88" s="28"/>
      <c r="AFZ88" s="28"/>
      <c r="AGA88" s="28"/>
      <c r="AGB88" s="28"/>
      <c r="AGC88" s="28"/>
      <c r="AGD88" s="28"/>
      <c r="AGE88" s="28"/>
      <c r="AGF88" s="28"/>
      <c r="AGG88" s="28"/>
      <c r="AGH88" s="28"/>
      <c r="AGI88" s="28"/>
      <c r="AGJ88" s="28"/>
      <c r="AGK88" s="28"/>
      <c r="AGL88" s="28"/>
      <c r="AGM88" s="28"/>
      <c r="AGN88" s="28"/>
      <c r="AGO88" s="28"/>
      <c r="AGP88" s="28"/>
      <c r="AGQ88" s="28"/>
      <c r="AGR88" s="28"/>
      <c r="AGS88" s="28"/>
      <c r="AGT88" s="28"/>
      <c r="AGU88" s="28"/>
      <c r="AGV88" s="28"/>
      <c r="AGW88" s="28"/>
      <c r="AGX88" s="28"/>
      <c r="AGY88" s="28"/>
      <c r="AGZ88" s="28"/>
      <c r="AHA88" s="28"/>
      <c r="AHB88" s="28"/>
      <c r="AHC88" s="28"/>
      <c r="AHD88" s="28"/>
      <c r="AHE88" s="28"/>
      <c r="AHF88" s="28"/>
      <c r="AHG88" s="28"/>
      <c r="AHH88" s="28"/>
      <c r="AHI88" s="28"/>
      <c r="AHJ88" s="28"/>
      <c r="AHK88" s="28"/>
      <c r="AHL88" s="28"/>
      <c r="AHM88" s="28"/>
      <c r="AHN88" s="28"/>
      <c r="AHO88" s="28"/>
      <c r="AHP88" s="28"/>
      <c r="AHQ88" s="28"/>
      <c r="AHR88" s="28"/>
      <c r="AHS88" s="28"/>
      <c r="AHT88" s="28"/>
      <c r="AHU88" s="28"/>
      <c r="AHV88" s="28"/>
      <c r="AHW88" s="28"/>
      <c r="AHX88" s="28"/>
      <c r="AHY88" s="28"/>
      <c r="AHZ88" s="28"/>
      <c r="AIA88" s="28"/>
      <c r="AIB88" s="28"/>
      <c r="AIC88" s="28"/>
      <c r="AID88" s="28"/>
      <c r="AIE88" s="28"/>
      <c r="AIF88" s="28"/>
      <c r="AIG88" s="28"/>
      <c r="AIH88" s="28"/>
      <c r="AII88" s="28"/>
      <c r="AIJ88" s="28"/>
      <c r="AIK88" s="28"/>
      <c r="AIL88" s="28"/>
      <c r="AIM88" s="28"/>
      <c r="AIN88" s="28"/>
      <c r="AIO88" s="28"/>
      <c r="AIP88" s="28"/>
      <c r="AIQ88" s="28"/>
      <c r="AIR88" s="28"/>
      <c r="AIS88" s="28"/>
      <c r="AIT88" s="28"/>
      <c r="AIU88" s="28"/>
      <c r="AIV88" s="28"/>
      <c r="AIW88" s="28"/>
      <c r="AIX88" s="28"/>
      <c r="AIY88" s="28"/>
      <c r="AIZ88" s="28"/>
      <c r="AJA88" s="28"/>
      <c r="AJB88" s="28"/>
      <c r="AJC88" s="28"/>
      <c r="AJD88" s="28"/>
      <c r="AJE88" s="28"/>
      <c r="AJF88" s="28"/>
      <c r="AJG88" s="28"/>
      <c r="AJH88" s="28"/>
      <c r="AJI88" s="28"/>
      <c r="AJJ88" s="28"/>
      <c r="AJK88" s="28"/>
      <c r="AJL88" s="28"/>
      <c r="AJM88" s="28"/>
      <c r="AJN88" s="28"/>
      <c r="AJO88" s="28"/>
      <c r="AJP88" s="28"/>
      <c r="AJQ88" s="28"/>
      <c r="AJR88" s="28"/>
      <c r="AJS88" s="28"/>
      <c r="AJT88" s="28"/>
      <c r="AJU88" s="28"/>
      <c r="AJV88" s="28"/>
      <c r="AJW88" s="28"/>
      <c r="AJX88" s="28"/>
      <c r="AJY88" s="28"/>
      <c r="AJZ88" s="28"/>
      <c r="AKA88" s="28"/>
      <c r="AKB88" s="28"/>
      <c r="AKC88" s="28"/>
      <c r="AKD88" s="28"/>
      <c r="AKE88" s="28"/>
      <c r="AKF88" s="28"/>
      <c r="AKG88" s="28"/>
      <c r="AKH88" s="28"/>
      <c r="AKI88" s="28"/>
      <c r="AKJ88" s="28"/>
      <c r="AKK88" s="28"/>
      <c r="AKL88" s="28"/>
      <c r="AKM88" s="28"/>
      <c r="AKN88" s="28"/>
      <c r="AKO88" s="28"/>
      <c r="AKP88" s="28"/>
      <c r="AKQ88" s="28"/>
      <c r="AKR88" s="28"/>
      <c r="AKS88" s="28"/>
      <c r="AKT88" s="28"/>
      <c r="AKU88" s="28"/>
      <c r="AKV88" s="28"/>
      <c r="AKW88" s="28"/>
      <c r="AKX88" s="28"/>
      <c r="AKY88" s="28"/>
      <c r="AKZ88" s="28"/>
      <c r="ALA88" s="28"/>
      <c r="ALB88" s="28"/>
      <c r="ALC88" s="28"/>
      <c r="ALD88" s="28"/>
      <c r="ALE88" s="28"/>
      <c r="ALF88" s="28"/>
      <c r="ALG88" s="28"/>
      <c r="ALH88" s="28"/>
      <c r="ALI88" s="28"/>
      <c r="ALJ88" s="28"/>
      <c r="ALK88" s="28"/>
      <c r="ALL88" s="28"/>
      <c r="ALM88" s="28"/>
      <c r="ALN88" s="28"/>
      <c r="ALO88" s="28"/>
      <c r="ALP88" s="28"/>
      <c r="ALQ88" s="28"/>
      <c r="ALR88" s="28"/>
      <c r="ALS88" s="28"/>
      <c r="ALT88" s="28"/>
      <c r="ALU88" s="28"/>
      <c r="ALV88" s="28"/>
      <c r="ALW88" s="28"/>
      <c r="ALX88" s="28"/>
      <c r="ALY88" s="28"/>
      <c r="ALZ88" s="28"/>
      <c r="AMA88" s="28"/>
      <c r="AMB88" s="28"/>
      <c r="AMC88" s="28"/>
      <c r="AMD88" s="28"/>
      <c r="AME88" s="28"/>
      <c r="AMF88" s="28"/>
      <c r="AMG88" s="28"/>
      <c r="AMH88" s="28"/>
      <c r="AMI88" s="28"/>
      <c r="AMJ88" s="28"/>
      <c r="AMK88" s="28"/>
      <c r="AML88" s="28"/>
      <c r="AMM88" s="28"/>
      <c r="AMN88" s="28"/>
      <c r="AMO88" s="28"/>
      <c r="AMP88" s="28"/>
      <c r="AMQ88" s="28"/>
      <c r="AMR88" s="28"/>
      <c r="AMS88" s="28"/>
      <c r="AMT88" s="28"/>
      <c r="AMU88" s="28"/>
      <c r="AMV88" s="28"/>
      <c r="AMW88" s="28"/>
      <c r="AMX88" s="28"/>
      <c r="AMY88" s="28"/>
      <c r="AMZ88" s="28"/>
      <c r="ANA88" s="28"/>
      <c r="ANB88" s="28"/>
    </row>
    <row r="89" spans="3:1042" s="6" customFormat="1" ht="15" customHeight="1" x14ac:dyDescent="0.25">
      <c r="C89" s="6" t="str">
        <f t="shared" si="19"/>
        <v>American</v>
      </c>
      <c r="D89" s="6" t="str">
        <f t="shared" si="20"/>
        <v>HPE6280H045DV 102  (80 gal)</v>
      </c>
      <c r="E89" s="6">
        <f t="shared" si="21"/>
        <v>120312</v>
      </c>
      <c r="F89" s="55">
        <f t="shared" si="22"/>
        <v>80</v>
      </c>
      <c r="G89" s="6" t="str">
        <f t="shared" si="23"/>
        <v>AOSmithPHPT80</v>
      </c>
      <c r="H89" s="117">
        <f t="shared" si="24"/>
        <v>0</v>
      </c>
      <c r="I89" s="158" t="str">
        <f t="shared" si="25"/>
        <v>AmericanHPE6280</v>
      </c>
      <c r="J89" s="91" t="s">
        <v>192</v>
      </c>
      <c r="K89" s="32">
        <v>1</v>
      </c>
      <c r="L89" s="75">
        <f t="shared" si="26"/>
        <v>12</v>
      </c>
      <c r="M89" s="9" t="s">
        <v>17</v>
      </c>
      <c r="N89" s="62">
        <f t="shared" si="56"/>
        <v>3</v>
      </c>
      <c r="O89" s="62">
        <f t="shared" si="48"/>
        <v>120312</v>
      </c>
      <c r="P89" s="59" t="str">
        <f t="shared" si="32"/>
        <v>HPE6280H045DV 102  (80 gal)</v>
      </c>
      <c r="Q89" s="157">
        <f t="shared" si="5"/>
        <v>1</v>
      </c>
      <c r="R89" s="10" t="s">
        <v>62</v>
      </c>
      <c r="S89" s="11">
        <v>80</v>
      </c>
      <c r="T89" s="30" t="s">
        <v>87</v>
      </c>
      <c r="U89" s="80" t="s">
        <v>105</v>
      </c>
      <c r="V89" s="85" t="str">
        <f t="shared" si="49"/>
        <v>AOSmithPHPT80</v>
      </c>
      <c r="W89" s="116">
        <v>0</v>
      </c>
      <c r="X89" s="42" t="s">
        <v>13</v>
      </c>
      <c r="Y89" s="43">
        <v>42591</v>
      </c>
      <c r="Z89" s="44" t="s">
        <v>80</v>
      </c>
      <c r="AA89" s="128" t="str">
        <f>"2,     "&amp;E89&amp;",   """&amp;P89&amp;""""</f>
        <v>2,     120312,   "HPE6280H045DV 102  (80 gal)"</v>
      </c>
      <c r="AB89" s="130" t="str">
        <f t="shared" ref="AB89:AB102" si="57">AB88</f>
        <v>American</v>
      </c>
      <c r="AC89" s="131" t="s">
        <v>455</v>
      </c>
      <c r="AD89" s="155">
        <f t="shared" si="7"/>
        <v>1</v>
      </c>
      <c r="AE89" s="128" t="str">
        <f>"          case  "&amp;D89&amp;"   :   """&amp;AC89&amp;""""</f>
        <v xml:space="preserve">          case  HPE6280H045DV 102  (80 gal)   :   "AmericanHPE6280"</v>
      </c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</row>
    <row r="90" spans="3:1042" s="6" customFormat="1" ht="15" customHeight="1" x14ac:dyDescent="0.25">
      <c r="C90" s="6" t="str">
        <f t="shared" si="19"/>
        <v>American</v>
      </c>
      <c r="D90" s="6" t="str">
        <f t="shared" si="20"/>
        <v>HPHE10250H045DV 120  (50 gal)</v>
      </c>
      <c r="E90" s="6">
        <f t="shared" si="21"/>
        <v>120413</v>
      </c>
      <c r="F90" s="55">
        <f t="shared" si="22"/>
        <v>50</v>
      </c>
      <c r="G90" s="6" t="str">
        <f t="shared" si="23"/>
        <v>AOSmithHPTU50</v>
      </c>
      <c r="H90" s="117">
        <f t="shared" si="24"/>
        <v>0</v>
      </c>
      <c r="I90" s="158" t="str">
        <f t="shared" si="25"/>
        <v>AmericanHPHE10250</v>
      </c>
      <c r="J90" s="91" t="s">
        <v>192</v>
      </c>
      <c r="K90" s="32">
        <v>3</v>
      </c>
      <c r="L90" s="75">
        <f t="shared" si="26"/>
        <v>12</v>
      </c>
      <c r="M90" s="9" t="s">
        <v>17</v>
      </c>
      <c r="N90" s="62">
        <f t="shared" si="56"/>
        <v>4</v>
      </c>
      <c r="O90" s="62">
        <f t="shared" si="48"/>
        <v>120413</v>
      </c>
      <c r="P90" s="59" t="str">
        <f t="shared" si="32"/>
        <v>HPHE10250H045DV 120  (50 gal)</v>
      </c>
      <c r="Q90" s="157">
        <f t="shared" si="5"/>
        <v>1</v>
      </c>
      <c r="R90" s="10" t="s">
        <v>18</v>
      </c>
      <c r="S90" s="11">
        <v>50</v>
      </c>
      <c r="T90" s="30" t="s">
        <v>81</v>
      </c>
      <c r="U90" s="80" t="s">
        <v>106</v>
      </c>
      <c r="V90" s="85" t="str">
        <f t="shared" si="49"/>
        <v>AOSmithHPTU50</v>
      </c>
      <c r="W90" s="116">
        <v>0</v>
      </c>
      <c r="X90" s="42" t="s">
        <v>8</v>
      </c>
      <c r="Y90" s="43">
        <v>42545</v>
      </c>
      <c r="Z90" s="44" t="s">
        <v>80</v>
      </c>
      <c r="AA90" s="128" t="str">
        <f>"2,     "&amp;E90&amp;",   """&amp;P90&amp;""""</f>
        <v>2,     120413,   "HPHE10250H045DV 120  (50 gal)"</v>
      </c>
      <c r="AB90" s="130" t="str">
        <f t="shared" si="57"/>
        <v>American</v>
      </c>
      <c r="AC90" s="131" t="s">
        <v>456</v>
      </c>
      <c r="AD90" s="155">
        <f t="shared" si="7"/>
        <v>1</v>
      </c>
      <c r="AE90" s="128" t="str">
        <f>"          case  "&amp;D90&amp;"   :   """&amp;AC90&amp;""""</f>
        <v xml:space="preserve">          case  HPHE10250H045DV 120  (50 gal)   :   "AmericanHPHE10250"</v>
      </c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  <c r="AMK90"/>
      <c r="AML90"/>
      <c r="AMM90"/>
      <c r="AMN90"/>
      <c r="AMO90"/>
      <c r="AMP90"/>
      <c r="AMQ90"/>
      <c r="AMR90"/>
      <c r="AMS90"/>
      <c r="AMT90"/>
      <c r="AMU90"/>
      <c r="AMV90"/>
      <c r="AMW90"/>
      <c r="AMX90"/>
      <c r="AMY90"/>
    </row>
    <row r="91" spans="3:1042" s="6" customFormat="1" ht="15" customHeight="1" x14ac:dyDescent="0.25">
      <c r="C91" s="6" t="str">
        <f t="shared" si="19"/>
        <v>American</v>
      </c>
      <c r="D91" s="6" t="str">
        <f t="shared" si="20"/>
        <v>HPHE10250H045DVN 120  (50 gal)</v>
      </c>
      <c r="E91" s="6">
        <f t="shared" si="21"/>
        <v>120513</v>
      </c>
      <c r="F91" s="55">
        <f t="shared" si="22"/>
        <v>50</v>
      </c>
      <c r="G91" s="6" t="str">
        <f t="shared" si="23"/>
        <v>AOSmithHPTU50</v>
      </c>
      <c r="H91" s="117">
        <f t="shared" si="24"/>
        <v>0</v>
      </c>
      <c r="I91" s="158" t="str">
        <f t="shared" si="25"/>
        <v>AmericanHPHE10250N</v>
      </c>
      <c r="J91" s="91" t="s">
        <v>192</v>
      </c>
      <c r="K91" s="32">
        <v>3</v>
      </c>
      <c r="L91" s="75">
        <f t="shared" si="26"/>
        <v>12</v>
      </c>
      <c r="M91" s="9" t="s">
        <v>17</v>
      </c>
      <c r="N91" s="62">
        <f t="shared" si="56"/>
        <v>5</v>
      </c>
      <c r="O91" s="62">
        <f t="shared" si="48"/>
        <v>120513</v>
      </c>
      <c r="P91" s="59" t="str">
        <f t="shared" si="32"/>
        <v>HPHE10250H045DVN 120  (50 gal)</v>
      </c>
      <c r="Q91" s="157">
        <f t="shared" si="5"/>
        <v>1</v>
      </c>
      <c r="R91" s="10" t="s">
        <v>19</v>
      </c>
      <c r="S91" s="11">
        <v>50</v>
      </c>
      <c r="T91" s="30" t="s">
        <v>81</v>
      </c>
      <c r="U91" s="80" t="s">
        <v>106</v>
      </c>
      <c r="V91" s="85" t="str">
        <f t="shared" si="49"/>
        <v>AOSmithHPTU50</v>
      </c>
      <c r="W91" s="116">
        <v>0</v>
      </c>
      <c r="X91" s="42" t="s">
        <v>8</v>
      </c>
      <c r="Y91" s="43">
        <v>42545</v>
      </c>
      <c r="Z91" s="44" t="s">
        <v>80</v>
      </c>
      <c r="AA91" s="128" t="str">
        <f>"2,     "&amp;E91&amp;",   """&amp;P91&amp;""""</f>
        <v>2,     120513,   "HPHE10250H045DVN 120  (50 gal)"</v>
      </c>
      <c r="AB91" s="130" t="str">
        <f t="shared" si="57"/>
        <v>American</v>
      </c>
      <c r="AC91" s="131" t="s">
        <v>457</v>
      </c>
      <c r="AD91" s="155">
        <f t="shared" si="7"/>
        <v>1</v>
      </c>
      <c r="AE91" s="128" t="str">
        <f>"          case  "&amp;D91&amp;"   :   """&amp;AC91&amp;""""</f>
        <v xml:space="preserve">          case  HPHE10250H045DVN 120  (50 gal)   :   "AmericanHPHE10250N"</v>
      </c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  <c r="AMK91"/>
      <c r="AML91"/>
      <c r="AMM91"/>
      <c r="AMN91"/>
      <c r="AMO91"/>
      <c r="AMP91"/>
      <c r="AMQ91"/>
      <c r="AMR91"/>
      <c r="AMS91"/>
      <c r="AMT91"/>
      <c r="AMU91"/>
      <c r="AMV91"/>
      <c r="AMW91"/>
      <c r="AMX91"/>
      <c r="AMY91"/>
    </row>
    <row r="92" spans="3:1042" s="6" customFormat="1" ht="15" customHeight="1" x14ac:dyDescent="0.25">
      <c r="C92" s="121" t="str">
        <f t="shared" si="19"/>
        <v>American</v>
      </c>
      <c r="D92" s="121" t="str">
        <f t="shared" si="20"/>
        <v>HPHE10250H045DVDR 130  (50 gal, JA13)</v>
      </c>
      <c r="E92" s="121">
        <f t="shared" si="21"/>
        <v>121413</v>
      </c>
      <c r="F92" s="55">
        <f t="shared" ref="F92" si="58">S92</f>
        <v>50</v>
      </c>
      <c r="G92" s="6" t="str">
        <f t="shared" si="23"/>
        <v>AOSmithHPTU50</v>
      </c>
      <c r="H92" s="117">
        <f t="shared" ref="H92" si="59">W92</f>
        <v>1</v>
      </c>
      <c r="I92" s="158" t="str">
        <f t="shared" si="25"/>
        <v>AmericanHPHE10250DR</v>
      </c>
      <c r="J92" s="91" t="s">
        <v>192</v>
      </c>
      <c r="K92" s="32">
        <v>3</v>
      </c>
      <c r="L92" s="75">
        <f t="shared" ref="L92" si="60">VLOOKUP( M92, $M$2:$N$21, 2, FALSE )</f>
        <v>12</v>
      </c>
      <c r="M92" s="9" t="s">
        <v>17</v>
      </c>
      <c r="N92" s="122">
        <v>14</v>
      </c>
      <c r="O92" s="62">
        <f t="shared" ref="O92" si="61" xml:space="preserve"> (L92*10000) + (N92*100) + VLOOKUP( U92, $R$2:$T$56, 2, FALSE )</f>
        <v>121413</v>
      </c>
      <c r="P92" s="59" t="str">
        <f t="shared" si="32"/>
        <v>HPHE10250H045DVDR 130  (50 gal, JA13)</v>
      </c>
      <c r="Q92" s="157">
        <f t="shared" si="5"/>
        <v>1</v>
      </c>
      <c r="R92" s="10" t="s">
        <v>429</v>
      </c>
      <c r="S92" s="11">
        <v>50</v>
      </c>
      <c r="T92" s="30" t="s">
        <v>81</v>
      </c>
      <c r="U92" s="80" t="s">
        <v>106</v>
      </c>
      <c r="V92" s="85" t="str">
        <f t="shared" ref="V92" si="62">VLOOKUP( U92, $R$2:$T$56, 3, FALSE )</f>
        <v>AOSmithHPTU50</v>
      </c>
      <c r="W92" s="118">
        <v>1</v>
      </c>
      <c r="X92" s="42" t="s">
        <v>8</v>
      </c>
      <c r="Y92" s="43">
        <v>44118</v>
      </c>
      <c r="Z92" s="44" t="s">
        <v>80</v>
      </c>
      <c r="AA92" s="128" t="str">
        <f>"2,     "&amp;E92&amp;",   """&amp;P92&amp;""""</f>
        <v>2,     121413,   "HPHE10250H045DVDR 130  (50 gal, JA13)"</v>
      </c>
      <c r="AB92" s="130" t="str">
        <f t="shared" si="57"/>
        <v>American</v>
      </c>
      <c r="AC92" s="132" t="s">
        <v>466</v>
      </c>
      <c r="AD92" s="155">
        <f t="shared" si="7"/>
        <v>1</v>
      </c>
      <c r="AE92" s="128" t="str">
        <f>"          case  "&amp;D92&amp;"   :   """&amp;AC92&amp;""""</f>
        <v xml:space="preserve">          case  HPHE10250H045DVDR 130  (50 gal, JA13)   :   "AmericanHPHE10250DR"</v>
      </c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  <c r="AMK92"/>
      <c r="AML92"/>
      <c r="AMM92"/>
      <c r="AMN92"/>
      <c r="AMO92"/>
      <c r="AMP92"/>
      <c r="AMQ92"/>
      <c r="AMR92"/>
      <c r="AMS92"/>
      <c r="AMT92"/>
      <c r="AMU92"/>
      <c r="AMV92"/>
      <c r="AMW92"/>
      <c r="AMX92"/>
      <c r="AMY92"/>
    </row>
    <row r="93" spans="3:1042" s="6" customFormat="1" ht="15" customHeight="1" x14ac:dyDescent="0.25">
      <c r="C93" s="6" t="str">
        <f t="shared" si="19"/>
        <v>American</v>
      </c>
      <c r="D93" s="6" t="str">
        <f t="shared" si="20"/>
        <v>HPHE10266H045DV 120  (66 gal)</v>
      </c>
      <c r="E93" s="6">
        <f t="shared" si="21"/>
        <v>120614</v>
      </c>
      <c r="F93" s="55">
        <f t="shared" si="22"/>
        <v>66</v>
      </c>
      <c r="G93" s="6" t="str">
        <f t="shared" si="23"/>
        <v>AOSmithHPTU66</v>
      </c>
      <c r="H93" s="117">
        <f t="shared" si="24"/>
        <v>0</v>
      </c>
      <c r="I93" s="158" t="str">
        <f t="shared" si="25"/>
        <v>AmericanHPHE10266Res</v>
      </c>
      <c r="J93" s="91" t="s">
        <v>192</v>
      </c>
      <c r="K93" s="32">
        <v>3</v>
      </c>
      <c r="L93" s="75">
        <f t="shared" si="26"/>
        <v>12</v>
      </c>
      <c r="M93" s="9" t="s">
        <v>17</v>
      </c>
      <c r="N93" s="123">
        <f>N91+1</f>
        <v>6</v>
      </c>
      <c r="O93" s="62">
        <f xml:space="preserve"> (L93*10000) + (N93*100) + VLOOKUP( U93, $R$2:$T$56, 2, FALSE )</f>
        <v>120614</v>
      </c>
      <c r="P93" s="59" t="str">
        <f t="shared" si="32"/>
        <v>HPHE10266H045DV 120  (66 gal)</v>
      </c>
      <c r="Q93" s="157">
        <f t="shared" si="5"/>
        <v>1</v>
      </c>
      <c r="R93" s="10" t="s">
        <v>20</v>
      </c>
      <c r="S93" s="11">
        <v>66</v>
      </c>
      <c r="T93" s="30" t="s">
        <v>82</v>
      </c>
      <c r="U93" s="80" t="s">
        <v>102</v>
      </c>
      <c r="V93" s="85" t="str">
        <f>VLOOKUP( U93, $R$2:$T$56, 3, FALSE )</f>
        <v>AOSmithHPTU66</v>
      </c>
      <c r="W93" s="116">
        <v>0</v>
      </c>
      <c r="X93" s="42">
        <v>3</v>
      </c>
      <c r="Y93" s="43">
        <v>42545</v>
      </c>
      <c r="Z93" s="44" t="s">
        <v>80</v>
      </c>
      <c r="AA93" s="128" t="str">
        <f>"2,     "&amp;E93&amp;",   """&amp;P93&amp;""""</f>
        <v>2,     120614,   "HPHE10266H045DV 120  (66 gal)"</v>
      </c>
      <c r="AB93" s="130" t="str">
        <f t="shared" si="57"/>
        <v>American</v>
      </c>
      <c r="AC93" s="131" t="s">
        <v>458</v>
      </c>
      <c r="AD93" s="155">
        <f t="shared" si="7"/>
        <v>1</v>
      </c>
      <c r="AE93" s="128" t="str">
        <f>"          case  "&amp;D93&amp;"   :   """&amp;AC93&amp;""""</f>
        <v xml:space="preserve">          case  HPHE10266H045DV 120  (66 gal)   :   "AmericanHPHE10266Res"</v>
      </c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  <c r="AMK93"/>
      <c r="AML93"/>
      <c r="AMM93"/>
      <c r="AMN93"/>
      <c r="AMO93"/>
      <c r="AMP93"/>
      <c r="AMQ93"/>
      <c r="AMR93"/>
      <c r="AMS93"/>
      <c r="AMT93"/>
      <c r="AMU93"/>
      <c r="AMV93"/>
      <c r="AMW93"/>
      <c r="AMX93"/>
      <c r="AMY93"/>
    </row>
    <row r="94" spans="3:1042" s="6" customFormat="1" ht="15" customHeight="1" x14ac:dyDescent="0.25">
      <c r="C94" s="6" t="str">
        <f t="shared" si="19"/>
        <v>American</v>
      </c>
      <c r="D94" s="6" t="str">
        <f t="shared" si="20"/>
        <v>HPHE10266H045DVN 120  (66 gal)</v>
      </c>
      <c r="E94" s="6">
        <f t="shared" si="21"/>
        <v>120714</v>
      </c>
      <c r="F94" s="55">
        <f t="shared" si="22"/>
        <v>66</v>
      </c>
      <c r="G94" s="6" t="str">
        <f t="shared" si="23"/>
        <v>AOSmithHPTU66</v>
      </c>
      <c r="H94" s="117">
        <f t="shared" si="24"/>
        <v>0</v>
      </c>
      <c r="I94" s="158" t="str">
        <f t="shared" si="25"/>
        <v>AmericanHPHE10266NRes</v>
      </c>
      <c r="J94" s="91" t="s">
        <v>192</v>
      </c>
      <c r="K94" s="32">
        <v>3</v>
      </c>
      <c r="L94" s="75">
        <f t="shared" si="26"/>
        <v>12</v>
      </c>
      <c r="M94" s="9" t="s">
        <v>17</v>
      </c>
      <c r="N94" s="62">
        <f t="shared" si="56"/>
        <v>7</v>
      </c>
      <c r="O94" s="62">
        <f xml:space="preserve"> (L94*10000) + (N94*100) + VLOOKUP( U94, $R$2:$T$56, 2, FALSE )</f>
        <v>120714</v>
      </c>
      <c r="P94" s="59" t="str">
        <f t="shared" si="32"/>
        <v>HPHE10266H045DVN 120  (66 gal)</v>
      </c>
      <c r="Q94" s="157">
        <f t="shared" si="5"/>
        <v>1</v>
      </c>
      <c r="R94" s="10" t="s">
        <v>21</v>
      </c>
      <c r="S94" s="11">
        <v>66</v>
      </c>
      <c r="T94" s="30" t="s">
        <v>82</v>
      </c>
      <c r="U94" s="80" t="s">
        <v>102</v>
      </c>
      <c r="V94" s="85" t="str">
        <f>VLOOKUP( U94, $R$2:$T$56, 3, FALSE )</f>
        <v>AOSmithHPTU66</v>
      </c>
      <c r="W94" s="116">
        <v>0</v>
      </c>
      <c r="X94" s="42">
        <v>3</v>
      </c>
      <c r="Y94" s="43">
        <v>42545</v>
      </c>
      <c r="Z94" s="44" t="s">
        <v>80</v>
      </c>
      <c r="AA94" s="128" t="str">
        <f>"2,     "&amp;E94&amp;",   """&amp;P94&amp;""""</f>
        <v>2,     120714,   "HPHE10266H045DVN 120  (66 gal)"</v>
      </c>
      <c r="AB94" s="130" t="str">
        <f t="shared" si="57"/>
        <v>American</v>
      </c>
      <c r="AC94" s="131" t="s">
        <v>459</v>
      </c>
      <c r="AD94" s="155">
        <f t="shared" si="7"/>
        <v>1</v>
      </c>
      <c r="AE94" s="128" t="str">
        <f>"          case  "&amp;D94&amp;"   :   """&amp;AC94&amp;""""</f>
        <v xml:space="preserve">          case  HPHE10266H045DVN 120  (66 gal)   :   "AmericanHPHE10266NRes"</v>
      </c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  <c r="AMK94"/>
      <c r="AML94"/>
      <c r="AMM94"/>
      <c r="AMN94"/>
      <c r="AMO94"/>
      <c r="AMP94"/>
      <c r="AMQ94"/>
      <c r="AMR94"/>
      <c r="AMS94"/>
      <c r="AMT94"/>
      <c r="AMU94"/>
      <c r="AMV94"/>
      <c r="AMW94"/>
      <c r="AMX94"/>
      <c r="AMY94"/>
    </row>
    <row r="95" spans="3:1042" s="6" customFormat="1" ht="15" customHeight="1" x14ac:dyDescent="0.25">
      <c r="C95" s="121" t="str">
        <f t="shared" si="19"/>
        <v>American</v>
      </c>
      <c r="D95" s="121" t="str">
        <f t="shared" si="20"/>
        <v>HPHE10266H045DVDR 130  (66 gal, JA13)</v>
      </c>
      <c r="E95" s="121">
        <f t="shared" si="21"/>
        <v>121514</v>
      </c>
      <c r="F95" s="55">
        <f t="shared" ref="F95" si="63">S95</f>
        <v>66</v>
      </c>
      <c r="G95" s="6" t="str">
        <f t="shared" si="23"/>
        <v>AOSmithHPTU66</v>
      </c>
      <c r="H95" s="117">
        <f t="shared" ref="H95" si="64">W95</f>
        <v>1</v>
      </c>
      <c r="I95" s="158" t="str">
        <f t="shared" si="25"/>
        <v>AmericanHPHE10266DR</v>
      </c>
      <c r="J95" s="91" t="s">
        <v>192</v>
      </c>
      <c r="K95" s="32">
        <v>3</v>
      </c>
      <c r="L95" s="75">
        <f t="shared" ref="L95" si="65">VLOOKUP( M95, $M$2:$N$21, 2, FALSE )</f>
        <v>12</v>
      </c>
      <c r="M95" s="9" t="s">
        <v>17</v>
      </c>
      <c r="N95" s="122">
        <v>15</v>
      </c>
      <c r="O95" s="62">
        <f t="shared" ref="O95" si="66" xml:space="preserve"> (L95*10000) + (N95*100) + VLOOKUP( U95, $R$2:$T$56, 2, FALSE )</f>
        <v>121514</v>
      </c>
      <c r="P95" s="59" t="str">
        <f t="shared" si="32"/>
        <v>HPHE10266H045DVDR 130  (66 gal, JA13)</v>
      </c>
      <c r="Q95" s="157">
        <f t="shared" si="5"/>
        <v>1</v>
      </c>
      <c r="R95" s="10" t="s">
        <v>430</v>
      </c>
      <c r="S95" s="11">
        <v>66</v>
      </c>
      <c r="T95" s="30" t="s">
        <v>82</v>
      </c>
      <c r="U95" s="80" t="s">
        <v>102</v>
      </c>
      <c r="V95" s="85" t="str">
        <f t="shared" ref="V95" si="67">VLOOKUP( U95, $R$2:$T$56, 3, FALSE )</f>
        <v>AOSmithHPTU66</v>
      </c>
      <c r="W95" s="118">
        <v>1</v>
      </c>
      <c r="X95" s="42">
        <v>3</v>
      </c>
      <c r="Y95" s="43">
        <v>44118</v>
      </c>
      <c r="Z95" s="44" t="s">
        <v>80</v>
      </c>
      <c r="AA95" s="128" t="str">
        <f>"2,     "&amp;E95&amp;",   """&amp;P95&amp;""""</f>
        <v>2,     121514,   "HPHE10266H045DVDR 130  (66 gal, JA13)"</v>
      </c>
      <c r="AB95" s="130" t="str">
        <f t="shared" si="57"/>
        <v>American</v>
      </c>
      <c r="AC95" s="132" t="s">
        <v>467</v>
      </c>
      <c r="AD95" s="155">
        <f t="shared" si="7"/>
        <v>1</v>
      </c>
      <c r="AE95" s="128" t="str">
        <f>"          case  "&amp;D95&amp;"   :   """&amp;AC95&amp;""""</f>
        <v xml:space="preserve">          case  HPHE10266H045DVDR 130  (66 gal, JA13)   :   "AmericanHPHE10266DR"</v>
      </c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  <c r="AMK95"/>
      <c r="AML95"/>
      <c r="AMM95"/>
      <c r="AMN95"/>
      <c r="AMO95"/>
      <c r="AMP95"/>
      <c r="AMQ95"/>
      <c r="AMR95"/>
      <c r="AMS95"/>
      <c r="AMT95"/>
      <c r="AMU95"/>
      <c r="AMV95"/>
      <c r="AMW95"/>
      <c r="AMX95"/>
      <c r="AMY95"/>
    </row>
    <row r="96" spans="3:1042" s="6" customFormat="1" ht="15" customHeight="1" x14ac:dyDescent="0.25">
      <c r="C96" s="6" t="str">
        <f t="shared" si="19"/>
        <v>American</v>
      </c>
      <c r="D96" s="6" t="str">
        <f t="shared" si="20"/>
        <v>HPHE10280H045DV 120  (80 gal)</v>
      </c>
      <c r="E96" s="6">
        <f t="shared" si="21"/>
        <v>120815</v>
      </c>
      <c r="F96" s="55">
        <f t="shared" si="22"/>
        <v>80</v>
      </c>
      <c r="G96" s="6" t="str">
        <f t="shared" si="23"/>
        <v>AOSmithHPTU80</v>
      </c>
      <c r="H96" s="117">
        <f t="shared" si="24"/>
        <v>0</v>
      </c>
      <c r="I96" s="158" t="str">
        <f t="shared" si="25"/>
        <v>AmericanHPHE10280Res</v>
      </c>
      <c r="J96" s="91" t="s">
        <v>192</v>
      </c>
      <c r="K96" s="32">
        <v>3</v>
      </c>
      <c r="L96" s="75">
        <f t="shared" si="26"/>
        <v>12</v>
      </c>
      <c r="M96" s="9" t="s">
        <v>17</v>
      </c>
      <c r="N96" s="123">
        <f>N94+1</f>
        <v>8</v>
      </c>
      <c r="O96" s="62">
        <f xml:space="preserve"> (L96*10000) + (N96*100) + VLOOKUP( U96, $R$2:$T$56, 2, FALSE )</f>
        <v>120815</v>
      </c>
      <c r="P96" s="59" t="str">
        <f t="shared" si="32"/>
        <v>HPHE10280H045DV 120  (80 gal)</v>
      </c>
      <c r="Q96" s="157">
        <f t="shared" si="5"/>
        <v>1</v>
      </c>
      <c r="R96" s="10" t="s">
        <v>22</v>
      </c>
      <c r="S96" s="11">
        <v>80</v>
      </c>
      <c r="T96" s="30" t="s">
        <v>83</v>
      </c>
      <c r="U96" s="80" t="s">
        <v>103</v>
      </c>
      <c r="V96" s="85" t="str">
        <f>VLOOKUP( U96, $R$2:$T$56, 3, FALSE )</f>
        <v>AOSmithHPTU80</v>
      </c>
      <c r="W96" s="116">
        <v>0</v>
      </c>
      <c r="X96" s="42" t="s">
        <v>13</v>
      </c>
      <c r="Y96" s="43">
        <v>42545</v>
      </c>
      <c r="Z96" s="44" t="s">
        <v>80</v>
      </c>
      <c r="AA96" s="128" t="str">
        <f>"2,     "&amp;E96&amp;",   """&amp;P96&amp;""""</f>
        <v>2,     120815,   "HPHE10280H045DV 120  (80 gal)"</v>
      </c>
      <c r="AB96" s="130" t="str">
        <f t="shared" si="57"/>
        <v>American</v>
      </c>
      <c r="AC96" s="131" t="s">
        <v>460</v>
      </c>
      <c r="AD96" s="155">
        <f t="shared" si="7"/>
        <v>1</v>
      </c>
      <c r="AE96" s="128" t="str">
        <f>"          case  "&amp;D96&amp;"   :   """&amp;AC96&amp;""""</f>
        <v xml:space="preserve">          case  HPHE10280H045DV 120  (80 gal)   :   "AmericanHPHE10280Res"</v>
      </c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  <c r="AMK96"/>
      <c r="AML96"/>
      <c r="AMM96"/>
      <c r="AMN96"/>
      <c r="AMO96"/>
      <c r="AMP96"/>
      <c r="AMQ96"/>
      <c r="AMR96"/>
      <c r="AMS96"/>
      <c r="AMT96"/>
      <c r="AMU96"/>
      <c r="AMV96"/>
      <c r="AMW96"/>
      <c r="AMX96"/>
      <c r="AMY96"/>
    </row>
    <row r="97" spans="3:1042" s="6" customFormat="1" ht="15" customHeight="1" x14ac:dyDescent="0.25">
      <c r="C97" s="6" t="str">
        <f t="shared" si="19"/>
        <v>American</v>
      </c>
      <c r="D97" s="6" t="str">
        <f t="shared" si="20"/>
        <v>HPHE10280H045DVN 120  (80 gal)</v>
      </c>
      <c r="E97" s="6">
        <f t="shared" si="21"/>
        <v>120915</v>
      </c>
      <c r="F97" s="55">
        <f t="shared" si="22"/>
        <v>80</v>
      </c>
      <c r="G97" s="6" t="str">
        <f t="shared" si="23"/>
        <v>AOSmithHPTU80</v>
      </c>
      <c r="H97" s="117">
        <f t="shared" si="24"/>
        <v>0</v>
      </c>
      <c r="I97" s="158" t="str">
        <f t="shared" si="25"/>
        <v>AmericanHPHE10280NRes</v>
      </c>
      <c r="J97" s="91" t="s">
        <v>192</v>
      </c>
      <c r="K97" s="32">
        <v>3</v>
      </c>
      <c r="L97" s="75">
        <f t="shared" si="26"/>
        <v>12</v>
      </c>
      <c r="M97" s="9" t="s">
        <v>17</v>
      </c>
      <c r="N97" s="62">
        <f t="shared" si="56"/>
        <v>9</v>
      </c>
      <c r="O97" s="62">
        <f xml:space="preserve"> (L97*10000) + (N97*100) + VLOOKUP( U97, $R$2:$T$56, 2, FALSE )</f>
        <v>120915</v>
      </c>
      <c r="P97" s="59" t="str">
        <f t="shared" si="32"/>
        <v>HPHE10280H045DVN 120  (80 gal)</v>
      </c>
      <c r="Q97" s="157">
        <f t="shared" si="5"/>
        <v>1</v>
      </c>
      <c r="R97" s="10" t="s">
        <v>23</v>
      </c>
      <c r="S97" s="11">
        <v>80</v>
      </c>
      <c r="T97" s="30" t="s">
        <v>83</v>
      </c>
      <c r="U97" s="80" t="s">
        <v>103</v>
      </c>
      <c r="V97" s="85" t="str">
        <f>VLOOKUP( U97, $R$2:$T$56, 3, FALSE )</f>
        <v>AOSmithHPTU80</v>
      </c>
      <c r="W97" s="116">
        <v>0</v>
      </c>
      <c r="X97" s="42" t="s">
        <v>13</v>
      </c>
      <c r="Y97" s="43">
        <v>42545</v>
      </c>
      <c r="Z97" s="44" t="s">
        <v>80</v>
      </c>
      <c r="AA97" s="128" t="str">
        <f>"2,     "&amp;E97&amp;",   """&amp;P97&amp;""""</f>
        <v>2,     120915,   "HPHE10280H045DVN 120  (80 gal)"</v>
      </c>
      <c r="AB97" s="130" t="str">
        <f t="shared" si="57"/>
        <v>American</v>
      </c>
      <c r="AC97" s="131" t="s">
        <v>461</v>
      </c>
      <c r="AD97" s="155">
        <f t="shared" si="7"/>
        <v>1</v>
      </c>
      <c r="AE97" s="128" t="str">
        <f>"          case  "&amp;D97&amp;"   :   """&amp;AC97&amp;""""</f>
        <v xml:space="preserve">          case  HPHE10280H045DVN 120  (80 gal)   :   "AmericanHPHE10280NRes"</v>
      </c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  <c r="AMK97"/>
      <c r="AML97"/>
      <c r="AMM97"/>
      <c r="AMN97"/>
      <c r="AMO97"/>
      <c r="AMP97"/>
      <c r="AMQ97"/>
      <c r="AMR97"/>
      <c r="AMS97"/>
      <c r="AMT97"/>
      <c r="AMU97"/>
      <c r="AMV97"/>
      <c r="AMW97"/>
      <c r="AMX97"/>
      <c r="AMY97"/>
    </row>
    <row r="98" spans="3:1042" s="6" customFormat="1" ht="15" customHeight="1" x14ac:dyDescent="0.25">
      <c r="C98" s="121" t="str">
        <f t="shared" si="19"/>
        <v>American</v>
      </c>
      <c r="D98" s="121" t="str">
        <f t="shared" si="20"/>
        <v>HPHE10280H045DVDR 130  (80 gal, JA13)</v>
      </c>
      <c r="E98" s="121">
        <f t="shared" si="21"/>
        <v>121615</v>
      </c>
      <c r="F98" s="55">
        <f t="shared" ref="F98" si="68">S98</f>
        <v>80</v>
      </c>
      <c r="G98" s="6" t="str">
        <f t="shared" si="23"/>
        <v>AOSmithHPTU80</v>
      </c>
      <c r="H98" s="117">
        <f t="shared" ref="H98" si="69">W98</f>
        <v>1</v>
      </c>
      <c r="I98" s="158" t="str">
        <f t="shared" si="25"/>
        <v>AmericanHPHE10280DR</v>
      </c>
      <c r="J98" s="91" t="s">
        <v>192</v>
      </c>
      <c r="K98" s="32">
        <v>3</v>
      </c>
      <c r="L98" s="75">
        <f t="shared" ref="L98" si="70">VLOOKUP( M98, $M$2:$N$21, 2, FALSE )</f>
        <v>12</v>
      </c>
      <c r="M98" s="9" t="s">
        <v>17</v>
      </c>
      <c r="N98" s="122">
        <v>16</v>
      </c>
      <c r="O98" s="62">
        <f t="shared" ref="O98" si="71" xml:space="preserve"> (L98*10000) + (N98*100) + VLOOKUP( U98, $R$2:$T$56, 2, FALSE )</f>
        <v>121615</v>
      </c>
      <c r="P98" s="59" t="str">
        <f t="shared" si="32"/>
        <v>HPHE10280H045DVDR 130  (80 gal, JA13)</v>
      </c>
      <c r="Q98" s="157">
        <f t="shared" si="5"/>
        <v>1</v>
      </c>
      <c r="R98" s="10" t="s">
        <v>431</v>
      </c>
      <c r="S98" s="11">
        <v>80</v>
      </c>
      <c r="T98" s="30" t="s">
        <v>83</v>
      </c>
      <c r="U98" s="80" t="s">
        <v>103</v>
      </c>
      <c r="V98" s="85" t="str">
        <f t="shared" ref="V98" si="72">VLOOKUP( U98, $R$2:$T$56, 3, FALSE )</f>
        <v>AOSmithHPTU80</v>
      </c>
      <c r="W98" s="118">
        <v>1</v>
      </c>
      <c r="X98" s="42" t="s">
        <v>13</v>
      </c>
      <c r="Y98" s="43">
        <v>44118</v>
      </c>
      <c r="Z98" s="44" t="s">
        <v>80</v>
      </c>
      <c r="AA98" s="128" t="str">
        <f>"2,     "&amp;E98&amp;",   """&amp;P98&amp;""""</f>
        <v>2,     121615,   "HPHE10280H045DVDR 130  (80 gal, JA13)"</v>
      </c>
      <c r="AB98" s="130" t="str">
        <f t="shared" si="57"/>
        <v>American</v>
      </c>
      <c r="AC98" s="132" t="s">
        <v>468</v>
      </c>
      <c r="AD98" s="155">
        <f t="shared" si="7"/>
        <v>1</v>
      </c>
      <c r="AE98" s="128" t="str">
        <f>"          case  "&amp;D98&amp;"   :   """&amp;AC98&amp;""""</f>
        <v xml:space="preserve">          case  HPHE10280H045DVDR 130  (80 gal, JA13)   :   "AmericanHPHE10280DR"</v>
      </c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  <c r="AMK98"/>
      <c r="AML98"/>
      <c r="AMM98"/>
      <c r="AMN98"/>
      <c r="AMO98"/>
      <c r="AMP98"/>
      <c r="AMQ98"/>
      <c r="AMR98"/>
      <c r="AMS98"/>
      <c r="AMT98"/>
      <c r="AMU98"/>
      <c r="AMV98"/>
      <c r="AMW98"/>
      <c r="AMX98"/>
      <c r="AMY98"/>
    </row>
    <row r="99" spans="3:1042" s="6" customFormat="1" ht="15" customHeight="1" x14ac:dyDescent="0.25">
      <c r="C99" s="6" t="str">
        <f t="shared" si="19"/>
        <v>American</v>
      </c>
      <c r="D99" s="6" t="str">
        <f t="shared" si="20"/>
        <v>HPHE6250H045DV  (50 gal)</v>
      </c>
      <c r="E99" s="6">
        <f t="shared" si="21"/>
        <v>121013</v>
      </c>
      <c r="F99" s="55">
        <f t="shared" si="22"/>
        <v>50</v>
      </c>
      <c r="G99" s="6" t="str">
        <f t="shared" si="23"/>
        <v>AOSmithHPTU50</v>
      </c>
      <c r="H99" s="117">
        <f t="shared" si="24"/>
        <v>0</v>
      </c>
      <c r="I99" s="158" t="str">
        <f t="shared" si="25"/>
        <v>AmericanHPHE6250</v>
      </c>
      <c r="J99" s="91" t="s">
        <v>192</v>
      </c>
      <c r="K99" s="34"/>
      <c r="L99" s="75">
        <f t="shared" si="26"/>
        <v>12</v>
      </c>
      <c r="M99" s="18" t="s">
        <v>17</v>
      </c>
      <c r="N99" s="123">
        <f>N97+1</f>
        <v>10</v>
      </c>
      <c r="O99" s="62">
        <f t="shared" ref="O99:O130" si="73" xml:space="preserve"> (L99*10000) + (N99*100) + VLOOKUP( U99, $R$2:$T$56, 2, FALSE )</f>
        <v>121013</v>
      </c>
      <c r="P99" s="59" t="str">
        <f t="shared" si="32"/>
        <v>HPHE6250H045DV  (50 gal)</v>
      </c>
      <c r="Q99" s="157">
        <f t="shared" si="5"/>
        <v>1</v>
      </c>
      <c r="R99" s="19" t="s">
        <v>157</v>
      </c>
      <c r="S99" s="20">
        <v>50</v>
      </c>
      <c r="T99" s="31" t="s">
        <v>106</v>
      </c>
      <c r="U99" s="80" t="s">
        <v>106</v>
      </c>
      <c r="V99" s="85" t="str">
        <f t="shared" ref="V99:V130" si="74">VLOOKUP( U99, $R$2:$T$56, 3, FALSE )</f>
        <v>AOSmithHPTU50</v>
      </c>
      <c r="W99" s="116">
        <v>0</v>
      </c>
      <c r="X99" s="45"/>
      <c r="Y99" s="45"/>
      <c r="Z99" s="44"/>
      <c r="AA99" s="128" t="str">
        <f>"2,     "&amp;E99&amp;",   """&amp;P99&amp;""""</f>
        <v>2,     121013,   "HPHE6250H045DV  (50 gal)"</v>
      </c>
      <c r="AB99" s="130" t="str">
        <f t="shared" si="57"/>
        <v>American</v>
      </c>
      <c r="AC99" s="131" t="s">
        <v>462</v>
      </c>
      <c r="AD99" s="155">
        <f t="shared" si="7"/>
        <v>1</v>
      </c>
      <c r="AE99" s="128" t="str">
        <f>"          case  "&amp;D99&amp;"   :   """&amp;AC99&amp;""""</f>
        <v xml:space="preserve">          case  HPHE6250H045DV  (50 gal)   :   "AmericanHPHE6250"</v>
      </c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  <c r="CU99" s="18"/>
      <c r="CV99" s="18"/>
      <c r="CW99" s="18"/>
      <c r="CX99" s="18"/>
      <c r="CY99" s="18"/>
      <c r="CZ99" s="18"/>
      <c r="DA99" s="18"/>
      <c r="DB99" s="18"/>
      <c r="DC99" s="18"/>
      <c r="DD99" s="18"/>
      <c r="DE99" s="18"/>
      <c r="DF99" s="18"/>
      <c r="DG99" s="18"/>
      <c r="DH99" s="18"/>
      <c r="DI99" s="18"/>
      <c r="DJ99" s="18"/>
      <c r="DK99" s="18"/>
      <c r="DL99" s="18"/>
      <c r="DM99" s="18"/>
      <c r="DN99" s="18"/>
      <c r="DO99" s="18"/>
      <c r="DP99" s="18"/>
      <c r="DQ99" s="18"/>
      <c r="DR99" s="18"/>
      <c r="DS99" s="18"/>
      <c r="DT99" s="18"/>
      <c r="DU99" s="18"/>
      <c r="DV99" s="18"/>
      <c r="DW99" s="18"/>
      <c r="DX99" s="18"/>
      <c r="DY99" s="18"/>
      <c r="DZ99" s="18"/>
      <c r="EA99" s="18"/>
      <c r="EB99" s="18"/>
      <c r="EC99" s="18"/>
      <c r="ED99" s="18"/>
      <c r="EE99" s="18"/>
      <c r="EF99" s="18"/>
      <c r="EG99" s="18"/>
      <c r="EH99" s="18"/>
      <c r="EI99" s="18"/>
      <c r="EJ99" s="18"/>
      <c r="EK99" s="18"/>
      <c r="EL99" s="18"/>
      <c r="EM99" s="18"/>
      <c r="EN99" s="18"/>
      <c r="EO99" s="18"/>
      <c r="EP99" s="18"/>
      <c r="EQ99" s="18"/>
      <c r="ER99" s="18"/>
      <c r="ES99" s="18"/>
      <c r="ET99" s="18"/>
      <c r="EU99" s="18"/>
      <c r="EV99" s="18"/>
      <c r="EW99" s="18"/>
      <c r="EX99" s="18"/>
      <c r="EY99" s="18"/>
      <c r="EZ99" s="18"/>
      <c r="FA99" s="18"/>
      <c r="FB99" s="18"/>
      <c r="FC99" s="18"/>
      <c r="FD99" s="18"/>
      <c r="FE99" s="18"/>
      <c r="FF99" s="18"/>
      <c r="FG99" s="18"/>
      <c r="FH99" s="18"/>
      <c r="FI99" s="18"/>
      <c r="FJ99" s="18"/>
      <c r="FK99" s="18"/>
      <c r="FL99" s="18"/>
      <c r="FM99" s="18"/>
      <c r="FN99" s="18"/>
      <c r="FO99" s="18"/>
      <c r="FP99" s="18"/>
      <c r="FQ99" s="18"/>
      <c r="FR99" s="18"/>
      <c r="FS99" s="18"/>
      <c r="FT99" s="18"/>
      <c r="FU99" s="18"/>
      <c r="FV99" s="18"/>
      <c r="FW99" s="18"/>
      <c r="FX99" s="18"/>
      <c r="FY99" s="18"/>
      <c r="FZ99" s="18"/>
      <c r="GA99" s="18"/>
      <c r="GB99" s="18"/>
      <c r="GC99" s="18"/>
      <c r="GD99" s="18"/>
      <c r="GE99" s="18"/>
      <c r="GF99" s="18"/>
      <c r="GG99" s="18"/>
      <c r="GH99" s="18"/>
      <c r="GI99" s="18"/>
      <c r="GJ99" s="18"/>
      <c r="GK99" s="18"/>
      <c r="GL99" s="18"/>
      <c r="GM99" s="18"/>
      <c r="GN99" s="18"/>
      <c r="GO99" s="18"/>
      <c r="GP99" s="18"/>
      <c r="GQ99" s="18"/>
      <c r="GR99" s="18"/>
      <c r="GS99" s="18"/>
      <c r="GT99" s="18"/>
      <c r="GU99" s="18"/>
      <c r="GV99" s="18"/>
      <c r="GW99" s="18"/>
      <c r="GX99" s="18"/>
      <c r="GY99" s="18"/>
      <c r="GZ99" s="18"/>
      <c r="HA99" s="18"/>
      <c r="HB99" s="18"/>
      <c r="HC99" s="18"/>
      <c r="HD99" s="18"/>
      <c r="HE99" s="18"/>
      <c r="HF99" s="18"/>
      <c r="HG99" s="18"/>
      <c r="HH99" s="18"/>
      <c r="HI99" s="18"/>
      <c r="HJ99" s="18"/>
      <c r="HK99" s="18"/>
      <c r="HL99" s="18"/>
      <c r="HM99" s="18"/>
      <c r="HN99" s="18"/>
      <c r="HO99" s="18"/>
      <c r="HP99" s="18"/>
      <c r="HQ99" s="18"/>
      <c r="HR99" s="18"/>
      <c r="HS99" s="18"/>
      <c r="HT99" s="18"/>
      <c r="HU99" s="18"/>
      <c r="HV99" s="18"/>
      <c r="HW99" s="18"/>
      <c r="HX99" s="18"/>
      <c r="HY99" s="18"/>
      <c r="HZ99" s="18"/>
      <c r="IA99" s="18"/>
      <c r="IB99" s="18"/>
      <c r="IC99" s="18"/>
      <c r="ID99" s="18"/>
      <c r="IE99" s="18"/>
      <c r="IF99" s="18"/>
      <c r="IG99" s="18"/>
      <c r="IH99" s="18"/>
      <c r="II99" s="18"/>
      <c r="IJ99" s="18"/>
      <c r="IK99" s="18"/>
      <c r="IL99" s="18"/>
      <c r="IM99" s="18"/>
      <c r="IN99" s="18"/>
      <c r="IO99" s="18"/>
      <c r="IP99" s="18"/>
      <c r="IQ99" s="18"/>
      <c r="IR99" s="18"/>
      <c r="IS99" s="18"/>
      <c r="IT99" s="18"/>
      <c r="IU99" s="18"/>
      <c r="IV99" s="18"/>
      <c r="IW99" s="18"/>
      <c r="IX99" s="18"/>
      <c r="IY99" s="18"/>
      <c r="IZ99" s="18"/>
      <c r="JA99" s="18"/>
      <c r="JB99" s="18"/>
      <c r="JC99" s="18"/>
      <c r="JD99" s="18"/>
      <c r="JE99" s="18"/>
      <c r="JF99" s="18"/>
      <c r="JG99" s="18"/>
      <c r="JH99" s="18"/>
      <c r="JI99" s="18"/>
      <c r="JJ99" s="18"/>
      <c r="JK99" s="18"/>
      <c r="JL99" s="18"/>
      <c r="JM99" s="18"/>
      <c r="JN99" s="18"/>
      <c r="JO99" s="18"/>
      <c r="JP99" s="18"/>
      <c r="JQ99" s="18"/>
      <c r="JR99" s="18"/>
      <c r="JS99" s="18"/>
      <c r="JT99" s="18"/>
      <c r="JU99" s="18"/>
      <c r="JV99" s="18"/>
      <c r="JW99" s="18"/>
      <c r="JX99" s="18"/>
      <c r="JY99" s="18"/>
      <c r="JZ99" s="18"/>
      <c r="KA99" s="18"/>
      <c r="KB99" s="18"/>
      <c r="KC99" s="18"/>
      <c r="KD99" s="18"/>
      <c r="KE99" s="18"/>
      <c r="KF99" s="18"/>
      <c r="KG99" s="18"/>
      <c r="KH99" s="18"/>
      <c r="KI99" s="18"/>
      <c r="KJ99" s="18"/>
      <c r="KK99" s="18"/>
      <c r="KL99" s="18"/>
      <c r="KM99" s="18"/>
      <c r="KN99" s="18"/>
      <c r="KO99" s="18"/>
      <c r="KP99" s="18"/>
      <c r="KQ99" s="18"/>
      <c r="KR99" s="18"/>
      <c r="KS99" s="18"/>
      <c r="KT99" s="18"/>
      <c r="KU99" s="18"/>
      <c r="KV99" s="18"/>
      <c r="KW99" s="18"/>
      <c r="KX99" s="18"/>
      <c r="KY99" s="18"/>
      <c r="KZ99" s="18"/>
      <c r="LA99" s="18"/>
      <c r="LB99" s="18"/>
      <c r="LC99" s="18"/>
      <c r="LD99" s="18"/>
      <c r="LE99" s="18"/>
      <c r="LF99" s="18"/>
      <c r="LG99" s="18"/>
      <c r="LH99" s="18"/>
      <c r="LI99" s="18"/>
      <c r="LJ99" s="18"/>
      <c r="LK99" s="18"/>
      <c r="LL99" s="18"/>
      <c r="LM99" s="18"/>
      <c r="LN99" s="18"/>
      <c r="LO99" s="18"/>
      <c r="LP99" s="18"/>
      <c r="LQ99" s="18"/>
      <c r="LR99" s="18"/>
      <c r="LS99" s="18"/>
      <c r="LT99" s="18"/>
      <c r="LU99" s="18"/>
      <c r="LV99" s="18"/>
      <c r="LW99" s="18"/>
      <c r="LX99" s="18"/>
      <c r="LY99" s="18"/>
      <c r="LZ99" s="18"/>
      <c r="MA99" s="18"/>
      <c r="MB99" s="18"/>
      <c r="MC99" s="18"/>
      <c r="MD99" s="18"/>
      <c r="ME99" s="18"/>
      <c r="MF99" s="18"/>
      <c r="MG99" s="18"/>
      <c r="MH99" s="18"/>
      <c r="MI99" s="18"/>
      <c r="MJ99" s="18"/>
      <c r="MK99" s="18"/>
      <c r="ML99" s="18"/>
      <c r="MM99" s="18"/>
      <c r="MN99" s="18"/>
      <c r="MO99" s="18"/>
      <c r="MP99" s="18"/>
      <c r="MQ99" s="18"/>
      <c r="MR99" s="18"/>
      <c r="MS99" s="18"/>
      <c r="MT99" s="18"/>
      <c r="MU99" s="18"/>
      <c r="MV99" s="18"/>
      <c r="MW99" s="18"/>
      <c r="MX99" s="18"/>
      <c r="MY99" s="18"/>
      <c r="MZ99" s="18"/>
      <c r="NA99" s="18"/>
      <c r="NB99" s="18"/>
      <c r="NC99" s="18"/>
      <c r="ND99" s="18"/>
      <c r="NE99" s="18"/>
      <c r="NF99" s="18"/>
      <c r="NG99" s="18"/>
      <c r="NH99" s="18"/>
      <c r="NI99" s="18"/>
      <c r="NJ99" s="18"/>
      <c r="NK99" s="18"/>
      <c r="NL99" s="18"/>
      <c r="NM99" s="18"/>
      <c r="NN99" s="18"/>
      <c r="NO99" s="18"/>
      <c r="NP99" s="18"/>
      <c r="NQ99" s="18"/>
      <c r="NR99" s="18"/>
      <c r="NS99" s="18"/>
      <c r="NT99" s="18"/>
      <c r="NU99" s="18"/>
      <c r="NV99" s="18"/>
      <c r="NW99" s="18"/>
      <c r="NX99" s="18"/>
      <c r="NY99" s="18"/>
      <c r="NZ99" s="18"/>
      <c r="OA99" s="18"/>
      <c r="OB99" s="18"/>
      <c r="OC99" s="18"/>
      <c r="OD99" s="18"/>
      <c r="OE99" s="18"/>
      <c r="OF99" s="18"/>
      <c r="OG99" s="18"/>
      <c r="OH99" s="18"/>
      <c r="OI99" s="18"/>
      <c r="OJ99" s="18"/>
      <c r="OK99" s="18"/>
      <c r="OL99" s="18"/>
      <c r="OM99" s="18"/>
      <c r="ON99" s="18"/>
      <c r="OO99" s="18"/>
      <c r="OP99" s="18"/>
      <c r="OQ99" s="18"/>
      <c r="OR99" s="18"/>
      <c r="OS99" s="18"/>
      <c r="OT99" s="18"/>
      <c r="OU99" s="18"/>
      <c r="OV99" s="18"/>
      <c r="OW99" s="18"/>
      <c r="OX99" s="18"/>
      <c r="OY99" s="18"/>
      <c r="OZ99" s="18"/>
      <c r="PA99" s="18"/>
      <c r="PB99" s="18"/>
      <c r="PC99" s="18"/>
      <c r="PD99" s="18"/>
      <c r="PE99" s="18"/>
      <c r="PF99" s="18"/>
      <c r="PG99" s="18"/>
      <c r="PH99" s="18"/>
      <c r="PI99" s="18"/>
      <c r="PJ99" s="18"/>
      <c r="PK99" s="18"/>
      <c r="PL99" s="18"/>
      <c r="PM99" s="18"/>
      <c r="PN99" s="18"/>
      <c r="PO99" s="18"/>
      <c r="PP99" s="18"/>
      <c r="PQ99" s="18"/>
      <c r="PR99" s="18"/>
      <c r="PS99" s="18"/>
      <c r="PT99" s="18"/>
      <c r="PU99" s="18"/>
      <c r="PV99" s="18"/>
      <c r="PW99" s="18"/>
      <c r="PX99" s="18"/>
      <c r="PY99" s="18"/>
      <c r="PZ99" s="18"/>
      <c r="QA99" s="18"/>
      <c r="QB99" s="18"/>
      <c r="QC99" s="18"/>
      <c r="QD99" s="18"/>
      <c r="QE99" s="18"/>
      <c r="QF99" s="18"/>
      <c r="QG99" s="18"/>
      <c r="QH99" s="18"/>
      <c r="QI99" s="18"/>
      <c r="QJ99" s="18"/>
      <c r="QK99" s="18"/>
      <c r="QL99" s="18"/>
      <c r="QM99" s="18"/>
      <c r="QN99" s="18"/>
      <c r="QO99" s="18"/>
      <c r="QP99" s="18"/>
      <c r="QQ99" s="18"/>
      <c r="QR99" s="18"/>
      <c r="QS99" s="18"/>
      <c r="QT99" s="18"/>
      <c r="QU99" s="18"/>
      <c r="QV99" s="18"/>
      <c r="QW99" s="18"/>
      <c r="QX99" s="18"/>
      <c r="QY99" s="18"/>
      <c r="QZ99" s="18"/>
      <c r="RA99" s="18"/>
      <c r="RB99" s="18"/>
      <c r="RC99" s="18"/>
      <c r="RD99" s="18"/>
      <c r="RE99" s="18"/>
      <c r="RF99" s="18"/>
      <c r="RG99" s="18"/>
      <c r="RH99" s="18"/>
      <c r="RI99" s="18"/>
      <c r="RJ99" s="18"/>
      <c r="RK99" s="18"/>
      <c r="RL99" s="18"/>
      <c r="RM99" s="18"/>
      <c r="RN99" s="18"/>
      <c r="RO99" s="18"/>
      <c r="RP99" s="18"/>
      <c r="RQ99" s="18"/>
      <c r="RR99" s="18"/>
      <c r="RS99" s="18"/>
      <c r="RT99" s="18"/>
      <c r="RU99" s="18"/>
      <c r="RV99" s="18"/>
      <c r="RW99" s="18"/>
      <c r="RX99" s="18"/>
      <c r="RY99" s="18"/>
      <c r="RZ99" s="18"/>
      <c r="SA99" s="18"/>
      <c r="SB99" s="18"/>
      <c r="SC99" s="18"/>
      <c r="SD99" s="18"/>
      <c r="SE99" s="18"/>
      <c r="SF99" s="18"/>
      <c r="SG99" s="18"/>
      <c r="SH99" s="18"/>
      <c r="SI99" s="18"/>
      <c r="SJ99" s="18"/>
      <c r="SK99" s="18"/>
      <c r="SL99" s="18"/>
      <c r="SM99" s="18"/>
      <c r="SN99" s="18"/>
      <c r="SO99" s="18"/>
      <c r="SP99" s="18"/>
      <c r="SQ99" s="18"/>
      <c r="SR99" s="18"/>
      <c r="SS99" s="18"/>
      <c r="ST99" s="18"/>
      <c r="SU99" s="18"/>
      <c r="SV99" s="18"/>
      <c r="SW99" s="18"/>
      <c r="SX99" s="18"/>
      <c r="SY99" s="18"/>
      <c r="SZ99" s="18"/>
      <c r="TA99" s="18"/>
      <c r="TB99" s="18"/>
      <c r="TC99" s="18"/>
      <c r="TD99" s="18"/>
      <c r="TE99" s="18"/>
      <c r="TF99" s="18"/>
      <c r="TG99" s="18"/>
      <c r="TH99" s="18"/>
      <c r="TI99" s="18"/>
      <c r="TJ99" s="18"/>
      <c r="TK99" s="18"/>
      <c r="TL99" s="18"/>
      <c r="TM99" s="18"/>
      <c r="TN99" s="18"/>
      <c r="TO99" s="18"/>
      <c r="TP99" s="18"/>
      <c r="TQ99" s="18"/>
      <c r="TR99" s="18"/>
      <c r="TS99" s="18"/>
      <c r="TT99" s="18"/>
      <c r="TU99" s="18"/>
      <c r="TV99" s="18"/>
      <c r="TW99" s="18"/>
      <c r="TX99" s="18"/>
      <c r="TY99" s="18"/>
      <c r="TZ99" s="18"/>
      <c r="UA99" s="18"/>
      <c r="UB99" s="18"/>
      <c r="UC99" s="18"/>
      <c r="UD99" s="18"/>
      <c r="UE99" s="18"/>
      <c r="UF99" s="18"/>
      <c r="UG99" s="18"/>
      <c r="UH99" s="18"/>
      <c r="UI99" s="18"/>
      <c r="UJ99" s="18"/>
      <c r="UK99" s="18"/>
      <c r="UL99" s="18"/>
      <c r="UM99" s="18"/>
      <c r="UN99" s="18"/>
      <c r="UO99" s="18"/>
      <c r="UP99" s="18"/>
      <c r="UQ99" s="18"/>
      <c r="UR99" s="18"/>
      <c r="US99" s="18"/>
      <c r="UT99" s="18"/>
      <c r="UU99" s="18"/>
      <c r="UV99" s="18"/>
      <c r="UW99" s="18"/>
      <c r="UX99" s="18"/>
      <c r="UY99" s="18"/>
      <c r="UZ99" s="18"/>
      <c r="VA99" s="18"/>
      <c r="VB99" s="18"/>
      <c r="VC99" s="18"/>
      <c r="VD99" s="18"/>
      <c r="VE99" s="18"/>
      <c r="VF99" s="18"/>
      <c r="VG99" s="18"/>
      <c r="VH99" s="18"/>
      <c r="VI99" s="18"/>
      <c r="VJ99" s="18"/>
      <c r="VK99" s="18"/>
      <c r="VL99" s="18"/>
      <c r="VM99" s="18"/>
      <c r="VN99" s="18"/>
      <c r="VO99" s="18"/>
      <c r="VP99" s="18"/>
      <c r="VQ99" s="18"/>
      <c r="VR99" s="18"/>
      <c r="VS99" s="18"/>
      <c r="VT99" s="18"/>
      <c r="VU99" s="18"/>
      <c r="VV99" s="18"/>
      <c r="VW99" s="18"/>
      <c r="VX99" s="18"/>
      <c r="VY99" s="18"/>
      <c r="VZ99" s="18"/>
      <c r="WA99" s="18"/>
      <c r="WB99" s="18"/>
      <c r="WC99" s="18"/>
      <c r="WD99" s="18"/>
      <c r="WE99" s="18"/>
      <c r="WF99" s="18"/>
      <c r="WG99" s="18"/>
      <c r="WH99" s="18"/>
      <c r="WI99" s="18"/>
      <c r="WJ99" s="18"/>
      <c r="WK99" s="18"/>
      <c r="WL99" s="18"/>
      <c r="WM99" s="18"/>
      <c r="WN99" s="18"/>
      <c r="WO99" s="18"/>
      <c r="WP99" s="18"/>
      <c r="WQ99" s="18"/>
      <c r="WR99" s="18"/>
      <c r="WS99" s="18"/>
      <c r="WT99" s="18"/>
      <c r="WU99" s="18"/>
      <c r="WV99" s="18"/>
      <c r="WW99" s="18"/>
      <c r="WX99" s="18"/>
      <c r="WY99" s="18"/>
      <c r="WZ99" s="18"/>
      <c r="XA99" s="18"/>
      <c r="XB99" s="18"/>
      <c r="XC99" s="18"/>
      <c r="XD99" s="18"/>
      <c r="XE99" s="18"/>
      <c r="XF99" s="18"/>
      <c r="XG99" s="18"/>
      <c r="XH99" s="18"/>
      <c r="XI99" s="18"/>
      <c r="XJ99" s="18"/>
      <c r="XK99" s="18"/>
      <c r="XL99" s="18"/>
      <c r="XM99" s="18"/>
      <c r="XN99" s="18"/>
      <c r="XO99" s="18"/>
      <c r="XP99" s="18"/>
      <c r="XQ99" s="18"/>
      <c r="XR99" s="18"/>
      <c r="XS99" s="18"/>
      <c r="XT99" s="18"/>
      <c r="XU99" s="18"/>
      <c r="XV99" s="18"/>
      <c r="XW99" s="18"/>
      <c r="XX99" s="18"/>
      <c r="XY99" s="18"/>
      <c r="XZ99" s="18"/>
      <c r="YA99" s="18"/>
      <c r="YB99" s="18"/>
      <c r="YC99" s="18"/>
      <c r="YD99" s="18"/>
      <c r="YE99" s="18"/>
      <c r="YF99" s="18"/>
      <c r="YG99" s="18"/>
      <c r="YH99" s="18"/>
      <c r="YI99" s="18"/>
      <c r="YJ99" s="18"/>
      <c r="YK99" s="18"/>
      <c r="YL99" s="18"/>
      <c r="YM99" s="18"/>
      <c r="YN99" s="18"/>
      <c r="YO99" s="18"/>
      <c r="YP99" s="18"/>
      <c r="YQ99" s="18"/>
      <c r="YR99" s="18"/>
      <c r="YS99" s="18"/>
      <c r="YT99" s="18"/>
      <c r="YU99" s="18"/>
      <c r="YV99" s="18"/>
      <c r="YW99" s="18"/>
      <c r="YX99" s="18"/>
      <c r="YY99" s="18"/>
      <c r="YZ99" s="18"/>
      <c r="ZA99" s="18"/>
      <c r="ZB99" s="18"/>
      <c r="ZC99" s="18"/>
      <c r="ZD99" s="18"/>
      <c r="ZE99" s="18"/>
      <c r="ZF99" s="18"/>
      <c r="ZG99" s="18"/>
      <c r="ZH99" s="18"/>
      <c r="ZI99" s="18"/>
      <c r="ZJ99" s="18"/>
      <c r="ZK99" s="18"/>
      <c r="ZL99" s="18"/>
      <c r="ZM99" s="18"/>
      <c r="ZN99" s="18"/>
      <c r="ZO99" s="18"/>
      <c r="ZP99" s="18"/>
      <c r="ZQ99" s="18"/>
      <c r="ZR99" s="18"/>
      <c r="ZS99" s="18"/>
      <c r="ZT99" s="18"/>
      <c r="ZU99" s="18"/>
      <c r="ZV99" s="18"/>
      <c r="ZW99" s="18"/>
      <c r="ZX99" s="18"/>
      <c r="ZY99" s="18"/>
      <c r="ZZ99" s="18"/>
      <c r="AAA99" s="18"/>
      <c r="AAB99" s="18"/>
      <c r="AAC99" s="18"/>
      <c r="AAD99" s="18"/>
      <c r="AAE99" s="18"/>
      <c r="AAF99" s="18"/>
      <c r="AAG99" s="18"/>
      <c r="AAH99" s="18"/>
      <c r="AAI99" s="18"/>
      <c r="AAJ99" s="18"/>
      <c r="AAK99" s="18"/>
      <c r="AAL99" s="18"/>
      <c r="AAM99" s="18"/>
      <c r="AAN99" s="18"/>
      <c r="AAO99" s="18"/>
      <c r="AAP99" s="18"/>
      <c r="AAQ99" s="18"/>
      <c r="AAR99" s="18"/>
      <c r="AAS99" s="18"/>
      <c r="AAT99" s="18"/>
      <c r="AAU99" s="18"/>
      <c r="AAV99" s="18"/>
      <c r="AAW99" s="18"/>
      <c r="AAX99" s="18"/>
      <c r="AAY99" s="18"/>
      <c r="AAZ99" s="18"/>
      <c r="ABA99" s="18"/>
      <c r="ABB99" s="18"/>
      <c r="ABC99" s="18"/>
      <c r="ABD99" s="18"/>
      <c r="ABE99" s="18"/>
      <c r="ABF99" s="18"/>
      <c r="ABG99" s="18"/>
      <c r="ABH99" s="18"/>
      <c r="ABI99" s="18"/>
      <c r="ABJ99" s="18"/>
      <c r="ABK99" s="18"/>
      <c r="ABL99" s="18"/>
      <c r="ABM99" s="18"/>
      <c r="ABN99" s="18"/>
      <c r="ABO99" s="18"/>
      <c r="ABP99" s="18"/>
      <c r="ABQ99" s="18"/>
      <c r="ABR99" s="18"/>
      <c r="ABS99" s="18"/>
      <c r="ABT99" s="18"/>
      <c r="ABU99" s="18"/>
      <c r="ABV99" s="18"/>
      <c r="ABW99" s="18"/>
      <c r="ABX99" s="18"/>
      <c r="ABY99" s="18"/>
      <c r="ABZ99" s="18"/>
      <c r="ACA99" s="18"/>
      <c r="ACB99" s="18"/>
      <c r="ACC99" s="18"/>
      <c r="ACD99" s="18"/>
      <c r="ACE99" s="18"/>
      <c r="ACF99" s="18"/>
      <c r="ACG99" s="18"/>
      <c r="ACH99" s="18"/>
      <c r="ACI99" s="18"/>
      <c r="ACJ99" s="18"/>
      <c r="ACK99" s="18"/>
      <c r="ACL99" s="18"/>
      <c r="ACM99" s="18"/>
      <c r="ACN99" s="18"/>
      <c r="ACO99" s="18"/>
      <c r="ACP99" s="18"/>
      <c r="ACQ99" s="18"/>
      <c r="ACR99" s="18"/>
      <c r="ACS99" s="18"/>
      <c r="ACT99" s="18"/>
      <c r="ACU99" s="18"/>
      <c r="ACV99" s="18"/>
      <c r="ACW99" s="18"/>
      <c r="ACX99" s="18"/>
      <c r="ACY99" s="18"/>
      <c r="ACZ99" s="18"/>
      <c r="ADA99" s="18"/>
      <c r="ADB99" s="18"/>
      <c r="ADC99" s="18"/>
      <c r="ADD99" s="18"/>
      <c r="ADE99" s="18"/>
      <c r="ADF99" s="18"/>
      <c r="ADG99" s="18"/>
      <c r="ADH99" s="18"/>
      <c r="ADI99" s="18"/>
      <c r="ADJ99" s="18"/>
      <c r="ADK99" s="18"/>
      <c r="ADL99" s="18"/>
      <c r="ADM99" s="18"/>
      <c r="ADN99" s="18"/>
      <c r="ADO99" s="18"/>
      <c r="ADP99" s="18"/>
      <c r="ADQ99" s="18"/>
      <c r="ADR99" s="18"/>
      <c r="ADS99" s="18"/>
      <c r="ADT99" s="18"/>
      <c r="ADU99" s="18"/>
      <c r="ADV99" s="18"/>
      <c r="ADW99" s="18"/>
      <c r="ADX99" s="18"/>
      <c r="ADY99" s="18"/>
      <c r="ADZ99" s="18"/>
      <c r="AEA99" s="18"/>
      <c r="AEB99" s="18"/>
      <c r="AEC99" s="18"/>
      <c r="AED99" s="18"/>
      <c r="AEE99" s="18"/>
      <c r="AEF99" s="18"/>
      <c r="AEG99" s="18"/>
      <c r="AEH99" s="18"/>
      <c r="AEI99" s="18"/>
      <c r="AEJ99" s="18"/>
      <c r="AEK99" s="18"/>
      <c r="AEL99" s="18"/>
      <c r="AEM99" s="18"/>
      <c r="AEN99" s="18"/>
      <c r="AEO99" s="18"/>
      <c r="AEP99" s="18"/>
      <c r="AEQ99" s="18"/>
      <c r="AER99" s="18"/>
      <c r="AES99" s="18"/>
      <c r="AET99" s="18"/>
      <c r="AEU99" s="18"/>
      <c r="AEV99" s="18"/>
      <c r="AEW99" s="18"/>
      <c r="AEX99" s="18"/>
      <c r="AEY99" s="18"/>
      <c r="AEZ99" s="18"/>
      <c r="AFA99" s="18"/>
      <c r="AFB99" s="18"/>
      <c r="AFC99" s="18"/>
      <c r="AFD99" s="18"/>
      <c r="AFE99" s="18"/>
      <c r="AFF99" s="18"/>
      <c r="AFG99" s="18"/>
      <c r="AFH99" s="18"/>
      <c r="AFI99" s="18"/>
      <c r="AFJ99" s="18"/>
      <c r="AFK99" s="18"/>
      <c r="AFL99" s="18"/>
      <c r="AFM99" s="18"/>
      <c r="AFN99" s="18"/>
      <c r="AFO99" s="18"/>
      <c r="AFP99" s="18"/>
      <c r="AFQ99" s="18"/>
      <c r="AFR99" s="18"/>
      <c r="AFS99" s="18"/>
      <c r="AFT99" s="18"/>
      <c r="AFU99" s="18"/>
      <c r="AFV99" s="18"/>
      <c r="AFW99" s="18"/>
      <c r="AFX99" s="18"/>
      <c r="AFY99" s="18"/>
      <c r="AFZ99" s="18"/>
      <c r="AGA99" s="18"/>
      <c r="AGB99" s="18"/>
      <c r="AGC99" s="18"/>
      <c r="AGD99" s="18"/>
      <c r="AGE99" s="18"/>
      <c r="AGF99" s="18"/>
      <c r="AGG99" s="18"/>
      <c r="AGH99" s="18"/>
      <c r="AGI99" s="18"/>
      <c r="AGJ99" s="18"/>
      <c r="AGK99" s="18"/>
      <c r="AGL99" s="18"/>
      <c r="AGM99" s="18"/>
      <c r="AGN99" s="18"/>
      <c r="AGO99" s="18"/>
      <c r="AGP99" s="18"/>
      <c r="AGQ99" s="18"/>
      <c r="AGR99" s="18"/>
      <c r="AGS99" s="18"/>
      <c r="AGT99" s="18"/>
      <c r="AGU99" s="18"/>
      <c r="AGV99" s="18"/>
      <c r="AGW99" s="18"/>
      <c r="AGX99" s="18"/>
      <c r="AGY99" s="18"/>
      <c r="AGZ99" s="18"/>
      <c r="AHA99" s="18"/>
      <c r="AHB99" s="18"/>
      <c r="AHC99" s="18"/>
      <c r="AHD99" s="18"/>
      <c r="AHE99" s="18"/>
      <c r="AHF99" s="18"/>
      <c r="AHG99" s="18"/>
      <c r="AHH99" s="18"/>
      <c r="AHI99" s="18"/>
      <c r="AHJ99" s="18"/>
      <c r="AHK99" s="18"/>
      <c r="AHL99" s="18"/>
      <c r="AHM99" s="18"/>
      <c r="AHN99" s="18"/>
      <c r="AHO99" s="18"/>
      <c r="AHP99" s="18"/>
      <c r="AHQ99" s="18"/>
      <c r="AHR99" s="18"/>
      <c r="AHS99" s="18"/>
      <c r="AHT99" s="18"/>
      <c r="AHU99" s="18"/>
      <c r="AHV99" s="18"/>
      <c r="AHW99" s="18"/>
      <c r="AHX99" s="18"/>
      <c r="AHY99" s="18"/>
      <c r="AHZ99" s="18"/>
      <c r="AIA99" s="18"/>
      <c r="AIB99" s="18"/>
      <c r="AIC99" s="18"/>
      <c r="AID99" s="18"/>
      <c r="AIE99" s="18"/>
      <c r="AIF99" s="18"/>
      <c r="AIG99" s="18"/>
      <c r="AIH99" s="18"/>
      <c r="AII99" s="18"/>
      <c r="AIJ99" s="18"/>
      <c r="AIK99" s="18"/>
      <c r="AIL99" s="18"/>
      <c r="AIM99" s="18"/>
      <c r="AIN99" s="18"/>
      <c r="AIO99" s="18"/>
      <c r="AIP99" s="18"/>
      <c r="AIQ99" s="18"/>
      <c r="AIR99" s="18"/>
      <c r="AIS99" s="18"/>
      <c r="AIT99" s="18"/>
      <c r="AIU99" s="18"/>
      <c r="AIV99" s="18"/>
      <c r="AIW99" s="18"/>
      <c r="AIX99" s="18"/>
      <c r="AIY99" s="18"/>
      <c r="AIZ99" s="18"/>
      <c r="AJA99" s="18"/>
      <c r="AJB99" s="18"/>
      <c r="AJC99" s="18"/>
      <c r="AJD99" s="18"/>
      <c r="AJE99" s="18"/>
      <c r="AJF99" s="18"/>
      <c r="AJG99" s="18"/>
      <c r="AJH99" s="18"/>
      <c r="AJI99" s="18"/>
      <c r="AJJ99" s="18"/>
      <c r="AJK99" s="18"/>
      <c r="AJL99" s="18"/>
      <c r="AJM99" s="18"/>
      <c r="AJN99" s="18"/>
      <c r="AJO99" s="18"/>
      <c r="AJP99" s="18"/>
      <c r="AJQ99" s="18"/>
      <c r="AJR99" s="18"/>
      <c r="AJS99" s="18"/>
      <c r="AJT99" s="18"/>
      <c r="AJU99" s="18"/>
      <c r="AJV99" s="18"/>
      <c r="AJW99" s="18"/>
      <c r="AJX99" s="18"/>
      <c r="AJY99" s="18"/>
      <c r="AJZ99" s="18"/>
      <c r="AKA99" s="18"/>
      <c r="AKB99" s="18"/>
      <c r="AKC99" s="18"/>
      <c r="AKD99" s="18"/>
      <c r="AKE99" s="18"/>
      <c r="AKF99" s="18"/>
      <c r="AKG99" s="18"/>
      <c r="AKH99" s="18"/>
      <c r="AKI99" s="18"/>
      <c r="AKJ99" s="18"/>
      <c r="AKK99" s="18"/>
      <c r="AKL99" s="18"/>
      <c r="AKM99" s="18"/>
      <c r="AKN99" s="18"/>
      <c r="AKO99" s="18"/>
      <c r="AKP99" s="18"/>
      <c r="AKQ99" s="18"/>
      <c r="AKR99" s="18"/>
      <c r="AKS99" s="18"/>
      <c r="AKT99" s="18"/>
      <c r="AKU99" s="18"/>
      <c r="AKV99" s="18"/>
      <c r="AKW99" s="18"/>
      <c r="AKX99" s="18"/>
      <c r="AKY99" s="18"/>
      <c r="AKZ99" s="18"/>
      <c r="ALA99" s="18"/>
      <c r="ALB99" s="18"/>
      <c r="ALC99" s="18"/>
      <c r="ALD99" s="18"/>
      <c r="ALE99" s="18"/>
      <c r="ALF99" s="18"/>
      <c r="ALG99" s="18"/>
      <c r="ALH99" s="18"/>
      <c r="ALI99" s="18"/>
      <c r="ALJ99" s="18"/>
      <c r="ALK99" s="18"/>
      <c r="ALL99" s="18"/>
      <c r="ALM99" s="18"/>
      <c r="ALN99" s="18"/>
      <c r="ALO99" s="18"/>
      <c r="ALP99" s="18"/>
      <c r="ALQ99" s="18"/>
      <c r="ALR99" s="18"/>
      <c r="ALS99" s="18"/>
      <c r="ALT99" s="18"/>
      <c r="ALU99" s="18"/>
      <c r="ALV99" s="18"/>
      <c r="ALW99" s="18"/>
      <c r="ALX99" s="18"/>
      <c r="ALY99" s="18"/>
      <c r="ALZ99" s="18"/>
      <c r="AMA99" s="18"/>
      <c r="AMB99" s="18"/>
      <c r="AMC99" s="18"/>
      <c r="AMD99" s="18"/>
      <c r="AME99" s="18"/>
      <c r="AMF99" s="18"/>
      <c r="AMG99" s="18"/>
      <c r="AMH99" s="18"/>
      <c r="AMI99" s="18"/>
      <c r="AMJ99" s="18"/>
      <c r="AMK99" s="18"/>
      <c r="AML99" s="18"/>
      <c r="AMM99" s="18"/>
      <c r="AMN99" s="18"/>
      <c r="AMO99" s="18"/>
      <c r="AMP99" s="18"/>
      <c r="AMQ99" s="18"/>
      <c r="AMR99" s="18"/>
      <c r="AMS99" s="18"/>
      <c r="AMT99" s="18"/>
      <c r="AMU99" s="18"/>
      <c r="AMV99" s="18"/>
      <c r="AMW99" s="18"/>
      <c r="AMX99" s="18"/>
      <c r="AMY99" s="18"/>
      <c r="AMZ99" s="18"/>
      <c r="ANA99" s="18"/>
      <c r="ANB99" s="18"/>
    </row>
    <row r="100" spans="3:1042" s="6" customFormat="1" ht="15" customHeight="1" x14ac:dyDescent="0.25">
      <c r="C100" s="6" t="str">
        <f t="shared" si="19"/>
        <v>American</v>
      </c>
      <c r="D100" s="6" t="str">
        <f t="shared" si="20"/>
        <v>HPHE6266H045DV 120  (66 gal)</v>
      </c>
      <c r="E100" s="6">
        <f t="shared" si="21"/>
        <v>121114</v>
      </c>
      <c r="F100" s="55">
        <f t="shared" si="22"/>
        <v>66</v>
      </c>
      <c r="G100" s="6" t="str">
        <f t="shared" si="23"/>
        <v>AOSmithHPTU66</v>
      </c>
      <c r="H100" s="117">
        <f t="shared" si="24"/>
        <v>0</v>
      </c>
      <c r="I100" s="158" t="str">
        <f t="shared" si="25"/>
        <v>AmericanHPHE6266Res</v>
      </c>
      <c r="J100" s="91" t="s">
        <v>192</v>
      </c>
      <c r="K100" s="32">
        <v>1</v>
      </c>
      <c r="L100" s="75">
        <f t="shared" si="26"/>
        <v>12</v>
      </c>
      <c r="M100" s="9" t="s">
        <v>17</v>
      </c>
      <c r="N100" s="62">
        <f t="shared" si="56"/>
        <v>11</v>
      </c>
      <c r="O100" s="62">
        <f t="shared" si="73"/>
        <v>121114</v>
      </c>
      <c r="P100" s="59" t="str">
        <f t="shared" si="32"/>
        <v>HPHE6266H045DV 120  (66 gal)</v>
      </c>
      <c r="Q100" s="157">
        <f t="shared" si="5"/>
        <v>1</v>
      </c>
      <c r="R100" s="10" t="s">
        <v>63</v>
      </c>
      <c r="S100" s="11">
        <v>66</v>
      </c>
      <c r="T100" s="30" t="s">
        <v>82</v>
      </c>
      <c r="U100" s="80" t="s">
        <v>102</v>
      </c>
      <c r="V100" s="85" t="str">
        <f t="shared" si="74"/>
        <v>AOSmithHPTU66</v>
      </c>
      <c r="W100" s="116">
        <v>0</v>
      </c>
      <c r="X100" s="42">
        <v>3</v>
      </c>
      <c r="Y100" s="43">
        <v>42591</v>
      </c>
      <c r="Z100" s="44" t="s">
        <v>80</v>
      </c>
      <c r="AA100" s="128" t="str">
        <f>"2,     "&amp;E100&amp;",   """&amp;P100&amp;""""</f>
        <v>2,     121114,   "HPHE6266H045DV 120  (66 gal)"</v>
      </c>
      <c r="AB100" s="130" t="str">
        <f t="shared" si="57"/>
        <v>American</v>
      </c>
      <c r="AC100" s="131" t="s">
        <v>463</v>
      </c>
      <c r="AD100" s="155">
        <f t="shared" si="7"/>
        <v>1</v>
      </c>
      <c r="AE100" s="128" t="str">
        <f>"          case  "&amp;D100&amp;"   :   """&amp;AC100&amp;""""</f>
        <v xml:space="preserve">          case  HPHE6266H045DV 120  (66 gal)   :   "AmericanHPHE6266Res"</v>
      </c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</row>
    <row r="101" spans="3:1042" s="6" customFormat="1" ht="15" customHeight="1" x14ac:dyDescent="0.25">
      <c r="C101" s="6" t="str">
        <f t="shared" si="19"/>
        <v>American</v>
      </c>
      <c r="D101" s="6" t="str">
        <f t="shared" si="20"/>
        <v>HPHE6280H045DV 120  (80 gal)</v>
      </c>
      <c r="E101" s="6">
        <f t="shared" si="21"/>
        <v>121215</v>
      </c>
      <c r="F101" s="55">
        <f t="shared" si="22"/>
        <v>80</v>
      </c>
      <c r="G101" s="6" t="str">
        <f t="shared" si="23"/>
        <v>AOSmithHPTU80</v>
      </c>
      <c r="H101" s="117">
        <f t="shared" si="24"/>
        <v>0</v>
      </c>
      <c r="I101" s="158" t="str">
        <f t="shared" si="25"/>
        <v>AmericanHPHE6280Res</v>
      </c>
      <c r="J101" s="91" t="s">
        <v>192</v>
      </c>
      <c r="K101" s="32">
        <v>1</v>
      </c>
      <c r="L101" s="75">
        <f t="shared" si="26"/>
        <v>12</v>
      </c>
      <c r="M101" s="9" t="s">
        <v>17</v>
      </c>
      <c r="N101" s="62">
        <f t="shared" si="56"/>
        <v>12</v>
      </c>
      <c r="O101" s="62">
        <f t="shared" si="73"/>
        <v>121215</v>
      </c>
      <c r="P101" s="59" t="str">
        <f t="shared" si="32"/>
        <v>HPHE6280H045DV 120  (80 gal)</v>
      </c>
      <c r="Q101" s="157">
        <f t="shared" si="5"/>
        <v>1</v>
      </c>
      <c r="R101" s="10" t="s">
        <v>64</v>
      </c>
      <c r="S101" s="11">
        <v>80</v>
      </c>
      <c r="T101" s="30" t="s">
        <v>83</v>
      </c>
      <c r="U101" s="80" t="s">
        <v>103</v>
      </c>
      <c r="V101" s="85" t="str">
        <f t="shared" si="74"/>
        <v>AOSmithHPTU80</v>
      </c>
      <c r="W101" s="116">
        <v>0</v>
      </c>
      <c r="X101" s="42" t="s">
        <v>13</v>
      </c>
      <c r="Y101" s="43">
        <v>42591</v>
      </c>
      <c r="Z101" s="44" t="s">
        <v>80</v>
      </c>
      <c r="AA101" s="128" t="str">
        <f>"2,     "&amp;E101&amp;",   """&amp;P101&amp;""""</f>
        <v>2,     121215,   "HPHE6280H045DV 120  (80 gal)"</v>
      </c>
      <c r="AB101" s="130" t="str">
        <f t="shared" si="57"/>
        <v>American</v>
      </c>
      <c r="AC101" s="131" t="s">
        <v>464</v>
      </c>
      <c r="AD101" s="155">
        <f t="shared" si="7"/>
        <v>1</v>
      </c>
      <c r="AE101" s="128" t="str">
        <f>"          case  "&amp;D101&amp;"   :   """&amp;AC101&amp;""""</f>
        <v xml:space="preserve">          case  HPHE6280H045DV 120  (80 gal)   :   "AmericanHPHE6280Res"</v>
      </c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</row>
    <row r="102" spans="3:1042" s="6" customFormat="1" ht="15" customHeight="1" x14ac:dyDescent="0.25">
      <c r="C102" s="6" t="str">
        <f t="shared" si="19"/>
        <v>American</v>
      </c>
      <c r="D102" s="6" t="str">
        <f t="shared" si="20"/>
        <v>HPHE650H045DV 120  (50 gal)</v>
      </c>
      <c r="E102" s="6">
        <f t="shared" si="21"/>
        <v>121313</v>
      </c>
      <c r="F102" s="55">
        <f t="shared" si="22"/>
        <v>50</v>
      </c>
      <c r="G102" s="6" t="str">
        <f t="shared" si="23"/>
        <v>AOSmithHPTU50</v>
      </c>
      <c r="H102" s="117">
        <f t="shared" si="24"/>
        <v>0</v>
      </c>
      <c r="I102" s="158" t="str">
        <f t="shared" si="25"/>
        <v>AmericanHPHE650Res</v>
      </c>
      <c r="J102" s="91" t="s">
        <v>192</v>
      </c>
      <c r="K102" s="32">
        <v>1</v>
      </c>
      <c r="L102" s="75">
        <f t="shared" si="26"/>
        <v>12</v>
      </c>
      <c r="M102" s="9" t="s">
        <v>17</v>
      </c>
      <c r="N102" s="62">
        <f t="shared" si="56"/>
        <v>13</v>
      </c>
      <c r="O102" s="62">
        <f t="shared" si="73"/>
        <v>121313</v>
      </c>
      <c r="P102" s="59" t="str">
        <f t="shared" si="32"/>
        <v>HPHE650H045DV 120  (50 gal)</v>
      </c>
      <c r="Q102" s="157">
        <f t="shared" si="5"/>
        <v>1</v>
      </c>
      <c r="R102" s="10" t="s">
        <v>65</v>
      </c>
      <c r="S102" s="11">
        <v>50</v>
      </c>
      <c r="T102" s="30" t="s">
        <v>81</v>
      </c>
      <c r="U102" s="80" t="s">
        <v>106</v>
      </c>
      <c r="V102" s="85" t="str">
        <f t="shared" si="74"/>
        <v>AOSmithHPTU50</v>
      </c>
      <c r="W102" s="116">
        <v>0</v>
      </c>
      <c r="X102" s="42" t="s">
        <v>8</v>
      </c>
      <c r="Y102" s="43">
        <v>42591</v>
      </c>
      <c r="Z102" s="44" t="s">
        <v>80</v>
      </c>
      <c r="AA102" s="128" t="str">
        <f>"2,     "&amp;E102&amp;",   """&amp;P102&amp;""""</f>
        <v>2,     121313,   "HPHE650H045DV 120  (50 gal)"</v>
      </c>
      <c r="AB102" s="130" t="str">
        <f t="shared" si="57"/>
        <v>American</v>
      </c>
      <c r="AC102" s="131" t="s">
        <v>465</v>
      </c>
      <c r="AD102" s="155">
        <f t="shared" si="7"/>
        <v>1</v>
      </c>
      <c r="AE102" s="128" t="str">
        <f>"          case  "&amp;D102&amp;"   :   """&amp;AC102&amp;""""</f>
        <v xml:space="preserve">          case  HPHE650H045DV 120  (50 gal)   :   "AmericanHPHE650Res"</v>
      </c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</row>
    <row r="103" spans="3:1042" s="6" customFormat="1" ht="15" customHeight="1" x14ac:dyDescent="0.25">
      <c r="C103" s="6" t="str">
        <f t="shared" si="19"/>
        <v>Bradford White</v>
      </c>
      <c r="D103" s="6" t="str">
        <f t="shared" si="20"/>
        <v>RE2H50R10B-1NCWT  (50 gal)</v>
      </c>
      <c r="E103" s="6">
        <f t="shared" si="21"/>
        <v>130119</v>
      </c>
      <c r="F103" s="55">
        <f t="shared" si="22"/>
        <v>50</v>
      </c>
      <c r="G103" s="6" t="str">
        <f t="shared" si="23"/>
        <v>GE2014</v>
      </c>
      <c r="H103" s="117">
        <f t="shared" si="24"/>
        <v>0</v>
      </c>
      <c r="I103" s="158" t="str">
        <f t="shared" si="25"/>
        <v>BradfordWhiteRE2H50</v>
      </c>
      <c r="J103" s="91" t="s">
        <v>192</v>
      </c>
      <c r="K103" s="32">
        <v>3</v>
      </c>
      <c r="L103" s="75">
        <f t="shared" si="26"/>
        <v>13</v>
      </c>
      <c r="M103" s="160" t="s">
        <v>93</v>
      </c>
      <c r="N103" s="61">
        <v>1</v>
      </c>
      <c r="O103" s="62">
        <f t="shared" si="73"/>
        <v>130119</v>
      </c>
      <c r="P103" s="59" t="str">
        <f t="shared" si="32"/>
        <v>RE2H50R10B-1NCWT  (50 gal)</v>
      </c>
      <c r="Q103" s="157">
        <f t="shared" si="5"/>
        <v>1</v>
      </c>
      <c r="R103" s="13" t="s">
        <v>115</v>
      </c>
      <c r="S103" s="14">
        <v>50</v>
      </c>
      <c r="T103" s="30" t="s">
        <v>232</v>
      </c>
      <c r="U103" s="80" t="s">
        <v>172</v>
      </c>
      <c r="V103" s="85" t="str">
        <f t="shared" si="74"/>
        <v>GE2014</v>
      </c>
      <c r="W103" s="116">
        <v>0</v>
      </c>
      <c r="X103" s="46" t="str">
        <f>[1]ESTAR_to_AWHS!I18</f>
        <v>2-3</v>
      </c>
      <c r="Y103" s="47">
        <f>[1]ESTAR_to_AWHS!J18</f>
        <v>42775</v>
      </c>
      <c r="Z103" s="44" t="s">
        <v>84</v>
      </c>
      <c r="AA103" s="128" t="str">
        <f>"2,     "&amp;E103&amp;",   """&amp;P103&amp;""""</f>
        <v>2,     130119,   "RE2H50R10B-1NCWT  (50 gal)"</v>
      </c>
      <c r="AB103" s="129" t="s">
        <v>439</v>
      </c>
      <c r="AC103" s="131" t="s">
        <v>469</v>
      </c>
      <c r="AD103" s="155">
        <f t="shared" si="7"/>
        <v>1</v>
      </c>
      <c r="AE103" s="128" t="str">
        <f>"          case  "&amp;D103&amp;"   :   """&amp;AC103&amp;""""</f>
        <v xml:space="preserve">          case  RE2H50R10B-1NCWT  (50 gal)   :   "BradfordWhiteRE2H50"</v>
      </c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  <c r="AMK103"/>
      <c r="AML103"/>
      <c r="AMM103"/>
      <c r="AMN103"/>
      <c r="AMO103"/>
      <c r="AMP103"/>
      <c r="AMQ103"/>
      <c r="AMR103"/>
      <c r="AMS103"/>
      <c r="AMT103"/>
      <c r="AMU103"/>
      <c r="AMV103"/>
      <c r="AMW103"/>
      <c r="AMX103"/>
      <c r="AMY103"/>
    </row>
    <row r="104" spans="3:1042" s="6" customFormat="1" ht="15" customHeight="1" x14ac:dyDescent="0.25">
      <c r="C104" s="106" t="str">
        <f t="shared" si="19"/>
        <v>Bradford White</v>
      </c>
      <c r="D104" s="106" t="str">
        <f t="shared" si="20"/>
        <v>RE2H65T10-1NCWT  (65 gal)</v>
      </c>
      <c r="E104" s="106">
        <f t="shared" si="21"/>
        <v>130358</v>
      </c>
      <c r="F104" s="55">
        <f t="shared" ref="F104" si="75">S104</f>
        <v>65</v>
      </c>
      <c r="G104" s="6" t="str">
        <f t="shared" si="23"/>
        <v>BWC202065</v>
      </c>
      <c r="H104" s="117">
        <f t="shared" si="24"/>
        <v>0</v>
      </c>
      <c r="I104" s="158" t="str">
        <f t="shared" si="25"/>
        <v>BradfordWhiteRE2H65T101NCWT</v>
      </c>
      <c r="J104" s="91" t="s">
        <v>192</v>
      </c>
      <c r="K104" s="32">
        <v>3</v>
      </c>
      <c r="L104" s="75">
        <f t="shared" si="26"/>
        <v>13</v>
      </c>
      <c r="M104" s="12" t="s">
        <v>93</v>
      </c>
      <c r="N104" s="110">
        <v>3</v>
      </c>
      <c r="O104" s="62">
        <f t="shared" si="73"/>
        <v>130358</v>
      </c>
      <c r="P104" s="59" t="str">
        <f t="shared" si="32"/>
        <v>RE2H65T10-1NCWT  (65 gal)</v>
      </c>
      <c r="Q104" s="157">
        <f t="shared" si="5"/>
        <v>1</v>
      </c>
      <c r="R104" s="13" t="s">
        <v>323</v>
      </c>
      <c r="S104" s="14">
        <v>65</v>
      </c>
      <c r="T104" s="30"/>
      <c r="U104" s="80" t="s">
        <v>289</v>
      </c>
      <c r="V104" s="85" t="str">
        <f t="shared" si="74"/>
        <v>BWC202065</v>
      </c>
      <c r="W104" s="116">
        <v>0</v>
      </c>
      <c r="X104" s="46">
        <v>3</v>
      </c>
      <c r="Y104" s="47">
        <v>43916</v>
      </c>
      <c r="Z104" s="44"/>
      <c r="AA104" s="128" t="str">
        <f>"2,     "&amp;E104&amp;",   """&amp;P104&amp;""""</f>
        <v>2,     130358,   "RE2H65T10-1NCWT  (65 gal)"</v>
      </c>
      <c r="AB104" s="130" t="str">
        <f>AB103</f>
        <v>BradfordWhite</v>
      </c>
      <c r="AC104" t="s">
        <v>472</v>
      </c>
      <c r="AD104" s="155">
        <f t="shared" si="7"/>
        <v>1</v>
      </c>
      <c r="AE104" s="128" t="str">
        <f>"          case  "&amp;D104&amp;"   :   """&amp;AC104&amp;""""</f>
        <v xml:space="preserve">          case  RE2H65T10-1NCWT  (65 gal)   :   "BradfordWhiteRE2H65T101NCWT"</v>
      </c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  <c r="AMK104"/>
      <c r="AML104"/>
      <c r="AMM104"/>
      <c r="AMN104"/>
      <c r="AMO104"/>
      <c r="AMP104"/>
      <c r="AMQ104"/>
      <c r="AMR104"/>
      <c r="AMS104"/>
      <c r="AMT104"/>
      <c r="AMU104"/>
      <c r="AMV104"/>
      <c r="AMW104"/>
      <c r="AMX104"/>
      <c r="AMY104"/>
    </row>
    <row r="105" spans="3:1042" s="6" customFormat="1" ht="15" customHeight="1" x14ac:dyDescent="0.25">
      <c r="C105" s="6" t="str">
        <f t="shared" si="19"/>
        <v>Bradford White</v>
      </c>
      <c r="D105" s="6" t="str">
        <f t="shared" si="20"/>
        <v>RE2H80R10B-1NCWT  (80 gal)</v>
      </c>
      <c r="E105" s="6">
        <f t="shared" si="21"/>
        <v>130223</v>
      </c>
      <c r="F105" s="55">
        <f t="shared" si="22"/>
        <v>80</v>
      </c>
      <c r="G105" s="6" t="str">
        <f t="shared" si="23"/>
        <v>GE2014_80</v>
      </c>
      <c r="H105" s="117">
        <f t="shared" si="24"/>
        <v>0</v>
      </c>
      <c r="I105" s="158" t="str">
        <f t="shared" si="25"/>
        <v>BradfordWhiteRE2H80</v>
      </c>
      <c r="J105" s="91" t="s">
        <v>192</v>
      </c>
      <c r="K105" s="32">
        <v>3</v>
      </c>
      <c r="L105" s="75">
        <f t="shared" si="26"/>
        <v>13</v>
      </c>
      <c r="M105" s="12" t="s">
        <v>93</v>
      </c>
      <c r="N105" s="62">
        <f>N103+1</f>
        <v>2</v>
      </c>
      <c r="O105" s="62">
        <f t="shared" si="73"/>
        <v>130223</v>
      </c>
      <c r="P105" s="59" t="str">
        <f t="shared" si="32"/>
        <v>RE2H80R10B-1NCWT  (80 gal)</v>
      </c>
      <c r="Q105" s="157">
        <f t="shared" si="5"/>
        <v>1</v>
      </c>
      <c r="R105" s="13" t="s">
        <v>116</v>
      </c>
      <c r="S105" s="14">
        <v>80</v>
      </c>
      <c r="T105" s="30" t="s">
        <v>233</v>
      </c>
      <c r="U105" s="80" t="s">
        <v>234</v>
      </c>
      <c r="V105" s="85" t="str">
        <f t="shared" si="74"/>
        <v>GE2014_80</v>
      </c>
      <c r="W105" s="116">
        <v>0</v>
      </c>
      <c r="X105" s="46" t="str">
        <f>[1]ESTAR_to_AWHS!I19</f>
        <v>4+</v>
      </c>
      <c r="Y105" s="47">
        <f>[1]ESTAR_to_AWHS!J19</f>
        <v>42775</v>
      </c>
      <c r="Z105" s="44" t="s">
        <v>84</v>
      </c>
      <c r="AA105" s="128" t="str">
        <f>"2,     "&amp;E105&amp;",   """&amp;P105&amp;""""</f>
        <v>2,     130223,   "RE2H80R10B-1NCWT  (80 gal)"</v>
      </c>
      <c r="AB105" s="130" t="str">
        <f t="shared" ref="AB105:AB174" si="76">AB104</f>
        <v>BradfordWhite</v>
      </c>
      <c r="AC105" s="131" t="s">
        <v>470</v>
      </c>
      <c r="AD105" s="155">
        <f t="shared" si="7"/>
        <v>1</v>
      </c>
      <c r="AE105" s="128" t="str">
        <f>"          case  "&amp;D105&amp;"   :   """&amp;AC105&amp;""""</f>
        <v xml:space="preserve">          case  RE2H80R10B-1NCWT  (80 gal)   :   "BradfordWhiteRE2H80"</v>
      </c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  <c r="AMK105"/>
      <c r="AML105"/>
      <c r="AMM105"/>
      <c r="AMN105"/>
      <c r="AMO105"/>
      <c r="AMP105"/>
      <c r="AMQ105"/>
      <c r="AMR105"/>
      <c r="AMS105"/>
      <c r="AMT105"/>
      <c r="AMU105"/>
      <c r="AMV105"/>
      <c r="AMW105"/>
      <c r="AMX105"/>
      <c r="AMY105"/>
    </row>
    <row r="106" spans="3:1042" s="6" customFormat="1" ht="15" customHeight="1" x14ac:dyDescent="0.25">
      <c r="C106" s="106" t="str">
        <f t="shared" si="19"/>
        <v>Bradford White</v>
      </c>
      <c r="D106" s="106" t="str">
        <f t="shared" si="20"/>
        <v>RE2H50S6-1NCWT  (50 gal)</v>
      </c>
      <c r="E106" s="106">
        <f t="shared" si="21"/>
        <v>130419</v>
      </c>
      <c r="F106" s="55">
        <f t="shared" si="22"/>
        <v>50</v>
      </c>
      <c r="G106" s="6" t="str">
        <f t="shared" si="23"/>
        <v>GE2014</v>
      </c>
      <c r="H106" s="117">
        <f t="shared" si="24"/>
        <v>0</v>
      </c>
      <c r="I106" s="158" t="str">
        <f t="shared" si="25"/>
        <v>BradfordWhiteRE2H50S61NCWT</v>
      </c>
      <c r="J106" s="91" t="s">
        <v>192</v>
      </c>
      <c r="K106" s="32">
        <v>1</v>
      </c>
      <c r="L106" s="75">
        <f t="shared" si="26"/>
        <v>13</v>
      </c>
      <c r="M106" s="12" t="s">
        <v>93</v>
      </c>
      <c r="N106" s="110">
        <v>4</v>
      </c>
      <c r="O106" s="62">
        <f t="shared" si="73"/>
        <v>130419</v>
      </c>
      <c r="P106" s="59" t="str">
        <f t="shared" si="32"/>
        <v>RE2H50S6-1NCWT  (50 gal)</v>
      </c>
      <c r="Q106" s="157">
        <f t="shared" si="5"/>
        <v>1</v>
      </c>
      <c r="R106" s="13" t="s">
        <v>324</v>
      </c>
      <c r="S106" s="14">
        <v>50</v>
      </c>
      <c r="T106" s="30"/>
      <c r="U106" s="80" t="s">
        <v>172</v>
      </c>
      <c r="V106" s="85" t="str">
        <f t="shared" si="74"/>
        <v>GE2014</v>
      </c>
      <c r="W106" s="116">
        <v>0</v>
      </c>
      <c r="X106" s="46" t="s">
        <v>8</v>
      </c>
      <c r="Y106" s="47">
        <v>43944</v>
      </c>
      <c r="Z106" s="44"/>
      <c r="AA106" s="128" t="str">
        <f>"2,     "&amp;E106&amp;",   """&amp;P106&amp;""""</f>
        <v>2,     130419,   "RE2H50S6-1NCWT  (50 gal)"</v>
      </c>
      <c r="AB106" s="130" t="str">
        <f t="shared" si="76"/>
        <v>BradfordWhite</v>
      </c>
      <c r="AC106" t="s">
        <v>471</v>
      </c>
      <c r="AD106" s="155">
        <f t="shared" si="7"/>
        <v>1</v>
      </c>
      <c r="AE106" s="128" t="str">
        <f>"          case  "&amp;D106&amp;"   :   """&amp;AC106&amp;""""</f>
        <v xml:space="preserve">          case  RE2H50S6-1NCWT  (50 gal)   :   "BradfordWhiteRE2H50S61NCWT"</v>
      </c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  <c r="AMK106"/>
      <c r="AML106"/>
      <c r="AMM106"/>
      <c r="AMN106"/>
      <c r="AMO106"/>
      <c r="AMP106"/>
      <c r="AMQ106"/>
      <c r="AMR106"/>
      <c r="AMS106"/>
      <c r="AMT106"/>
      <c r="AMU106"/>
      <c r="AMV106"/>
      <c r="AMW106"/>
      <c r="AMX106"/>
      <c r="AMY106"/>
    </row>
    <row r="107" spans="3:1042" s="6" customFormat="1" ht="15" customHeight="1" x14ac:dyDescent="0.25">
      <c r="C107" s="106" t="str">
        <f t="shared" si="19"/>
        <v>Bradford White</v>
      </c>
      <c r="D107" s="106" t="str">
        <f t="shared" si="20"/>
        <v>RE2H65T6-1NCWT  (65 gal)</v>
      </c>
      <c r="E107" s="106">
        <f t="shared" si="21"/>
        <v>130558</v>
      </c>
      <c r="F107" s="55">
        <f t="shared" si="22"/>
        <v>65</v>
      </c>
      <c r="G107" s="6" t="str">
        <f t="shared" si="23"/>
        <v>BWC202065</v>
      </c>
      <c r="H107" s="117">
        <f t="shared" si="24"/>
        <v>0</v>
      </c>
      <c r="I107" s="158" t="str">
        <f t="shared" si="25"/>
        <v>BradfordWhiteRE2H65T61NCWT</v>
      </c>
      <c r="J107" s="91" t="s">
        <v>192</v>
      </c>
      <c r="K107" s="32">
        <v>1</v>
      </c>
      <c r="L107" s="75">
        <f t="shared" si="26"/>
        <v>13</v>
      </c>
      <c r="M107" s="12" t="s">
        <v>93</v>
      </c>
      <c r="N107" s="62">
        <f t="shared" ref="N107:N108" si="77">N106+1</f>
        <v>5</v>
      </c>
      <c r="O107" s="62">
        <f t="shared" si="73"/>
        <v>130558</v>
      </c>
      <c r="P107" s="59" t="str">
        <f t="shared" si="32"/>
        <v>RE2H65T6-1NCWT  (65 gal)</v>
      </c>
      <c r="Q107" s="157">
        <f t="shared" si="5"/>
        <v>1</v>
      </c>
      <c r="R107" s="13" t="s">
        <v>325</v>
      </c>
      <c r="S107" s="14">
        <v>65</v>
      </c>
      <c r="T107" s="30"/>
      <c r="U107" s="80" t="s">
        <v>289</v>
      </c>
      <c r="V107" s="85" t="str">
        <f t="shared" si="74"/>
        <v>BWC202065</v>
      </c>
      <c r="W107" s="116">
        <v>0</v>
      </c>
      <c r="X107" s="46">
        <v>3</v>
      </c>
      <c r="Y107" s="47">
        <v>43944</v>
      </c>
      <c r="Z107" s="44"/>
      <c r="AA107" s="128" t="str">
        <f>"2,     "&amp;E107&amp;",   """&amp;P107&amp;""""</f>
        <v>2,     130558,   "RE2H65T6-1NCWT  (65 gal)"</v>
      </c>
      <c r="AB107" s="130" t="str">
        <f t="shared" si="76"/>
        <v>BradfordWhite</v>
      </c>
      <c r="AC107" t="s">
        <v>473</v>
      </c>
      <c r="AD107" s="155">
        <f t="shared" si="7"/>
        <v>1</v>
      </c>
      <c r="AE107" s="128" t="str">
        <f>"          case  "&amp;D107&amp;"   :   """&amp;AC107&amp;""""</f>
        <v xml:space="preserve">          case  RE2H65T6-1NCWT  (65 gal)   :   "BradfordWhiteRE2H65T61NCWT"</v>
      </c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  <c r="AMK107"/>
      <c r="AML107"/>
      <c r="AMM107"/>
      <c r="AMN107"/>
      <c r="AMO107"/>
      <c r="AMP107"/>
      <c r="AMQ107"/>
      <c r="AMR107"/>
      <c r="AMS107"/>
      <c r="AMT107"/>
      <c r="AMU107"/>
      <c r="AMV107"/>
      <c r="AMW107"/>
      <c r="AMX107"/>
      <c r="AMY107"/>
    </row>
    <row r="108" spans="3:1042" s="6" customFormat="1" ht="15" customHeight="1" x14ac:dyDescent="0.25">
      <c r="C108" s="106" t="str">
        <f t="shared" si="19"/>
        <v>Bradford White</v>
      </c>
      <c r="D108" s="106" t="str">
        <f t="shared" si="20"/>
        <v>RE2H80T6-1NCWT  (80 gal)</v>
      </c>
      <c r="E108" s="106">
        <f t="shared" si="21"/>
        <v>130623</v>
      </c>
      <c r="F108" s="55">
        <f t="shared" ref="F108:F124" si="78">S108</f>
        <v>80</v>
      </c>
      <c r="G108" s="6" t="str">
        <f t="shared" si="23"/>
        <v>GE2014_80</v>
      </c>
      <c r="H108" s="117">
        <f t="shared" si="24"/>
        <v>0</v>
      </c>
      <c r="I108" s="158" t="str">
        <f t="shared" si="25"/>
        <v>BradfordWhiteRE2H80T61NCWT</v>
      </c>
      <c r="J108" s="91" t="s">
        <v>192</v>
      </c>
      <c r="K108" s="32">
        <v>1</v>
      </c>
      <c r="L108" s="75">
        <f t="shared" si="26"/>
        <v>13</v>
      </c>
      <c r="M108" s="12" t="s">
        <v>93</v>
      </c>
      <c r="N108" s="62">
        <f t="shared" si="77"/>
        <v>6</v>
      </c>
      <c r="O108" s="62">
        <f t="shared" si="73"/>
        <v>130623</v>
      </c>
      <c r="P108" s="59" t="str">
        <f t="shared" si="32"/>
        <v>RE2H80T6-1NCWT  (80 gal)</v>
      </c>
      <c r="Q108" s="157">
        <f t="shared" si="5"/>
        <v>1</v>
      </c>
      <c r="R108" s="13" t="s">
        <v>326</v>
      </c>
      <c r="S108" s="14">
        <v>80</v>
      </c>
      <c r="T108" s="30"/>
      <c r="U108" s="80" t="s">
        <v>174</v>
      </c>
      <c r="V108" s="85" t="str">
        <f t="shared" si="74"/>
        <v>GE2014_80</v>
      </c>
      <c r="W108" s="116">
        <v>0</v>
      </c>
      <c r="X108" s="46" t="s">
        <v>13</v>
      </c>
      <c r="Y108" s="47">
        <v>43944</v>
      </c>
      <c r="Z108" s="44"/>
      <c r="AA108" s="128" t="str">
        <f>"2,     "&amp;E108&amp;",   """&amp;P108&amp;""""</f>
        <v>2,     130623,   "RE2H80T6-1NCWT  (80 gal)"</v>
      </c>
      <c r="AB108" s="130" t="str">
        <f t="shared" si="76"/>
        <v>BradfordWhite</v>
      </c>
      <c r="AC108" t="s">
        <v>474</v>
      </c>
      <c r="AD108" s="155">
        <f t="shared" si="7"/>
        <v>1</v>
      </c>
      <c r="AE108" s="128" t="str">
        <f>"          case  "&amp;D108&amp;"   :   """&amp;AC108&amp;""""</f>
        <v xml:space="preserve">          case  RE2H80T6-1NCWT  (80 gal)   :   "BradfordWhiteRE2H80T61NCWT"</v>
      </c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  <c r="AMK108"/>
      <c r="AML108"/>
      <c r="AMM108"/>
      <c r="AMN108"/>
      <c r="AMO108"/>
      <c r="AMP108"/>
      <c r="AMQ108"/>
      <c r="AMR108"/>
      <c r="AMS108"/>
      <c r="AMT108"/>
      <c r="AMU108"/>
      <c r="AMV108"/>
      <c r="AMW108"/>
      <c r="AMX108"/>
      <c r="AMY108"/>
    </row>
    <row r="109" spans="3:1042" s="6" customFormat="1" ht="15" customHeight="1" x14ac:dyDescent="0.25">
      <c r="C109" s="121" t="str">
        <f t="shared" si="19"/>
        <v>Direct Energy</v>
      </c>
      <c r="D109" s="121" t="str">
        <f t="shared" si="20"/>
        <v>ECEPH40 T2 RH375-15  (40 gal)</v>
      </c>
      <c r="E109" s="121">
        <f t="shared" si="21"/>
        <v>270159</v>
      </c>
      <c r="F109" s="55">
        <f t="shared" si="78"/>
        <v>40</v>
      </c>
      <c r="G109" s="6" t="str">
        <f t="shared" si="23"/>
        <v>Rheem2020Prem40</v>
      </c>
      <c r="H109" s="117">
        <f t="shared" si="24"/>
        <v>0</v>
      </c>
      <c r="I109" s="158" t="str">
        <f t="shared" si="25"/>
        <v>DirectEnergyECEPH4015</v>
      </c>
      <c r="J109" s="91" t="s">
        <v>192</v>
      </c>
      <c r="K109" s="32">
        <v>4</v>
      </c>
      <c r="L109" s="75">
        <f t="shared" si="26"/>
        <v>27</v>
      </c>
      <c r="M109" s="160" t="s">
        <v>354</v>
      </c>
      <c r="N109" s="61">
        <v>1</v>
      </c>
      <c r="O109" s="62">
        <f t="shared" si="73"/>
        <v>270159</v>
      </c>
      <c r="P109" s="59" t="str">
        <f t="shared" si="32"/>
        <v>ECEPH40 T2 RH375-15  (40 gal)</v>
      </c>
      <c r="Q109" s="157">
        <f t="shared" si="5"/>
        <v>1</v>
      </c>
      <c r="R109" s="13" t="s">
        <v>407</v>
      </c>
      <c r="S109" s="14">
        <v>40</v>
      </c>
      <c r="T109" s="99"/>
      <c r="U109" s="80" t="s">
        <v>281</v>
      </c>
      <c r="V109" s="85" t="str">
        <f t="shared" si="74"/>
        <v>Rheem2020Prem40</v>
      </c>
      <c r="W109" s="116">
        <v>0</v>
      </c>
      <c r="X109" s="107">
        <v>2</v>
      </c>
      <c r="Y109" s="108">
        <v>44127</v>
      </c>
      <c r="Z109" s="109"/>
      <c r="AA109" s="128" t="str">
        <f>"2,     "&amp;E109&amp;",   """&amp;P109&amp;""""</f>
        <v>2,     270159,   "ECEPH40 T2 RH375-15  (40 gal)"</v>
      </c>
      <c r="AB109" s="129" t="s">
        <v>438</v>
      </c>
      <c r="AC109" s="132" t="s">
        <v>476</v>
      </c>
      <c r="AD109" s="155">
        <f t="shared" si="7"/>
        <v>1</v>
      </c>
      <c r="AE109" s="128" t="str">
        <f>"          case  "&amp;D109&amp;"   :   """&amp;AC109&amp;""""</f>
        <v xml:space="preserve">          case  ECEPH40 T2 RH375-15  (40 gal)   :   "DirectEnergyECEPH4015"</v>
      </c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</row>
    <row r="110" spans="3:1042" s="6" customFormat="1" ht="15" customHeight="1" x14ac:dyDescent="0.25">
      <c r="C110" s="121" t="str">
        <f t="shared" si="19"/>
        <v>Direct Energy</v>
      </c>
      <c r="D110" s="121" t="str">
        <f t="shared" si="20"/>
        <v>ECEPH50 T2 RH375-15  (50 gal)</v>
      </c>
      <c r="E110" s="121">
        <f t="shared" si="21"/>
        <v>270260</v>
      </c>
      <c r="F110" s="55">
        <f t="shared" si="78"/>
        <v>50</v>
      </c>
      <c r="G110" s="6" t="str">
        <f t="shared" si="23"/>
        <v>Rheem2020Prem50</v>
      </c>
      <c r="H110" s="117">
        <f t="shared" si="24"/>
        <v>0</v>
      </c>
      <c r="I110" s="158" t="str">
        <f t="shared" si="25"/>
        <v>DirectEnergyECEPH5015</v>
      </c>
      <c r="J110" s="91" t="s">
        <v>192</v>
      </c>
      <c r="K110" s="32">
        <v>4</v>
      </c>
      <c r="L110" s="75">
        <f t="shared" si="26"/>
        <v>27</v>
      </c>
      <c r="M110" s="12" t="s">
        <v>354</v>
      </c>
      <c r="N110" s="62">
        <f t="shared" ref="N110:N124" si="79">N109+1</f>
        <v>2</v>
      </c>
      <c r="O110" s="62">
        <f t="shared" si="73"/>
        <v>270260</v>
      </c>
      <c r="P110" s="59" t="str">
        <f t="shared" si="32"/>
        <v>ECEPH50 T2 RH375-15  (50 gal)</v>
      </c>
      <c r="Q110" s="157">
        <f t="shared" si="5"/>
        <v>1</v>
      </c>
      <c r="R110" s="13" t="s">
        <v>408</v>
      </c>
      <c r="S110" s="14">
        <v>50</v>
      </c>
      <c r="T110" s="99"/>
      <c r="U110" s="80" t="s">
        <v>282</v>
      </c>
      <c r="V110" s="85" t="str">
        <f t="shared" si="74"/>
        <v>Rheem2020Prem50</v>
      </c>
      <c r="W110" s="116">
        <v>0</v>
      </c>
      <c r="X110" s="46" t="s">
        <v>8</v>
      </c>
      <c r="Y110" s="47">
        <v>44127</v>
      </c>
      <c r="Z110" s="44"/>
      <c r="AA110" s="128" t="str">
        <f>"2,     "&amp;E110&amp;",   """&amp;P110&amp;""""</f>
        <v>2,     270260,   "ECEPH50 T2 RH375-15  (50 gal)"</v>
      </c>
      <c r="AB110" s="130" t="str">
        <f t="shared" si="76"/>
        <v>DirectEnergy</v>
      </c>
      <c r="AC110" s="132" t="s">
        <v>477</v>
      </c>
      <c r="AD110" s="155">
        <f t="shared" si="7"/>
        <v>1</v>
      </c>
      <c r="AE110" s="128" t="str">
        <f>"          case  "&amp;D110&amp;"   :   """&amp;AC110&amp;""""</f>
        <v xml:space="preserve">          case  ECEPH50 T2 RH375-15  (50 gal)   :   "DirectEnergyECEPH5015"</v>
      </c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</row>
    <row r="111" spans="3:1042" s="6" customFormat="1" ht="15" customHeight="1" x14ac:dyDescent="0.25">
      <c r="C111" s="121" t="str">
        <f t="shared" si="19"/>
        <v>Direct Energy</v>
      </c>
      <c r="D111" s="121" t="str">
        <f t="shared" si="20"/>
        <v>ECEPH65 T2 RH375-15  (65 gal)</v>
      </c>
      <c r="E111" s="121">
        <f t="shared" si="21"/>
        <v>270361</v>
      </c>
      <c r="F111" s="55">
        <f t="shared" si="78"/>
        <v>65</v>
      </c>
      <c r="G111" s="6" t="str">
        <f t="shared" si="23"/>
        <v>Rheem2020Prem65</v>
      </c>
      <c r="H111" s="117">
        <f t="shared" si="24"/>
        <v>0</v>
      </c>
      <c r="I111" s="158" t="str">
        <f t="shared" si="25"/>
        <v>DirectEnergyECEPH6515</v>
      </c>
      <c r="J111" s="91" t="s">
        <v>192</v>
      </c>
      <c r="K111" s="32">
        <v>4</v>
      </c>
      <c r="L111" s="75">
        <f t="shared" si="26"/>
        <v>27</v>
      </c>
      <c r="M111" s="12" t="s">
        <v>354</v>
      </c>
      <c r="N111" s="62">
        <f t="shared" si="79"/>
        <v>3</v>
      </c>
      <c r="O111" s="62">
        <f t="shared" si="73"/>
        <v>270361</v>
      </c>
      <c r="P111" s="59" t="str">
        <f t="shared" si="32"/>
        <v>ECEPH65 T2 RH375-15  (65 gal)</v>
      </c>
      <c r="Q111" s="157">
        <f t="shared" si="5"/>
        <v>1</v>
      </c>
      <c r="R111" s="13" t="s">
        <v>409</v>
      </c>
      <c r="S111" s="14">
        <v>65</v>
      </c>
      <c r="T111" s="99"/>
      <c r="U111" s="80" t="s">
        <v>283</v>
      </c>
      <c r="V111" s="85" t="str">
        <f t="shared" si="74"/>
        <v>Rheem2020Prem65</v>
      </c>
      <c r="W111" s="116">
        <v>0</v>
      </c>
      <c r="X111" s="46" t="s">
        <v>8</v>
      </c>
      <c r="Y111" s="47">
        <v>44127</v>
      </c>
      <c r="Z111" s="44"/>
      <c r="AA111" s="128" t="str">
        <f>"2,     "&amp;E111&amp;",   """&amp;P111&amp;""""</f>
        <v>2,     270361,   "ECEPH65 T2 RH375-15  (65 gal)"</v>
      </c>
      <c r="AB111" s="130" t="str">
        <f t="shared" si="76"/>
        <v>DirectEnergy</v>
      </c>
      <c r="AC111" s="132" t="s">
        <v>478</v>
      </c>
      <c r="AD111" s="155">
        <f t="shared" si="7"/>
        <v>1</v>
      </c>
      <c r="AE111" s="128" t="str">
        <f>"          case  "&amp;D111&amp;"   :   """&amp;AC111&amp;""""</f>
        <v xml:space="preserve">          case  ECEPH65 T2 RH375-15  (65 gal)   :   "DirectEnergyECEPH6515"</v>
      </c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</row>
    <row r="112" spans="3:1042" s="6" customFormat="1" ht="15" customHeight="1" x14ac:dyDescent="0.25">
      <c r="C112" s="121" t="str">
        <f t="shared" si="19"/>
        <v>Direct Energy</v>
      </c>
      <c r="D112" s="121" t="str">
        <f t="shared" si="20"/>
        <v>ECEPH80 T2 RH375-15  (80 gal)</v>
      </c>
      <c r="E112" s="121">
        <f t="shared" si="21"/>
        <v>270462</v>
      </c>
      <c r="F112" s="55">
        <f t="shared" si="78"/>
        <v>80</v>
      </c>
      <c r="G112" s="6" t="str">
        <f t="shared" si="23"/>
        <v>Rheem2020Prem80</v>
      </c>
      <c r="H112" s="117">
        <f t="shared" si="24"/>
        <v>0</v>
      </c>
      <c r="I112" s="158" t="str">
        <f t="shared" si="25"/>
        <v>DirectEnergyECEPH8015</v>
      </c>
      <c r="J112" s="91" t="s">
        <v>192</v>
      </c>
      <c r="K112" s="32">
        <v>4</v>
      </c>
      <c r="L112" s="75">
        <f t="shared" si="26"/>
        <v>27</v>
      </c>
      <c r="M112" s="12" t="s">
        <v>354</v>
      </c>
      <c r="N112" s="62">
        <f t="shared" si="79"/>
        <v>4</v>
      </c>
      <c r="O112" s="62">
        <f t="shared" si="73"/>
        <v>270462</v>
      </c>
      <c r="P112" s="59" t="str">
        <f t="shared" si="32"/>
        <v>ECEPH80 T2 RH375-15  (80 gal)</v>
      </c>
      <c r="Q112" s="157">
        <f t="shared" si="5"/>
        <v>1</v>
      </c>
      <c r="R112" s="13" t="s">
        <v>410</v>
      </c>
      <c r="S112" s="14">
        <v>80</v>
      </c>
      <c r="T112" s="99"/>
      <c r="U112" s="80" t="s">
        <v>284</v>
      </c>
      <c r="V112" s="85" t="str">
        <f t="shared" si="74"/>
        <v>Rheem2020Prem80</v>
      </c>
      <c r="W112" s="116">
        <v>0</v>
      </c>
      <c r="X112" s="46">
        <v>4</v>
      </c>
      <c r="Y112" s="47">
        <v>44127</v>
      </c>
      <c r="Z112" s="44"/>
      <c r="AA112" s="128" t="str">
        <f>"2,     "&amp;E112&amp;",   """&amp;P112&amp;""""</f>
        <v>2,     270462,   "ECEPH80 T2 RH375-15  (80 gal)"</v>
      </c>
      <c r="AB112" s="130" t="str">
        <f t="shared" si="76"/>
        <v>DirectEnergy</v>
      </c>
      <c r="AC112" s="132" t="s">
        <v>479</v>
      </c>
      <c r="AD112" s="155">
        <f t="shared" si="7"/>
        <v>1</v>
      </c>
      <c r="AE112" s="128" t="str">
        <f>"          case  "&amp;D112&amp;"   :   """&amp;AC112&amp;""""</f>
        <v xml:space="preserve">          case  ECEPH80 T2 RH375-15  (80 gal)   :   "DirectEnergyECEPH8015"</v>
      </c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</row>
    <row r="113" spans="3:1039" s="6" customFormat="1" ht="15" customHeight="1" x14ac:dyDescent="0.25">
      <c r="C113" s="121" t="str">
        <f t="shared" si="19"/>
        <v>Direct Energy</v>
      </c>
      <c r="D113" s="121" t="str">
        <f t="shared" si="20"/>
        <v>ECEPH40 T2 RH375-30  (40 gal)</v>
      </c>
      <c r="E113" s="121">
        <f t="shared" si="21"/>
        <v>270559</v>
      </c>
      <c r="F113" s="55">
        <f t="shared" si="78"/>
        <v>40</v>
      </c>
      <c r="G113" s="6" t="str">
        <f t="shared" si="23"/>
        <v>Rheem2020Prem40</v>
      </c>
      <c r="H113" s="117">
        <f t="shared" si="24"/>
        <v>0</v>
      </c>
      <c r="I113" s="158" t="str">
        <f t="shared" si="25"/>
        <v>DirectEnergyECEPH4030</v>
      </c>
      <c r="J113" s="91" t="s">
        <v>192</v>
      </c>
      <c r="K113" s="32">
        <v>4</v>
      </c>
      <c r="L113" s="75">
        <f t="shared" si="26"/>
        <v>27</v>
      </c>
      <c r="M113" s="12" t="s">
        <v>354</v>
      </c>
      <c r="N113" s="62">
        <f t="shared" si="79"/>
        <v>5</v>
      </c>
      <c r="O113" s="62">
        <f t="shared" si="73"/>
        <v>270559</v>
      </c>
      <c r="P113" s="59" t="str">
        <f t="shared" si="32"/>
        <v>ECEPH40 T2 RH375-30  (40 gal)</v>
      </c>
      <c r="Q113" s="157">
        <f t="shared" si="5"/>
        <v>1</v>
      </c>
      <c r="R113" s="13" t="s">
        <v>411</v>
      </c>
      <c r="S113" s="14">
        <v>40</v>
      </c>
      <c r="T113" s="99"/>
      <c r="U113" s="80" t="s">
        <v>281</v>
      </c>
      <c r="V113" s="85" t="str">
        <f t="shared" si="74"/>
        <v>Rheem2020Prem40</v>
      </c>
      <c r="W113" s="116">
        <v>0</v>
      </c>
      <c r="X113" s="46">
        <v>2</v>
      </c>
      <c r="Y113" s="47">
        <v>44127</v>
      </c>
      <c r="Z113" s="44"/>
      <c r="AA113" s="128" t="str">
        <f>"2,     "&amp;E113&amp;",   """&amp;P113&amp;""""</f>
        <v>2,     270559,   "ECEPH40 T2 RH375-30  (40 gal)"</v>
      </c>
      <c r="AB113" s="130" t="str">
        <f t="shared" si="76"/>
        <v>DirectEnergy</v>
      </c>
      <c r="AC113" s="132" t="s">
        <v>480</v>
      </c>
      <c r="AD113" s="155">
        <f t="shared" si="7"/>
        <v>1</v>
      </c>
      <c r="AE113" s="128" t="str">
        <f>"          case  "&amp;D113&amp;"   :   """&amp;AC113&amp;""""</f>
        <v xml:space="preserve">          case  ECEPH40 T2 RH375-30  (40 gal)   :   "DirectEnergyECEPH4030"</v>
      </c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</row>
    <row r="114" spans="3:1039" s="6" customFormat="1" ht="15" customHeight="1" x14ac:dyDescent="0.25">
      <c r="C114" s="121" t="str">
        <f t="shared" si="19"/>
        <v>Direct Energy</v>
      </c>
      <c r="D114" s="121" t="str">
        <f t="shared" si="20"/>
        <v>ECEPH50 T2 RH375-30  (50 gal)</v>
      </c>
      <c r="E114" s="121">
        <f t="shared" si="21"/>
        <v>270660</v>
      </c>
      <c r="F114" s="55">
        <f t="shared" si="78"/>
        <v>50</v>
      </c>
      <c r="G114" s="6" t="str">
        <f t="shared" si="23"/>
        <v>Rheem2020Prem50</v>
      </c>
      <c r="H114" s="117">
        <f t="shared" si="24"/>
        <v>0</v>
      </c>
      <c r="I114" s="158" t="str">
        <f t="shared" si="25"/>
        <v>DirectEnergyECEPH5030</v>
      </c>
      <c r="J114" s="91" t="s">
        <v>192</v>
      </c>
      <c r="K114" s="32">
        <v>4</v>
      </c>
      <c r="L114" s="75">
        <f t="shared" si="26"/>
        <v>27</v>
      </c>
      <c r="M114" s="12" t="s">
        <v>354</v>
      </c>
      <c r="N114" s="62">
        <f t="shared" si="79"/>
        <v>6</v>
      </c>
      <c r="O114" s="62">
        <f t="shared" si="73"/>
        <v>270660</v>
      </c>
      <c r="P114" s="59" t="str">
        <f t="shared" si="32"/>
        <v>ECEPH50 T2 RH375-30  (50 gal)</v>
      </c>
      <c r="Q114" s="157">
        <f t="shared" si="5"/>
        <v>1</v>
      </c>
      <c r="R114" s="13" t="s">
        <v>412</v>
      </c>
      <c r="S114" s="14">
        <v>50</v>
      </c>
      <c r="T114" s="99"/>
      <c r="U114" s="80" t="s">
        <v>282</v>
      </c>
      <c r="V114" s="85" t="str">
        <f t="shared" si="74"/>
        <v>Rheem2020Prem50</v>
      </c>
      <c r="W114" s="116">
        <v>0</v>
      </c>
      <c r="X114" s="46" t="s">
        <v>8</v>
      </c>
      <c r="Y114" s="47">
        <v>44127</v>
      </c>
      <c r="Z114" s="44"/>
      <c r="AA114" s="128" t="str">
        <f>"2,     "&amp;E114&amp;",   """&amp;P114&amp;""""</f>
        <v>2,     270660,   "ECEPH50 T2 RH375-30  (50 gal)"</v>
      </c>
      <c r="AB114" s="130" t="str">
        <f t="shared" si="76"/>
        <v>DirectEnergy</v>
      </c>
      <c r="AC114" s="132" t="s">
        <v>481</v>
      </c>
      <c r="AD114" s="155">
        <f t="shared" si="7"/>
        <v>1</v>
      </c>
      <c r="AE114" s="128" t="str">
        <f>"          case  "&amp;D114&amp;"   :   """&amp;AC114&amp;""""</f>
        <v xml:space="preserve">          case  ECEPH50 T2 RH375-30  (50 gal)   :   "DirectEnergyECEPH5030"</v>
      </c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</row>
    <row r="115" spans="3:1039" s="6" customFormat="1" ht="15" customHeight="1" x14ac:dyDescent="0.25">
      <c r="C115" s="121" t="str">
        <f t="shared" si="19"/>
        <v>Direct Energy</v>
      </c>
      <c r="D115" s="121" t="str">
        <f t="shared" si="20"/>
        <v>ECEPH65 T2 RH375-30  (65 gal)</v>
      </c>
      <c r="E115" s="121">
        <f t="shared" si="21"/>
        <v>270761</v>
      </c>
      <c r="F115" s="55">
        <f t="shared" si="78"/>
        <v>65</v>
      </c>
      <c r="G115" s="6" t="str">
        <f t="shared" si="23"/>
        <v>Rheem2020Prem65</v>
      </c>
      <c r="H115" s="117">
        <f t="shared" si="24"/>
        <v>0</v>
      </c>
      <c r="I115" s="158" t="str">
        <f t="shared" si="25"/>
        <v>DirectEnergyECEPH6530</v>
      </c>
      <c r="J115" s="91" t="s">
        <v>192</v>
      </c>
      <c r="K115" s="32">
        <v>4</v>
      </c>
      <c r="L115" s="75">
        <f t="shared" si="26"/>
        <v>27</v>
      </c>
      <c r="M115" s="12" t="s">
        <v>354</v>
      </c>
      <c r="N115" s="62">
        <f t="shared" si="79"/>
        <v>7</v>
      </c>
      <c r="O115" s="62">
        <f t="shared" si="73"/>
        <v>270761</v>
      </c>
      <c r="P115" s="59" t="str">
        <f t="shared" si="32"/>
        <v>ECEPH65 T2 RH375-30  (65 gal)</v>
      </c>
      <c r="Q115" s="157">
        <f t="shared" si="5"/>
        <v>1</v>
      </c>
      <c r="R115" s="13" t="s">
        <v>413</v>
      </c>
      <c r="S115" s="14">
        <v>65</v>
      </c>
      <c r="T115" s="99"/>
      <c r="U115" s="80" t="s">
        <v>283</v>
      </c>
      <c r="V115" s="85" t="str">
        <f t="shared" si="74"/>
        <v>Rheem2020Prem65</v>
      </c>
      <c r="W115" s="116">
        <v>0</v>
      </c>
      <c r="X115" s="46" t="s">
        <v>8</v>
      </c>
      <c r="Y115" s="47">
        <v>44127</v>
      </c>
      <c r="Z115" s="44"/>
      <c r="AA115" s="128" t="str">
        <f>"2,     "&amp;E115&amp;",   """&amp;P115&amp;""""</f>
        <v>2,     270761,   "ECEPH65 T2 RH375-30  (65 gal)"</v>
      </c>
      <c r="AB115" s="130" t="str">
        <f t="shared" si="76"/>
        <v>DirectEnergy</v>
      </c>
      <c r="AC115" s="132" t="s">
        <v>482</v>
      </c>
      <c r="AD115" s="155">
        <f t="shared" si="7"/>
        <v>1</v>
      </c>
      <c r="AE115" s="128" t="str">
        <f>"          case  "&amp;D115&amp;"   :   """&amp;AC115&amp;""""</f>
        <v xml:space="preserve">          case  ECEPH65 T2 RH375-30  (65 gal)   :   "DirectEnergyECEPH6530"</v>
      </c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</row>
    <row r="116" spans="3:1039" s="6" customFormat="1" ht="15" customHeight="1" x14ac:dyDescent="0.25">
      <c r="C116" s="121" t="str">
        <f t="shared" si="19"/>
        <v>Direct Energy</v>
      </c>
      <c r="D116" s="121" t="str">
        <f t="shared" si="20"/>
        <v>ECEPH80 T2 RH375-30  (80 gal)</v>
      </c>
      <c r="E116" s="121">
        <f t="shared" si="21"/>
        <v>270862</v>
      </c>
      <c r="F116" s="55">
        <f t="shared" si="78"/>
        <v>80</v>
      </c>
      <c r="G116" s="6" t="str">
        <f t="shared" si="23"/>
        <v>Rheem2020Prem80</v>
      </c>
      <c r="H116" s="117">
        <f t="shared" si="24"/>
        <v>0</v>
      </c>
      <c r="I116" s="158" t="str">
        <f t="shared" si="25"/>
        <v>DirectEnergyECEPH8030</v>
      </c>
      <c r="J116" s="91" t="s">
        <v>192</v>
      </c>
      <c r="K116" s="32">
        <v>4</v>
      </c>
      <c r="L116" s="75">
        <f t="shared" si="26"/>
        <v>27</v>
      </c>
      <c r="M116" s="12" t="s">
        <v>354</v>
      </c>
      <c r="N116" s="62">
        <f t="shared" si="79"/>
        <v>8</v>
      </c>
      <c r="O116" s="62">
        <f t="shared" si="73"/>
        <v>270862</v>
      </c>
      <c r="P116" s="59" t="str">
        <f t="shared" si="32"/>
        <v>ECEPH80 T2 RH375-30  (80 gal)</v>
      </c>
      <c r="Q116" s="157">
        <f t="shared" si="5"/>
        <v>1</v>
      </c>
      <c r="R116" s="13" t="s">
        <v>414</v>
      </c>
      <c r="S116" s="14">
        <v>80</v>
      </c>
      <c r="T116" s="99"/>
      <c r="U116" s="80" t="s">
        <v>284</v>
      </c>
      <c r="V116" s="85" t="str">
        <f t="shared" si="74"/>
        <v>Rheem2020Prem80</v>
      </c>
      <c r="W116" s="116">
        <v>0</v>
      </c>
      <c r="X116" s="46">
        <v>4</v>
      </c>
      <c r="Y116" s="47">
        <v>44127</v>
      </c>
      <c r="Z116" s="44"/>
      <c r="AA116" s="128" t="str">
        <f>"2,     "&amp;E116&amp;",   """&amp;P116&amp;""""</f>
        <v>2,     270862,   "ECEPH80 T2 RH375-30  (80 gal)"</v>
      </c>
      <c r="AB116" s="130" t="str">
        <f t="shared" si="76"/>
        <v>DirectEnergy</v>
      </c>
      <c r="AC116" s="132" t="s">
        <v>483</v>
      </c>
      <c r="AD116" s="155">
        <f t="shared" si="7"/>
        <v>1</v>
      </c>
      <c r="AE116" s="128" t="str">
        <f>"          case  "&amp;D116&amp;"   :   """&amp;AC116&amp;""""</f>
        <v xml:space="preserve">          case  ECEPH80 T2 RH375-30  (80 gal)   :   "DirectEnergyECEPH8030"</v>
      </c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</row>
    <row r="117" spans="3:1039" s="6" customFormat="1" ht="15" customHeight="1" x14ac:dyDescent="0.25">
      <c r="C117" s="121" t="str">
        <f t="shared" si="19"/>
        <v>Direct Energy</v>
      </c>
      <c r="D117" s="121" t="str">
        <f t="shared" si="20"/>
        <v>ECEPH40 T2 RH375-SO  (40 gal)</v>
      </c>
      <c r="E117" s="121">
        <f t="shared" si="21"/>
        <v>270959</v>
      </c>
      <c r="F117" s="55">
        <f t="shared" si="78"/>
        <v>40</v>
      </c>
      <c r="G117" s="6" t="str">
        <f t="shared" si="23"/>
        <v>Rheem2020Prem40</v>
      </c>
      <c r="H117" s="117">
        <f t="shared" si="24"/>
        <v>0</v>
      </c>
      <c r="I117" s="158" t="str">
        <f t="shared" si="25"/>
        <v>DirectEnergyECEPH40SO</v>
      </c>
      <c r="J117" s="91" t="s">
        <v>192</v>
      </c>
      <c r="K117" s="32">
        <v>4</v>
      </c>
      <c r="L117" s="75">
        <f t="shared" si="26"/>
        <v>27</v>
      </c>
      <c r="M117" s="12" t="s">
        <v>354</v>
      </c>
      <c r="N117" s="62">
        <f t="shared" si="79"/>
        <v>9</v>
      </c>
      <c r="O117" s="62">
        <f t="shared" si="73"/>
        <v>270959</v>
      </c>
      <c r="P117" s="59" t="str">
        <f t="shared" si="32"/>
        <v>ECEPH40 T2 RH375-SO  (40 gal)</v>
      </c>
      <c r="Q117" s="157">
        <f t="shared" si="5"/>
        <v>1</v>
      </c>
      <c r="R117" s="13" t="s">
        <v>415</v>
      </c>
      <c r="S117" s="14">
        <v>40</v>
      </c>
      <c r="T117" s="99"/>
      <c r="U117" s="80" t="s">
        <v>281</v>
      </c>
      <c r="V117" s="85" t="str">
        <f t="shared" si="74"/>
        <v>Rheem2020Prem40</v>
      </c>
      <c r="W117" s="116">
        <v>0</v>
      </c>
      <c r="X117" s="46">
        <v>2</v>
      </c>
      <c r="Y117" s="47">
        <v>44127</v>
      </c>
      <c r="Z117" s="44"/>
      <c r="AA117" s="128" t="str">
        <f>"2,     "&amp;E117&amp;",   """&amp;P117&amp;""""</f>
        <v>2,     270959,   "ECEPH40 T2 RH375-SO  (40 gal)"</v>
      </c>
      <c r="AB117" s="130" t="str">
        <f t="shared" si="76"/>
        <v>DirectEnergy</v>
      </c>
      <c r="AC117" s="132" t="s">
        <v>484</v>
      </c>
      <c r="AD117" s="155">
        <f t="shared" si="7"/>
        <v>1</v>
      </c>
      <c r="AE117" s="128" t="str">
        <f>"          case  "&amp;D117&amp;"   :   """&amp;AC117&amp;""""</f>
        <v xml:space="preserve">          case  ECEPH40 T2 RH375-SO  (40 gal)   :   "DirectEnergyECEPH40SO"</v>
      </c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</row>
    <row r="118" spans="3:1039" s="6" customFormat="1" ht="15" customHeight="1" x14ac:dyDescent="0.25">
      <c r="C118" s="121" t="str">
        <f t="shared" si="19"/>
        <v>Direct Energy</v>
      </c>
      <c r="D118" s="121" t="str">
        <f t="shared" si="20"/>
        <v>ECEPH50 T2 RH375-SO  (50 gal)</v>
      </c>
      <c r="E118" s="121">
        <f t="shared" si="21"/>
        <v>271060</v>
      </c>
      <c r="F118" s="55">
        <f t="shared" si="78"/>
        <v>50</v>
      </c>
      <c r="G118" s="6" t="str">
        <f t="shared" si="23"/>
        <v>Rheem2020Prem50</v>
      </c>
      <c r="H118" s="117">
        <f t="shared" si="24"/>
        <v>0</v>
      </c>
      <c r="I118" s="158" t="str">
        <f t="shared" si="25"/>
        <v>DirectEnergyECEPH50SO</v>
      </c>
      <c r="J118" s="91" t="s">
        <v>192</v>
      </c>
      <c r="K118" s="32">
        <v>4</v>
      </c>
      <c r="L118" s="75">
        <f t="shared" si="26"/>
        <v>27</v>
      </c>
      <c r="M118" s="12" t="s">
        <v>354</v>
      </c>
      <c r="N118" s="62">
        <f t="shared" si="79"/>
        <v>10</v>
      </c>
      <c r="O118" s="62">
        <f t="shared" si="73"/>
        <v>271060</v>
      </c>
      <c r="P118" s="59" t="str">
        <f t="shared" si="32"/>
        <v>ECEPH50 T2 RH375-SO  (50 gal)</v>
      </c>
      <c r="Q118" s="157">
        <f t="shared" si="5"/>
        <v>1</v>
      </c>
      <c r="R118" s="13" t="s">
        <v>416</v>
      </c>
      <c r="S118" s="14">
        <v>50</v>
      </c>
      <c r="T118" s="99"/>
      <c r="U118" s="80" t="s">
        <v>282</v>
      </c>
      <c r="V118" s="85" t="str">
        <f t="shared" si="74"/>
        <v>Rheem2020Prem50</v>
      </c>
      <c r="W118" s="116">
        <v>0</v>
      </c>
      <c r="X118" s="46" t="s">
        <v>8</v>
      </c>
      <c r="Y118" s="47">
        <v>44127</v>
      </c>
      <c r="Z118" s="44"/>
      <c r="AA118" s="128" t="str">
        <f>"2,     "&amp;E118&amp;",   """&amp;P118&amp;""""</f>
        <v>2,     271060,   "ECEPH50 T2 RH375-SO  (50 gal)"</v>
      </c>
      <c r="AB118" s="130" t="str">
        <f t="shared" si="76"/>
        <v>DirectEnergy</v>
      </c>
      <c r="AC118" s="132" t="s">
        <v>485</v>
      </c>
      <c r="AD118" s="155">
        <f t="shared" si="7"/>
        <v>1</v>
      </c>
      <c r="AE118" s="128" t="str">
        <f>"          case  "&amp;D118&amp;"   :   """&amp;AC118&amp;""""</f>
        <v xml:space="preserve">          case  ECEPH50 T2 RH375-SO  (50 gal)   :   "DirectEnergyECEPH50SO"</v>
      </c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</row>
    <row r="119" spans="3:1039" s="6" customFormat="1" ht="15" customHeight="1" x14ac:dyDescent="0.25">
      <c r="C119" s="121" t="str">
        <f t="shared" si="19"/>
        <v>Direct Energy</v>
      </c>
      <c r="D119" s="121" t="str">
        <f t="shared" si="20"/>
        <v>ECEPH65 T2 RH375-SO  (65 gal)</v>
      </c>
      <c r="E119" s="121">
        <f t="shared" si="21"/>
        <v>271161</v>
      </c>
      <c r="F119" s="55">
        <f t="shared" si="78"/>
        <v>65</v>
      </c>
      <c r="G119" s="6" t="str">
        <f t="shared" si="23"/>
        <v>Rheem2020Prem65</v>
      </c>
      <c r="H119" s="117">
        <f t="shared" si="24"/>
        <v>0</v>
      </c>
      <c r="I119" s="158" t="str">
        <f t="shared" si="25"/>
        <v>DirectEnergyECEPH65SO</v>
      </c>
      <c r="J119" s="91" t="s">
        <v>192</v>
      </c>
      <c r="K119" s="32">
        <v>4</v>
      </c>
      <c r="L119" s="75">
        <f t="shared" si="26"/>
        <v>27</v>
      </c>
      <c r="M119" s="12" t="s">
        <v>354</v>
      </c>
      <c r="N119" s="62">
        <f t="shared" si="79"/>
        <v>11</v>
      </c>
      <c r="O119" s="62">
        <f t="shared" si="73"/>
        <v>271161</v>
      </c>
      <c r="P119" s="59" t="str">
        <f t="shared" si="32"/>
        <v>ECEPH65 T2 RH375-SO  (65 gal)</v>
      </c>
      <c r="Q119" s="157">
        <f t="shared" si="5"/>
        <v>1</v>
      </c>
      <c r="R119" s="13" t="s">
        <v>417</v>
      </c>
      <c r="S119" s="14">
        <v>65</v>
      </c>
      <c r="T119" s="99"/>
      <c r="U119" s="80" t="s">
        <v>283</v>
      </c>
      <c r="V119" s="85" t="str">
        <f t="shared" si="74"/>
        <v>Rheem2020Prem65</v>
      </c>
      <c r="W119" s="116">
        <v>0</v>
      </c>
      <c r="X119" s="46" t="s">
        <v>8</v>
      </c>
      <c r="Y119" s="47">
        <v>44127</v>
      </c>
      <c r="Z119" s="44"/>
      <c r="AA119" s="128" t="str">
        <f>"2,     "&amp;E119&amp;",   """&amp;P119&amp;""""</f>
        <v>2,     271161,   "ECEPH65 T2 RH375-SO  (65 gal)"</v>
      </c>
      <c r="AB119" s="130" t="str">
        <f t="shared" si="76"/>
        <v>DirectEnergy</v>
      </c>
      <c r="AC119" s="132" t="s">
        <v>486</v>
      </c>
      <c r="AD119" s="155">
        <f t="shared" si="7"/>
        <v>1</v>
      </c>
      <c r="AE119" s="128" t="str">
        <f>"          case  "&amp;D119&amp;"   :   """&amp;AC119&amp;""""</f>
        <v xml:space="preserve">          case  ECEPH65 T2 RH375-SO  (65 gal)   :   "DirectEnergyECEPH65SO"</v>
      </c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</row>
    <row r="120" spans="3:1039" s="6" customFormat="1" ht="15" customHeight="1" x14ac:dyDescent="0.25">
      <c r="C120" s="121" t="str">
        <f t="shared" si="19"/>
        <v>Direct Energy</v>
      </c>
      <c r="D120" s="121" t="str">
        <f t="shared" si="20"/>
        <v>ECEPH80 T2 RH375-SO  (80 gal)</v>
      </c>
      <c r="E120" s="121">
        <f t="shared" si="21"/>
        <v>271262</v>
      </c>
      <c r="F120" s="55">
        <f t="shared" si="78"/>
        <v>80</v>
      </c>
      <c r="G120" s="6" t="str">
        <f t="shared" si="23"/>
        <v>Rheem2020Prem80</v>
      </c>
      <c r="H120" s="117">
        <f t="shared" si="24"/>
        <v>0</v>
      </c>
      <c r="I120" s="158" t="str">
        <f t="shared" si="25"/>
        <v>DirectEnergyECEPH80SO</v>
      </c>
      <c r="J120" s="91" t="s">
        <v>192</v>
      </c>
      <c r="K120" s="32">
        <v>4</v>
      </c>
      <c r="L120" s="75">
        <f t="shared" si="26"/>
        <v>27</v>
      </c>
      <c r="M120" s="12" t="s">
        <v>354</v>
      </c>
      <c r="N120" s="62">
        <f t="shared" si="79"/>
        <v>12</v>
      </c>
      <c r="O120" s="62">
        <f t="shared" si="73"/>
        <v>271262</v>
      </c>
      <c r="P120" s="59" t="str">
        <f t="shared" si="32"/>
        <v>ECEPH80 T2 RH375-SO  (80 gal)</v>
      </c>
      <c r="Q120" s="157">
        <f t="shared" si="5"/>
        <v>1</v>
      </c>
      <c r="R120" s="13" t="s">
        <v>418</v>
      </c>
      <c r="S120" s="14">
        <v>80</v>
      </c>
      <c r="T120" s="99"/>
      <c r="U120" s="80" t="s">
        <v>284</v>
      </c>
      <c r="V120" s="85" t="str">
        <f t="shared" si="74"/>
        <v>Rheem2020Prem80</v>
      </c>
      <c r="W120" s="116">
        <v>0</v>
      </c>
      <c r="X120" s="46">
        <v>4</v>
      </c>
      <c r="Y120" s="47">
        <v>44127</v>
      </c>
      <c r="Z120" s="44"/>
      <c r="AA120" s="128" t="str">
        <f>"2,     "&amp;E120&amp;",   """&amp;P120&amp;""""</f>
        <v>2,     271262,   "ECEPH80 T2 RH375-SO  (80 gal)"</v>
      </c>
      <c r="AB120" s="130" t="str">
        <f t="shared" si="76"/>
        <v>DirectEnergy</v>
      </c>
      <c r="AC120" s="132" t="s">
        <v>487</v>
      </c>
      <c r="AD120" s="155">
        <f t="shared" si="7"/>
        <v>1</v>
      </c>
      <c r="AE120" s="128" t="str">
        <f>"          case  "&amp;D120&amp;"   :   """&amp;AC120&amp;""""</f>
        <v xml:space="preserve">          case  ECEPH80 T2 RH375-SO  (80 gal)   :   "DirectEnergyECEPH80SO"</v>
      </c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</row>
    <row r="121" spans="3:1039" s="6" customFormat="1" ht="15" customHeight="1" x14ac:dyDescent="0.25">
      <c r="C121" s="121" t="str">
        <f t="shared" si="19"/>
        <v>Direct Energy</v>
      </c>
      <c r="D121" s="121" t="str">
        <f t="shared" si="20"/>
        <v>ECE H40 T2 RH310BM  (40 gal)</v>
      </c>
      <c r="E121" s="121">
        <f t="shared" si="21"/>
        <v>271363</v>
      </c>
      <c r="F121" s="55">
        <f t="shared" si="78"/>
        <v>40</v>
      </c>
      <c r="G121" s="6" t="str">
        <f t="shared" si="23"/>
        <v>Rheem2020Build40</v>
      </c>
      <c r="H121" s="117">
        <f t="shared" si="24"/>
        <v>0</v>
      </c>
      <c r="I121" s="158" t="str">
        <f t="shared" si="25"/>
        <v>DirectEnergyECEH40</v>
      </c>
      <c r="J121" s="91" t="s">
        <v>192</v>
      </c>
      <c r="K121" s="32">
        <v>3</v>
      </c>
      <c r="L121" s="75">
        <f t="shared" si="26"/>
        <v>27</v>
      </c>
      <c r="M121" s="12" t="s">
        <v>354</v>
      </c>
      <c r="N121" s="62">
        <f t="shared" si="79"/>
        <v>13</v>
      </c>
      <c r="O121" s="62">
        <f t="shared" si="73"/>
        <v>271363</v>
      </c>
      <c r="P121" s="59" t="str">
        <f t="shared" si="32"/>
        <v>ECE H40 T2 RH310BM  (40 gal)</v>
      </c>
      <c r="Q121" s="157">
        <f t="shared" si="5"/>
        <v>1</v>
      </c>
      <c r="R121" s="10" t="s">
        <v>419</v>
      </c>
      <c r="S121" s="11">
        <v>40</v>
      </c>
      <c r="T121" s="30"/>
      <c r="U121" s="80" t="s">
        <v>285</v>
      </c>
      <c r="V121" s="85" t="str">
        <f t="shared" si="74"/>
        <v>Rheem2020Build40</v>
      </c>
      <c r="W121" s="116">
        <v>0</v>
      </c>
      <c r="X121" s="42">
        <v>2</v>
      </c>
      <c r="Y121" s="43">
        <v>44127</v>
      </c>
      <c r="Z121" s="44"/>
      <c r="AA121" s="128" t="str">
        <f>"2,     "&amp;E121&amp;",   """&amp;P121&amp;""""</f>
        <v>2,     271363,   "ECE H40 T2 RH310BM  (40 gal)"</v>
      </c>
      <c r="AB121" s="130" t="str">
        <f t="shared" si="76"/>
        <v>DirectEnergy</v>
      </c>
      <c r="AC121" s="132" t="s">
        <v>488</v>
      </c>
      <c r="AD121" s="155">
        <f t="shared" si="7"/>
        <v>1</v>
      </c>
      <c r="AE121" s="128" t="str">
        <f>"          case  "&amp;D121&amp;"   :   """&amp;AC121&amp;""""</f>
        <v xml:space="preserve">          case  ECE H40 T2 RH310BM  (40 gal)   :   "DirectEnergyECEH40"</v>
      </c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</row>
    <row r="122" spans="3:1039" s="6" customFormat="1" ht="15" customHeight="1" x14ac:dyDescent="0.25">
      <c r="C122" s="121" t="str">
        <f t="shared" si="19"/>
        <v>Direct Energy</v>
      </c>
      <c r="D122" s="121" t="str">
        <f t="shared" si="20"/>
        <v>ECE H50 T2 RH310BM  (50 gal)</v>
      </c>
      <c r="E122" s="121">
        <f t="shared" si="21"/>
        <v>271464</v>
      </c>
      <c r="F122" s="55">
        <f t="shared" si="78"/>
        <v>50</v>
      </c>
      <c r="G122" s="6" t="str">
        <f t="shared" si="23"/>
        <v>Rheem2020Build50</v>
      </c>
      <c r="H122" s="117">
        <f t="shared" si="24"/>
        <v>0</v>
      </c>
      <c r="I122" s="158" t="str">
        <f t="shared" si="25"/>
        <v>DirectEnergyECEH50</v>
      </c>
      <c r="J122" s="91" t="s">
        <v>192</v>
      </c>
      <c r="K122" s="32">
        <v>3</v>
      </c>
      <c r="L122" s="75">
        <f t="shared" si="26"/>
        <v>27</v>
      </c>
      <c r="M122" s="12" t="s">
        <v>354</v>
      </c>
      <c r="N122" s="62">
        <f t="shared" si="79"/>
        <v>14</v>
      </c>
      <c r="O122" s="62">
        <f t="shared" si="73"/>
        <v>271464</v>
      </c>
      <c r="P122" s="59" t="str">
        <f t="shared" si="32"/>
        <v>ECE H50 T2 RH310BM  (50 gal)</v>
      </c>
      <c r="Q122" s="157">
        <f t="shared" si="5"/>
        <v>1</v>
      </c>
      <c r="R122" s="10" t="s">
        <v>363</v>
      </c>
      <c r="S122" s="11">
        <v>50</v>
      </c>
      <c r="T122" s="30"/>
      <c r="U122" s="80" t="s">
        <v>286</v>
      </c>
      <c r="V122" s="85" t="str">
        <f t="shared" si="74"/>
        <v>Rheem2020Build50</v>
      </c>
      <c r="W122" s="116">
        <v>0</v>
      </c>
      <c r="X122" s="42" t="s">
        <v>8</v>
      </c>
      <c r="Y122" s="43">
        <v>44127</v>
      </c>
      <c r="Z122" s="44"/>
      <c r="AA122" s="128" t="str">
        <f>"2,     "&amp;E122&amp;",   """&amp;P122&amp;""""</f>
        <v>2,     271464,   "ECE H50 T2 RH310BM  (50 gal)"</v>
      </c>
      <c r="AB122" s="130" t="str">
        <f t="shared" si="76"/>
        <v>DirectEnergy</v>
      </c>
      <c r="AC122" s="132" t="s">
        <v>489</v>
      </c>
      <c r="AD122" s="155">
        <f t="shared" si="7"/>
        <v>1</v>
      </c>
      <c r="AE122" s="128" t="str">
        <f>"          case  "&amp;D122&amp;"   :   """&amp;AC122&amp;""""</f>
        <v xml:space="preserve">          case  ECE H50 T2 RH310BM  (50 gal)   :   "DirectEnergyECEH50"</v>
      </c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</row>
    <row r="123" spans="3:1039" s="6" customFormat="1" ht="15" customHeight="1" x14ac:dyDescent="0.25">
      <c r="C123" s="121" t="str">
        <f t="shared" si="19"/>
        <v>Direct Energy</v>
      </c>
      <c r="D123" s="121" t="str">
        <f t="shared" si="20"/>
        <v>ECE H65 T2 RH310BM  (65 gal)</v>
      </c>
      <c r="E123" s="121">
        <f t="shared" si="21"/>
        <v>271565</v>
      </c>
      <c r="F123" s="55">
        <f t="shared" si="78"/>
        <v>65</v>
      </c>
      <c r="G123" s="6" t="str">
        <f t="shared" si="23"/>
        <v>Rheem2020Build65</v>
      </c>
      <c r="H123" s="117">
        <f t="shared" si="24"/>
        <v>0</v>
      </c>
      <c r="I123" s="158" t="str">
        <f t="shared" si="25"/>
        <v>DirectEnergyECEH65</v>
      </c>
      <c r="J123" s="91" t="s">
        <v>192</v>
      </c>
      <c r="K123" s="32">
        <v>3</v>
      </c>
      <c r="L123" s="75">
        <f t="shared" si="26"/>
        <v>27</v>
      </c>
      <c r="M123" s="12" t="s">
        <v>354</v>
      </c>
      <c r="N123" s="62">
        <f t="shared" si="79"/>
        <v>15</v>
      </c>
      <c r="O123" s="62">
        <f t="shared" si="73"/>
        <v>271565</v>
      </c>
      <c r="P123" s="59" t="str">
        <f t="shared" si="32"/>
        <v>ECE H65 T2 RH310BM  (65 gal)</v>
      </c>
      <c r="Q123" s="157">
        <f t="shared" ref="Q123:Q186" si="80">COUNTIF(P$59:P$411, P123)</f>
        <v>1</v>
      </c>
      <c r="R123" s="10" t="s">
        <v>364</v>
      </c>
      <c r="S123" s="11">
        <v>65</v>
      </c>
      <c r="T123" s="30"/>
      <c r="U123" s="80" t="s">
        <v>287</v>
      </c>
      <c r="V123" s="85" t="str">
        <f t="shared" si="74"/>
        <v>Rheem2020Build65</v>
      </c>
      <c r="W123" s="116">
        <v>0</v>
      </c>
      <c r="X123" s="42" t="s">
        <v>8</v>
      </c>
      <c r="Y123" s="43">
        <v>44127</v>
      </c>
      <c r="Z123" s="44"/>
      <c r="AA123" s="128" t="str">
        <f>"2,     "&amp;E123&amp;",   """&amp;P123&amp;""""</f>
        <v>2,     271565,   "ECE H65 T2 RH310BM  (65 gal)"</v>
      </c>
      <c r="AB123" s="130" t="str">
        <f t="shared" si="76"/>
        <v>DirectEnergy</v>
      </c>
      <c r="AC123" s="132" t="s">
        <v>490</v>
      </c>
      <c r="AD123" s="155">
        <f t="shared" ref="AD123:AD186" si="81">COUNTIF(AC$59:AC$411, AC123)</f>
        <v>1</v>
      </c>
      <c r="AE123" s="128" t="str">
        <f>"          case  "&amp;D123&amp;"   :   """&amp;AC123&amp;""""</f>
        <v xml:space="preserve">          case  ECE H65 T2 RH310BM  (65 gal)   :   "DirectEnergyECEH65"</v>
      </c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</row>
    <row r="124" spans="3:1039" s="6" customFormat="1" ht="15" customHeight="1" x14ac:dyDescent="0.25">
      <c r="C124" s="121" t="str">
        <f t="shared" si="19"/>
        <v>Direct Energy</v>
      </c>
      <c r="D124" s="121" t="str">
        <f t="shared" si="20"/>
        <v>ECE H80 T2 RH310BM  (80 gal)</v>
      </c>
      <c r="E124" s="121">
        <f t="shared" si="21"/>
        <v>271666</v>
      </c>
      <c r="F124" s="55">
        <f t="shared" si="78"/>
        <v>80</v>
      </c>
      <c r="G124" s="6" t="str">
        <f t="shared" si="23"/>
        <v>Rheem2020Build80</v>
      </c>
      <c r="H124" s="117">
        <f t="shared" si="24"/>
        <v>0</v>
      </c>
      <c r="I124" s="158" t="str">
        <f t="shared" si="25"/>
        <v>DirectEnergyECEH80</v>
      </c>
      <c r="J124" s="91" t="s">
        <v>192</v>
      </c>
      <c r="K124" s="32">
        <v>3</v>
      </c>
      <c r="L124" s="75">
        <f t="shared" si="26"/>
        <v>27</v>
      </c>
      <c r="M124" s="12" t="s">
        <v>354</v>
      </c>
      <c r="N124" s="62">
        <f t="shared" si="79"/>
        <v>16</v>
      </c>
      <c r="O124" s="62">
        <f t="shared" si="73"/>
        <v>271666</v>
      </c>
      <c r="P124" s="59" t="str">
        <f t="shared" si="32"/>
        <v>ECE H80 T2 RH310BM  (80 gal)</v>
      </c>
      <c r="Q124" s="157">
        <f t="shared" si="80"/>
        <v>1</v>
      </c>
      <c r="R124" s="10" t="s">
        <v>420</v>
      </c>
      <c r="S124" s="11">
        <v>80</v>
      </c>
      <c r="T124" s="30"/>
      <c r="U124" s="80" t="s">
        <v>288</v>
      </c>
      <c r="V124" s="85" t="str">
        <f t="shared" si="74"/>
        <v>Rheem2020Build80</v>
      </c>
      <c r="W124" s="116">
        <v>0</v>
      </c>
      <c r="X124" s="42" t="s">
        <v>13</v>
      </c>
      <c r="Y124" s="43">
        <v>44127</v>
      </c>
      <c r="Z124" s="44"/>
      <c r="AA124" s="128" t="str">
        <f>"2,     "&amp;E124&amp;",   """&amp;P124&amp;""""</f>
        <v>2,     271666,   "ECE H80 T2 RH310BM  (80 gal)"</v>
      </c>
      <c r="AB124" s="130" t="str">
        <f t="shared" si="76"/>
        <v>DirectEnergy</v>
      </c>
      <c r="AC124" s="132" t="s">
        <v>491</v>
      </c>
      <c r="AD124" s="155">
        <f t="shared" si="81"/>
        <v>1</v>
      </c>
      <c r="AE124" s="128" t="str">
        <f>"          case  "&amp;D124&amp;"   :   """&amp;AC124&amp;""""</f>
        <v xml:space="preserve">          case  ECE H80 T2 RH310BM  (80 gal)   :   "DirectEnergyECEH80"</v>
      </c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</row>
    <row r="125" spans="3:1039" s="6" customFormat="1" ht="15" customHeight="1" x14ac:dyDescent="0.25">
      <c r="C125" s="6" t="str">
        <f t="shared" si="19"/>
        <v>EcoSense</v>
      </c>
      <c r="D125" s="6" t="str">
        <f t="shared" si="20"/>
        <v>HB50ES  (50 gal)</v>
      </c>
      <c r="E125" s="6">
        <f t="shared" si="21"/>
        <v>140121</v>
      </c>
      <c r="F125" s="55">
        <f t="shared" si="22"/>
        <v>50</v>
      </c>
      <c r="G125" s="6" t="str">
        <f t="shared" si="23"/>
        <v>RheemHB50</v>
      </c>
      <c r="H125" s="117">
        <f t="shared" si="24"/>
        <v>0</v>
      </c>
      <c r="I125" s="158" t="str">
        <f t="shared" si="25"/>
        <v>EcoSenseHB50ES</v>
      </c>
      <c r="J125" s="91" t="s">
        <v>192</v>
      </c>
      <c r="K125" s="32">
        <v>1</v>
      </c>
      <c r="L125" s="75">
        <f t="shared" si="26"/>
        <v>14</v>
      </c>
      <c r="M125" s="160" t="s">
        <v>98</v>
      </c>
      <c r="N125" s="61">
        <v>1</v>
      </c>
      <c r="O125" s="62">
        <f t="shared" si="73"/>
        <v>140121</v>
      </c>
      <c r="P125" s="59" t="str">
        <f t="shared" si="32"/>
        <v>HB50ES  (50 gal)</v>
      </c>
      <c r="Q125" s="157">
        <f t="shared" si="80"/>
        <v>1</v>
      </c>
      <c r="R125" s="13" t="s">
        <v>137</v>
      </c>
      <c r="S125" s="14">
        <v>50</v>
      </c>
      <c r="T125" s="30" t="s">
        <v>91</v>
      </c>
      <c r="U125" s="80" t="s">
        <v>91</v>
      </c>
      <c r="V125" s="85" t="str">
        <f t="shared" si="74"/>
        <v>RheemHB50</v>
      </c>
      <c r="W125" s="116">
        <v>0</v>
      </c>
      <c r="X125" s="46" t="str">
        <f>[1]ESTAR_to_AWHS!I117</f>
        <v>4+</v>
      </c>
      <c r="Y125" s="47">
        <f>[1]ESTAR_to_AWHS!J117</f>
        <v>42591</v>
      </c>
      <c r="Z125" s="44" t="s">
        <v>88</v>
      </c>
      <c r="AA125" s="128" t="str">
        <f>"2,     "&amp;E125&amp;",   """&amp;P125&amp;""""</f>
        <v>2,     140121,   "HB50ES  (50 gal)"</v>
      </c>
      <c r="AB125" s="129" t="s">
        <v>98</v>
      </c>
      <c r="AC125" s="131" t="s">
        <v>492</v>
      </c>
      <c r="AD125" s="155">
        <f t="shared" si="81"/>
        <v>1</v>
      </c>
      <c r="AE125" s="128" t="str">
        <f>"          case  "&amp;D125&amp;"   :   """&amp;AC125&amp;""""</f>
        <v xml:space="preserve">          case  HB50ES  (50 gal)   :   "EcoSenseHB50ES"</v>
      </c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</row>
    <row r="126" spans="3:1039" s="6" customFormat="1" ht="15" customHeight="1" x14ac:dyDescent="0.25">
      <c r="C126" s="6" t="str">
        <f t="shared" si="19"/>
        <v>GE</v>
      </c>
      <c r="D126" s="6" t="str">
        <f t="shared" si="20"/>
        <v>BEH50DCEJSB  (50 gal)</v>
      </c>
      <c r="E126" s="6">
        <f t="shared" si="21"/>
        <v>150119</v>
      </c>
      <c r="F126" s="55">
        <f t="shared" si="22"/>
        <v>50</v>
      </c>
      <c r="G126" s="6" t="str">
        <f t="shared" si="23"/>
        <v>GE2014</v>
      </c>
      <c r="H126" s="117">
        <f t="shared" si="24"/>
        <v>0</v>
      </c>
      <c r="I126" s="158" t="str">
        <f t="shared" si="25"/>
        <v>BEH50DCEJSB</v>
      </c>
      <c r="J126" s="91" t="s">
        <v>192</v>
      </c>
      <c r="K126" s="32">
        <v>3</v>
      </c>
      <c r="L126" s="75">
        <f t="shared" si="26"/>
        <v>15</v>
      </c>
      <c r="M126" s="160" t="s">
        <v>94</v>
      </c>
      <c r="N126" s="61">
        <v>1</v>
      </c>
      <c r="O126" s="62">
        <f t="shared" si="73"/>
        <v>150119</v>
      </c>
      <c r="P126" s="59" t="str">
        <f t="shared" si="32"/>
        <v>BEH50DCEJSB  (50 gal)</v>
      </c>
      <c r="Q126" s="157">
        <f t="shared" si="80"/>
        <v>1</v>
      </c>
      <c r="R126" s="13" t="s">
        <v>117</v>
      </c>
      <c r="S126" s="14">
        <v>50</v>
      </c>
      <c r="T126" s="30" t="s">
        <v>232</v>
      </c>
      <c r="U126" s="80" t="s">
        <v>172</v>
      </c>
      <c r="V126" s="85" t="str">
        <f t="shared" si="74"/>
        <v>GE2014</v>
      </c>
      <c r="W126" s="116">
        <v>0</v>
      </c>
      <c r="X126" s="46" t="str">
        <f>[1]ESTAR_to_AWHS!I20</f>
        <v>2-3</v>
      </c>
      <c r="Y126" s="47">
        <f>[1]ESTAR_to_AWHS!J20</f>
        <v>42621</v>
      </c>
      <c r="Z126" s="44" t="s">
        <v>84</v>
      </c>
      <c r="AA126" s="128" t="str">
        <f>"2,     "&amp;E126&amp;",   """&amp;P126&amp;""""</f>
        <v>2,     150119,   "BEH50DCEJSB  (50 gal)"</v>
      </c>
      <c r="AB126" s="129" t="str">
        <f>M126</f>
        <v>GE</v>
      </c>
      <c r="AC126" s="131" t="s">
        <v>117</v>
      </c>
      <c r="AD126" s="155">
        <f t="shared" si="81"/>
        <v>1</v>
      </c>
      <c r="AE126" s="128" t="str">
        <f>"          case  "&amp;D126&amp;"   :   """&amp;AC126&amp;""""</f>
        <v xml:space="preserve">          case  BEH50DCEJSB  (50 gal)   :   "BEH50DCEJSB"</v>
      </c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  <c r="AMK126"/>
      <c r="AML126"/>
      <c r="AMM126"/>
      <c r="AMN126"/>
      <c r="AMO126"/>
      <c r="AMP126"/>
      <c r="AMQ126"/>
      <c r="AMR126"/>
      <c r="AMS126"/>
      <c r="AMT126"/>
      <c r="AMU126"/>
      <c r="AMV126"/>
      <c r="AMW126"/>
      <c r="AMX126"/>
      <c r="AMY126"/>
    </row>
    <row r="127" spans="3:1039" s="6" customFormat="1" ht="15" customHeight="1" x14ac:dyDescent="0.25">
      <c r="C127" s="6" t="str">
        <f t="shared" si="19"/>
        <v>GE</v>
      </c>
      <c r="D127" s="6" t="str">
        <f t="shared" si="20"/>
        <v>BEH80DCEJSB  (80 gal)</v>
      </c>
      <c r="E127" s="6">
        <f t="shared" si="21"/>
        <v>150223</v>
      </c>
      <c r="F127" s="55">
        <f t="shared" si="22"/>
        <v>80</v>
      </c>
      <c r="G127" s="6" t="str">
        <f t="shared" si="23"/>
        <v>GE2014_80</v>
      </c>
      <c r="H127" s="117">
        <f t="shared" si="24"/>
        <v>0</v>
      </c>
      <c r="I127" s="158" t="str">
        <f t="shared" si="25"/>
        <v>BEH80DCEJSB</v>
      </c>
      <c r="J127" s="91" t="s">
        <v>192</v>
      </c>
      <c r="K127" s="32">
        <v>3</v>
      </c>
      <c r="L127" s="75">
        <f t="shared" si="26"/>
        <v>15</v>
      </c>
      <c r="M127" s="12" t="s">
        <v>94</v>
      </c>
      <c r="N127" s="62">
        <f t="shared" ref="N127:N134" si="82">N126+1</f>
        <v>2</v>
      </c>
      <c r="O127" s="62">
        <f t="shared" si="73"/>
        <v>150223</v>
      </c>
      <c r="P127" s="59" t="str">
        <f t="shared" si="32"/>
        <v>BEH80DCEJSB  (80 gal)</v>
      </c>
      <c r="Q127" s="157">
        <f t="shared" si="80"/>
        <v>1</v>
      </c>
      <c r="R127" s="13" t="s">
        <v>118</v>
      </c>
      <c r="S127" s="14">
        <v>80</v>
      </c>
      <c r="T127" s="30" t="s">
        <v>233</v>
      </c>
      <c r="U127" s="80" t="s">
        <v>234</v>
      </c>
      <c r="V127" s="85" t="str">
        <f t="shared" si="74"/>
        <v>GE2014_80</v>
      </c>
      <c r="W127" s="116">
        <v>0</v>
      </c>
      <c r="X127" s="46" t="str">
        <f>[1]ESTAR_to_AWHS!I21</f>
        <v>4+</v>
      </c>
      <c r="Y127" s="47">
        <f>[1]ESTAR_to_AWHS!J21</f>
        <v>42621</v>
      </c>
      <c r="Z127" s="44" t="s">
        <v>84</v>
      </c>
      <c r="AA127" s="128" t="str">
        <f>"2,     "&amp;E127&amp;",   """&amp;P127&amp;""""</f>
        <v>2,     150223,   "BEH80DCEJSB  (80 gal)"</v>
      </c>
      <c r="AB127" s="130" t="str">
        <f t="shared" si="76"/>
        <v>GE</v>
      </c>
      <c r="AC127" s="131" t="s">
        <v>118</v>
      </c>
      <c r="AD127" s="155">
        <f t="shared" si="81"/>
        <v>1</v>
      </c>
      <c r="AE127" s="128" t="str">
        <f>"          case  "&amp;D127&amp;"   :   """&amp;AC127&amp;""""</f>
        <v xml:space="preserve">          case  BEH80DCEJSB  (80 gal)   :   "BEH80DCEJSB"</v>
      </c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  <c r="AMK127"/>
      <c r="AML127"/>
      <c r="AMM127"/>
      <c r="AMN127"/>
      <c r="AMO127"/>
      <c r="AMP127"/>
      <c r="AMQ127"/>
      <c r="AMR127"/>
      <c r="AMS127"/>
      <c r="AMT127"/>
      <c r="AMU127"/>
      <c r="AMV127"/>
      <c r="AMW127"/>
      <c r="AMX127"/>
      <c r="AMY127"/>
    </row>
    <row r="128" spans="3:1039" s="6" customFormat="1" ht="15" customHeight="1" x14ac:dyDescent="0.25">
      <c r="C128" s="6" t="str">
        <f t="shared" si="19"/>
        <v>GE</v>
      </c>
      <c r="D128" s="6" t="str">
        <f t="shared" si="20"/>
        <v>GEH50DEEJSC  (50 gal)</v>
      </c>
      <c r="E128" s="6">
        <f t="shared" si="21"/>
        <v>150319</v>
      </c>
      <c r="F128" s="55">
        <f t="shared" si="22"/>
        <v>50</v>
      </c>
      <c r="G128" s="6" t="str">
        <f t="shared" si="23"/>
        <v>GE2014</v>
      </c>
      <c r="H128" s="117">
        <f t="shared" si="24"/>
        <v>0</v>
      </c>
      <c r="I128" s="158" t="str">
        <f t="shared" si="25"/>
        <v>GEH50DEEJSC</v>
      </c>
      <c r="J128" s="91" t="s">
        <v>192</v>
      </c>
      <c r="K128" s="32">
        <v>3</v>
      </c>
      <c r="L128" s="75">
        <f t="shared" si="26"/>
        <v>15</v>
      </c>
      <c r="M128" s="12" t="s">
        <v>94</v>
      </c>
      <c r="N128" s="62">
        <f t="shared" si="82"/>
        <v>3</v>
      </c>
      <c r="O128" s="62">
        <f t="shared" si="73"/>
        <v>150319</v>
      </c>
      <c r="P128" s="59" t="str">
        <f t="shared" si="32"/>
        <v>GEH50DEEJSC  (50 gal)</v>
      </c>
      <c r="Q128" s="157">
        <f t="shared" si="80"/>
        <v>1</v>
      </c>
      <c r="R128" s="13" t="s">
        <v>119</v>
      </c>
      <c r="S128" s="14">
        <v>50</v>
      </c>
      <c r="T128" s="30" t="s">
        <v>232</v>
      </c>
      <c r="U128" s="80" t="s">
        <v>172</v>
      </c>
      <c r="V128" s="85" t="str">
        <f t="shared" si="74"/>
        <v>GE2014</v>
      </c>
      <c r="W128" s="116">
        <v>0</v>
      </c>
      <c r="X128" s="46" t="str">
        <f>[1]ESTAR_to_AWHS!I22</f>
        <v>2-3</v>
      </c>
      <c r="Y128" s="47">
        <f>[1]ESTAR_to_AWHS!J22</f>
        <v>42621</v>
      </c>
      <c r="Z128" s="44" t="s">
        <v>84</v>
      </c>
      <c r="AA128" s="128" t="str">
        <f>"2,     "&amp;E128&amp;",   """&amp;P128&amp;""""</f>
        <v>2,     150319,   "GEH50DEEJSC  (50 gal)"</v>
      </c>
      <c r="AB128" s="130" t="str">
        <f t="shared" si="76"/>
        <v>GE</v>
      </c>
      <c r="AC128" s="131" t="s">
        <v>119</v>
      </c>
      <c r="AD128" s="155">
        <f t="shared" si="81"/>
        <v>1</v>
      </c>
      <c r="AE128" s="128" t="str">
        <f>"          case  "&amp;D128&amp;"   :   """&amp;AC128&amp;""""</f>
        <v xml:space="preserve">          case  GEH50DEEJSC  (50 gal)   :   "GEH50DEEJSC"</v>
      </c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  <c r="AMK128"/>
      <c r="AML128"/>
      <c r="AMM128"/>
      <c r="AMN128"/>
      <c r="AMO128"/>
      <c r="AMP128"/>
      <c r="AMQ128"/>
      <c r="AMR128"/>
      <c r="AMS128"/>
      <c r="AMT128"/>
      <c r="AMU128"/>
      <c r="AMV128"/>
      <c r="AMW128"/>
      <c r="AMX128"/>
      <c r="AMY128"/>
    </row>
    <row r="129" spans="3:1042" s="6" customFormat="1" ht="15" customHeight="1" x14ac:dyDescent="0.25">
      <c r="C129" s="6" t="str">
        <f t="shared" si="19"/>
        <v>GE</v>
      </c>
      <c r="D129" s="6" t="str">
        <f t="shared" si="20"/>
        <v>GEH50DEEJXXX  (50 gal)</v>
      </c>
      <c r="E129" s="6">
        <f t="shared" si="21"/>
        <v>150419</v>
      </c>
      <c r="F129" s="55">
        <f t="shared" si="22"/>
        <v>50</v>
      </c>
      <c r="G129" s="6" t="str">
        <f t="shared" si="23"/>
        <v>GE2014</v>
      </c>
      <c r="H129" s="117">
        <f t="shared" si="24"/>
        <v>0</v>
      </c>
      <c r="I129" s="158" t="str">
        <f t="shared" si="25"/>
        <v>GEH50DEEJXXX</v>
      </c>
      <c r="J129" s="91" t="s">
        <v>192</v>
      </c>
      <c r="K129" s="34"/>
      <c r="L129" s="75">
        <f t="shared" si="26"/>
        <v>15</v>
      </c>
      <c r="M129" s="18" t="s">
        <v>94</v>
      </c>
      <c r="N129" s="62">
        <f t="shared" si="82"/>
        <v>4</v>
      </c>
      <c r="O129" s="62">
        <f t="shared" si="73"/>
        <v>150419</v>
      </c>
      <c r="P129" s="59" t="str">
        <f t="shared" si="32"/>
        <v>GEH50DEEJXXX  (50 gal)</v>
      </c>
      <c r="Q129" s="157">
        <f t="shared" si="80"/>
        <v>1</v>
      </c>
      <c r="R129" s="19" t="s">
        <v>158</v>
      </c>
      <c r="S129" s="20">
        <v>50</v>
      </c>
      <c r="T129" s="31" t="s">
        <v>232</v>
      </c>
      <c r="U129" s="80" t="s">
        <v>172</v>
      </c>
      <c r="V129" s="85" t="str">
        <f t="shared" si="74"/>
        <v>GE2014</v>
      </c>
      <c r="W129" s="116">
        <v>0</v>
      </c>
      <c r="X129" s="45"/>
      <c r="Y129" s="45"/>
      <c r="Z129" s="44"/>
      <c r="AA129" s="128" t="str">
        <f>"2,     "&amp;E129&amp;",   """&amp;P129&amp;""""</f>
        <v>2,     150419,   "GEH50DEEJXXX  (50 gal)"</v>
      </c>
      <c r="AB129" s="130" t="str">
        <f t="shared" si="76"/>
        <v>GE</v>
      </c>
      <c r="AC129" s="131" t="s">
        <v>158</v>
      </c>
      <c r="AD129" s="155">
        <f t="shared" si="81"/>
        <v>1</v>
      </c>
      <c r="AE129" s="128" t="str">
        <f>"          case  "&amp;D129&amp;"   :   """&amp;AC129&amp;""""</f>
        <v xml:space="preserve">          case  GEH50DEEJXXX  (50 gal)   :   "GEH50DEEJXXX"</v>
      </c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  <c r="CU129" s="18"/>
      <c r="CV129" s="18"/>
      <c r="CW129" s="18"/>
      <c r="CX129" s="18"/>
      <c r="CY129" s="18"/>
      <c r="CZ129" s="18"/>
      <c r="DA129" s="18"/>
      <c r="DB129" s="18"/>
      <c r="DC129" s="18"/>
      <c r="DD129" s="18"/>
      <c r="DE129" s="18"/>
      <c r="DF129" s="18"/>
      <c r="DG129" s="18"/>
      <c r="DH129" s="18"/>
      <c r="DI129" s="18"/>
      <c r="DJ129" s="18"/>
      <c r="DK129" s="18"/>
      <c r="DL129" s="18"/>
      <c r="DM129" s="18"/>
      <c r="DN129" s="18"/>
      <c r="DO129" s="18"/>
      <c r="DP129" s="18"/>
      <c r="DQ129" s="18"/>
      <c r="DR129" s="18"/>
      <c r="DS129" s="18"/>
      <c r="DT129" s="18"/>
      <c r="DU129" s="18"/>
      <c r="DV129" s="18"/>
      <c r="DW129" s="18"/>
      <c r="DX129" s="18"/>
      <c r="DY129" s="18"/>
      <c r="DZ129" s="18"/>
      <c r="EA129" s="18"/>
      <c r="EB129" s="18"/>
      <c r="EC129" s="18"/>
      <c r="ED129" s="18"/>
      <c r="EE129" s="18"/>
      <c r="EF129" s="18"/>
      <c r="EG129" s="18"/>
      <c r="EH129" s="18"/>
      <c r="EI129" s="18"/>
      <c r="EJ129" s="18"/>
      <c r="EK129" s="18"/>
      <c r="EL129" s="18"/>
      <c r="EM129" s="18"/>
      <c r="EN129" s="18"/>
      <c r="EO129" s="18"/>
      <c r="EP129" s="18"/>
      <c r="EQ129" s="18"/>
      <c r="ER129" s="18"/>
      <c r="ES129" s="18"/>
      <c r="ET129" s="18"/>
      <c r="EU129" s="18"/>
      <c r="EV129" s="18"/>
      <c r="EW129" s="18"/>
      <c r="EX129" s="18"/>
      <c r="EY129" s="18"/>
      <c r="EZ129" s="18"/>
      <c r="FA129" s="18"/>
      <c r="FB129" s="18"/>
      <c r="FC129" s="18"/>
      <c r="FD129" s="18"/>
      <c r="FE129" s="18"/>
      <c r="FF129" s="18"/>
      <c r="FG129" s="18"/>
      <c r="FH129" s="18"/>
      <c r="FI129" s="18"/>
      <c r="FJ129" s="18"/>
      <c r="FK129" s="18"/>
      <c r="FL129" s="18"/>
      <c r="FM129" s="18"/>
      <c r="FN129" s="18"/>
      <c r="FO129" s="18"/>
      <c r="FP129" s="18"/>
      <c r="FQ129" s="18"/>
      <c r="FR129" s="18"/>
      <c r="FS129" s="18"/>
      <c r="FT129" s="18"/>
      <c r="FU129" s="18"/>
      <c r="FV129" s="18"/>
      <c r="FW129" s="18"/>
      <c r="FX129" s="18"/>
      <c r="FY129" s="18"/>
      <c r="FZ129" s="18"/>
      <c r="GA129" s="18"/>
      <c r="GB129" s="18"/>
      <c r="GC129" s="18"/>
      <c r="GD129" s="18"/>
      <c r="GE129" s="18"/>
      <c r="GF129" s="18"/>
      <c r="GG129" s="18"/>
      <c r="GH129" s="18"/>
      <c r="GI129" s="18"/>
      <c r="GJ129" s="18"/>
      <c r="GK129" s="18"/>
      <c r="GL129" s="18"/>
      <c r="GM129" s="18"/>
      <c r="GN129" s="18"/>
      <c r="GO129" s="18"/>
      <c r="GP129" s="18"/>
      <c r="GQ129" s="18"/>
      <c r="GR129" s="18"/>
      <c r="GS129" s="18"/>
      <c r="GT129" s="18"/>
      <c r="GU129" s="18"/>
      <c r="GV129" s="18"/>
      <c r="GW129" s="18"/>
      <c r="GX129" s="18"/>
      <c r="GY129" s="18"/>
      <c r="GZ129" s="18"/>
      <c r="HA129" s="18"/>
      <c r="HB129" s="18"/>
      <c r="HC129" s="18"/>
      <c r="HD129" s="18"/>
      <c r="HE129" s="18"/>
      <c r="HF129" s="18"/>
      <c r="HG129" s="18"/>
      <c r="HH129" s="18"/>
      <c r="HI129" s="18"/>
      <c r="HJ129" s="18"/>
      <c r="HK129" s="18"/>
      <c r="HL129" s="18"/>
      <c r="HM129" s="18"/>
      <c r="HN129" s="18"/>
      <c r="HO129" s="18"/>
      <c r="HP129" s="18"/>
      <c r="HQ129" s="18"/>
      <c r="HR129" s="18"/>
      <c r="HS129" s="18"/>
      <c r="HT129" s="18"/>
      <c r="HU129" s="18"/>
      <c r="HV129" s="18"/>
      <c r="HW129" s="18"/>
      <c r="HX129" s="18"/>
      <c r="HY129" s="18"/>
      <c r="HZ129" s="18"/>
      <c r="IA129" s="18"/>
      <c r="IB129" s="18"/>
      <c r="IC129" s="18"/>
      <c r="ID129" s="18"/>
      <c r="IE129" s="18"/>
      <c r="IF129" s="18"/>
      <c r="IG129" s="18"/>
      <c r="IH129" s="18"/>
      <c r="II129" s="18"/>
      <c r="IJ129" s="18"/>
      <c r="IK129" s="18"/>
      <c r="IL129" s="18"/>
      <c r="IM129" s="18"/>
      <c r="IN129" s="18"/>
      <c r="IO129" s="18"/>
      <c r="IP129" s="18"/>
      <c r="IQ129" s="18"/>
      <c r="IR129" s="18"/>
      <c r="IS129" s="18"/>
      <c r="IT129" s="18"/>
      <c r="IU129" s="18"/>
      <c r="IV129" s="18"/>
      <c r="IW129" s="18"/>
      <c r="IX129" s="18"/>
      <c r="IY129" s="18"/>
      <c r="IZ129" s="18"/>
      <c r="JA129" s="18"/>
      <c r="JB129" s="18"/>
      <c r="JC129" s="18"/>
      <c r="JD129" s="18"/>
      <c r="JE129" s="18"/>
      <c r="JF129" s="18"/>
      <c r="JG129" s="18"/>
      <c r="JH129" s="18"/>
      <c r="JI129" s="18"/>
      <c r="JJ129" s="18"/>
      <c r="JK129" s="18"/>
      <c r="JL129" s="18"/>
      <c r="JM129" s="18"/>
      <c r="JN129" s="18"/>
      <c r="JO129" s="18"/>
      <c r="JP129" s="18"/>
      <c r="JQ129" s="18"/>
      <c r="JR129" s="18"/>
      <c r="JS129" s="18"/>
      <c r="JT129" s="18"/>
      <c r="JU129" s="18"/>
      <c r="JV129" s="18"/>
      <c r="JW129" s="18"/>
      <c r="JX129" s="18"/>
      <c r="JY129" s="18"/>
      <c r="JZ129" s="18"/>
      <c r="KA129" s="18"/>
      <c r="KB129" s="18"/>
      <c r="KC129" s="18"/>
      <c r="KD129" s="18"/>
      <c r="KE129" s="18"/>
      <c r="KF129" s="18"/>
      <c r="KG129" s="18"/>
      <c r="KH129" s="18"/>
      <c r="KI129" s="18"/>
      <c r="KJ129" s="18"/>
      <c r="KK129" s="18"/>
      <c r="KL129" s="18"/>
      <c r="KM129" s="18"/>
      <c r="KN129" s="18"/>
      <c r="KO129" s="18"/>
      <c r="KP129" s="18"/>
      <c r="KQ129" s="18"/>
      <c r="KR129" s="18"/>
      <c r="KS129" s="18"/>
      <c r="KT129" s="18"/>
      <c r="KU129" s="18"/>
      <c r="KV129" s="18"/>
      <c r="KW129" s="18"/>
      <c r="KX129" s="18"/>
      <c r="KY129" s="18"/>
      <c r="KZ129" s="18"/>
      <c r="LA129" s="18"/>
      <c r="LB129" s="18"/>
      <c r="LC129" s="18"/>
      <c r="LD129" s="18"/>
      <c r="LE129" s="18"/>
      <c r="LF129" s="18"/>
      <c r="LG129" s="18"/>
      <c r="LH129" s="18"/>
      <c r="LI129" s="18"/>
      <c r="LJ129" s="18"/>
      <c r="LK129" s="18"/>
      <c r="LL129" s="18"/>
      <c r="LM129" s="18"/>
      <c r="LN129" s="18"/>
      <c r="LO129" s="18"/>
      <c r="LP129" s="18"/>
      <c r="LQ129" s="18"/>
      <c r="LR129" s="18"/>
      <c r="LS129" s="18"/>
      <c r="LT129" s="18"/>
      <c r="LU129" s="18"/>
      <c r="LV129" s="18"/>
      <c r="LW129" s="18"/>
      <c r="LX129" s="18"/>
      <c r="LY129" s="18"/>
      <c r="LZ129" s="18"/>
      <c r="MA129" s="18"/>
      <c r="MB129" s="18"/>
      <c r="MC129" s="18"/>
      <c r="MD129" s="18"/>
      <c r="ME129" s="18"/>
      <c r="MF129" s="18"/>
      <c r="MG129" s="18"/>
      <c r="MH129" s="18"/>
      <c r="MI129" s="18"/>
      <c r="MJ129" s="18"/>
      <c r="MK129" s="18"/>
      <c r="ML129" s="18"/>
      <c r="MM129" s="18"/>
      <c r="MN129" s="18"/>
      <c r="MO129" s="18"/>
      <c r="MP129" s="18"/>
      <c r="MQ129" s="18"/>
      <c r="MR129" s="18"/>
      <c r="MS129" s="18"/>
      <c r="MT129" s="18"/>
      <c r="MU129" s="18"/>
      <c r="MV129" s="18"/>
      <c r="MW129" s="18"/>
      <c r="MX129" s="18"/>
      <c r="MY129" s="18"/>
      <c r="MZ129" s="18"/>
      <c r="NA129" s="18"/>
      <c r="NB129" s="18"/>
      <c r="NC129" s="18"/>
      <c r="ND129" s="18"/>
      <c r="NE129" s="18"/>
      <c r="NF129" s="18"/>
      <c r="NG129" s="18"/>
      <c r="NH129" s="18"/>
      <c r="NI129" s="18"/>
      <c r="NJ129" s="18"/>
      <c r="NK129" s="18"/>
      <c r="NL129" s="18"/>
      <c r="NM129" s="18"/>
      <c r="NN129" s="18"/>
      <c r="NO129" s="18"/>
      <c r="NP129" s="18"/>
      <c r="NQ129" s="18"/>
      <c r="NR129" s="18"/>
      <c r="NS129" s="18"/>
      <c r="NT129" s="18"/>
      <c r="NU129" s="18"/>
      <c r="NV129" s="18"/>
      <c r="NW129" s="18"/>
      <c r="NX129" s="18"/>
      <c r="NY129" s="18"/>
      <c r="NZ129" s="18"/>
      <c r="OA129" s="18"/>
      <c r="OB129" s="18"/>
      <c r="OC129" s="18"/>
      <c r="OD129" s="18"/>
      <c r="OE129" s="18"/>
      <c r="OF129" s="18"/>
      <c r="OG129" s="18"/>
      <c r="OH129" s="18"/>
      <c r="OI129" s="18"/>
      <c r="OJ129" s="18"/>
      <c r="OK129" s="18"/>
      <c r="OL129" s="18"/>
      <c r="OM129" s="18"/>
      <c r="ON129" s="18"/>
      <c r="OO129" s="18"/>
      <c r="OP129" s="18"/>
      <c r="OQ129" s="18"/>
      <c r="OR129" s="18"/>
      <c r="OS129" s="18"/>
      <c r="OT129" s="18"/>
      <c r="OU129" s="18"/>
      <c r="OV129" s="18"/>
      <c r="OW129" s="18"/>
      <c r="OX129" s="18"/>
      <c r="OY129" s="18"/>
      <c r="OZ129" s="18"/>
      <c r="PA129" s="18"/>
      <c r="PB129" s="18"/>
      <c r="PC129" s="18"/>
      <c r="PD129" s="18"/>
      <c r="PE129" s="18"/>
      <c r="PF129" s="18"/>
      <c r="PG129" s="18"/>
      <c r="PH129" s="18"/>
      <c r="PI129" s="18"/>
      <c r="PJ129" s="18"/>
      <c r="PK129" s="18"/>
      <c r="PL129" s="18"/>
      <c r="PM129" s="18"/>
      <c r="PN129" s="18"/>
      <c r="PO129" s="18"/>
      <c r="PP129" s="18"/>
      <c r="PQ129" s="18"/>
      <c r="PR129" s="18"/>
      <c r="PS129" s="18"/>
      <c r="PT129" s="18"/>
      <c r="PU129" s="18"/>
      <c r="PV129" s="18"/>
      <c r="PW129" s="18"/>
      <c r="PX129" s="18"/>
      <c r="PY129" s="18"/>
      <c r="PZ129" s="18"/>
      <c r="QA129" s="18"/>
      <c r="QB129" s="18"/>
      <c r="QC129" s="18"/>
      <c r="QD129" s="18"/>
      <c r="QE129" s="18"/>
      <c r="QF129" s="18"/>
      <c r="QG129" s="18"/>
      <c r="QH129" s="18"/>
      <c r="QI129" s="18"/>
      <c r="QJ129" s="18"/>
      <c r="QK129" s="18"/>
      <c r="QL129" s="18"/>
      <c r="QM129" s="18"/>
      <c r="QN129" s="18"/>
      <c r="QO129" s="18"/>
      <c r="QP129" s="18"/>
      <c r="QQ129" s="18"/>
      <c r="QR129" s="18"/>
      <c r="QS129" s="18"/>
      <c r="QT129" s="18"/>
      <c r="QU129" s="18"/>
      <c r="QV129" s="18"/>
      <c r="QW129" s="18"/>
      <c r="QX129" s="18"/>
      <c r="QY129" s="18"/>
      <c r="QZ129" s="18"/>
      <c r="RA129" s="18"/>
      <c r="RB129" s="18"/>
      <c r="RC129" s="18"/>
      <c r="RD129" s="18"/>
      <c r="RE129" s="18"/>
      <c r="RF129" s="18"/>
      <c r="RG129" s="18"/>
      <c r="RH129" s="18"/>
      <c r="RI129" s="18"/>
      <c r="RJ129" s="18"/>
      <c r="RK129" s="18"/>
      <c r="RL129" s="18"/>
      <c r="RM129" s="18"/>
      <c r="RN129" s="18"/>
      <c r="RO129" s="18"/>
      <c r="RP129" s="18"/>
      <c r="RQ129" s="18"/>
      <c r="RR129" s="18"/>
      <c r="RS129" s="18"/>
      <c r="RT129" s="18"/>
      <c r="RU129" s="18"/>
      <c r="RV129" s="18"/>
      <c r="RW129" s="18"/>
      <c r="RX129" s="18"/>
      <c r="RY129" s="18"/>
      <c r="RZ129" s="18"/>
      <c r="SA129" s="18"/>
      <c r="SB129" s="18"/>
      <c r="SC129" s="18"/>
      <c r="SD129" s="18"/>
      <c r="SE129" s="18"/>
      <c r="SF129" s="18"/>
      <c r="SG129" s="18"/>
      <c r="SH129" s="18"/>
      <c r="SI129" s="18"/>
      <c r="SJ129" s="18"/>
      <c r="SK129" s="18"/>
      <c r="SL129" s="18"/>
      <c r="SM129" s="18"/>
      <c r="SN129" s="18"/>
      <c r="SO129" s="18"/>
      <c r="SP129" s="18"/>
      <c r="SQ129" s="18"/>
      <c r="SR129" s="18"/>
      <c r="SS129" s="18"/>
      <c r="ST129" s="18"/>
      <c r="SU129" s="18"/>
      <c r="SV129" s="18"/>
      <c r="SW129" s="18"/>
      <c r="SX129" s="18"/>
      <c r="SY129" s="18"/>
      <c r="SZ129" s="18"/>
      <c r="TA129" s="18"/>
      <c r="TB129" s="18"/>
      <c r="TC129" s="18"/>
      <c r="TD129" s="18"/>
      <c r="TE129" s="18"/>
      <c r="TF129" s="18"/>
      <c r="TG129" s="18"/>
      <c r="TH129" s="18"/>
      <c r="TI129" s="18"/>
      <c r="TJ129" s="18"/>
      <c r="TK129" s="18"/>
      <c r="TL129" s="18"/>
      <c r="TM129" s="18"/>
      <c r="TN129" s="18"/>
      <c r="TO129" s="18"/>
      <c r="TP129" s="18"/>
      <c r="TQ129" s="18"/>
      <c r="TR129" s="18"/>
      <c r="TS129" s="18"/>
      <c r="TT129" s="18"/>
      <c r="TU129" s="18"/>
      <c r="TV129" s="18"/>
      <c r="TW129" s="18"/>
      <c r="TX129" s="18"/>
      <c r="TY129" s="18"/>
      <c r="TZ129" s="18"/>
      <c r="UA129" s="18"/>
      <c r="UB129" s="18"/>
      <c r="UC129" s="18"/>
      <c r="UD129" s="18"/>
      <c r="UE129" s="18"/>
      <c r="UF129" s="18"/>
      <c r="UG129" s="18"/>
      <c r="UH129" s="18"/>
      <c r="UI129" s="18"/>
      <c r="UJ129" s="18"/>
      <c r="UK129" s="18"/>
      <c r="UL129" s="18"/>
      <c r="UM129" s="18"/>
      <c r="UN129" s="18"/>
      <c r="UO129" s="18"/>
      <c r="UP129" s="18"/>
      <c r="UQ129" s="18"/>
      <c r="UR129" s="18"/>
      <c r="US129" s="18"/>
      <c r="UT129" s="18"/>
      <c r="UU129" s="18"/>
      <c r="UV129" s="18"/>
      <c r="UW129" s="18"/>
      <c r="UX129" s="18"/>
      <c r="UY129" s="18"/>
      <c r="UZ129" s="18"/>
      <c r="VA129" s="18"/>
      <c r="VB129" s="18"/>
      <c r="VC129" s="18"/>
      <c r="VD129" s="18"/>
      <c r="VE129" s="18"/>
      <c r="VF129" s="18"/>
      <c r="VG129" s="18"/>
      <c r="VH129" s="18"/>
      <c r="VI129" s="18"/>
      <c r="VJ129" s="18"/>
      <c r="VK129" s="18"/>
      <c r="VL129" s="18"/>
      <c r="VM129" s="18"/>
      <c r="VN129" s="18"/>
      <c r="VO129" s="18"/>
      <c r="VP129" s="18"/>
      <c r="VQ129" s="18"/>
      <c r="VR129" s="18"/>
      <c r="VS129" s="18"/>
      <c r="VT129" s="18"/>
      <c r="VU129" s="18"/>
      <c r="VV129" s="18"/>
      <c r="VW129" s="18"/>
      <c r="VX129" s="18"/>
      <c r="VY129" s="18"/>
      <c r="VZ129" s="18"/>
      <c r="WA129" s="18"/>
      <c r="WB129" s="18"/>
      <c r="WC129" s="18"/>
      <c r="WD129" s="18"/>
      <c r="WE129" s="18"/>
      <c r="WF129" s="18"/>
      <c r="WG129" s="18"/>
      <c r="WH129" s="18"/>
      <c r="WI129" s="18"/>
      <c r="WJ129" s="18"/>
      <c r="WK129" s="18"/>
      <c r="WL129" s="18"/>
      <c r="WM129" s="18"/>
      <c r="WN129" s="18"/>
      <c r="WO129" s="18"/>
      <c r="WP129" s="18"/>
      <c r="WQ129" s="18"/>
      <c r="WR129" s="18"/>
      <c r="WS129" s="18"/>
      <c r="WT129" s="18"/>
      <c r="WU129" s="18"/>
      <c r="WV129" s="18"/>
      <c r="WW129" s="18"/>
      <c r="WX129" s="18"/>
      <c r="WY129" s="18"/>
      <c r="WZ129" s="18"/>
      <c r="XA129" s="18"/>
      <c r="XB129" s="18"/>
      <c r="XC129" s="18"/>
      <c r="XD129" s="18"/>
      <c r="XE129" s="18"/>
      <c r="XF129" s="18"/>
      <c r="XG129" s="18"/>
      <c r="XH129" s="18"/>
      <c r="XI129" s="18"/>
      <c r="XJ129" s="18"/>
      <c r="XK129" s="18"/>
      <c r="XL129" s="18"/>
      <c r="XM129" s="18"/>
      <c r="XN129" s="18"/>
      <c r="XO129" s="18"/>
      <c r="XP129" s="18"/>
      <c r="XQ129" s="18"/>
      <c r="XR129" s="18"/>
      <c r="XS129" s="18"/>
      <c r="XT129" s="18"/>
      <c r="XU129" s="18"/>
      <c r="XV129" s="18"/>
      <c r="XW129" s="18"/>
      <c r="XX129" s="18"/>
      <c r="XY129" s="18"/>
      <c r="XZ129" s="18"/>
      <c r="YA129" s="18"/>
      <c r="YB129" s="18"/>
      <c r="YC129" s="18"/>
      <c r="YD129" s="18"/>
      <c r="YE129" s="18"/>
      <c r="YF129" s="18"/>
      <c r="YG129" s="18"/>
      <c r="YH129" s="18"/>
      <c r="YI129" s="18"/>
      <c r="YJ129" s="18"/>
      <c r="YK129" s="18"/>
      <c r="YL129" s="18"/>
      <c r="YM129" s="18"/>
      <c r="YN129" s="18"/>
      <c r="YO129" s="18"/>
      <c r="YP129" s="18"/>
      <c r="YQ129" s="18"/>
      <c r="YR129" s="18"/>
      <c r="YS129" s="18"/>
      <c r="YT129" s="18"/>
      <c r="YU129" s="18"/>
      <c r="YV129" s="18"/>
      <c r="YW129" s="18"/>
      <c r="YX129" s="18"/>
      <c r="YY129" s="18"/>
      <c r="YZ129" s="18"/>
      <c r="ZA129" s="18"/>
      <c r="ZB129" s="18"/>
      <c r="ZC129" s="18"/>
      <c r="ZD129" s="18"/>
      <c r="ZE129" s="18"/>
      <c r="ZF129" s="18"/>
      <c r="ZG129" s="18"/>
      <c r="ZH129" s="18"/>
      <c r="ZI129" s="18"/>
      <c r="ZJ129" s="18"/>
      <c r="ZK129" s="18"/>
      <c r="ZL129" s="18"/>
      <c r="ZM129" s="18"/>
      <c r="ZN129" s="18"/>
      <c r="ZO129" s="18"/>
      <c r="ZP129" s="18"/>
      <c r="ZQ129" s="18"/>
      <c r="ZR129" s="18"/>
      <c r="ZS129" s="18"/>
      <c r="ZT129" s="18"/>
      <c r="ZU129" s="18"/>
      <c r="ZV129" s="18"/>
      <c r="ZW129" s="18"/>
      <c r="ZX129" s="18"/>
      <c r="ZY129" s="18"/>
      <c r="ZZ129" s="18"/>
      <c r="AAA129" s="18"/>
      <c r="AAB129" s="18"/>
      <c r="AAC129" s="18"/>
      <c r="AAD129" s="18"/>
      <c r="AAE129" s="18"/>
      <c r="AAF129" s="18"/>
      <c r="AAG129" s="18"/>
      <c r="AAH129" s="18"/>
      <c r="AAI129" s="18"/>
      <c r="AAJ129" s="18"/>
      <c r="AAK129" s="18"/>
      <c r="AAL129" s="18"/>
      <c r="AAM129" s="18"/>
      <c r="AAN129" s="18"/>
      <c r="AAO129" s="18"/>
      <c r="AAP129" s="18"/>
      <c r="AAQ129" s="18"/>
      <c r="AAR129" s="18"/>
      <c r="AAS129" s="18"/>
      <c r="AAT129" s="18"/>
      <c r="AAU129" s="18"/>
      <c r="AAV129" s="18"/>
      <c r="AAW129" s="18"/>
      <c r="AAX129" s="18"/>
      <c r="AAY129" s="18"/>
      <c r="AAZ129" s="18"/>
      <c r="ABA129" s="18"/>
      <c r="ABB129" s="18"/>
      <c r="ABC129" s="18"/>
      <c r="ABD129" s="18"/>
      <c r="ABE129" s="18"/>
      <c r="ABF129" s="18"/>
      <c r="ABG129" s="18"/>
      <c r="ABH129" s="18"/>
      <c r="ABI129" s="18"/>
      <c r="ABJ129" s="18"/>
      <c r="ABK129" s="18"/>
      <c r="ABL129" s="18"/>
      <c r="ABM129" s="18"/>
      <c r="ABN129" s="18"/>
      <c r="ABO129" s="18"/>
      <c r="ABP129" s="18"/>
      <c r="ABQ129" s="18"/>
      <c r="ABR129" s="18"/>
      <c r="ABS129" s="18"/>
      <c r="ABT129" s="18"/>
      <c r="ABU129" s="18"/>
      <c r="ABV129" s="18"/>
      <c r="ABW129" s="18"/>
      <c r="ABX129" s="18"/>
      <c r="ABY129" s="18"/>
      <c r="ABZ129" s="18"/>
      <c r="ACA129" s="18"/>
      <c r="ACB129" s="18"/>
      <c r="ACC129" s="18"/>
      <c r="ACD129" s="18"/>
      <c r="ACE129" s="18"/>
      <c r="ACF129" s="18"/>
      <c r="ACG129" s="18"/>
      <c r="ACH129" s="18"/>
      <c r="ACI129" s="18"/>
      <c r="ACJ129" s="18"/>
      <c r="ACK129" s="18"/>
      <c r="ACL129" s="18"/>
      <c r="ACM129" s="18"/>
      <c r="ACN129" s="18"/>
      <c r="ACO129" s="18"/>
      <c r="ACP129" s="18"/>
      <c r="ACQ129" s="18"/>
      <c r="ACR129" s="18"/>
      <c r="ACS129" s="18"/>
      <c r="ACT129" s="18"/>
      <c r="ACU129" s="18"/>
      <c r="ACV129" s="18"/>
      <c r="ACW129" s="18"/>
      <c r="ACX129" s="18"/>
      <c r="ACY129" s="18"/>
      <c r="ACZ129" s="18"/>
      <c r="ADA129" s="18"/>
      <c r="ADB129" s="18"/>
      <c r="ADC129" s="18"/>
      <c r="ADD129" s="18"/>
      <c r="ADE129" s="18"/>
      <c r="ADF129" s="18"/>
      <c r="ADG129" s="18"/>
      <c r="ADH129" s="18"/>
      <c r="ADI129" s="18"/>
      <c r="ADJ129" s="18"/>
      <c r="ADK129" s="18"/>
      <c r="ADL129" s="18"/>
      <c r="ADM129" s="18"/>
      <c r="ADN129" s="18"/>
      <c r="ADO129" s="18"/>
      <c r="ADP129" s="18"/>
      <c r="ADQ129" s="18"/>
      <c r="ADR129" s="18"/>
      <c r="ADS129" s="18"/>
      <c r="ADT129" s="18"/>
      <c r="ADU129" s="18"/>
      <c r="ADV129" s="18"/>
      <c r="ADW129" s="18"/>
      <c r="ADX129" s="18"/>
      <c r="ADY129" s="18"/>
      <c r="ADZ129" s="18"/>
      <c r="AEA129" s="18"/>
      <c r="AEB129" s="18"/>
      <c r="AEC129" s="18"/>
      <c r="AED129" s="18"/>
      <c r="AEE129" s="18"/>
      <c r="AEF129" s="18"/>
      <c r="AEG129" s="18"/>
      <c r="AEH129" s="18"/>
      <c r="AEI129" s="18"/>
      <c r="AEJ129" s="18"/>
      <c r="AEK129" s="18"/>
      <c r="AEL129" s="18"/>
      <c r="AEM129" s="18"/>
      <c r="AEN129" s="18"/>
      <c r="AEO129" s="18"/>
      <c r="AEP129" s="18"/>
      <c r="AEQ129" s="18"/>
      <c r="AER129" s="18"/>
      <c r="AES129" s="18"/>
      <c r="AET129" s="18"/>
      <c r="AEU129" s="18"/>
      <c r="AEV129" s="18"/>
      <c r="AEW129" s="18"/>
      <c r="AEX129" s="18"/>
      <c r="AEY129" s="18"/>
      <c r="AEZ129" s="18"/>
      <c r="AFA129" s="18"/>
      <c r="AFB129" s="18"/>
      <c r="AFC129" s="18"/>
      <c r="AFD129" s="18"/>
      <c r="AFE129" s="18"/>
      <c r="AFF129" s="18"/>
      <c r="AFG129" s="18"/>
      <c r="AFH129" s="18"/>
      <c r="AFI129" s="18"/>
      <c r="AFJ129" s="18"/>
      <c r="AFK129" s="18"/>
      <c r="AFL129" s="18"/>
      <c r="AFM129" s="18"/>
      <c r="AFN129" s="18"/>
      <c r="AFO129" s="18"/>
      <c r="AFP129" s="18"/>
      <c r="AFQ129" s="18"/>
      <c r="AFR129" s="18"/>
      <c r="AFS129" s="18"/>
      <c r="AFT129" s="18"/>
      <c r="AFU129" s="18"/>
      <c r="AFV129" s="18"/>
      <c r="AFW129" s="18"/>
      <c r="AFX129" s="18"/>
      <c r="AFY129" s="18"/>
      <c r="AFZ129" s="18"/>
      <c r="AGA129" s="18"/>
      <c r="AGB129" s="18"/>
      <c r="AGC129" s="18"/>
      <c r="AGD129" s="18"/>
      <c r="AGE129" s="18"/>
      <c r="AGF129" s="18"/>
      <c r="AGG129" s="18"/>
      <c r="AGH129" s="18"/>
      <c r="AGI129" s="18"/>
      <c r="AGJ129" s="18"/>
      <c r="AGK129" s="18"/>
      <c r="AGL129" s="18"/>
      <c r="AGM129" s="18"/>
      <c r="AGN129" s="18"/>
      <c r="AGO129" s="18"/>
      <c r="AGP129" s="18"/>
      <c r="AGQ129" s="18"/>
      <c r="AGR129" s="18"/>
      <c r="AGS129" s="18"/>
      <c r="AGT129" s="18"/>
      <c r="AGU129" s="18"/>
      <c r="AGV129" s="18"/>
      <c r="AGW129" s="18"/>
      <c r="AGX129" s="18"/>
      <c r="AGY129" s="18"/>
      <c r="AGZ129" s="18"/>
      <c r="AHA129" s="18"/>
      <c r="AHB129" s="18"/>
      <c r="AHC129" s="18"/>
      <c r="AHD129" s="18"/>
      <c r="AHE129" s="18"/>
      <c r="AHF129" s="18"/>
      <c r="AHG129" s="18"/>
      <c r="AHH129" s="18"/>
      <c r="AHI129" s="18"/>
      <c r="AHJ129" s="18"/>
      <c r="AHK129" s="18"/>
      <c r="AHL129" s="18"/>
      <c r="AHM129" s="18"/>
      <c r="AHN129" s="18"/>
      <c r="AHO129" s="18"/>
      <c r="AHP129" s="18"/>
      <c r="AHQ129" s="18"/>
      <c r="AHR129" s="18"/>
      <c r="AHS129" s="18"/>
      <c r="AHT129" s="18"/>
      <c r="AHU129" s="18"/>
      <c r="AHV129" s="18"/>
      <c r="AHW129" s="18"/>
      <c r="AHX129" s="18"/>
      <c r="AHY129" s="18"/>
      <c r="AHZ129" s="18"/>
      <c r="AIA129" s="18"/>
      <c r="AIB129" s="18"/>
      <c r="AIC129" s="18"/>
      <c r="AID129" s="18"/>
      <c r="AIE129" s="18"/>
      <c r="AIF129" s="18"/>
      <c r="AIG129" s="18"/>
      <c r="AIH129" s="18"/>
      <c r="AII129" s="18"/>
      <c r="AIJ129" s="18"/>
      <c r="AIK129" s="18"/>
      <c r="AIL129" s="18"/>
      <c r="AIM129" s="18"/>
      <c r="AIN129" s="18"/>
      <c r="AIO129" s="18"/>
      <c r="AIP129" s="18"/>
      <c r="AIQ129" s="18"/>
      <c r="AIR129" s="18"/>
      <c r="AIS129" s="18"/>
      <c r="AIT129" s="18"/>
      <c r="AIU129" s="18"/>
      <c r="AIV129" s="18"/>
      <c r="AIW129" s="18"/>
      <c r="AIX129" s="18"/>
      <c r="AIY129" s="18"/>
      <c r="AIZ129" s="18"/>
      <c r="AJA129" s="18"/>
      <c r="AJB129" s="18"/>
      <c r="AJC129" s="18"/>
      <c r="AJD129" s="18"/>
      <c r="AJE129" s="18"/>
      <c r="AJF129" s="18"/>
      <c r="AJG129" s="18"/>
      <c r="AJH129" s="18"/>
      <c r="AJI129" s="18"/>
      <c r="AJJ129" s="18"/>
      <c r="AJK129" s="18"/>
      <c r="AJL129" s="18"/>
      <c r="AJM129" s="18"/>
      <c r="AJN129" s="18"/>
      <c r="AJO129" s="18"/>
      <c r="AJP129" s="18"/>
      <c r="AJQ129" s="18"/>
      <c r="AJR129" s="18"/>
      <c r="AJS129" s="18"/>
      <c r="AJT129" s="18"/>
      <c r="AJU129" s="18"/>
      <c r="AJV129" s="18"/>
      <c r="AJW129" s="18"/>
      <c r="AJX129" s="18"/>
      <c r="AJY129" s="18"/>
      <c r="AJZ129" s="18"/>
      <c r="AKA129" s="18"/>
      <c r="AKB129" s="18"/>
      <c r="AKC129" s="18"/>
      <c r="AKD129" s="18"/>
      <c r="AKE129" s="18"/>
      <c r="AKF129" s="18"/>
      <c r="AKG129" s="18"/>
      <c r="AKH129" s="18"/>
      <c r="AKI129" s="18"/>
      <c r="AKJ129" s="18"/>
      <c r="AKK129" s="18"/>
      <c r="AKL129" s="18"/>
      <c r="AKM129" s="18"/>
      <c r="AKN129" s="18"/>
      <c r="AKO129" s="18"/>
      <c r="AKP129" s="18"/>
      <c r="AKQ129" s="18"/>
      <c r="AKR129" s="18"/>
      <c r="AKS129" s="18"/>
      <c r="AKT129" s="18"/>
      <c r="AKU129" s="18"/>
      <c r="AKV129" s="18"/>
      <c r="AKW129" s="18"/>
      <c r="AKX129" s="18"/>
      <c r="AKY129" s="18"/>
      <c r="AKZ129" s="18"/>
      <c r="ALA129" s="18"/>
      <c r="ALB129" s="18"/>
      <c r="ALC129" s="18"/>
      <c r="ALD129" s="18"/>
      <c r="ALE129" s="18"/>
      <c r="ALF129" s="18"/>
      <c r="ALG129" s="18"/>
      <c r="ALH129" s="18"/>
      <c r="ALI129" s="18"/>
      <c r="ALJ129" s="18"/>
      <c r="ALK129" s="18"/>
      <c r="ALL129" s="18"/>
      <c r="ALM129" s="18"/>
      <c r="ALN129" s="18"/>
      <c r="ALO129" s="18"/>
      <c r="ALP129" s="18"/>
      <c r="ALQ129" s="18"/>
      <c r="ALR129" s="18"/>
      <c r="ALS129" s="18"/>
      <c r="ALT129" s="18"/>
      <c r="ALU129" s="18"/>
      <c r="ALV129" s="18"/>
      <c r="ALW129" s="18"/>
      <c r="ALX129" s="18"/>
      <c r="ALY129" s="18"/>
      <c r="ALZ129" s="18"/>
      <c r="AMA129" s="18"/>
      <c r="AMB129" s="18"/>
      <c r="AMC129" s="18"/>
      <c r="AMD129" s="18"/>
      <c r="AME129" s="18"/>
      <c r="AMF129" s="18"/>
      <c r="AMG129" s="18"/>
      <c r="AMH129" s="18"/>
      <c r="AMI129" s="18"/>
      <c r="AMJ129" s="18"/>
      <c r="AMK129" s="18"/>
      <c r="AML129" s="18"/>
      <c r="AMM129" s="18"/>
      <c r="AMN129" s="18"/>
      <c r="AMO129" s="18"/>
      <c r="AMP129" s="18"/>
      <c r="AMQ129" s="18"/>
      <c r="AMR129" s="18"/>
      <c r="AMS129" s="18"/>
      <c r="AMT129" s="18"/>
      <c r="AMU129" s="18"/>
      <c r="AMV129" s="18"/>
      <c r="AMW129" s="18"/>
      <c r="AMX129" s="18"/>
      <c r="AMY129" s="18"/>
      <c r="AMZ129" s="18"/>
      <c r="ANA129" s="18"/>
      <c r="ANB129" s="18"/>
    </row>
    <row r="130" spans="3:1042" s="6" customFormat="1" ht="15" customHeight="1" x14ac:dyDescent="0.25">
      <c r="C130" s="6" t="str">
        <f t="shared" si="19"/>
        <v>GE</v>
      </c>
      <c r="D130" s="6" t="str">
        <f t="shared" si="20"/>
        <v>GEH50DFEJSR  (50 gal)</v>
      </c>
      <c r="E130" s="6">
        <f t="shared" si="21"/>
        <v>150519</v>
      </c>
      <c r="F130" s="55">
        <f t="shared" si="22"/>
        <v>50</v>
      </c>
      <c r="G130" s="6" t="str">
        <f t="shared" si="23"/>
        <v>GE2014</v>
      </c>
      <c r="H130" s="117">
        <f t="shared" si="24"/>
        <v>0</v>
      </c>
      <c r="I130" s="158" t="str">
        <f t="shared" si="25"/>
        <v>GEH50DFEJSR</v>
      </c>
      <c r="J130" s="91" t="s">
        <v>192</v>
      </c>
      <c r="K130" s="32">
        <v>3</v>
      </c>
      <c r="L130" s="75">
        <f t="shared" si="26"/>
        <v>15</v>
      </c>
      <c r="M130" s="12" t="s">
        <v>94</v>
      </c>
      <c r="N130" s="62">
        <f t="shared" si="82"/>
        <v>5</v>
      </c>
      <c r="O130" s="62">
        <f t="shared" si="73"/>
        <v>150519</v>
      </c>
      <c r="P130" s="59" t="str">
        <f t="shared" si="32"/>
        <v>GEH50DFEJSR  (50 gal)</v>
      </c>
      <c r="Q130" s="157">
        <f t="shared" si="80"/>
        <v>1</v>
      </c>
      <c r="R130" s="13" t="s">
        <v>120</v>
      </c>
      <c r="S130" s="14">
        <v>50</v>
      </c>
      <c r="T130" s="30" t="s">
        <v>232</v>
      </c>
      <c r="U130" s="80" t="s">
        <v>172</v>
      </c>
      <c r="V130" s="85" t="str">
        <f t="shared" si="74"/>
        <v>GE2014</v>
      </c>
      <c r="W130" s="116">
        <v>0</v>
      </c>
      <c r="X130" s="46" t="str">
        <f>[1]ESTAR_to_AWHS!I23</f>
        <v>2-3</v>
      </c>
      <c r="Y130" s="47">
        <f>[1]ESTAR_to_AWHS!J23</f>
        <v>42621</v>
      </c>
      <c r="Z130" s="44" t="s">
        <v>84</v>
      </c>
      <c r="AA130" s="128" t="str">
        <f>"2,     "&amp;E130&amp;",   """&amp;P130&amp;""""</f>
        <v>2,     150519,   "GEH50DFEJSR  (50 gal)"</v>
      </c>
      <c r="AB130" s="130" t="str">
        <f t="shared" si="76"/>
        <v>GE</v>
      </c>
      <c r="AC130" s="131" t="s">
        <v>120</v>
      </c>
      <c r="AD130" s="155">
        <f t="shared" si="81"/>
        <v>1</v>
      </c>
      <c r="AE130" s="128" t="str">
        <f>"          case  "&amp;D130&amp;"   :   """&amp;AC130&amp;""""</f>
        <v xml:space="preserve">          case  GEH50DFEJSR  (50 gal)   :   "GEH50DFEJSR"</v>
      </c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  <c r="AMK130"/>
      <c r="AML130"/>
      <c r="AMM130"/>
      <c r="AMN130"/>
      <c r="AMO130"/>
      <c r="AMP130"/>
      <c r="AMQ130"/>
      <c r="AMR130"/>
      <c r="AMS130"/>
      <c r="AMT130"/>
      <c r="AMU130"/>
      <c r="AMV130"/>
      <c r="AMW130"/>
      <c r="AMX130"/>
      <c r="AMY130"/>
    </row>
    <row r="131" spans="3:1042" s="6" customFormat="1" ht="15" customHeight="1" x14ac:dyDescent="0.25">
      <c r="C131" s="6" t="str">
        <f t="shared" si="19"/>
        <v>GE</v>
      </c>
      <c r="D131" s="6" t="str">
        <f t="shared" si="20"/>
        <v>GEH50DHEKSC  (50 gal)</v>
      </c>
      <c r="E131" s="6">
        <f t="shared" si="21"/>
        <v>150619</v>
      </c>
      <c r="F131" s="55">
        <f t="shared" si="22"/>
        <v>50</v>
      </c>
      <c r="G131" s="6" t="str">
        <f t="shared" si="23"/>
        <v>GE2014</v>
      </c>
      <c r="H131" s="117">
        <f t="shared" si="24"/>
        <v>0</v>
      </c>
      <c r="I131" s="158" t="str">
        <f t="shared" si="25"/>
        <v>GEH50DHEKSC</v>
      </c>
      <c r="J131" s="91" t="s">
        <v>192</v>
      </c>
      <c r="K131" s="32">
        <v>3</v>
      </c>
      <c r="L131" s="75">
        <f t="shared" si="26"/>
        <v>15</v>
      </c>
      <c r="M131" s="12" t="s">
        <v>94</v>
      </c>
      <c r="N131" s="62">
        <f t="shared" si="82"/>
        <v>6</v>
      </c>
      <c r="O131" s="62">
        <f t="shared" ref="O131:O150" si="83" xml:space="preserve"> (L131*10000) + (N131*100) + VLOOKUP( U131, $R$2:$T$56, 2, FALSE )</f>
        <v>150619</v>
      </c>
      <c r="P131" s="59" t="str">
        <f t="shared" si="32"/>
        <v>GEH50DHEKSC  (50 gal)</v>
      </c>
      <c r="Q131" s="157">
        <f t="shared" si="80"/>
        <v>1</v>
      </c>
      <c r="R131" s="13" t="s">
        <v>121</v>
      </c>
      <c r="S131" s="14">
        <v>50</v>
      </c>
      <c r="T131" s="30" t="s">
        <v>232</v>
      </c>
      <c r="U131" s="80" t="s">
        <v>172</v>
      </c>
      <c r="V131" s="85" t="str">
        <f t="shared" ref="V131:V150" si="84">VLOOKUP( U131, $R$2:$T$56, 3, FALSE )</f>
        <v>GE2014</v>
      </c>
      <c r="W131" s="116">
        <v>0</v>
      </c>
      <c r="X131" s="46" t="str">
        <f>[1]ESTAR_to_AWHS!I24</f>
        <v>2-3</v>
      </c>
      <c r="Y131" s="47">
        <f>[1]ESTAR_to_AWHS!J24</f>
        <v>42621</v>
      </c>
      <c r="Z131" s="44" t="s">
        <v>84</v>
      </c>
      <c r="AA131" s="128" t="str">
        <f>"2,     "&amp;E131&amp;",   """&amp;P131&amp;""""</f>
        <v>2,     150619,   "GEH50DHEKSC  (50 gal)"</v>
      </c>
      <c r="AB131" s="130" t="str">
        <f t="shared" si="76"/>
        <v>GE</v>
      </c>
      <c r="AC131" s="131" t="s">
        <v>121</v>
      </c>
      <c r="AD131" s="155">
        <f t="shared" si="81"/>
        <v>1</v>
      </c>
      <c r="AE131" s="128" t="str">
        <f>"          case  "&amp;D131&amp;"   :   """&amp;AC131&amp;""""</f>
        <v xml:space="preserve">          case  GEH50DHEKSC  (50 gal)   :   "GEH50DHEKSC"</v>
      </c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  <c r="AMK131"/>
      <c r="AML131"/>
      <c r="AMM131"/>
      <c r="AMN131"/>
      <c r="AMO131"/>
      <c r="AMP131"/>
      <c r="AMQ131"/>
      <c r="AMR131"/>
      <c r="AMS131"/>
      <c r="AMT131"/>
      <c r="AMU131"/>
      <c r="AMV131"/>
      <c r="AMW131"/>
      <c r="AMX131"/>
      <c r="AMY131"/>
    </row>
    <row r="132" spans="3:1042" s="6" customFormat="1" ht="15" customHeight="1" x14ac:dyDescent="0.25">
      <c r="C132" s="6" t="str">
        <f t="shared" si="19"/>
        <v>GE</v>
      </c>
      <c r="D132" s="6" t="str">
        <f t="shared" si="20"/>
        <v>GEH80DEEJSC  (80 gal)</v>
      </c>
      <c r="E132" s="6">
        <f t="shared" si="21"/>
        <v>150723</v>
      </c>
      <c r="F132" s="55">
        <f t="shared" si="22"/>
        <v>80</v>
      </c>
      <c r="G132" s="6" t="str">
        <f t="shared" si="23"/>
        <v>GE2014_80</v>
      </c>
      <c r="H132" s="117">
        <f t="shared" si="24"/>
        <v>0</v>
      </c>
      <c r="I132" s="158" t="str">
        <f t="shared" si="25"/>
        <v>GEH80DEEJSC</v>
      </c>
      <c r="J132" s="91" t="s">
        <v>192</v>
      </c>
      <c r="K132" s="32">
        <v>3</v>
      </c>
      <c r="L132" s="75">
        <f t="shared" si="26"/>
        <v>15</v>
      </c>
      <c r="M132" s="12" t="s">
        <v>94</v>
      </c>
      <c r="N132" s="62">
        <f t="shared" si="82"/>
        <v>7</v>
      </c>
      <c r="O132" s="62">
        <f t="shared" si="83"/>
        <v>150723</v>
      </c>
      <c r="P132" s="59" t="str">
        <f t="shared" si="32"/>
        <v>GEH80DEEJSC  (80 gal)</v>
      </c>
      <c r="Q132" s="157">
        <f t="shared" si="80"/>
        <v>1</v>
      </c>
      <c r="R132" s="13" t="s">
        <v>122</v>
      </c>
      <c r="S132" s="14">
        <v>80</v>
      </c>
      <c r="T132" s="30" t="s">
        <v>233</v>
      </c>
      <c r="U132" s="80" t="s">
        <v>234</v>
      </c>
      <c r="V132" s="85" t="str">
        <f t="shared" si="84"/>
        <v>GE2014_80</v>
      </c>
      <c r="W132" s="116">
        <v>0</v>
      </c>
      <c r="X132" s="46" t="str">
        <f>[1]ESTAR_to_AWHS!I25</f>
        <v>4+</v>
      </c>
      <c r="Y132" s="47">
        <f>[1]ESTAR_to_AWHS!J25</f>
        <v>42621</v>
      </c>
      <c r="Z132" s="44" t="s">
        <v>84</v>
      </c>
      <c r="AA132" s="128" t="str">
        <f>"2,     "&amp;E132&amp;",   """&amp;P132&amp;""""</f>
        <v>2,     150723,   "GEH80DEEJSC  (80 gal)"</v>
      </c>
      <c r="AB132" s="130" t="str">
        <f t="shared" si="76"/>
        <v>GE</v>
      </c>
      <c r="AC132" s="131" t="s">
        <v>122</v>
      </c>
      <c r="AD132" s="155">
        <f t="shared" si="81"/>
        <v>1</v>
      </c>
      <c r="AE132" s="128" t="str">
        <f>"          case  "&amp;D132&amp;"   :   """&amp;AC132&amp;""""</f>
        <v xml:space="preserve">          case  GEH80DEEJSC  (80 gal)   :   "GEH80DEEJSC"</v>
      </c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  <c r="AMK132"/>
      <c r="AML132"/>
      <c r="AMM132"/>
      <c r="AMN132"/>
      <c r="AMO132"/>
      <c r="AMP132"/>
      <c r="AMQ132"/>
      <c r="AMR132"/>
      <c r="AMS132"/>
      <c r="AMT132"/>
      <c r="AMU132"/>
      <c r="AMV132"/>
      <c r="AMW132"/>
      <c r="AMX132"/>
      <c r="AMY132"/>
    </row>
    <row r="133" spans="3:1042" s="6" customFormat="1" ht="15" customHeight="1" x14ac:dyDescent="0.25">
      <c r="C133" s="6" t="str">
        <f t="shared" ref="C133:C202" si="85">M133</f>
        <v>GE</v>
      </c>
      <c r="D133" s="6" t="str">
        <f t="shared" ref="D133:D202" si="86">P133</f>
        <v>GEH80DFEJSR  (80 gal)</v>
      </c>
      <c r="E133" s="6">
        <f t="shared" ref="E133:E202" si="87">O133</f>
        <v>150823</v>
      </c>
      <c r="F133" s="55">
        <f t="shared" si="22"/>
        <v>80</v>
      </c>
      <c r="G133" s="6" t="str">
        <f t="shared" ref="G133:G202" si="88">V133</f>
        <v>GE2014_80</v>
      </c>
      <c r="H133" s="117">
        <f t="shared" si="24"/>
        <v>0</v>
      </c>
      <c r="I133" s="158" t="str">
        <f t="shared" ref="I133:I202" si="89">AC133</f>
        <v>GEH80DFEJSR</v>
      </c>
      <c r="J133" s="91" t="s">
        <v>192</v>
      </c>
      <c r="K133" s="32">
        <v>3</v>
      </c>
      <c r="L133" s="75">
        <f t="shared" si="26"/>
        <v>15</v>
      </c>
      <c r="M133" s="12" t="s">
        <v>94</v>
      </c>
      <c r="N133" s="62">
        <f t="shared" si="82"/>
        <v>8</v>
      </c>
      <c r="O133" s="62">
        <f t="shared" si="83"/>
        <v>150823</v>
      </c>
      <c r="P133" s="59" t="str">
        <f t="shared" si="32"/>
        <v>GEH80DFEJSR  (80 gal)</v>
      </c>
      <c r="Q133" s="157">
        <f t="shared" si="80"/>
        <v>1</v>
      </c>
      <c r="R133" s="13" t="s">
        <v>123</v>
      </c>
      <c r="S133" s="14">
        <v>80</v>
      </c>
      <c r="T133" s="30" t="s">
        <v>233</v>
      </c>
      <c r="U133" s="80" t="s">
        <v>234</v>
      </c>
      <c r="V133" s="85" t="str">
        <f t="shared" si="84"/>
        <v>GE2014_80</v>
      </c>
      <c r="W133" s="116">
        <v>0</v>
      </c>
      <c r="X133" s="46" t="str">
        <f>[1]ESTAR_to_AWHS!I26</f>
        <v>4+</v>
      </c>
      <c r="Y133" s="47">
        <f>[1]ESTAR_to_AWHS!J26</f>
        <v>42621</v>
      </c>
      <c r="Z133" s="44" t="s">
        <v>84</v>
      </c>
      <c r="AA133" s="128" t="str">
        <f>"2,     "&amp;E133&amp;",   """&amp;P133&amp;""""</f>
        <v>2,     150823,   "GEH80DFEJSR  (80 gal)"</v>
      </c>
      <c r="AB133" s="130" t="str">
        <f t="shared" si="76"/>
        <v>GE</v>
      </c>
      <c r="AC133" s="131" t="s">
        <v>123</v>
      </c>
      <c r="AD133" s="155">
        <f t="shared" si="81"/>
        <v>1</v>
      </c>
      <c r="AE133" s="128" t="str">
        <f>"          case  "&amp;D133&amp;"   :   """&amp;AC133&amp;""""</f>
        <v xml:space="preserve">          case  GEH80DFEJSR  (80 gal)   :   "GEH80DFEJSR"</v>
      </c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  <c r="AMK133"/>
      <c r="AML133"/>
      <c r="AMM133"/>
      <c r="AMN133"/>
      <c r="AMO133"/>
      <c r="AMP133"/>
      <c r="AMQ133"/>
      <c r="AMR133"/>
      <c r="AMS133"/>
      <c r="AMT133"/>
      <c r="AMU133"/>
      <c r="AMV133"/>
      <c r="AMW133"/>
      <c r="AMX133"/>
      <c r="AMY133"/>
    </row>
    <row r="134" spans="3:1042" s="6" customFormat="1" ht="15" customHeight="1" x14ac:dyDescent="0.25">
      <c r="C134" s="6" t="str">
        <f t="shared" si="85"/>
        <v>GE</v>
      </c>
      <c r="D134" s="6" t="str">
        <f t="shared" si="86"/>
        <v>GEH80DHEKSC  (80 gal)</v>
      </c>
      <c r="E134" s="6">
        <f t="shared" si="87"/>
        <v>150923</v>
      </c>
      <c r="F134" s="55">
        <f t="shared" si="22"/>
        <v>80</v>
      </c>
      <c r="G134" s="6" t="str">
        <f t="shared" si="88"/>
        <v>GE2014_80</v>
      </c>
      <c r="H134" s="117">
        <f t="shared" si="24"/>
        <v>0</v>
      </c>
      <c r="I134" s="158" t="str">
        <f t="shared" si="89"/>
        <v>GEH80DHEKSC</v>
      </c>
      <c r="J134" s="91" t="s">
        <v>192</v>
      </c>
      <c r="K134" s="32">
        <v>3</v>
      </c>
      <c r="L134" s="75">
        <f t="shared" si="26"/>
        <v>15</v>
      </c>
      <c r="M134" s="12" t="s">
        <v>94</v>
      </c>
      <c r="N134" s="62">
        <f t="shared" si="82"/>
        <v>9</v>
      </c>
      <c r="O134" s="62">
        <f t="shared" si="83"/>
        <v>150923</v>
      </c>
      <c r="P134" s="59" t="str">
        <f t="shared" si="32"/>
        <v>GEH80DHEKSC  (80 gal)</v>
      </c>
      <c r="Q134" s="157">
        <f t="shared" si="80"/>
        <v>1</v>
      </c>
      <c r="R134" s="13" t="s">
        <v>124</v>
      </c>
      <c r="S134" s="14">
        <v>80</v>
      </c>
      <c r="T134" s="30" t="s">
        <v>233</v>
      </c>
      <c r="U134" s="80" t="s">
        <v>234</v>
      </c>
      <c r="V134" s="85" t="str">
        <f t="shared" si="84"/>
        <v>GE2014_80</v>
      </c>
      <c r="W134" s="116">
        <v>0</v>
      </c>
      <c r="X134" s="46" t="str">
        <f>[1]ESTAR_to_AWHS!I27</f>
        <v>4+</v>
      </c>
      <c r="Y134" s="47">
        <f>[1]ESTAR_to_AWHS!J27</f>
        <v>42621</v>
      </c>
      <c r="Z134" s="44" t="s">
        <v>84</v>
      </c>
      <c r="AA134" s="128" t="str">
        <f>"2,     "&amp;E134&amp;",   """&amp;P134&amp;""""</f>
        <v>2,     150923,   "GEH80DHEKSC  (80 gal)"</v>
      </c>
      <c r="AB134" s="130" t="str">
        <f t="shared" si="76"/>
        <v>GE</v>
      </c>
      <c r="AC134" s="131" t="s">
        <v>124</v>
      </c>
      <c r="AD134" s="155">
        <f t="shared" si="81"/>
        <v>1</v>
      </c>
      <c r="AE134" s="128" t="str">
        <f>"          case  "&amp;D134&amp;"   :   """&amp;AC134&amp;""""</f>
        <v xml:space="preserve">          case  GEH80DHEKSC  (80 gal)   :   "GEH80DHEKSC"</v>
      </c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  <c r="AMK134"/>
      <c r="AML134"/>
      <c r="AMM134"/>
      <c r="AMN134"/>
      <c r="AMO134"/>
      <c r="AMP134"/>
      <c r="AMQ134"/>
      <c r="AMR134"/>
      <c r="AMS134"/>
      <c r="AMT134"/>
      <c r="AMU134"/>
      <c r="AMV134"/>
      <c r="AMW134"/>
      <c r="AMX134"/>
      <c r="AMY134"/>
    </row>
    <row r="135" spans="3:1042" s="6" customFormat="1" ht="15" customHeight="1" x14ac:dyDescent="0.25">
      <c r="C135" s="6" t="str">
        <f t="shared" si="85"/>
        <v>Kenmore</v>
      </c>
      <c r="D135" s="6" t="str">
        <f t="shared" si="86"/>
        <v>153.32116  (60 gal)</v>
      </c>
      <c r="E135" s="6">
        <f t="shared" si="87"/>
        <v>160111</v>
      </c>
      <c r="F135" s="55">
        <f t="shared" si="22"/>
        <v>60</v>
      </c>
      <c r="G135" s="6" t="str">
        <f t="shared" si="88"/>
        <v>AOSmithPHPT60</v>
      </c>
      <c r="H135" s="117">
        <f t="shared" si="24"/>
        <v>0</v>
      </c>
      <c r="I135" s="158" t="str">
        <f t="shared" si="89"/>
        <v>Kenmore153_32116</v>
      </c>
      <c r="J135" s="91" t="s">
        <v>192</v>
      </c>
      <c r="K135" s="33"/>
      <c r="L135" s="75">
        <f t="shared" si="26"/>
        <v>16</v>
      </c>
      <c r="M135" s="159" t="s">
        <v>24</v>
      </c>
      <c r="N135" s="61">
        <v>1</v>
      </c>
      <c r="O135" s="62">
        <f t="shared" si="83"/>
        <v>160111</v>
      </c>
      <c r="P135" s="59" t="str">
        <f t="shared" si="32"/>
        <v>153.32116  (60 gal)</v>
      </c>
      <c r="Q135" s="157">
        <f t="shared" si="80"/>
        <v>1</v>
      </c>
      <c r="R135" s="19">
        <v>153.32115999999999</v>
      </c>
      <c r="S135" s="20">
        <v>60</v>
      </c>
      <c r="T135" s="31" t="s">
        <v>104</v>
      </c>
      <c r="U135" s="80" t="s">
        <v>104</v>
      </c>
      <c r="V135" s="85" t="str">
        <f t="shared" si="84"/>
        <v>AOSmithPHPT60</v>
      </c>
      <c r="W135" s="116">
        <v>0</v>
      </c>
      <c r="X135" s="45"/>
      <c r="Y135" s="45"/>
      <c r="Z135" s="44"/>
      <c r="AA135" s="128" t="str">
        <f>"2,     "&amp;E135&amp;",   """&amp;P135&amp;""""</f>
        <v>2,     160111,   "153.32116  (60 gal)"</v>
      </c>
      <c r="AB135" s="129" t="str">
        <f>M135</f>
        <v>Kenmore</v>
      </c>
      <c r="AC135" s="131" t="s">
        <v>493</v>
      </c>
      <c r="AD135" s="155">
        <f t="shared" si="81"/>
        <v>1</v>
      </c>
      <c r="AE135" s="128" t="str">
        <f>"          case  "&amp;D135&amp;"   :   """&amp;AC135&amp;""""</f>
        <v xml:space="preserve">          case  153.32116  (60 gal)   :   "Kenmore153_32116"</v>
      </c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X135" s="28"/>
      <c r="EY135" s="28"/>
      <c r="EZ135" s="28"/>
      <c r="FA135" s="28"/>
      <c r="FB135" s="28"/>
      <c r="FC135" s="28"/>
      <c r="FD135" s="28"/>
      <c r="FE135" s="28"/>
      <c r="FF135" s="28"/>
      <c r="FG135" s="28"/>
      <c r="FH135" s="28"/>
      <c r="FI135" s="28"/>
      <c r="FJ135" s="28"/>
      <c r="FK135" s="28"/>
      <c r="FL135" s="28"/>
      <c r="FM135" s="28"/>
      <c r="FN135" s="28"/>
      <c r="FO135" s="28"/>
      <c r="FP135" s="28"/>
      <c r="FQ135" s="28"/>
      <c r="FR135" s="28"/>
      <c r="FS135" s="28"/>
      <c r="FT135" s="28"/>
      <c r="FU135" s="28"/>
      <c r="FV135" s="28"/>
      <c r="FW135" s="28"/>
      <c r="FX135" s="28"/>
      <c r="FY135" s="28"/>
      <c r="FZ135" s="28"/>
      <c r="GA135" s="28"/>
      <c r="GB135" s="28"/>
      <c r="GC135" s="28"/>
      <c r="GD135" s="28"/>
      <c r="GE135" s="28"/>
      <c r="GF135" s="28"/>
      <c r="GG135" s="28"/>
      <c r="GH135" s="28"/>
      <c r="GI135" s="28"/>
      <c r="GJ135" s="28"/>
      <c r="GK135" s="28"/>
      <c r="GL135" s="28"/>
      <c r="GM135" s="28"/>
      <c r="GN135" s="28"/>
      <c r="GO135" s="28"/>
      <c r="GP135" s="28"/>
      <c r="GQ135" s="28"/>
      <c r="GR135" s="28"/>
      <c r="GS135" s="28"/>
      <c r="GT135" s="28"/>
      <c r="GU135" s="28"/>
      <c r="GV135" s="28"/>
      <c r="GW135" s="28"/>
      <c r="GX135" s="28"/>
      <c r="GY135" s="28"/>
      <c r="GZ135" s="28"/>
      <c r="HA135" s="28"/>
      <c r="HB135" s="28"/>
      <c r="HC135" s="28"/>
      <c r="HD135" s="28"/>
      <c r="HE135" s="28"/>
      <c r="HF135" s="28"/>
      <c r="HG135" s="28"/>
      <c r="HH135" s="28"/>
      <c r="HI135" s="28"/>
      <c r="HJ135" s="28"/>
      <c r="HK135" s="28"/>
      <c r="HL135" s="28"/>
      <c r="HM135" s="28"/>
      <c r="HN135" s="28"/>
      <c r="HO135" s="28"/>
      <c r="HP135" s="28"/>
      <c r="HQ135" s="28"/>
      <c r="HR135" s="28"/>
      <c r="HS135" s="28"/>
      <c r="HT135" s="28"/>
      <c r="HU135" s="28"/>
      <c r="HV135" s="28"/>
      <c r="HW135" s="28"/>
      <c r="HX135" s="28"/>
      <c r="HY135" s="28"/>
      <c r="HZ135" s="28"/>
      <c r="IA135" s="28"/>
      <c r="IB135" s="28"/>
      <c r="IC135" s="28"/>
      <c r="ID135" s="28"/>
      <c r="IE135" s="28"/>
      <c r="IF135" s="28"/>
      <c r="IG135" s="28"/>
      <c r="IH135" s="28"/>
      <c r="II135" s="28"/>
      <c r="IJ135" s="28"/>
      <c r="IK135" s="28"/>
      <c r="IL135" s="28"/>
      <c r="IM135" s="28"/>
      <c r="IN135" s="28"/>
      <c r="IO135" s="28"/>
      <c r="IP135" s="28"/>
      <c r="IQ135" s="28"/>
      <c r="IR135" s="28"/>
      <c r="IS135" s="28"/>
      <c r="IT135" s="28"/>
      <c r="IU135" s="28"/>
      <c r="IV135" s="28"/>
      <c r="IW135" s="28"/>
      <c r="IX135" s="28"/>
      <c r="IY135" s="28"/>
      <c r="IZ135" s="28"/>
      <c r="JA135" s="28"/>
      <c r="JB135" s="28"/>
      <c r="JC135" s="28"/>
      <c r="JD135" s="28"/>
      <c r="JE135" s="28"/>
      <c r="JF135" s="28"/>
      <c r="JG135" s="28"/>
      <c r="JH135" s="28"/>
      <c r="JI135" s="28"/>
      <c r="JJ135" s="28"/>
      <c r="JK135" s="28"/>
      <c r="JL135" s="28"/>
      <c r="JM135" s="28"/>
      <c r="JN135" s="28"/>
      <c r="JO135" s="28"/>
      <c r="JP135" s="28"/>
      <c r="JQ135" s="28"/>
      <c r="JR135" s="28"/>
      <c r="JS135" s="28"/>
      <c r="JT135" s="28"/>
      <c r="JU135" s="28"/>
      <c r="JV135" s="28"/>
      <c r="JW135" s="28"/>
      <c r="JX135" s="28"/>
      <c r="JY135" s="28"/>
      <c r="JZ135" s="28"/>
      <c r="KA135" s="28"/>
      <c r="KB135" s="28"/>
      <c r="KC135" s="28"/>
      <c r="KD135" s="28"/>
      <c r="KE135" s="28"/>
      <c r="KF135" s="28"/>
      <c r="KG135" s="28"/>
      <c r="KH135" s="28"/>
      <c r="KI135" s="28"/>
      <c r="KJ135" s="28"/>
      <c r="KK135" s="28"/>
      <c r="KL135" s="28"/>
      <c r="KM135" s="28"/>
      <c r="KN135" s="28"/>
      <c r="KO135" s="28"/>
      <c r="KP135" s="28"/>
      <c r="KQ135" s="28"/>
      <c r="KR135" s="28"/>
      <c r="KS135" s="28"/>
      <c r="KT135" s="28"/>
      <c r="KU135" s="28"/>
      <c r="KV135" s="28"/>
      <c r="KW135" s="28"/>
      <c r="KX135" s="28"/>
      <c r="KY135" s="28"/>
      <c r="KZ135" s="28"/>
      <c r="LA135" s="28"/>
      <c r="LB135" s="28"/>
      <c r="LC135" s="28"/>
      <c r="LD135" s="28"/>
      <c r="LE135" s="28"/>
      <c r="LF135" s="28"/>
      <c r="LG135" s="28"/>
      <c r="LH135" s="28"/>
      <c r="LI135" s="28"/>
      <c r="LJ135" s="28"/>
      <c r="LK135" s="28"/>
      <c r="LL135" s="28"/>
      <c r="LM135" s="28"/>
      <c r="LN135" s="28"/>
      <c r="LO135" s="28"/>
      <c r="LP135" s="28"/>
      <c r="LQ135" s="28"/>
      <c r="LR135" s="28"/>
      <c r="LS135" s="28"/>
      <c r="LT135" s="28"/>
      <c r="LU135" s="28"/>
      <c r="LV135" s="28"/>
      <c r="LW135" s="28"/>
      <c r="LX135" s="28"/>
      <c r="LY135" s="28"/>
      <c r="LZ135" s="28"/>
      <c r="MA135" s="28"/>
      <c r="MB135" s="28"/>
      <c r="MC135" s="28"/>
      <c r="MD135" s="28"/>
      <c r="ME135" s="28"/>
      <c r="MF135" s="28"/>
      <c r="MG135" s="28"/>
      <c r="MH135" s="28"/>
      <c r="MI135" s="28"/>
      <c r="MJ135" s="28"/>
      <c r="MK135" s="28"/>
      <c r="ML135" s="28"/>
      <c r="MM135" s="28"/>
      <c r="MN135" s="28"/>
      <c r="MO135" s="28"/>
      <c r="MP135" s="28"/>
      <c r="MQ135" s="28"/>
      <c r="MR135" s="28"/>
      <c r="MS135" s="28"/>
      <c r="MT135" s="28"/>
      <c r="MU135" s="28"/>
      <c r="MV135" s="28"/>
      <c r="MW135" s="28"/>
      <c r="MX135" s="28"/>
      <c r="MY135" s="28"/>
      <c r="MZ135" s="28"/>
      <c r="NA135" s="28"/>
      <c r="NB135" s="28"/>
      <c r="NC135" s="28"/>
      <c r="ND135" s="28"/>
      <c r="NE135" s="28"/>
      <c r="NF135" s="28"/>
      <c r="NG135" s="28"/>
      <c r="NH135" s="28"/>
      <c r="NI135" s="28"/>
      <c r="NJ135" s="28"/>
      <c r="NK135" s="28"/>
      <c r="NL135" s="28"/>
      <c r="NM135" s="28"/>
      <c r="NN135" s="28"/>
      <c r="NO135" s="28"/>
      <c r="NP135" s="28"/>
      <c r="NQ135" s="28"/>
      <c r="NR135" s="28"/>
      <c r="NS135" s="28"/>
      <c r="NT135" s="28"/>
      <c r="NU135" s="28"/>
      <c r="NV135" s="28"/>
      <c r="NW135" s="28"/>
      <c r="NX135" s="28"/>
      <c r="NY135" s="28"/>
      <c r="NZ135" s="28"/>
      <c r="OA135" s="28"/>
      <c r="OB135" s="28"/>
      <c r="OC135" s="28"/>
      <c r="OD135" s="28"/>
      <c r="OE135" s="28"/>
      <c r="OF135" s="28"/>
      <c r="OG135" s="28"/>
      <c r="OH135" s="28"/>
      <c r="OI135" s="28"/>
      <c r="OJ135" s="28"/>
      <c r="OK135" s="28"/>
      <c r="OL135" s="28"/>
      <c r="OM135" s="28"/>
      <c r="ON135" s="28"/>
      <c r="OO135" s="28"/>
      <c r="OP135" s="28"/>
      <c r="OQ135" s="28"/>
      <c r="OR135" s="28"/>
      <c r="OS135" s="28"/>
      <c r="OT135" s="28"/>
      <c r="OU135" s="28"/>
      <c r="OV135" s="28"/>
      <c r="OW135" s="28"/>
      <c r="OX135" s="28"/>
      <c r="OY135" s="28"/>
      <c r="OZ135" s="28"/>
      <c r="PA135" s="28"/>
      <c r="PB135" s="28"/>
      <c r="PC135" s="28"/>
      <c r="PD135" s="28"/>
      <c r="PE135" s="28"/>
      <c r="PF135" s="28"/>
      <c r="PG135" s="28"/>
      <c r="PH135" s="28"/>
      <c r="PI135" s="28"/>
      <c r="PJ135" s="28"/>
      <c r="PK135" s="28"/>
      <c r="PL135" s="28"/>
      <c r="PM135" s="28"/>
      <c r="PN135" s="28"/>
      <c r="PO135" s="28"/>
      <c r="PP135" s="28"/>
      <c r="PQ135" s="28"/>
      <c r="PR135" s="28"/>
      <c r="PS135" s="28"/>
      <c r="PT135" s="28"/>
      <c r="PU135" s="28"/>
      <c r="PV135" s="28"/>
      <c r="PW135" s="28"/>
      <c r="PX135" s="28"/>
      <c r="PY135" s="28"/>
      <c r="PZ135" s="28"/>
      <c r="QA135" s="28"/>
      <c r="QB135" s="28"/>
      <c r="QC135" s="28"/>
      <c r="QD135" s="28"/>
      <c r="QE135" s="28"/>
      <c r="QF135" s="28"/>
      <c r="QG135" s="28"/>
      <c r="QH135" s="28"/>
      <c r="QI135" s="28"/>
      <c r="QJ135" s="28"/>
      <c r="QK135" s="28"/>
      <c r="QL135" s="28"/>
      <c r="QM135" s="28"/>
      <c r="QN135" s="28"/>
      <c r="QO135" s="28"/>
      <c r="QP135" s="28"/>
      <c r="QQ135" s="28"/>
      <c r="QR135" s="28"/>
      <c r="QS135" s="28"/>
      <c r="QT135" s="28"/>
      <c r="QU135" s="28"/>
      <c r="QV135" s="28"/>
      <c r="QW135" s="28"/>
      <c r="QX135" s="28"/>
      <c r="QY135" s="28"/>
      <c r="QZ135" s="28"/>
      <c r="RA135" s="28"/>
      <c r="RB135" s="28"/>
      <c r="RC135" s="28"/>
      <c r="RD135" s="28"/>
      <c r="RE135" s="28"/>
      <c r="RF135" s="28"/>
      <c r="RG135" s="28"/>
      <c r="RH135" s="28"/>
      <c r="RI135" s="28"/>
      <c r="RJ135" s="28"/>
      <c r="RK135" s="28"/>
      <c r="RL135" s="28"/>
      <c r="RM135" s="28"/>
      <c r="RN135" s="28"/>
      <c r="RO135" s="28"/>
      <c r="RP135" s="28"/>
      <c r="RQ135" s="28"/>
      <c r="RR135" s="28"/>
      <c r="RS135" s="28"/>
      <c r="RT135" s="28"/>
      <c r="RU135" s="28"/>
      <c r="RV135" s="28"/>
      <c r="RW135" s="28"/>
      <c r="RX135" s="28"/>
      <c r="RY135" s="28"/>
      <c r="RZ135" s="28"/>
      <c r="SA135" s="28"/>
      <c r="SB135" s="28"/>
      <c r="SC135" s="28"/>
      <c r="SD135" s="28"/>
      <c r="SE135" s="28"/>
      <c r="SF135" s="28"/>
      <c r="SG135" s="28"/>
      <c r="SH135" s="28"/>
      <c r="SI135" s="28"/>
      <c r="SJ135" s="28"/>
      <c r="SK135" s="28"/>
      <c r="SL135" s="28"/>
      <c r="SM135" s="28"/>
      <c r="SN135" s="28"/>
      <c r="SO135" s="28"/>
      <c r="SP135" s="28"/>
      <c r="SQ135" s="28"/>
      <c r="SR135" s="28"/>
      <c r="SS135" s="28"/>
      <c r="ST135" s="28"/>
      <c r="SU135" s="28"/>
      <c r="SV135" s="28"/>
      <c r="SW135" s="28"/>
      <c r="SX135" s="28"/>
      <c r="SY135" s="28"/>
      <c r="SZ135" s="28"/>
      <c r="TA135" s="28"/>
      <c r="TB135" s="28"/>
      <c r="TC135" s="28"/>
      <c r="TD135" s="28"/>
      <c r="TE135" s="28"/>
      <c r="TF135" s="28"/>
      <c r="TG135" s="28"/>
      <c r="TH135" s="28"/>
      <c r="TI135" s="28"/>
      <c r="TJ135" s="28"/>
      <c r="TK135" s="28"/>
      <c r="TL135" s="28"/>
      <c r="TM135" s="28"/>
      <c r="TN135" s="28"/>
      <c r="TO135" s="28"/>
      <c r="TP135" s="28"/>
      <c r="TQ135" s="28"/>
      <c r="TR135" s="28"/>
      <c r="TS135" s="28"/>
      <c r="TT135" s="28"/>
      <c r="TU135" s="28"/>
      <c r="TV135" s="28"/>
      <c r="TW135" s="28"/>
      <c r="TX135" s="28"/>
      <c r="TY135" s="28"/>
      <c r="TZ135" s="28"/>
      <c r="UA135" s="28"/>
      <c r="UB135" s="28"/>
      <c r="UC135" s="28"/>
      <c r="UD135" s="28"/>
      <c r="UE135" s="28"/>
      <c r="UF135" s="28"/>
      <c r="UG135" s="28"/>
      <c r="UH135" s="28"/>
      <c r="UI135" s="28"/>
      <c r="UJ135" s="28"/>
      <c r="UK135" s="28"/>
      <c r="UL135" s="28"/>
      <c r="UM135" s="28"/>
      <c r="UN135" s="28"/>
      <c r="UO135" s="28"/>
      <c r="UP135" s="28"/>
      <c r="UQ135" s="28"/>
      <c r="UR135" s="28"/>
      <c r="US135" s="28"/>
      <c r="UT135" s="28"/>
      <c r="UU135" s="28"/>
      <c r="UV135" s="28"/>
      <c r="UW135" s="28"/>
      <c r="UX135" s="28"/>
      <c r="UY135" s="28"/>
      <c r="UZ135" s="28"/>
      <c r="VA135" s="28"/>
      <c r="VB135" s="28"/>
      <c r="VC135" s="28"/>
      <c r="VD135" s="28"/>
      <c r="VE135" s="28"/>
      <c r="VF135" s="28"/>
      <c r="VG135" s="28"/>
      <c r="VH135" s="28"/>
      <c r="VI135" s="28"/>
      <c r="VJ135" s="28"/>
      <c r="VK135" s="28"/>
      <c r="VL135" s="28"/>
      <c r="VM135" s="28"/>
      <c r="VN135" s="28"/>
      <c r="VO135" s="28"/>
      <c r="VP135" s="28"/>
      <c r="VQ135" s="28"/>
      <c r="VR135" s="28"/>
      <c r="VS135" s="28"/>
      <c r="VT135" s="28"/>
      <c r="VU135" s="28"/>
      <c r="VV135" s="28"/>
      <c r="VW135" s="28"/>
      <c r="VX135" s="28"/>
      <c r="VY135" s="28"/>
      <c r="VZ135" s="28"/>
      <c r="WA135" s="28"/>
      <c r="WB135" s="28"/>
      <c r="WC135" s="28"/>
      <c r="WD135" s="28"/>
      <c r="WE135" s="28"/>
      <c r="WF135" s="28"/>
      <c r="WG135" s="28"/>
      <c r="WH135" s="28"/>
      <c r="WI135" s="28"/>
      <c r="WJ135" s="28"/>
      <c r="WK135" s="28"/>
      <c r="WL135" s="28"/>
      <c r="WM135" s="28"/>
      <c r="WN135" s="28"/>
      <c r="WO135" s="28"/>
      <c r="WP135" s="28"/>
      <c r="WQ135" s="28"/>
      <c r="WR135" s="28"/>
      <c r="WS135" s="28"/>
      <c r="WT135" s="28"/>
      <c r="WU135" s="28"/>
      <c r="WV135" s="28"/>
      <c r="WW135" s="28"/>
      <c r="WX135" s="28"/>
      <c r="WY135" s="28"/>
      <c r="WZ135" s="28"/>
      <c r="XA135" s="28"/>
      <c r="XB135" s="28"/>
      <c r="XC135" s="28"/>
      <c r="XD135" s="28"/>
      <c r="XE135" s="28"/>
      <c r="XF135" s="28"/>
      <c r="XG135" s="28"/>
      <c r="XH135" s="28"/>
      <c r="XI135" s="28"/>
      <c r="XJ135" s="28"/>
      <c r="XK135" s="28"/>
      <c r="XL135" s="28"/>
      <c r="XM135" s="28"/>
      <c r="XN135" s="28"/>
      <c r="XO135" s="28"/>
      <c r="XP135" s="28"/>
      <c r="XQ135" s="28"/>
      <c r="XR135" s="28"/>
      <c r="XS135" s="28"/>
      <c r="XT135" s="28"/>
      <c r="XU135" s="28"/>
      <c r="XV135" s="28"/>
      <c r="XW135" s="28"/>
      <c r="XX135" s="28"/>
      <c r="XY135" s="28"/>
      <c r="XZ135" s="28"/>
      <c r="YA135" s="28"/>
      <c r="YB135" s="28"/>
      <c r="YC135" s="28"/>
      <c r="YD135" s="28"/>
      <c r="YE135" s="28"/>
      <c r="YF135" s="28"/>
      <c r="YG135" s="28"/>
      <c r="YH135" s="28"/>
      <c r="YI135" s="28"/>
      <c r="YJ135" s="28"/>
      <c r="YK135" s="28"/>
      <c r="YL135" s="28"/>
      <c r="YM135" s="28"/>
      <c r="YN135" s="28"/>
      <c r="YO135" s="28"/>
      <c r="YP135" s="28"/>
      <c r="YQ135" s="28"/>
      <c r="YR135" s="28"/>
      <c r="YS135" s="28"/>
      <c r="YT135" s="28"/>
      <c r="YU135" s="28"/>
      <c r="YV135" s="28"/>
      <c r="YW135" s="28"/>
      <c r="YX135" s="28"/>
      <c r="YY135" s="28"/>
      <c r="YZ135" s="28"/>
      <c r="ZA135" s="28"/>
      <c r="ZB135" s="28"/>
      <c r="ZC135" s="28"/>
      <c r="ZD135" s="28"/>
      <c r="ZE135" s="28"/>
      <c r="ZF135" s="28"/>
      <c r="ZG135" s="28"/>
      <c r="ZH135" s="28"/>
      <c r="ZI135" s="28"/>
      <c r="ZJ135" s="28"/>
      <c r="ZK135" s="28"/>
      <c r="ZL135" s="28"/>
      <c r="ZM135" s="28"/>
      <c r="ZN135" s="28"/>
      <c r="ZO135" s="28"/>
      <c r="ZP135" s="28"/>
      <c r="ZQ135" s="28"/>
      <c r="ZR135" s="28"/>
      <c r="ZS135" s="28"/>
      <c r="ZT135" s="28"/>
      <c r="ZU135" s="28"/>
      <c r="ZV135" s="28"/>
      <c r="ZW135" s="28"/>
      <c r="ZX135" s="28"/>
      <c r="ZY135" s="28"/>
      <c r="ZZ135" s="28"/>
      <c r="AAA135" s="28"/>
      <c r="AAB135" s="28"/>
      <c r="AAC135" s="28"/>
      <c r="AAD135" s="28"/>
      <c r="AAE135" s="28"/>
      <c r="AAF135" s="28"/>
      <c r="AAG135" s="28"/>
      <c r="AAH135" s="28"/>
      <c r="AAI135" s="28"/>
      <c r="AAJ135" s="28"/>
      <c r="AAK135" s="28"/>
      <c r="AAL135" s="28"/>
      <c r="AAM135" s="28"/>
      <c r="AAN135" s="28"/>
      <c r="AAO135" s="28"/>
      <c r="AAP135" s="28"/>
      <c r="AAQ135" s="28"/>
      <c r="AAR135" s="28"/>
      <c r="AAS135" s="28"/>
      <c r="AAT135" s="28"/>
      <c r="AAU135" s="28"/>
      <c r="AAV135" s="28"/>
      <c r="AAW135" s="28"/>
      <c r="AAX135" s="28"/>
      <c r="AAY135" s="28"/>
      <c r="AAZ135" s="28"/>
      <c r="ABA135" s="28"/>
      <c r="ABB135" s="28"/>
      <c r="ABC135" s="28"/>
      <c r="ABD135" s="28"/>
      <c r="ABE135" s="28"/>
      <c r="ABF135" s="28"/>
      <c r="ABG135" s="28"/>
      <c r="ABH135" s="28"/>
      <c r="ABI135" s="28"/>
      <c r="ABJ135" s="28"/>
      <c r="ABK135" s="28"/>
      <c r="ABL135" s="28"/>
      <c r="ABM135" s="28"/>
      <c r="ABN135" s="28"/>
      <c r="ABO135" s="28"/>
      <c r="ABP135" s="28"/>
      <c r="ABQ135" s="28"/>
      <c r="ABR135" s="28"/>
      <c r="ABS135" s="28"/>
      <c r="ABT135" s="28"/>
      <c r="ABU135" s="28"/>
      <c r="ABV135" s="28"/>
      <c r="ABW135" s="28"/>
      <c r="ABX135" s="28"/>
      <c r="ABY135" s="28"/>
      <c r="ABZ135" s="28"/>
      <c r="ACA135" s="28"/>
      <c r="ACB135" s="28"/>
      <c r="ACC135" s="28"/>
      <c r="ACD135" s="28"/>
      <c r="ACE135" s="28"/>
      <c r="ACF135" s="28"/>
      <c r="ACG135" s="28"/>
      <c r="ACH135" s="28"/>
      <c r="ACI135" s="28"/>
      <c r="ACJ135" s="28"/>
      <c r="ACK135" s="28"/>
      <c r="ACL135" s="28"/>
      <c r="ACM135" s="28"/>
      <c r="ACN135" s="28"/>
      <c r="ACO135" s="28"/>
      <c r="ACP135" s="28"/>
      <c r="ACQ135" s="28"/>
      <c r="ACR135" s="28"/>
      <c r="ACS135" s="28"/>
      <c r="ACT135" s="28"/>
      <c r="ACU135" s="28"/>
      <c r="ACV135" s="28"/>
      <c r="ACW135" s="28"/>
      <c r="ACX135" s="28"/>
      <c r="ACY135" s="28"/>
      <c r="ACZ135" s="28"/>
      <c r="ADA135" s="28"/>
      <c r="ADB135" s="28"/>
      <c r="ADC135" s="28"/>
      <c r="ADD135" s="28"/>
      <c r="ADE135" s="28"/>
      <c r="ADF135" s="28"/>
      <c r="ADG135" s="28"/>
      <c r="ADH135" s="28"/>
      <c r="ADI135" s="28"/>
      <c r="ADJ135" s="28"/>
      <c r="ADK135" s="28"/>
      <c r="ADL135" s="28"/>
      <c r="ADM135" s="28"/>
      <c r="ADN135" s="28"/>
      <c r="ADO135" s="28"/>
      <c r="ADP135" s="28"/>
      <c r="ADQ135" s="28"/>
      <c r="ADR135" s="28"/>
      <c r="ADS135" s="28"/>
      <c r="ADT135" s="28"/>
      <c r="ADU135" s="28"/>
      <c r="ADV135" s="28"/>
      <c r="ADW135" s="28"/>
      <c r="ADX135" s="28"/>
      <c r="ADY135" s="28"/>
      <c r="ADZ135" s="28"/>
      <c r="AEA135" s="28"/>
      <c r="AEB135" s="28"/>
      <c r="AEC135" s="28"/>
      <c r="AED135" s="28"/>
      <c r="AEE135" s="28"/>
      <c r="AEF135" s="28"/>
      <c r="AEG135" s="28"/>
      <c r="AEH135" s="28"/>
      <c r="AEI135" s="28"/>
      <c r="AEJ135" s="28"/>
      <c r="AEK135" s="28"/>
      <c r="AEL135" s="28"/>
      <c r="AEM135" s="28"/>
      <c r="AEN135" s="28"/>
      <c r="AEO135" s="28"/>
      <c r="AEP135" s="28"/>
      <c r="AEQ135" s="28"/>
      <c r="AER135" s="28"/>
      <c r="AES135" s="28"/>
      <c r="AET135" s="28"/>
      <c r="AEU135" s="28"/>
      <c r="AEV135" s="28"/>
      <c r="AEW135" s="28"/>
      <c r="AEX135" s="28"/>
      <c r="AEY135" s="28"/>
      <c r="AEZ135" s="28"/>
      <c r="AFA135" s="28"/>
      <c r="AFB135" s="28"/>
      <c r="AFC135" s="28"/>
      <c r="AFD135" s="28"/>
      <c r="AFE135" s="28"/>
      <c r="AFF135" s="28"/>
      <c r="AFG135" s="28"/>
      <c r="AFH135" s="28"/>
      <c r="AFI135" s="28"/>
      <c r="AFJ135" s="28"/>
      <c r="AFK135" s="28"/>
      <c r="AFL135" s="28"/>
      <c r="AFM135" s="28"/>
      <c r="AFN135" s="28"/>
      <c r="AFO135" s="28"/>
      <c r="AFP135" s="28"/>
      <c r="AFQ135" s="28"/>
      <c r="AFR135" s="28"/>
      <c r="AFS135" s="28"/>
      <c r="AFT135" s="28"/>
      <c r="AFU135" s="28"/>
      <c r="AFV135" s="28"/>
      <c r="AFW135" s="28"/>
      <c r="AFX135" s="28"/>
      <c r="AFY135" s="28"/>
      <c r="AFZ135" s="28"/>
      <c r="AGA135" s="28"/>
      <c r="AGB135" s="28"/>
      <c r="AGC135" s="28"/>
      <c r="AGD135" s="28"/>
      <c r="AGE135" s="28"/>
      <c r="AGF135" s="28"/>
      <c r="AGG135" s="28"/>
      <c r="AGH135" s="28"/>
      <c r="AGI135" s="28"/>
      <c r="AGJ135" s="28"/>
      <c r="AGK135" s="28"/>
      <c r="AGL135" s="28"/>
      <c r="AGM135" s="28"/>
      <c r="AGN135" s="28"/>
      <c r="AGO135" s="28"/>
      <c r="AGP135" s="28"/>
      <c r="AGQ135" s="28"/>
      <c r="AGR135" s="28"/>
      <c r="AGS135" s="28"/>
      <c r="AGT135" s="28"/>
      <c r="AGU135" s="28"/>
      <c r="AGV135" s="28"/>
      <c r="AGW135" s="28"/>
      <c r="AGX135" s="28"/>
      <c r="AGY135" s="28"/>
      <c r="AGZ135" s="28"/>
      <c r="AHA135" s="28"/>
      <c r="AHB135" s="28"/>
      <c r="AHC135" s="28"/>
      <c r="AHD135" s="28"/>
      <c r="AHE135" s="28"/>
      <c r="AHF135" s="28"/>
      <c r="AHG135" s="28"/>
      <c r="AHH135" s="28"/>
      <c r="AHI135" s="28"/>
      <c r="AHJ135" s="28"/>
      <c r="AHK135" s="28"/>
      <c r="AHL135" s="28"/>
      <c r="AHM135" s="28"/>
      <c r="AHN135" s="28"/>
      <c r="AHO135" s="28"/>
      <c r="AHP135" s="28"/>
      <c r="AHQ135" s="28"/>
      <c r="AHR135" s="28"/>
      <c r="AHS135" s="28"/>
      <c r="AHT135" s="28"/>
      <c r="AHU135" s="28"/>
      <c r="AHV135" s="28"/>
      <c r="AHW135" s="28"/>
      <c r="AHX135" s="28"/>
      <c r="AHY135" s="28"/>
      <c r="AHZ135" s="28"/>
      <c r="AIA135" s="28"/>
      <c r="AIB135" s="28"/>
      <c r="AIC135" s="28"/>
      <c r="AID135" s="28"/>
      <c r="AIE135" s="28"/>
      <c r="AIF135" s="28"/>
      <c r="AIG135" s="28"/>
      <c r="AIH135" s="28"/>
      <c r="AII135" s="28"/>
      <c r="AIJ135" s="28"/>
      <c r="AIK135" s="28"/>
      <c r="AIL135" s="28"/>
      <c r="AIM135" s="28"/>
      <c r="AIN135" s="28"/>
      <c r="AIO135" s="28"/>
      <c r="AIP135" s="28"/>
      <c r="AIQ135" s="28"/>
      <c r="AIR135" s="28"/>
      <c r="AIS135" s="28"/>
      <c r="AIT135" s="28"/>
      <c r="AIU135" s="28"/>
      <c r="AIV135" s="28"/>
      <c r="AIW135" s="28"/>
      <c r="AIX135" s="28"/>
      <c r="AIY135" s="28"/>
      <c r="AIZ135" s="28"/>
      <c r="AJA135" s="28"/>
      <c r="AJB135" s="28"/>
      <c r="AJC135" s="28"/>
      <c r="AJD135" s="28"/>
      <c r="AJE135" s="28"/>
      <c r="AJF135" s="28"/>
      <c r="AJG135" s="28"/>
      <c r="AJH135" s="28"/>
      <c r="AJI135" s="28"/>
      <c r="AJJ135" s="28"/>
      <c r="AJK135" s="28"/>
      <c r="AJL135" s="28"/>
      <c r="AJM135" s="28"/>
      <c r="AJN135" s="28"/>
      <c r="AJO135" s="28"/>
      <c r="AJP135" s="28"/>
      <c r="AJQ135" s="28"/>
      <c r="AJR135" s="28"/>
      <c r="AJS135" s="28"/>
      <c r="AJT135" s="28"/>
      <c r="AJU135" s="28"/>
      <c r="AJV135" s="28"/>
      <c r="AJW135" s="28"/>
      <c r="AJX135" s="28"/>
      <c r="AJY135" s="28"/>
      <c r="AJZ135" s="28"/>
      <c r="AKA135" s="28"/>
      <c r="AKB135" s="28"/>
      <c r="AKC135" s="28"/>
      <c r="AKD135" s="28"/>
      <c r="AKE135" s="28"/>
      <c r="AKF135" s="28"/>
      <c r="AKG135" s="28"/>
      <c r="AKH135" s="28"/>
      <c r="AKI135" s="28"/>
      <c r="AKJ135" s="28"/>
      <c r="AKK135" s="28"/>
      <c r="AKL135" s="28"/>
      <c r="AKM135" s="28"/>
      <c r="AKN135" s="28"/>
      <c r="AKO135" s="28"/>
      <c r="AKP135" s="28"/>
      <c r="AKQ135" s="28"/>
      <c r="AKR135" s="28"/>
      <c r="AKS135" s="28"/>
      <c r="AKT135" s="28"/>
      <c r="AKU135" s="28"/>
      <c r="AKV135" s="28"/>
      <c r="AKW135" s="28"/>
      <c r="AKX135" s="28"/>
      <c r="AKY135" s="28"/>
      <c r="AKZ135" s="28"/>
      <c r="ALA135" s="28"/>
      <c r="ALB135" s="28"/>
      <c r="ALC135" s="28"/>
      <c r="ALD135" s="28"/>
      <c r="ALE135" s="28"/>
      <c r="ALF135" s="28"/>
      <c r="ALG135" s="28"/>
      <c r="ALH135" s="28"/>
      <c r="ALI135" s="28"/>
      <c r="ALJ135" s="28"/>
      <c r="ALK135" s="28"/>
      <c r="ALL135" s="28"/>
      <c r="ALM135" s="28"/>
      <c r="ALN135" s="28"/>
      <c r="ALO135" s="28"/>
      <c r="ALP135" s="28"/>
      <c r="ALQ135" s="28"/>
      <c r="ALR135" s="28"/>
      <c r="ALS135" s="28"/>
      <c r="ALT135" s="28"/>
      <c r="ALU135" s="28"/>
      <c r="ALV135" s="28"/>
      <c r="ALW135" s="28"/>
      <c r="ALX135" s="28"/>
      <c r="ALY135" s="28"/>
      <c r="ALZ135" s="28"/>
      <c r="AMA135" s="28"/>
      <c r="AMB135" s="28"/>
      <c r="AMC135" s="28"/>
      <c r="AMD135" s="28"/>
      <c r="AME135" s="28"/>
      <c r="AMF135" s="28"/>
      <c r="AMG135" s="28"/>
      <c r="AMH135" s="28"/>
      <c r="AMI135" s="28"/>
      <c r="AMJ135" s="28"/>
      <c r="AMK135" s="28"/>
      <c r="AML135" s="28"/>
      <c r="AMM135" s="28"/>
      <c r="AMN135" s="28"/>
      <c r="AMO135" s="28"/>
      <c r="AMP135" s="28"/>
      <c r="AMQ135" s="28"/>
      <c r="AMR135" s="28"/>
      <c r="AMS135" s="28"/>
      <c r="AMT135" s="28"/>
      <c r="AMU135" s="28"/>
      <c r="AMV135" s="28"/>
      <c r="AMW135" s="28"/>
      <c r="AMX135" s="28"/>
      <c r="AMY135" s="28"/>
      <c r="AMZ135" s="28"/>
      <c r="ANA135" s="28"/>
      <c r="ANB135" s="28"/>
    </row>
    <row r="136" spans="3:1042" s="6" customFormat="1" ht="15" customHeight="1" x14ac:dyDescent="0.25">
      <c r="C136" s="6" t="str">
        <f t="shared" si="85"/>
        <v>Kenmore</v>
      </c>
      <c r="D136" s="6" t="str">
        <f t="shared" si="86"/>
        <v>153.32118  (80 gal)</v>
      </c>
      <c r="E136" s="6">
        <f t="shared" si="87"/>
        <v>160212</v>
      </c>
      <c r="F136" s="55">
        <f t="shared" si="22"/>
        <v>80</v>
      </c>
      <c r="G136" s="6" t="str">
        <f t="shared" si="88"/>
        <v>AOSmithPHPT80</v>
      </c>
      <c r="H136" s="117">
        <f t="shared" si="24"/>
        <v>0</v>
      </c>
      <c r="I136" s="158" t="str">
        <f t="shared" si="89"/>
        <v>Kenmore153_32118</v>
      </c>
      <c r="J136" s="91" t="s">
        <v>192</v>
      </c>
      <c r="K136" s="33"/>
      <c r="L136" s="75">
        <f t="shared" si="26"/>
        <v>16</v>
      </c>
      <c r="M136" s="18" t="s">
        <v>24</v>
      </c>
      <c r="N136" s="62">
        <f t="shared" ref="N136:N139" si="90">N135+1</f>
        <v>2</v>
      </c>
      <c r="O136" s="62">
        <f t="shared" si="83"/>
        <v>160212</v>
      </c>
      <c r="P136" s="59" t="str">
        <f t="shared" si="32"/>
        <v>153.32118  (80 gal)</v>
      </c>
      <c r="Q136" s="157">
        <f t="shared" si="80"/>
        <v>1</v>
      </c>
      <c r="R136" s="19">
        <v>153.32118</v>
      </c>
      <c r="S136" s="20">
        <v>80</v>
      </c>
      <c r="T136" s="31" t="s">
        <v>105</v>
      </c>
      <c r="U136" s="80" t="s">
        <v>105</v>
      </c>
      <c r="V136" s="85" t="str">
        <f t="shared" si="84"/>
        <v>AOSmithPHPT80</v>
      </c>
      <c r="W136" s="116">
        <v>0</v>
      </c>
      <c r="X136" s="45"/>
      <c r="Y136" s="45"/>
      <c r="Z136" s="44"/>
      <c r="AA136" s="128" t="str">
        <f>"2,     "&amp;E136&amp;",   """&amp;P136&amp;""""</f>
        <v>2,     160212,   "153.32118  (80 gal)"</v>
      </c>
      <c r="AB136" s="130" t="str">
        <f t="shared" si="76"/>
        <v>Kenmore</v>
      </c>
      <c r="AC136" s="131" t="s">
        <v>494</v>
      </c>
      <c r="AD136" s="155">
        <f t="shared" si="81"/>
        <v>1</v>
      </c>
      <c r="AE136" s="128" t="str">
        <f>"          case  "&amp;D136&amp;"   :   """&amp;AC136&amp;""""</f>
        <v xml:space="preserve">          case  153.32118  (80 gal)   :   "Kenmore153_32118"</v>
      </c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28"/>
      <c r="EB136" s="28"/>
      <c r="EC136" s="28"/>
      <c r="ED136" s="28"/>
      <c r="EE136" s="28"/>
      <c r="EF136" s="28"/>
      <c r="EG136" s="28"/>
      <c r="EH136" s="28"/>
      <c r="EI136" s="28"/>
      <c r="EJ136" s="28"/>
      <c r="EK136" s="28"/>
      <c r="EL136" s="28"/>
      <c r="EM136" s="28"/>
      <c r="EN136" s="28"/>
      <c r="EO136" s="28"/>
      <c r="EP136" s="28"/>
      <c r="EQ136" s="28"/>
      <c r="ER136" s="28"/>
      <c r="ES136" s="28"/>
      <c r="ET136" s="28"/>
      <c r="EU136" s="28"/>
      <c r="EV136" s="28"/>
      <c r="EW136" s="28"/>
      <c r="EX136" s="28"/>
      <c r="EY136" s="28"/>
      <c r="EZ136" s="28"/>
      <c r="FA136" s="28"/>
      <c r="FB136" s="28"/>
      <c r="FC136" s="28"/>
      <c r="FD136" s="28"/>
      <c r="FE136" s="28"/>
      <c r="FF136" s="28"/>
      <c r="FG136" s="28"/>
      <c r="FH136" s="28"/>
      <c r="FI136" s="28"/>
      <c r="FJ136" s="28"/>
      <c r="FK136" s="28"/>
      <c r="FL136" s="28"/>
      <c r="FM136" s="28"/>
      <c r="FN136" s="28"/>
      <c r="FO136" s="28"/>
      <c r="FP136" s="28"/>
      <c r="FQ136" s="28"/>
      <c r="FR136" s="28"/>
      <c r="FS136" s="28"/>
      <c r="FT136" s="28"/>
      <c r="FU136" s="28"/>
      <c r="FV136" s="28"/>
      <c r="FW136" s="28"/>
      <c r="FX136" s="28"/>
      <c r="FY136" s="28"/>
      <c r="FZ136" s="28"/>
      <c r="GA136" s="28"/>
      <c r="GB136" s="28"/>
      <c r="GC136" s="28"/>
      <c r="GD136" s="28"/>
      <c r="GE136" s="28"/>
      <c r="GF136" s="28"/>
      <c r="GG136" s="28"/>
      <c r="GH136" s="28"/>
      <c r="GI136" s="28"/>
      <c r="GJ136" s="28"/>
      <c r="GK136" s="28"/>
      <c r="GL136" s="28"/>
      <c r="GM136" s="28"/>
      <c r="GN136" s="28"/>
      <c r="GO136" s="28"/>
      <c r="GP136" s="28"/>
      <c r="GQ136" s="28"/>
      <c r="GR136" s="28"/>
      <c r="GS136" s="28"/>
      <c r="GT136" s="28"/>
      <c r="GU136" s="28"/>
      <c r="GV136" s="28"/>
      <c r="GW136" s="28"/>
      <c r="GX136" s="28"/>
      <c r="GY136" s="28"/>
      <c r="GZ136" s="28"/>
      <c r="HA136" s="28"/>
      <c r="HB136" s="28"/>
      <c r="HC136" s="28"/>
      <c r="HD136" s="28"/>
      <c r="HE136" s="28"/>
      <c r="HF136" s="28"/>
      <c r="HG136" s="28"/>
      <c r="HH136" s="28"/>
      <c r="HI136" s="28"/>
      <c r="HJ136" s="28"/>
      <c r="HK136" s="28"/>
      <c r="HL136" s="28"/>
      <c r="HM136" s="28"/>
      <c r="HN136" s="28"/>
      <c r="HO136" s="28"/>
      <c r="HP136" s="28"/>
      <c r="HQ136" s="28"/>
      <c r="HR136" s="28"/>
      <c r="HS136" s="28"/>
      <c r="HT136" s="28"/>
      <c r="HU136" s="28"/>
      <c r="HV136" s="28"/>
      <c r="HW136" s="28"/>
      <c r="HX136" s="28"/>
      <c r="HY136" s="28"/>
      <c r="HZ136" s="28"/>
      <c r="IA136" s="28"/>
      <c r="IB136" s="28"/>
      <c r="IC136" s="28"/>
      <c r="ID136" s="28"/>
      <c r="IE136" s="28"/>
      <c r="IF136" s="28"/>
      <c r="IG136" s="28"/>
      <c r="IH136" s="28"/>
      <c r="II136" s="28"/>
      <c r="IJ136" s="28"/>
      <c r="IK136" s="28"/>
      <c r="IL136" s="28"/>
      <c r="IM136" s="28"/>
      <c r="IN136" s="28"/>
      <c r="IO136" s="28"/>
      <c r="IP136" s="28"/>
      <c r="IQ136" s="28"/>
      <c r="IR136" s="28"/>
      <c r="IS136" s="28"/>
      <c r="IT136" s="28"/>
      <c r="IU136" s="28"/>
      <c r="IV136" s="28"/>
      <c r="IW136" s="28"/>
      <c r="IX136" s="28"/>
      <c r="IY136" s="28"/>
      <c r="IZ136" s="28"/>
      <c r="JA136" s="28"/>
      <c r="JB136" s="28"/>
      <c r="JC136" s="28"/>
      <c r="JD136" s="28"/>
      <c r="JE136" s="28"/>
      <c r="JF136" s="28"/>
      <c r="JG136" s="28"/>
      <c r="JH136" s="28"/>
      <c r="JI136" s="28"/>
      <c r="JJ136" s="28"/>
      <c r="JK136" s="28"/>
      <c r="JL136" s="28"/>
      <c r="JM136" s="28"/>
      <c r="JN136" s="28"/>
      <c r="JO136" s="28"/>
      <c r="JP136" s="28"/>
      <c r="JQ136" s="28"/>
      <c r="JR136" s="28"/>
      <c r="JS136" s="28"/>
      <c r="JT136" s="28"/>
      <c r="JU136" s="28"/>
      <c r="JV136" s="28"/>
      <c r="JW136" s="28"/>
      <c r="JX136" s="28"/>
      <c r="JY136" s="28"/>
      <c r="JZ136" s="28"/>
      <c r="KA136" s="28"/>
      <c r="KB136" s="28"/>
      <c r="KC136" s="28"/>
      <c r="KD136" s="28"/>
      <c r="KE136" s="28"/>
      <c r="KF136" s="28"/>
      <c r="KG136" s="28"/>
      <c r="KH136" s="28"/>
      <c r="KI136" s="28"/>
      <c r="KJ136" s="28"/>
      <c r="KK136" s="28"/>
      <c r="KL136" s="28"/>
      <c r="KM136" s="28"/>
      <c r="KN136" s="28"/>
      <c r="KO136" s="28"/>
      <c r="KP136" s="28"/>
      <c r="KQ136" s="28"/>
      <c r="KR136" s="28"/>
      <c r="KS136" s="28"/>
      <c r="KT136" s="28"/>
      <c r="KU136" s="28"/>
      <c r="KV136" s="28"/>
      <c r="KW136" s="28"/>
      <c r="KX136" s="28"/>
      <c r="KY136" s="28"/>
      <c r="KZ136" s="28"/>
      <c r="LA136" s="28"/>
      <c r="LB136" s="28"/>
      <c r="LC136" s="28"/>
      <c r="LD136" s="28"/>
      <c r="LE136" s="28"/>
      <c r="LF136" s="28"/>
      <c r="LG136" s="28"/>
      <c r="LH136" s="28"/>
      <c r="LI136" s="28"/>
      <c r="LJ136" s="28"/>
      <c r="LK136" s="28"/>
      <c r="LL136" s="28"/>
      <c r="LM136" s="28"/>
      <c r="LN136" s="28"/>
      <c r="LO136" s="28"/>
      <c r="LP136" s="28"/>
      <c r="LQ136" s="28"/>
      <c r="LR136" s="28"/>
      <c r="LS136" s="28"/>
      <c r="LT136" s="28"/>
      <c r="LU136" s="28"/>
      <c r="LV136" s="28"/>
      <c r="LW136" s="28"/>
      <c r="LX136" s="28"/>
      <c r="LY136" s="28"/>
      <c r="LZ136" s="28"/>
      <c r="MA136" s="28"/>
      <c r="MB136" s="28"/>
      <c r="MC136" s="28"/>
      <c r="MD136" s="28"/>
      <c r="ME136" s="28"/>
      <c r="MF136" s="28"/>
      <c r="MG136" s="28"/>
      <c r="MH136" s="28"/>
      <c r="MI136" s="28"/>
      <c r="MJ136" s="28"/>
      <c r="MK136" s="28"/>
      <c r="ML136" s="28"/>
      <c r="MM136" s="28"/>
      <c r="MN136" s="28"/>
      <c r="MO136" s="28"/>
      <c r="MP136" s="28"/>
      <c r="MQ136" s="28"/>
      <c r="MR136" s="28"/>
      <c r="MS136" s="28"/>
      <c r="MT136" s="28"/>
      <c r="MU136" s="28"/>
      <c r="MV136" s="28"/>
      <c r="MW136" s="28"/>
      <c r="MX136" s="28"/>
      <c r="MY136" s="28"/>
      <c r="MZ136" s="28"/>
      <c r="NA136" s="28"/>
      <c r="NB136" s="28"/>
      <c r="NC136" s="28"/>
      <c r="ND136" s="28"/>
      <c r="NE136" s="28"/>
      <c r="NF136" s="28"/>
      <c r="NG136" s="28"/>
      <c r="NH136" s="28"/>
      <c r="NI136" s="28"/>
      <c r="NJ136" s="28"/>
      <c r="NK136" s="28"/>
      <c r="NL136" s="28"/>
      <c r="NM136" s="28"/>
      <c r="NN136" s="28"/>
      <c r="NO136" s="28"/>
      <c r="NP136" s="28"/>
      <c r="NQ136" s="28"/>
      <c r="NR136" s="28"/>
      <c r="NS136" s="28"/>
      <c r="NT136" s="28"/>
      <c r="NU136" s="28"/>
      <c r="NV136" s="28"/>
      <c r="NW136" s="28"/>
      <c r="NX136" s="28"/>
      <c r="NY136" s="28"/>
      <c r="NZ136" s="28"/>
      <c r="OA136" s="28"/>
      <c r="OB136" s="28"/>
      <c r="OC136" s="28"/>
      <c r="OD136" s="28"/>
      <c r="OE136" s="28"/>
      <c r="OF136" s="28"/>
      <c r="OG136" s="28"/>
      <c r="OH136" s="28"/>
      <c r="OI136" s="28"/>
      <c r="OJ136" s="28"/>
      <c r="OK136" s="28"/>
      <c r="OL136" s="28"/>
      <c r="OM136" s="28"/>
      <c r="ON136" s="28"/>
      <c r="OO136" s="28"/>
      <c r="OP136" s="28"/>
      <c r="OQ136" s="28"/>
      <c r="OR136" s="28"/>
      <c r="OS136" s="28"/>
      <c r="OT136" s="28"/>
      <c r="OU136" s="28"/>
      <c r="OV136" s="28"/>
      <c r="OW136" s="28"/>
      <c r="OX136" s="28"/>
      <c r="OY136" s="28"/>
      <c r="OZ136" s="28"/>
      <c r="PA136" s="28"/>
      <c r="PB136" s="28"/>
      <c r="PC136" s="28"/>
      <c r="PD136" s="28"/>
      <c r="PE136" s="28"/>
      <c r="PF136" s="28"/>
      <c r="PG136" s="28"/>
      <c r="PH136" s="28"/>
      <c r="PI136" s="28"/>
      <c r="PJ136" s="28"/>
      <c r="PK136" s="28"/>
      <c r="PL136" s="28"/>
      <c r="PM136" s="28"/>
      <c r="PN136" s="28"/>
      <c r="PO136" s="28"/>
      <c r="PP136" s="28"/>
      <c r="PQ136" s="28"/>
      <c r="PR136" s="28"/>
      <c r="PS136" s="28"/>
      <c r="PT136" s="28"/>
      <c r="PU136" s="28"/>
      <c r="PV136" s="28"/>
      <c r="PW136" s="28"/>
      <c r="PX136" s="28"/>
      <c r="PY136" s="28"/>
      <c r="PZ136" s="28"/>
      <c r="QA136" s="28"/>
      <c r="QB136" s="28"/>
      <c r="QC136" s="28"/>
      <c r="QD136" s="28"/>
      <c r="QE136" s="28"/>
      <c r="QF136" s="28"/>
      <c r="QG136" s="28"/>
      <c r="QH136" s="28"/>
      <c r="QI136" s="28"/>
      <c r="QJ136" s="28"/>
      <c r="QK136" s="28"/>
      <c r="QL136" s="28"/>
      <c r="QM136" s="28"/>
      <c r="QN136" s="28"/>
      <c r="QO136" s="28"/>
      <c r="QP136" s="28"/>
      <c r="QQ136" s="28"/>
      <c r="QR136" s="28"/>
      <c r="QS136" s="28"/>
      <c r="QT136" s="28"/>
      <c r="QU136" s="28"/>
      <c r="QV136" s="28"/>
      <c r="QW136" s="28"/>
      <c r="QX136" s="28"/>
      <c r="QY136" s="28"/>
      <c r="QZ136" s="28"/>
      <c r="RA136" s="28"/>
      <c r="RB136" s="28"/>
      <c r="RC136" s="28"/>
      <c r="RD136" s="28"/>
      <c r="RE136" s="28"/>
      <c r="RF136" s="28"/>
      <c r="RG136" s="28"/>
      <c r="RH136" s="28"/>
      <c r="RI136" s="28"/>
      <c r="RJ136" s="28"/>
      <c r="RK136" s="28"/>
      <c r="RL136" s="28"/>
      <c r="RM136" s="28"/>
      <c r="RN136" s="28"/>
      <c r="RO136" s="28"/>
      <c r="RP136" s="28"/>
      <c r="RQ136" s="28"/>
      <c r="RR136" s="28"/>
      <c r="RS136" s="28"/>
      <c r="RT136" s="28"/>
      <c r="RU136" s="28"/>
      <c r="RV136" s="28"/>
      <c r="RW136" s="28"/>
      <c r="RX136" s="28"/>
      <c r="RY136" s="28"/>
      <c r="RZ136" s="28"/>
      <c r="SA136" s="28"/>
      <c r="SB136" s="28"/>
      <c r="SC136" s="28"/>
      <c r="SD136" s="28"/>
      <c r="SE136" s="28"/>
      <c r="SF136" s="28"/>
      <c r="SG136" s="28"/>
      <c r="SH136" s="28"/>
      <c r="SI136" s="28"/>
      <c r="SJ136" s="28"/>
      <c r="SK136" s="28"/>
      <c r="SL136" s="28"/>
      <c r="SM136" s="28"/>
      <c r="SN136" s="28"/>
      <c r="SO136" s="28"/>
      <c r="SP136" s="28"/>
      <c r="SQ136" s="28"/>
      <c r="SR136" s="28"/>
      <c r="SS136" s="28"/>
      <c r="ST136" s="28"/>
      <c r="SU136" s="28"/>
      <c r="SV136" s="28"/>
      <c r="SW136" s="28"/>
      <c r="SX136" s="28"/>
      <c r="SY136" s="28"/>
      <c r="SZ136" s="28"/>
      <c r="TA136" s="28"/>
      <c r="TB136" s="28"/>
      <c r="TC136" s="28"/>
      <c r="TD136" s="28"/>
      <c r="TE136" s="28"/>
      <c r="TF136" s="28"/>
      <c r="TG136" s="28"/>
      <c r="TH136" s="28"/>
      <c r="TI136" s="28"/>
      <c r="TJ136" s="28"/>
      <c r="TK136" s="28"/>
      <c r="TL136" s="28"/>
      <c r="TM136" s="28"/>
      <c r="TN136" s="28"/>
      <c r="TO136" s="28"/>
      <c r="TP136" s="28"/>
      <c r="TQ136" s="28"/>
      <c r="TR136" s="28"/>
      <c r="TS136" s="28"/>
      <c r="TT136" s="28"/>
      <c r="TU136" s="28"/>
      <c r="TV136" s="28"/>
      <c r="TW136" s="28"/>
      <c r="TX136" s="28"/>
      <c r="TY136" s="28"/>
      <c r="TZ136" s="28"/>
      <c r="UA136" s="28"/>
      <c r="UB136" s="28"/>
      <c r="UC136" s="28"/>
      <c r="UD136" s="28"/>
      <c r="UE136" s="28"/>
      <c r="UF136" s="28"/>
      <c r="UG136" s="28"/>
      <c r="UH136" s="28"/>
      <c r="UI136" s="28"/>
      <c r="UJ136" s="28"/>
      <c r="UK136" s="28"/>
      <c r="UL136" s="28"/>
      <c r="UM136" s="28"/>
      <c r="UN136" s="28"/>
      <c r="UO136" s="28"/>
      <c r="UP136" s="28"/>
      <c r="UQ136" s="28"/>
      <c r="UR136" s="28"/>
      <c r="US136" s="28"/>
      <c r="UT136" s="28"/>
      <c r="UU136" s="28"/>
      <c r="UV136" s="28"/>
      <c r="UW136" s="28"/>
      <c r="UX136" s="28"/>
      <c r="UY136" s="28"/>
      <c r="UZ136" s="28"/>
      <c r="VA136" s="28"/>
      <c r="VB136" s="28"/>
      <c r="VC136" s="28"/>
      <c r="VD136" s="28"/>
      <c r="VE136" s="28"/>
      <c r="VF136" s="28"/>
      <c r="VG136" s="28"/>
      <c r="VH136" s="28"/>
      <c r="VI136" s="28"/>
      <c r="VJ136" s="28"/>
      <c r="VK136" s="28"/>
      <c r="VL136" s="28"/>
      <c r="VM136" s="28"/>
      <c r="VN136" s="28"/>
      <c r="VO136" s="28"/>
      <c r="VP136" s="28"/>
      <c r="VQ136" s="28"/>
      <c r="VR136" s="28"/>
      <c r="VS136" s="28"/>
      <c r="VT136" s="28"/>
      <c r="VU136" s="28"/>
      <c r="VV136" s="28"/>
      <c r="VW136" s="28"/>
      <c r="VX136" s="28"/>
      <c r="VY136" s="28"/>
      <c r="VZ136" s="28"/>
      <c r="WA136" s="28"/>
      <c r="WB136" s="28"/>
      <c r="WC136" s="28"/>
      <c r="WD136" s="28"/>
      <c r="WE136" s="28"/>
      <c r="WF136" s="28"/>
      <c r="WG136" s="28"/>
      <c r="WH136" s="28"/>
      <c r="WI136" s="28"/>
      <c r="WJ136" s="28"/>
      <c r="WK136" s="28"/>
      <c r="WL136" s="28"/>
      <c r="WM136" s="28"/>
      <c r="WN136" s="28"/>
      <c r="WO136" s="28"/>
      <c r="WP136" s="28"/>
      <c r="WQ136" s="28"/>
      <c r="WR136" s="28"/>
      <c r="WS136" s="28"/>
      <c r="WT136" s="28"/>
      <c r="WU136" s="28"/>
      <c r="WV136" s="28"/>
      <c r="WW136" s="28"/>
      <c r="WX136" s="28"/>
      <c r="WY136" s="28"/>
      <c r="WZ136" s="28"/>
      <c r="XA136" s="28"/>
      <c r="XB136" s="28"/>
      <c r="XC136" s="28"/>
      <c r="XD136" s="28"/>
      <c r="XE136" s="28"/>
      <c r="XF136" s="28"/>
      <c r="XG136" s="28"/>
      <c r="XH136" s="28"/>
      <c r="XI136" s="28"/>
      <c r="XJ136" s="28"/>
      <c r="XK136" s="28"/>
      <c r="XL136" s="28"/>
      <c r="XM136" s="28"/>
      <c r="XN136" s="28"/>
      <c r="XO136" s="28"/>
      <c r="XP136" s="28"/>
      <c r="XQ136" s="28"/>
      <c r="XR136" s="28"/>
      <c r="XS136" s="28"/>
      <c r="XT136" s="28"/>
      <c r="XU136" s="28"/>
      <c r="XV136" s="28"/>
      <c r="XW136" s="28"/>
      <c r="XX136" s="28"/>
      <c r="XY136" s="28"/>
      <c r="XZ136" s="28"/>
      <c r="YA136" s="28"/>
      <c r="YB136" s="28"/>
      <c r="YC136" s="28"/>
      <c r="YD136" s="28"/>
      <c r="YE136" s="28"/>
      <c r="YF136" s="28"/>
      <c r="YG136" s="28"/>
      <c r="YH136" s="28"/>
      <c r="YI136" s="28"/>
      <c r="YJ136" s="28"/>
      <c r="YK136" s="28"/>
      <c r="YL136" s="28"/>
      <c r="YM136" s="28"/>
      <c r="YN136" s="28"/>
      <c r="YO136" s="28"/>
      <c r="YP136" s="28"/>
      <c r="YQ136" s="28"/>
      <c r="YR136" s="28"/>
      <c r="YS136" s="28"/>
      <c r="YT136" s="28"/>
      <c r="YU136" s="28"/>
      <c r="YV136" s="28"/>
      <c r="YW136" s="28"/>
      <c r="YX136" s="28"/>
      <c r="YY136" s="28"/>
      <c r="YZ136" s="28"/>
      <c r="ZA136" s="28"/>
      <c r="ZB136" s="28"/>
      <c r="ZC136" s="28"/>
      <c r="ZD136" s="28"/>
      <c r="ZE136" s="28"/>
      <c r="ZF136" s="28"/>
      <c r="ZG136" s="28"/>
      <c r="ZH136" s="28"/>
      <c r="ZI136" s="28"/>
      <c r="ZJ136" s="28"/>
      <c r="ZK136" s="28"/>
      <c r="ZL136" s="28"/>
      <c r="ZM136" s="28"/>
      <c r="ZN136" s="28"/>
      <c r="ZO136" s="28"/>
      <c r="ZP136" s="28"/>
      <c r="ZQ136" s="28"/>
      <c r="ZR136" s="28"/>
      <c r="ZS136" s="28"/>
      <c r="ZT136" s="28"/>
      <c r="ZU136" s="28"/>
      <c r="ZV136" s="28"/>
      <c r="ZW136" s="28"/>
      <c r="ZX136" s="28"/>
      <c r="ZY136" s="28"/>
      <c r="ZZ136" s="28"/>
      <c r="AAA136" s="28"/>
      <c r="AAB136" s="28"/>
      <c r="AAC136" s="28"/>
      <c r="AAD136" s="28"/>
      <c r="AAE136" s="28"/>
      <c r="AAF136" s="28"/>
      <c r="AAG136" s="28"/>
      <c r="AAH136" s="28"/>
      <c r="AAI136" s="28"/>
      <c r="AAJ136" s="28"/>
      <c r="AAK136" s="28"/>
      <c r="AAL136" s="28"/>
      <c r="AAM136" s="28"/>
      <c r="AAN136" s="28"/>
      <c r="AAO136" s="28"/>
      <c r="AAP136" s="28"/>
      <c r="AAQ136" s="28"/>
      <c r="AAR136" s="28"/>
      <c r="AAS136" s="28"/>
      <c r="AAT136" s="28"/>
      <c r="AAU136" s="28"/>
      <c r="AAV136" s="28"/>
      <c r="AAW136" s="28"/>
      <c r="AAX136" s="28"/>
      <c r="AAY136" s="28"/>
      <c r="AAZ136" s="28"/>
      <c r="ABA136" s="28"/>
      <c r="ABB136" s="28"/>
      <c r="ABC136" s="28"/>
      <c r="ABD136" s="28"/>
      <c r="ABE136" s="28"/>
      <c r="ABF136" s="28"/>
      <c r="ABG136" s="28"/>
      <c r="ABH136" s="28"/>
      <c r="ABI136" s="28"/>
      <c r="ABJ136" s="28"/>
      <c r="ABK136" s="28"/>
      <c r="ABL136" s="28"/>
      <c r="ABM136" s="28"/>
      <c r="ABN136" s="28"/>
      <c r="ABO136" s="28"/>
      <c r="ABP136" s="28"/>
      <c r="ABQ136" s="28"/>
      <c r="ABR136" s="28"/>
      <c r="ABS136" s="28"/>
      <c r="ABT136" s="28"/>
      <c r="ABU136" s="28"/>
      <c r="ABV136" s="28"/>
      <c r="ABW136" s="28"/>
      <c r="ABX136" s="28"/>
      <c r="ABY136" s="28"/>
      <c r="ABZ136" s="28"/>
      <c r="ACA136" s="28"/>
      <c r="ACB136" s="28"/>
      <c r="ACC136" s="28"/>
      <c r="ACD136" s="28"/>
      <c r="ACE136" s="28"/>
      <c r="ACF136" s="28"/>
      <c r="ACG136" s="28"/>
      <c r="ACH136" s="28"/>
      <c r="ACI136" s="28"/>
      <c r="ACJ136" s="28"/>
      <c r="ACK136" s="28"/>
      <c r="ACL136" s="28"/>
      <c r="ACM136" s="28"/>
      <c r="ACN136" s="28"/>
      <c r="ACO136" s="28"/>
      <c r="ACP136" s="28"/>
      <c r="ACQ136" s="28"/>
      <c r="ACR136" s="28"/>
      <c r="ACS136" s="28"/>
      <c r="ACT136" s="28"/>
      <c r="ACU136" s="28"/>
      <c r="ACV136" s="28"/>
      <c r="ACW136" s="28"/>
      <c r="ACX136" s="28"/>
      <c r="ACY136" s="28"/>
      <c r="ACZ136" s="28"/>
      <c r="ADA136" s="28"/>
      <c r="ADB136" s="28"/>
      <c r="ADC136" s="28"/>
      <c r="ADD136" s="28"/>
      <c r="ADE136" s="28"/>
      <c r="ADF136" s="28"/>
      <c r="ADG136" s="28"/>
      <c r="ADH136" s="28"/>
      <c r="ADI136" s="28"/>
      <c r="ADJ136" s="28"/>
      <c r="ADK136" s="28"/>
      <c r="ADL136" s="28"/>
      <c r="ADM136" s="28"/>
      <c r="ADN136" s="28"/>
      <c r="ADO136" s="28"/>
      <c r="ADP136" s="28"/>
      <c r="ADQ136" s="28"/>
      <c r="ADR136" s="28"/>
      <c r="ADS136" s="28"/>
      <c r="ADT136" s="28"/>
      <c r="ADU136" s="28"/>
      <c r="ADV136" s="28"/>
      <c r="ADW136" s="28"/>
      <c r="ADX136" s="28"/>
      <c r="ADY136" s="28"/>
      <c r="ADZ136" s="28"/>
      <c r="AEA136" s="28"/>
      <c r="AEB136" s="28"/>
      <c r="AEC136" s="28"/>
      <c r="AED136" s="28"/>
      <c r="AEE136" s="28"/>
      <c r="AEF136" s="28"/>
      <c r="AEG136" s="28"/>
      <c r="AEH136" s="28"/>
      <c r="AEI136" s="28"/>
      <c r="AEJ136" s="28"/>
      <c r="AEK136" s="28"/>
      <c r="AEL136" s="28"/>
      <c r="AEM136" s="28"/>
      <c r="AEN136" s="28"/>
      <c r="AEO136" s="28"/>
      <c r="AEP136" s="28"/>
      <c r="AEQ136" s="28"/>
      <c r="AER136" s="28"/>
      <c r="AES136" s="28"/>
      <c r="AET136" s="28"/>
      <c r="AEU136" s="28"/>
      <c r="AEV136" s="28"/>
      <c r="AEW136" s="28"/>
      <c r="AEX136" s="28"/>
      <c r="AEY136" s="28"/>
      <c r="AEZ136" s="28"/>
      <c r="AFA136" s="28"/>
      <c r="AFB136" s="28"/>
      <c r="AFC136" s="28"/>
      <c r="AFD136" s="28"/>
      <c r="AFE136" s="28"/>
      <c r="AFF136" s="28"/>
      <c r="AFG136" s="28"/>
      <c r="AFH136" s="28"/>
      <c r="AFI136" s="28"/>
      <c r="AFJ136" s="28"/>
      <c r="AFK136" s="28"/>
      <c r="AFL136" s="28"/>
      <c r="AFM136" s="28"/>
      <c r="AFN136" s="28"/>
      <c r="AFO136" s="28"/>
      <c r="AFP136" s="28"/>
      <c r="AFQ136" s="28"/>
      <c r="AFR136" s="28"/>
      <c r="AFS136" s="28"/>
      <c r="AFT136" s="28"/>
      <c r="AFU136" s="28"/>
      <c r="AFV136" s="28"/>
      <c r="AFW136" s="28"/>
      <c r="AFX136" s="28"/>
      <c r="AFY136" s="28"/>
      <c r="AFZ136" s="28"/>
      <c r="AGA136" s="28"/>
      <c r="AGB136" s="28"/>
      <c r="AGC136" s="28"/>
      <c r="AGD136" s="28"/>
      <c r="AGE136" s="28"/>
      <c r="AGF136" s="28"/>
      <c r="AGG136" s="28"/>
      <c r="AGH136" s="28"/>
      <c r="AGI136" s="28"/>
      <c r="AGJ136" s="28"/>
      <c r="AGK136" s="28"/>
      <c r="AGL136" s="28"/>
      <c r="AGM136" s="28"/>
      <c r="AGN136" s="28"/>
      <c r="AGO136" s="28"/>
      <c r="AGP136" s="28"/>
      <c r="AGQ136" s="28"/>
      <c r="AGR136" s="28"/>
      <c r="AGS136" s="28"/>
      <c r="AGT136" s="28"/>
      <c r="AGU136" s="28"/>
      <c r="AGV136" s="28"/>
      <c r="AGW136" s="28"/>
      <c r="AGX136" s="28"/>
      <c r="AGY136" s="28"/>
      <c r="AGZ136" s="28"/>
      <c r="AHA136" s="28"/>
      <c r="AHB136" s="28"/>
      <c r="AHC136" s="28"/>
      <c r="AHD136" s="28"/>
      <c r="AHE136" s="28"/>
      <c r="AHF136" s="28"/>
      <c r="AHG136" s="28"/>
      <c r="AHH136" s="28"/>
      <c r="AHI136" s="28"/>
      <c r="AHJ136" s="28"/>
      <c r="AHK136" s="28"/>
      <c r="AHL136" s="28"/>
      <c r="AHM136" s="28"/>
      <c r="AHN136" s="28"/>
      <c r="AHO136" s="28"/>
      <c r="AHP136" s="28"/>
      <c r="AHQ136" s="28"/>
      <c r="AHR136" s="28"/>
      <c r="AHS136" s="28"/>
      <c r="AHT136" s="28"/>
      <c r="AHU136" s="28"/>
      <c r="AHV136" s="28"/>
      <c r="AHW136" s="28"/>
      <c r="AHX136" s="28"/>
      <c r="AHY136" s="28"/>
      <c r="AHZ136" s="28"/>
      <c r="AIA136" s="28"/>
      <c r="AIB136" s="28"/>
      <c r="AIC136" s="28"/>
      <c r="AID136" s="28"/>
      <c r="AIE136" s="28"/>
      <c r="AIF136" s="28"/>
      <c r="AIG136" s="28"/>
      <c r="AIH136" s="28"/>
      <c r="AII136" s="28"/>
      <c r="AIJ136" s="28"/>
      <c r="AIK136" s="28"/>
      <c r="AIL136" s="28"/>
      <c r="AIM136" s="28"/>
      <c r="AIN136" s="28"/>
      <c r="AIO136" s="28"/>
      <c r="AIP136" s="28"/>
      <c r="AIQ136" s="28"/>
      <c r="AIR136" s="28"/>
      <c r="AIS136" s="28"/>
      <c r="AIT136" s="28"/>
      <c r="AIU136" s="28"/>
      <c r="AIV136" s="28"/>
      <c r="AIW136" s="28"/>
      <c r="AIX136" s="28"/>
      <c r="AIY136" s="28"/>
      <c r="AIZ136" s="28"/>
      <c r="AJA136" s="28"/>
      <c r="AJB136" s="28"/>
      <c r="AJC136" s="28"/>
      <c r="AJD136" s="28"/>
      <c r="AJE136" s="28"/>
      <c r="AJF136" s="28"/>
      <c r="AJG136" s="28"/>
      <c r="AJH136" s="28"/>
      <c r="AJI136" s="28"/>
      <c r="AJJ136" s="28"/>
      <c r="AJK136" s="28"/>
      <c r="AJL136" s="28"/>
      <c r="AJM136" s="28"/>
      <c r="AJN136" s="28"/>
      <c r="AJO136" s="28"/>
      <c r="AJP136" s="28"/>
      <c r="AJQ136" s="28"/>
      <c r="AJR136" s="28"/>
      <c r="AJS136" s="28"/>
      <c r="AJT136" s="28"/>
      <c r="AJU136" s="28"/>
      <c r="AJV136" s="28"/>
      <c r="AJW136" s="28"/>
      <c r="AJX136" s="28"/>
      <c r="AJY136" s="28"/>
      <c r="AJZ136" s="28"/>
      <c r="AKA136" s="28"/>
      <c r="AKB136" s="28"/>
      <c r="AKC136" s="28"/>
      <c r="AKD136" s="28"/>
      <c r="AKE136" s="28"/>
      <c r="AKF136" s="28"/>
      <c r="AKG136" s="28"/>
      <c r="AKH136" s="28"/>
      <c r="AKI136" s="28"/>
      <c r="AKJ136" s="28"/>
      <c r="AKK136" s="28"/>
      <c r="AKL136" s="28"/>
      <c r="AKM136" s="28"/>
      <c r="AKN136" s="28"/>
      <c r="AKO136" s="28"/>
      <c r="AKP136" s="28"/>
      <c r="AKQ136" s="28"/>
      <c r="AKR136" s="28"/>
      <c r="AKS136" s="28"/>
      <c r="AKT136" s="28"/>
      <c r="AKU136" s="28"/>
      <c r="AKV136" s="28"/>
      <c r="AKW136" s="28"/>
      <c r="AKX136" s="28"/>
      <c r="AKY136" s="28"/>
      <c r="AKZ136" s="28"/>
      <c r="ALA136" s="28"/>
      <c r="ALB136" s="28"/>
      <c r="ALC136" s="28"/>
      <c r="ALD136" s="28"/>
      <c r="ALE136" s="28"/>
      <c r="ALF136" s="28"/>
      <c r="ALG136" s="28"/>
      <c r="ALH136" s="28"/>
      <c r="ALI136" s="28"/>
      <c r="ALJ136" s="28"/>
      <c r="ALK136" s="28"/>
      <c r="ALL136" s="28"/>
      <c r="ALM136" s="28"/>
      <c r="ALN136" s="28"/>
      <c r="ALO136" s="28"/>
      <c r="ALP136" s="28"/>
      <c r="ALQ136" s="28"/>
      <c r="ALR136" s="28"/>
      <c r="ALS136" s="28"/>
      <c r="ALT136" s="28"/>
      <c r="ALU136" s="28"/>
      <c r="ALV136" s="28"/>
      <c r="ALW136" s="28"/>
      <c r="ALX136" s="28"/>
      <c r="ALY136" s="28"/>
      <c r="ALZ136" s="28"/>
      <c r="AMA136" s="28"/>
      <c r="AMB136" s="28"/>
      <c r="AMC136" s="28"/>
      <c r="AMD136" s="28"/>
      <c r="AME136" s="28"/>
      <c r="AMF136" s="28"/>
      <c r="AMG136" s="28"/>
      <c r="AMH136" s="28"/>
      <c r="AMI136" s="28"/>
      <c r="AMJ136" s="28"/>
      <c r="AMK136" s="28"/>
      <c r="AML136" s="28"/>
      <c r="AMM136" s="28"/>
      <c r="AMN136" s="28"/>
      <c r="AMO136" s="28"/>
      <c r="AMP136" s="28"/>
      <c r="AMQ136" s="28"/>
      <c r="AMR136" s="28"/>
      <c r="AMS136" s="28"/>
      <c r="AMT136" s="28"/>
      <c r="AMU136" s="28"/>
      <c r="AMV136" s="28"/>
      <c r="AMW136" s="28"/>
      <c r="AMX136" s="28"/>
      <c r="AMY136" s="28"/>
      <c r="AMZ136" s="28"/>
      <c r="ANA136" s="28"/>
      <c r="ANB136" s="28"/>
    </row>
    <row r="137" spans="3:1042" s="6" customFormat="1" ht="15" customHeight="1" x14ac:dyDescent="0.25">
      <c r="C137" s="6" t="str">
        <f t="shared" si="85"/>
        <v>Kenmore</v>
      </c>
      <c r="D137" s="6" t="str">
        <f t="shared" si="86"/>
        <v>153.5925  (50 gal)</v>
      </c>
      <c r="E137" s="6">
        <f t="shared" si="87"/>
        <v>160313</v>
      </c>
      <c r="F137" s="55">
        <f t="shared" si="22"/>
        <v>50</v>
      </c>
      <c r="G137" s="6" t="str">
        <f t="shared" si="88"/>
        <v>AOSmithHPTU50</v>
      </c>
      <c r="H137" s="117">
        <f t="shared" si="24"/>
        <v>0</v>
      </c>
      <c r="I137" s="158" t="str">
        <f t="shared" si="89"/>
        <v>Kenmore153_5925</v>
      </c>
      <c r="J137" s="91" t="s">
        <v>192</v>
      </c>
      <c r="K137" s="32">
        <v>3</v>
      </c>
      <c r="L137" s="75">
        <f t="shared" si="26"/>
        <v>16</v>
      </c>
      <c r="M137" s="9" t="s">
        <v>24</v>
      </c>
      <c r="N137" s="62">
        <f t="shared" si="90"/>
        <v>3</v>
      </c>
      <c r="O137" s="62">
        <f t="shared" si="83"/>
        <v>160313</v>
      </c>
      <c r="P137" s="59" t="str">
        <f t="shared" si="32"/>
        <v>153.5925  (50 gal)</v>
      </c>
      <c r="Q137" s="157">
        <f t="shared" si="80"/>
        <v>1</v>
      </c>
      <c r="R137" s="10">
        <v>153.5925</v>
      </c>
      <c r="S137" s="11">
        <v>50</v>
      </c>
      <c r="T137" s="30" t="s">
        <v>81</v>
      </c>
      <c r="U137" s="80" t="s">
        <v>106</v>
      </c>
      <c r="V137" s="85" t="str">
        <f t="shared" si="84"/>
        <v>AOSmithHPTU50</v>
      </c>
      <c r="W137" s="116">
        <v>0</v>
      </c>
      <c r="X137" s="42" t="s">
        <v>8</v>
      </c>
      <c r="Y137" s="43">
        <v>42545</v>
      </c>
      <c r="Z137" s="44" t="s">
        <v>80</v>
      </c>
      <c r="AA137" s="128" t="str">
        <f>"2,     "&amp;E137&amp;",   """&amp;P137&amp;""""</f>
        <v>2,     160313,   "153.5925  (50 gal)"</v>
      </c>
      <c r="AB137" s="130" t="str">
        <f t="shared" si="76"/>
        <v>Kenmore</v>
      </c>
      <c r="AC137" s="131" t="s">
        <v>495</v>
      </c>
      <c r="AD137" s="155">
        <f t="shared" si="81"/>
        <v>1</v>
      </c>
      <c r="AE137" s="128" t="str">
        <f>"          case  "&amp;D137&amp;"   :   """&amp;AC137&amp;""""</f>
        <v xml:space="preserve">          case  153.5925  (50 gal)   :   "Kenmore153_5925"</v>
      </c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  <c r="AMK137"/>
      <c r="AML137"/>
      <c r="AMM137"/>
      <c r="AMN137"/>
      <c r="AMO137"/>
      <c r="AMP137"/>
      <c r="AMQ137"/>
      <c r="AMR137"/>
      <c r="AMS137"/>
      <c r="AMT137"/>
      <c r="AMU137"/>
      <c r="AMV137"/>
      <c r="AMW137"/>
      <c r="AMX137"/>
      <c r="AMY137"/>
    </row>
    <row r="138" spans="3:1042" s="6" customFormat="1" ht="15" customHeight="1" x14ac:dyDescent="0.25">
      <c r="C138" s="6" t="str">
        <f t="shared" si="85"/>
        <v>Kenmore</v>
      </c>
      <c r="D138" s="6" t="str">
        <f t="shared" si="86"/>
        <v>153.5926  (66 gal)</v>
      </c>
      <c r="E138" s="6">
        <f t="shared" si="87"/>
        <v>160414</v>
      </c>
      <c r="F138" s="55">
        <f t="shared" si="22"/>
        <v>66</v>
      </c>
      <c r="G138" s="6" t="str">
        <f t="shared" si="88"/>
        <v>AOSmithHPTU66</v>
      </c>
      <c r="H138" s="117">
        <f t="shared" si="24"/>
        <v>0</v>
      </c>
      <c r="I138" s="158" t="str">
        <f t="shared" si="89"/>
        <v>Kenmore153_5926</v>
      </c>
      <c r="J138" s="91" t="s">
        <v>192</v>
      </c>
      <c r="K138" s="32">
        <v>3</v>
      </c>
      <c r="L138" s="75">
        <f t="shared" si="26"/>
        <v>16</v>
      </c>
      <c r="M138" s="9" t="s">
        <v>24</v>
      </c>
      <c r="N138" s="62">
        <f t="shared" si="90"/>
        <v>4</v>
      </c>
      <c r="O138" s="62">
        <f t="shared" si="83"/>
        <v>160414</v>
      </c>
      <c r="P138" s="59" t="str">
        <f t="shared" si="32"/>
        <v>153.5926  (66 gal)</v>
      </c>
      <c r="Q138" s="157">
        <f t="shared" si="80"/>
        <v>1</v>
      </c>
      <c r="R138" s="10">
        <v>153.5926</v>
      </c>
      <c r="S138" s="11">
        <v>66</v>
      </c>
      <c r="T138" s="30" t="s">
        <v>82</v>
      </c>
      <c r="U138" s="80" t="s">
        <v>102</v>
      </c>
      <c r="V138" s="85" t="str">
        <f t="shared" si="84"/>
        <v>AOSmithHPTU66</v>
      </c>
      <c r="W138" s="116">
        <v>0</v>
      </c>
      <c r="X138" s="42">
        <v>3</v>
      </c>
      <c r="Y138" s="43">
        <v>42545</v>
      </c>
      <c r="Z138" s="44" t="s">
        <v>80</v>
      </c>
      <c r="AA138" s="128" t="str">
        <f>"2,     "&amp;E138&amp;",   """&amp;P138&amp;""""</f>
        <v>2,     160414,   "153.5926  (66 gal)"</v>
      </c>
      <c r="AB138" s="130" t="str">
        <f t="shared" si="76"/>
        <v>Kenmore</v>
      </c>
      <c r="AC138" s="131" t="s">
        <v>496</v>
      </c>
      <c r="AD138" s="155">
        <f t="shared" si="81"/>
        <v>1</v>
      </c>
      <c r="AE138" s="128" t="str">
        <f>"          case  "&amp;D138&amp;"   :   """&amp;AC138&amp;""""</f>
        <v xml:space="preserve">          case  153.5926  (66 gal)   :   "Kenmore153_5926"</v>
      </c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  <c r="AMK138"/>
      <c r="AML138"/>
      <c r="AMM138"/>
      <c r="AMN138"/>
      <c r="AMO138"/>
      <c r="AMP138"/>
      <c r="AMQ138"/>
      <c r="AMR138"/>
      <c r="AMS138"/>
      <c r="AMT138"/>
      <c r="AMU138"/>
      <c r="AMV138"/>
      <c r="AMW138"/>
      <c r="AMX138"/>
      <c r="AMY138"/>
    </row>
    <row r="139" spans="3:1042" s="6" customFormat="1" ht="15" customHeight="1" x14ac:dyDescent="0.25">
      <c r="C139" s="6" t="str">
        <f t="shared" si="85"/>
        <v>Kenmore</v>
      </c>
      <c r="D139" s="6" t="str">
        <f t="shared" si="86"/>
        <v>153.5928  (80 gal)</v>
      </c>
      <c r="E139" s="6">
        <f t="shared" si="87"/>
        <v>160515</v>
      </c>
      <c r="F139" s="55">
        <f t="shared" si="22"/>
        <v>80</v>
      </c>
      <c r="G139" s="6" t="str">
        <f t="shared" si="88"/>
        <v>AOSmithHPTU80</v>
      </c>
      <c r="H139" s="117">
        <f t="shared" si="24"/>
        <v>0</v>
      </c>
      <c r="I139" s="158" t="str">
        <f t="shared" si="89"/>
        <v>Kenmore153_5928</v>
      </c>
      <c r="J139" s="91" t="s">
        <v>192</v>
      </c>
      <c r="K139" s="32">
        <v>3</v>
      </c>
      <c r="L139" s="75">
        <f t="shared" si="26"/>
        <v>16</v>
      </c>
      <c r="M139" s="9" t="s">
        <v>24</v>
      </c>
      <c r="N139" s="62">
        <f t="shared" si="90"/>
        <v>5</v>
      </c>
      <c r="O139" s="62">
        <f t="shared" si="83"/>
        <v>160515</v>
      </c>
      <c r="P139" s="59" t="str">
        <f t="shared" ref="P139:P208" si="91">R139 &amp; "  (" &amp; S139 &amp; " gal" &amp; IF(W139&gt;0, ", JA13)", ")")</f>
        <v>153.5928  (80 gal)</v>
      </c>
      <c r="Q139" s="157">
        <f t="shared" si="80"/>
        <v>1</v>
      </c>
      <c r="R139" s="10">
        <v>153.59280000000001</v>
      </c>
      <c r="S139" s="11">
        <v>80</v>
      </c>
      <c r="T139" s="30" t="s">
        <v>83</v>
      </c>
      <c r="U139" s="80" t="s">
        <v>103</v>
      </c>
      <c r="V139" s="85" t="str">
        <f t="shared" si="84"/>
        <v>AOSmithHPTU80</v>
      </c>
      <c r="W139" s="116">
        <v>0</v>
      </c>
      <c r="X139" s="42" t="s">
        <v>13</v>
      </c>
      <c r="Y139" s="43">
        <v>42545</v>
      </c>
      <c r="Z139" s="44" t="s">
        <v>80</v>
      </c>
      <c r="AA139" s="128" t="str">
        <f>"2,     "&amp;E139&amp;",   """&amp;P139&amp;""""</f>
        <v>2,     160515,   "153.5928  (80 gal)"</v>
      </c>
      <c r="AB139" s="130" t="str">
        <f t="shared" si="76"/>
        <v>Kenmore</v>
      </c>
      <c r="AC139" s="131" t="s">
        <v>497</v>
      </c>
      <c r="AD139" s="155">
        <f t="shared" si="81"/>
        <v>1</v>
      </c>
      <c r="AE139" s="128" t="str">
        <f>"          case  "&amp;D139&amp;"   :   """&amp;AC139&amp;""""</f>
        <v xml:space="preserve">          case  153.5928  (80 gal)   :   "Kenmore153_5928"</v>
      </c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  <c r="AMK139"/>
      <c r="AML139"/>
      <c r="AMM139"/>
      <c r="AMN139"/>
      <c r="AMO139"/>
      <c r="AMP139"/>
      <c r="AMQ139"/>
      <c r="AMR139"/>
      <c r="AMS139"/>
      <c r="AMT139"/>
      <c r="AMU139"/>
      <c r="AMV139"/>
      <c r="AMW139"/>
      <c r="AMX139"/>
      <c r="AMY139"/>
    </row>
    <row r="140" spans="3:1042" s="6" customFormat="1" ht="15" customHeight="1" x14ac:dyDescent="0.25">
      <c r="C140" s="151" t="str">
        <f t="shared" ref="C140:C142" si="92">M140</f>
        <v>Lochinvar</v>
      </c>
      <c r="D140" s="151" t="str">
        <f t="shared" ref="D140:D142" si="93">P140</f>
        <v>HPSA050KD 2**  (50 gal, JA13)</v>
      </c>
      <c r="E140" s="151">
        <f t="shared" ref="E140:E142" si="94">O140</f>
        <v>170783</v>
      </c>
      <c r="F140" s="55">
        <f t="shared" ref="F140:F142" si="95">S140</f>
        <v>50</v>
      </c>
      <c r="G140" s="6" t="str">
        <f t="shared" ref="G140:G142" si="96">V140</f>
        <v>AOSmithHPTS50</v>
      </c>
      <c r="H140" s="117">
        <f t="shared" ref="H140:H142" si="97">W140</f>
        <v>1</v>
      </c>
      <c r="I140" s="158" t="str">
        <f t="shared" ref="I140:I142" si="98">AC140</f>
        <v>LochinvarHPSA050KD2xx</v>
      </c>
      <c r="J140" s="91" t="s">
        <v>192</v>
      </c>
      <c r="K140" s="32">
        <v>4</v>
      </c>
      <c r="L140" s="75">
        <f t="shared" ref="L140:L142" si="99">VLOOKUP( M140, $M$2:$N$21, 2, FALSE )</f>
        <v>17</v>
      </c>
      <c r="M140" s="161" t="s">
        <v>25</v>
      </c>
      <c r="N140" s="61">
        <v>7</v>
      </c>
      <c r="O140" s="62">
        <f t="shared" si="83"/>
        <v>170783</v>
      </c>
      <c r="P140" s="59" t="str">
        <f t="shared" ref="P140:P142" si="100">R140 &amp; "  (" &amp; S140 &amp; " gal" &amp; IF(W140&gt;0, ", JA13)", ")")</f>
        <v>HPSA050KD 2**  (50 gal, JA13)</v>
      </c>
      <c r="Q140" s="157">
        <f t="shared" si="80"/>
        <v>1</v>
      </c>
      <c r="R140" s="10" t="s">
        <v>854</v>
      </c>
      <c r="S140" s="11">
        <v>50</v>
      </c>
      <c r="T140" s="30" t="s">
        <v>831</v>
      </c>
      <c r="U140" s="80" t="s">
        <v>831</v>
      </c>
      <c r="V140" s="85" t="str">
        <f t="shared" si="84"/>
        <v>AOSmithHPTS50</v>
      </c>
      <c r="W140" s="118">
        <v>1</v>
      </c>
      <c r="X140" s="42" t="s">
        <v>8</v>
      </c>
      <c r="Y140" s="154">
        <v>44728</v>
      </c>
      <c r="Z140" s="44" t="s">
        <v>80</v>
      </c>
      <c r="AA140" s="128" t="str">
        <f>"2,     "&amp;E140&amp;",   """&amp;P140&amp;""""</f>
        <v>2,     170783,   "HPSA050KD 2**  (50 gal, JA13)"</v>
      </c>
      <c r="AB140" s="129" t="str">
        <f>M140</f>
        <v>Lochinvar</v>
      </c>
      <c r="AC140" s="150" t="s">
        <v>857</v>
      </c>
      <c r="AD140" s="155">
        <f t="shared" si="81"/>
        <v>1</v>
      </c>
      <c r="AE140" s="128" t="str">
        <f>"          case  "&amp;D140&amp;"   :   """&amp;AC140&amp;""""</f>
        <v xml:space="preserve">          case  HPSA050KD 2**  (50 gal, JA13)   :   "LochinvarHPSA050KD2xx"</v>
      </c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  <c r="AMK140"/>
      <c r="AML140"/>
      <c r="AMM140"/>
      <c r="AMN140"/>
      <c r="AMO140"/>
      <c r="AMP140"/>
      <c r="AMQ140"/>
      <c r="AMR140"/>
      <c r="AMS140"/>
      <c r="AMT140"/>
      <c r="AMU140"/>
      <c r="AMV140"/>
      <c r="AMW140"/>
      <c r="AMX140"/>
      <c r="AMY140"/>
    </row>
    <row r="141" spans="3:1042" s="6" customFormat="1" ht="15" customHeight="1" x14ac:dyDescent="0.25">
      <c r="C141" s="151" t="str">
        <f t="shared" si="92"/>
        <v>Lochinvar</v>
      </c>
      <c r="D141" s="151" t="str">
        <f t="shared" si="93"/>
        <v>HPSA065KD 2**  (66 gal, JA13)</v>
      </c>
      <c r="E141" s="151">
        <f t="shared" si="94"/>
        <v>170884</v>
      </c>
      <c r="F141" s="55">
        <f t="shared" si="95"/>
        <v>66</v>
      </c>
      <c r="G141" s="6" t="str">
        <f t="shared" si="96"/>
        <v>AOSmithHPTS66</v>
      </c>
      <c r="H141" s="117">
        <f t="shared" si="97"/>
        <v>1</v>
      </c>
      <c r="I141" s="158" t="str">
        <f t="shared" si="98"/>
        <v>LochinvarHPSA065KD2xx</v>
      </c>
      <c r="J141" s="91" t="s">
        <v>192</v>
      </c>
      <c r="K141" s="32">
        <v>4</v>
      </c>
      <c r="L141" s="75">
        <f t="shared" si="99"/>
        <v>17</v>
      </c>
      <c r="M141" s="9" t="s">
        <v>25</v>
      </c>
      <c r="N141" s="62">
        <f t="shared" ref="N141:N142" si="101">N140+1</f>
        <v>8</v>
      </c>
      <c r="O141" s="62">
        <f t="shared" si="83"/>
        <v>170884</v>
      </c>
      <c r="P141" s="59" t="str">
        <f t="shared" si="100"/>
        <v>HPSA065KD 2**  (66 gal, JA13)</v>
      </c>
      <c r="Q141" s="157">
        <f t="shared" si="80"/>
        <v>1</v>
      </c>
      <c r="R141" s="10" t="s">
        <v>855</v>
      </c>
      <c r="S141" s="11">
        <v>66</v>
      </c>
      <c r="T141" s="30" t="s">
        <v>832</v>
      </c>
      <c r="U141" s="80" t="s">
        <v>832</v>
      </c>
      <c r="V141" s="85" t="str">
        <f t="shared" si="84"/>
        <v>AOSmithHPTS66</v>
      </c>
      <c r="W141" s="118">
        <v>1</v>
      </c>
      <c r="X141" s="42">
        <v>3</v>
      </c>
      <c r="Y141" s="154">
        <v>44728</v>
      </c>
      <c r="Z141" s="44" t="s">
        <v>80</v>
      </c>
      <c r="AA141" s="128" t="str">
        <f>"2,     "&amp;E141&amp;",   """&amp;P141&amp;""""</f>
        <v>2,     170884,   "HPSA065KD 2**  (66 gal, JA13)"</v>
      </c>
      <c r="AB141" s="130" t="str">
        <f t="shared" si="76"/>
        <v>Lochinvar</v>
      </c>
      <c r="AC141" s="150" t="s">
        <v>858</v>
      </c>
      <c r="AD141" s="155">
        <f t="shared" si="81"/>
        <v>1</v>
      </c>
      <c r="AE141" s="128" t="str">
        <f>"          case  "&amp;D141&amp;"   :   """&amp;AC141&amp;""""</f>
        <v xml:space="preserve">          case  HPSA065KD 2**  (66 gal, JA13)   :   "LochinvarHPSA065KD2xx"</v>
      </c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  <c r="AMK141"/>
      <c r="AML141"/>
      <c r="AMM141"/>
      <c r="AMN141"/>
      <c r="AMO141"/>
      <c r="AMP141"/>
      <c r="AMQ141"/>
      <c r="AMR141"/>
      <c r="AMS141"/>
      <c r="AMT141"/>
      <c r="AMU141"/>
      <c r="AMV141"/>
      <c r="AMW141"/>
      <c r="AMX141"/>
      <c r="AMY141"/>
    </row>
    <row r="142" spans="3:1042" s="6" customFormat="1" ht="15" customHeight="1" x14ac:dyDescent="0.25">
      <c r="C142" s="151" t="str">
        <f t="shared" si="92"/>
        <v>Lochinvar</v>
      </c>
      <c r="D142" s="151" t="str">
        <f t="shared" si="93"/>
        <v>HPSA080KD 2**  (80 gal, JA13)</v>
      </c>
      <c r="E142" s="151">
        <f t="shared" si="94"/>
        <v>170985</v>
      </c>
      <c r="F142" s="55">
        <f t="shared" si="95"/>
        <v>80</v>
      </c>
      <c r="G142" s="6" t="str">
        <f t="shared" si="96"/>
        <v>AOSmithHPTS80</v>
      </c>
      <c r="H142" s="117">
        <f t="shared" si="97"/>
        <v>1</v>
      </c>
      <c r="I142" s="158" t="str">
        <f t="shared" si="98"/>
        <v>LochinvarHPSA080KD2xx</v>
      </c>
      <c r="J142" s="91" t="s">
        <v>192</v>
      </c>
      <c r="K142" s="32">
        <v>4</v>
      </c>
      <c r="L142" s="75">
        <f t="shared" si="99"/>
        <v>17</v>
      </c>
      <c r="M142" s="9" t="s">
        <v>25</v>
      </c>
      <c r="N142" s="62">
        <f t="shared" si="101"/>
        <v>9</v>
      </c>
      <c r="O142" s="62">
        <f t="shared" si="83"/>
        <v>170985</v>
      </c>
      <c r="P142" s="59" t="str">
        <f t="shared" si="100"/>
        <v>HPSA080KD 2**  (80 gal, JA13)</v>
      </c>
      <c r="Q142" s="157">
        <f t="shared" si="80"/>
        <v>1</v>
      </c>
      <c r="R142" s="10" t="s">
        <v>856</v>
      </c>
      <c r="S142" s="11">
        <v>80</v>
      </c>
      <c r="T142" s="30" t="s">
        <v>833</v>
      </c>
      <c r="U142" s="80" t="s">
        <v>833</v>
      </c>
      <c r="V142" s="85" t="str">
        <f t="shared" si="84"/>
        <v>AOSmithHPTS80</v>
      </c>
      <c r="W142" s="118">
        <v>1</v>
      </c>
      <c r="X142" s="42">
        <v>4</v>
      </c>
      <c r="Y142" s="154">
        <v>44728</v>
      </c>
      <c r="Z142" s="44" t="s">
        <v>80</v>
      </c>
      <c r="AA142" s="128" t="str">
        <f>"2,     "&amp;E142&amp;",   """&amp;P142&amp;""""</f>
        <v>2,     170985,   "HPSA080KD 2**  (80 gal, JA13)"</v>
      </c>
      <c r="AB142" s="130" t="str">
        <f t="shared" si="76"/>
        <v>Lochinvar</v>
      </c>
      <c r="AC142" s="150" t="s">
        <v>859</v>
      </c>
      <c r="AD142" s="155">
        <f t="shared" si="81"/>
        <v>1</v>
      </c>
      <c r="AE142" s="128" t="str">
        <f>"          case  "&amp;D142&amp;"   :   """&amp;AC142&amp;""""</f>
        <v xml:space="preserve">          case  HPSA080KD 2**  (80 gal, JA13)   :   "LochinvarHPSA080KD2xx"</v>
      </c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  <c r="AMK142"/>
      <c r="AML142"/>
      <c r="AMM142"/>
      <c r="AMN142"/>
      <c r="AMO142"/>
      <c r="AMP142"/>
      <c r="AMQ142"/>
      <c r="AMR142"/>
      <c r="AMS142"/>
      <c r="AMT142"/>
      <c r="AMU142"/>
      <c r="AMV142"/>
      <c r="AMW142"/>
      <c r="AMX142"/>
      <c r="AMY142"/>
    </row>
    <row r="143" spans="3:1042" s="6" customFormat="1" ht="15" customHeight="1" x14ac:dyDescent="0.25">
      <c r="C143" s="6" t="str">
        <f t="shared" si="85"/>
        <v>Lochinvar</v>
      </c>
      <c r="D143" s="6" t="str">
        <f t="shared" si="86"/>
        <v>HPA051KD 120  (50 gal)</v>
      </c>
      <c r="E143" s="6">
        <f t="shared" si="87"/>
        <v>170113</v>
      </c>
      <c r="F143" s="55">
        <f t="shared" si="22"/>
        <v>50</v>
      </c>
      <c r="G143" s="6" t="str">
        <f t="shared" si="88"/>
        <v>AOSmithHPTU50</v>
      </c>
      <c r="H143" s="117">
        <f t="shared" si="24"/>
        <v>0</v>
      </c>
      <c r="I143" s="158" t="str">
        <f t="shared" si="89"/>
        <v>LochinvarHPA051</v>
      </c>
      <c r="J143" s="91" t="s">
        <v>192</v>
      </c>
      <c r="K143" s="32">
        <v>3</v>
      </c>
      <c r="L143" s="75">
        <f t="shared" si="26"/>
        <v>17</v>
      </c>
      <c r="M143" s="9" t="s">
        <v>25</v>
      </c>
      <c r="N143" s="110">
        <v>1</v>
      </c>
      <c r="O143" s="62">
        <f t="shared" si="83"/>
        <v>170113</v>
      </c>
      <c r="P143" s="59" t="str">
        <f t="shared" si="91"/>
        <v>HPA051KD 120  (50 gal)</v>
      </c>
      <c r="Q143" s="157">
        <f t="shared" si="80"/>
        <v>1</v>
      </c>
      <c r="R143" s="10" t="s">
        <v>26</v>
      </c>
      <c r="S143" s="11">
        <v>50</v>
      </c>
      <c r="T143" s="30" t="s">
        <v>81</v>
      </c>
      <c r="U143" s="80" t="s">
        <v>106</v>
      </c>
      <c r="V143" s="85" t="str">
        <f t="shared" si="84"/>
        <v>AOSmithHPTU50</v>
      </c>
      <c r="W143" s="116">
        <v>0</v>
      </c>
      <c r="X143" s="42" t="s">
        <v>8</v>
      </c>
      <c r="Y143" s="43">
        <v>42545</v>
      </c>
      <c r="Z143" s="44" t="s">
        <v>80</v>
      </c>
      <c r="AA143" s="128" t="str">
        <f>"2,     "&amp;E143&amp;",   """&amp;P143&amp;""""</f>
        <v>2,     170113,   "HPA051KD 120  (50 gal)"</v>
      </c>
      <c r="AB143" s="129" t="str">
        <f>M143</f>
        <v>Lochinvar</v>
      </c>
      <c r="AC143" s="131" t="s">
        <v>498</v>
      </c>
      <c r="AD143" s="155">
        <f t="shared" si="81"/>
        <v>1</v>
      </c>
      <c r="AE143" s="128" t="str">
        <f>"          case  "&amp;D143&amp;"   :   """&amp;AC143&amp;""""</f>
        <v xml:space="preserve">          case  HPA051KD 120  (50 gal)   :   "LochinvarHPA051"</v>
      </c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  <c r="AMK143"/>
      <c r="AML143"/>
      <c r="AMM143"/>
      <c r="AMN143"/>
      <c r="AMO143"/>
      <c r="AMP143"/>
      <c r="AMQ143"/>
      <c r="AMR143"/>
      <c r="AMS143"/>
      <c r="AMT143"/>
      <c r="AMU143"/>
      <c r="AMV143"/>
      <c r="AMW143"/>
      <c r="AMX143"/>
      <c r="AMY143"/>
    </row>
    <row r="144" spans="3:1042" s="6" customFormat="1" ht="15" customHeight="1" x14ac:dyDescent="0.25">
      <c r="C144" s="6" t="str">
        <f t="shared" si="85"/>
        <v>Lochinvar</v>
      </c>
      <c r="D144" s="6" t="str">
        <f t="shared" si="86"/>
        <v>HPA052KD 120  (50 gal)</v>
      </c>
      <c r="E144" s="6">
        <f t="shared" si="87"/>
        <v>170213</v>
      </c>
      <c r="F144" s="55">
        <f t="shared" si="22"/>
        <v>50</v>
      </c>
      <c r="G144" s="6" t="str">
        <f t="shared" si="88"/>
        <v>AOSmithHPTU50</v>
      </c>
      <c r="H144" s="117">
        <f t="shared" si="24"/>
        <v>0</v>
      </c>
      <c r="I144" s="158" t="str">
        <f t="shared" si="89"/>
        <v>LochinvarHPA052</v>
      </c>
      <c r="J144" s="91" t="s">
        <v>192</v>
      </c>
      <c r="K144" s="32">
        <v>3</v>
      </c>
      <c r="L144" s="75">
        <f t="shared" si="26"/>
        <v>17</v>
      </c>
      <c r="M144" s="9" t="s">
        <v>25</v>
      </c>
      <c r="N144" s="62">
        <f t="shared" ref="N144:N148" si="102">N143+1</f>
        <v>2</v>
      </c>
      <c r="O144" s="62">
        <f t="shared" si="83"/>
        <v>170213</v>
      </c>
      <c r="P144" s="59" t="str">
        <f t="shared" si="91"/>
        <v>HPA052KD 120  (50 gal)</v>
      </c>
      <c r="Q144" s="157">
        <f t="shared" si="80"/>
        <v>1</v>
      </c>
      <c r="R144" s="10" t="s">
        <v>27</v>
      </c>
      <c r="S144" s="11">
        <v>50</v>
      </c>
      <c r="T144" s="30" t="s">
        <v>81</v>
      </c>
      <c r="U144" s="80" t="s">
        <v>106</v>
      </c>
      <c r="V144" s="85" t="str">
        <f t="shared" si="84"/>
        <v>AOSmithHPTU50</v>
      </c>
      <c r="W144" s="116">
        <v>0</v>
      </c>
      <c r="X144" s="42" t="s">
        <v>8</v>
      </c>
      <c r="Y144" s="43">
        <v>42545</v>
      </c>
      <c r="Z144" s="44" t="s">
        <v>80</v>
      </c>
      <c r="AA144" s="128" t="str">
        <f>"2,     "&amp;E144&amp;",   """&amp;P144&amp;""""</f>
        <v>2,     170213,   "HPA052KD 120  (50 gal)"</v>
      </c>
      <c r="AB144" s="130" t="str">
        <f t="shared" si="76"/>
        <v>Lochinvar</v>
      </c>
      <c r="AC144" s="131" t="s">
        <v>499</v>
      </c>
      <c r="AD144" s="155">
        <f t="shared" si="81"/>
        <v>1</v>
      </c>
      <c r="AE144" s="128" t="str">
        <f>"          case  "&amp;D144&amp;"   :   """&amp;AC144&amp;""""</f>
        <v xml:space="preserve">          case  HPA052KD 120  (50 gal)   :   "LochinvarHPA052"</v>
      </c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  <c r="AMK144"/>
      <c r="AML144"/>
      <c r="AMM144"/>
      <c r="AMN144"/>
      <c r="AMO144"/>
      <c r="AMP144"/>
      <c r="AMQ144"/>
      <c r="AMR144"/>
      <c r="AMS144"/>
      <c r="AMT144"/>
      <c r="AMU144"/>
      <c r="AMV144"/>
      <c r="AMW144"/>
      <c r="AMX144"/>
      <c r="AMY144"/>
    </row>
    <row r="145" spans="3:1042" s="6" customFormat="1" ht="15" customHeight="1" x14ac:dyDescent="0.25">
      <c r="C145" s="6" t="str">
        <f t="shared" si="85"/>
        <v>Lochinvar</v>
      </c>
      <c r="D145" s="6" t="str">
        <f t="shared" si="86"/>
        <v>HPA067KD 120  (66 gal)</v>
      </c>
      <c r="E145" s="6">
        <f t="shared" si="87"/>
        <v>170314</v>
      </c>
      <c r="F145" s="55">
        <f t="shared" si="22"/>
        <v>66</v>
      </c>
      <c r="G145" s="6" t="str">
        <f t="shared" si="88"/>
        <v>AOSmithHPTU66</v>
      </c>
      <c r="H145" s="117">
        <f t="shared" si="24"/>
        <v>0</v>
      </c>
      <c r="I145" s="158" t="str">
        <f t="shared" si="89"/>
        <v>LochinvarHPA067</v>
      </c>
      <c r="J145" s="91" t="s">
        <v>192</v>
      </c>
      <c r="K145" s="32">
        <v>3</v>
      </c>
      <c r="L145" s="75">
        <f t="shared" si="26"/>
        <v>17</v>
      </c>
      <c r="M145" s="9" t="s">
        <v>25</v>
      </c>
      <c r="N145" s="62">
        <f t="shared" si="102"/>
        <v>3</v>
      </c>
      <c r="O145" s="62">
        <f t="shared" si="83"/>
        <v>170314</v>
      </c>
      <c r="P145" s="59" t="str">
        <f t="shared" si="91"/>
        <v>HPA067KD 120  (66 gal)</v>
      </c>
      <c r="Q145" s="157">
        <f t="shared" si="80"/>
        <v>1</v>
      </c>
      <c r="R145" s="10" t="s">
        <v>28</v>
      </c>
      <c r="S145" s="11">
        <v>66</v>
      </c>
      <c r="T145" s="30" t="s">
        <v>82</v>
      </c>
      <c r="U145" s="80" t="s">
        <v>102</v>
      </c>
      <c r="V145" s="85" t="str">
        <f t="shared" si="84"/>
        <v>AOSmithHPTU66</v>
      </c>
      <c r="W145" s="116">
        <v>0</v>
      </c>
      <c r="X145" s="42">
        <v>3</v>
      </c>
      <c r="Y145" s="43">
        <v>42545</v>
      </c>
      <c r="Z145" s="44" t="s">
        <v>80</v>
      </c>
      <c r="AA145" s="128" t="str">
        <f>"2,     "&amp;E145&amp;",   """&amp;P145&amp;""""</f>
        <v>2,     170314,   "HPA067KD 120  (66 gal)"</v>
      </c>
      <c r="AB145" s="130" t="str">
        <f t="shared" si="76"/>
        <v>Lochinvar</v>
      </c>
      <c r="AC145" s="131" t="s">
        <v>500</v>
      </c>
      <c r="AD145" s="155">
        <f t="shared" si="81"/>
        <v>1</v>
      </c>
      <c r="AE145" s="128" t="str">
        <f>"          case  "&amp;D145&amp;"   :   """&amp;AC145&amp;""""</f>
        <v xml:space="preserve">          case  HPA067KD 120  (66 gal)   :   "LochinvarHPA067"</v>
      </c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  <c r="AMK145"/>
      <c r="AML145"/>
      <c r="AMM145"/>
      <c r="AMN145"/>
      <c r="AMO145"/>
      <c r="AMP145"/>
      <c r="AMQ145"/>
      <c r="AMR145"/>
      <c r="AMS145"/>
      <c r="AMT145"/>
      <c r="AMU145"/>
      <c r="AMV145"/>
      <c r="AMW145"/>
      <c r="AMX145"/>
      <c r="AMY145"/>
    </row>
    <row r="146" spans="3:1042" s="6" customFormat="1" ht="15" customHeight="1" x14ac:dyDescent="0.25">
      <c r="C146" s="6" t="str">
        <f t="shared" si="85"/>
        <v>Lochinvar</v>
      </c>
      <c r="D146" s="6" t="str">
        <f t="shared" si="86"/>
        <v>HPA068KD 120  (66 gal)</v>
      </c>
      <c r="E146" s="6">
        <f t="shared" si="87"/>
        <v>170414</v>
      </c>
      <c r="F146" s="55">
        <f t="shared" si="22"/>
        <v>66</v>
      </c>
      <c r="G146" s="6" t="str">
        <f t="shared" si="88"/>
        <v>AOSmithHPTU66</v>
      </c>
      <c r="H146" s="117">
        <f t="shared" si="24"/>
        <v>0</v>
      </c>
      <c r="I146" s="158" t="str">
        <f t="shared" si="89"/>
        <v>LochinvarHPA068</v>
      </c>
      <c r="J146" s="91" t="s">
        <v>192</v>
      </c>
      <c r="K146" s="32">
        <v>3</v>
      </c>
      <c r="L146" s="75">
        <f t="shared" si="26"/>
        <v>17</v>
      </c>
      <c r="M146" s="9" t="s">
        <v>25</v>
      </c>
      <c r="N146" s="62">
        <f t="shared" si="102"/>
        <v>4</v>
      </c>
      <c r="O146" s="62">
        <f t="shared" si="83"/>
        <v>170414</v>
      </c>
      <c r="P146" s="59" t="str">
        <f t="shared" si="91"/>
        <v>HPA068KD 120  (66 gal)</v>
      </c>
      <c r="Q146" s="157">
        <f t="shared" si="80"/>
        <v>1</v>
      </c>
      <c r="R146" s="10" t="s">
        <v>29</v>
      </c>
      <c r="S146" s="11">
        <v>66</v>
      </c>
      <c r="T146" s="30" t="s">
        <v>82</v>
      </c>
      <c r="U146" s="80" t="s">
        <v>102</v>
      </c>
      <c r="V146" s="85" t="str">
        <f t="shared" si="84"/>
        <v>AOSmithHPTU66</v>
      </c>
      <c r="W146" s="116">
        <v>0</v>
      </c>
      <c r="X146" s="42">
        <v>3</v>
      </c>
      <c r="Y146" s="43">
        <v>42545</v>
      </c>
      <c r="Z146" s="44" t="s">
        <v>80</v>
      </c>
      <c r="AA146" s="128" t="str">
        <f>"2,     "&amp;E146&amp;",   """&amp;P146&amp;""""</f>
        <v>2,     170414,   "HPA068KD 120  (66 gal)"</v>
      </c>
      <c r="AB146" s="130" t="str">
        <f t="shared" si="76"/>
        <v>Lochinvar</v>
      </c>
      <c r="AC146" s="131" t="s">
        <v>501</v>
      </c>
      <c r="AD146" s="155">
        <f t="shared" si="81"/>
        <v>1</v>
      </c>
      <c r="AE146" s="128" t="str">
        <f>"          case  "&amp;D146&amp;"   :   """&amp;AC146&amp;""""</f>
        <v xml:space="preserve">          case  HPA068KD 120  (66 gal)   :   "LochinvarHPA068"</v>
      </c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  <c r="AMK146"/>
      <c r="AML146"/>
      <c r="AMM146"/>
      <c r="AMN146"/>
      <c r="AMO146"/>
      <c r="AMP146"/>
      <c r="AMQ146"/>
      <c r="AMR146"/>
      <c r="AMS146"/>
      <c r="AMT146"/>
      <c r="AMU146"/>
      <c r="AMV146"/>
      <c r="AMW146"/>
      <c r="AMX146"/>
      <c r="AMY146"/>
    </row>
    <row r="147" spans="3:1042" s="6" customFormat="1" ht="15" customHeight="1" x14ac:dyDescent="0.25">
      <c r="C147" s="6" t="str">
        <f t="shared" si="85"/>
        <v>Lochinvar</v>
      </c>
      <c r="D147" s="6" t="str">
        <f t="shared" si="86"/>
        <v>HPA081KD 120  (80 gal)</v>
      </c>
      <c r="E147" s="6">
        <f t="shared" si="87"/>
        <v>170515</v>
      </c>
      <c r="F147" s="55">
        <f t="shared" si="22"/>
        <v>80</v>
      </c>
      <c r="G147" s="6" t="str">
        <f t="shared" si="88"/>
        <v>AOSmithHPTU80</v>
      </c>
      <c r="H147" s="117">
        <f t="shared" si="24"/>
        <v>0</v>
      </c>
      <c r="I147" s="158" t="str">
        <f t="shared" si="89"/>
        <v>LochinvarHPA081</v>
      </c>
      <c r="J147" s="91" t="s">
        <v>192</v>
      </c>
      <c r="K147" s="32">
        <v>3</v>
      </c>
      <c r="L147" s="75">
        <f t="shared" si="26"/>
        <v>17</v>
      </c>
      <c r="M147" s="9" t="s">
        <v>25</v>
      </c>
      <c r="N147" s="62">
        <f t="shared" si="102"/>
        <v>5</v>
      </c>
      <c r="O147" s="62">
        <f t="shared" si="83"/>
        <v>170515</v>
      </c>
      <c r="P147" s="59" t="str">
        <f t="shared" si="91"/>
        <v>HPA081KD 120  (80 gal)</v>
      </c>
      <c r="Q147" s="157">
        <f t="shared" si="80"/>
        <v>1</v>
      </c>
      <c r="R147" s="10" t="s">
        <v>30</v>
      </c>
      <c r="S147" s="11">
        <v>80</v>
      </c>
      <c r="T147" s="30" t="s">
        <v>83</v>
      </c>
      <c r="U147" s="80" t="s">
        <v>103</v>
      </c>
      <c r="V147" s="85" t="str">
        <f t="shared" si="84"/>
        <v>AOSmithHPTU80</v>
      </c>
      <c r="W147" s="116">
        <v>0</v>
      </c>
      <c r="X147" s="42" t="s">
        <v>13</v>
      </c>
      <c r="Y147" s="43">
        <v>42545</v>
      </c>
      <c r="Z147" s="44" t="s">
        <v>80</v>
      </c>
      <c r="AA147" s="128" t="str">
        <f>"2,     "&amp;E147&amp;",   """&amp;P147&amp;""""</f>
        <v>2,     170515,   "HPA081KD 120  (80 gal)"</v>
      </c>
      <c r="AB147" s="130" t="str">
        <f t="shared" si="76"/>
        <v>Lochinvar</v>
      </c>
      <c r="AC147" s="131" t="s">
        <v>502</v>
      </c>
      <c r="AD147" s="155">
        <f t="shared" si="81"/>
        <v>1</v>
      </c>
      <c r="AE147" s="128" t="str">
        <f>"          case  "&amp;D147&amp;"   :   """&amp;AC147&amp;""""</f>
        <v xml:space="preserve">          case  HPA081KD 120  (80 gal)   :   "LochinvarHPA081"</v>
      </c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  <c r="AMK147"/>
      <c r="AML147"/>
      <c r="AMM147"/>
      <c r="AMN147"/>
      <c r="AMO147"/>
      <c r="AMP147"/>
      <c r="AMQ147"/>
      <c r="AMR147"/>
      <c r="AMS147"/>
      <c r="AMT147"/>
      <c r="AMU147"/>
      <c r="AMV147"/>
      <c r="AMW147"/>
      <c r="AMX147"/>
      <c r="AMY147"/>
    </row>
    <row r="148" spans="3:1042" s="6" customFormat="1" ht="15" customHeight="1" x14ac:dyDescent="0.25">
      <c r="C148" s="6" t="str">
        <f t="shared" si="85"/>
        <v>Lochinvar</v>
      </c>
      <c r="D148" s="6" t="str">
        <f t="shared" si="86"/>
        <v>HPA082KD 120  (80 gal)</v>
      </c>
      <c r="E148" s="6">
        <f t="shared" si="87"/>
        <v>170615</v>
      </c>
      <c r="F148" s="55">
        <f t="shared" si="22"/>
        <v>80</v>
      </c>
      <c r="G148" s="6" t="str">
        <f t="shared" si="88"/>
        <v>AOSmithHPTU80</v>
      </c>
      <c r="H148" s="117">
        <f t="shared" si="24"/>
        <v>0</v>
      </c>
      <c r="I148" s="158" t="str">
        <f t="shared" si="89"/>
        <v>LochinvarHPA082</v>
      </c>
      <c r="J148" s="91" t="s">
        <v>192</v>
      </c>
      <c r="K148" s="32">
        <v>3</v>
      </c>
      <c r="L148" s="75">
        <f t="shared" si="26"/>
        <v>17</v>
      </c>
      <c r="M148" s="9" t="s">
        <v>25</v>
      </c>
      <c r="N148" s="62">
        <f t="shared" si="102"/>
        <v>6</v>
      </c>
      <c r="O148" s="62">
        <f t="shared" si="83"/>
        <v>170615</v>
      </c>
      <c r="P148" s="59" t="str">
        <f t="shared" si="91"/>
        <v>HPA082KD 120  (80 gal)</v>
      </c>
      <c r="Q148" s="157">
        <f t="shared" si="80"/>
        <v>1</v>
      </c>
      <c r="R148" s="10" t="s">
        <v>31</v>
      </c>
      <c r="S148" s="11">
        <v>80</v>
      </c>
      <c r="T148" s="30" t="s">
        <v>83</v>
      </c>
      <c r="U148" s="80" t="s">
        <v>103</v>
      </c>
      <c r="V148" s="85" t="str">
        <f t="shared" si="84"/>
        <v>AOSmithHPTU80</v>
      </c>
      <c r="W148" s="116">
        <v>0</v>
      </c>
      <c r="X148" s="42" t="s">
        <v>13</v>
      </c>
      <c r="Y148" s="43">
        <v>42545</v>
      </c>
      <c r="Z148" s="44" t="s">
        <v>80</v>
      </c>
      <c r="AA148" s="128" t="str">
        <f>"2,     "&amp;E148&amp;",   """&amp;P148&amp;""""</f>
        <v>2,     170615,   "HPA082KD 120  (80 gal)"</v>
      </c>
      <c r="AB148" s="130" t="str">
        <f t="shared" si="76"/>
        <v>Lochinvar</v>
      </c>
      <c r="AC148" s="131" t="s">
        <v>503</v>
      </c>
      <c r="AD148" s="155">
        <f t="shared" si="81"/>
        <v>1</v>
      </c>
      <c r="AE148" s="128" t="str">
        <f>"          case  "&amp;D148&amp;"   :   """&amp;AC148&amp;""""</f>
        <v xml:space="preserve">          case  HPA082KD 120  (80 gal)   :   "LochinvarHPA082"</v>
      </c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  <c r="AMK148"/>
      <c r="AML148"/>
      <c r="AMM148"/>
      <c r="AMN148"/>
      <c r="AMO148"/>
      <c r="AMP148"/>
      <c r="AMQ148"/>
      <c r="AMR148"/>
      <c r="AMS148"/>
      <c r="AMT148"/>
      <c r="AMU148"/>
      <c r="AMV148"/>
      <c r="AMW148"/>
      <c r="AMX148"/>
      <c r="AMY148"/>
    </row>
    <row r="149" spans="3:1042" s="6" customFormat="1" ht="15" customHeight="1" x14ac:dyDescent="0.25">
      <c r="C149" s="151" t="str">
        <f t="shared" si="85"/>
        <v>Reliance</v>
      </c>
      <c r="D149" s="151" t="str">
        <f t="shared" si="86"/>
        <v>10-50-DHPTS 2**  (50 gal, JA13)</v>
      </c>
      <c r="E149" s="151">
        <f t="shared" si="87"/>
        <v>181683</v>
      </c>
      <c r="F149" s="55">
        <f t="shared" si="22"/>
        <v>50</v>
      </c>
      <c r="G149" s="6" t="str">
        <f t="shared" si="88"/>
        <v>AOSmithHPTS50</v>
      </c>
      <c r="H149" s="117">
        <f t="shared" si="24"/>
        <v>1</v>
      </c>
      <c r="I149" s="158" t="str">
        <f t="shared" si="89"/>
        <v>Reliance1050DHPTS2xx</v>
      </c>
      <c r="J149" s="91" t="s">
        <v>192</v>
      </c>
      <c r="K149" s="32">
        <v>4</v>
      </c>
      <c r="L149" s="75">
        <f t="shared" si="26"/>
        <v>18</v>
      </c>
      <c r="M149" s="161" t="s">
        <v>32</v>
      </c>
      <c r="N149" s="61">
        <v>16</v>
      </c>
      <c r="O149" s="62">
        <f t="shared" si="83"/>
        <v>181683</v>
      </c>
      <c r="P149" s="59" t="str">
        <f t="shared" si="91"/>
        <v>10-50-DHPTS 2**  (50 gal, JA13)</v>
      </c>
      <c r="Q149" s="157">
        <f t="shared" si="80"/>
        <v>1</v>
      </c>
      <c r="R149" s="10" t="s">
        <v>861</v>
      </c>
      <c r="S149" s="11">
        <v>50</v>
      </c>
      <c r="T149" s="30" t="s">
        <v>831</v>
      </c>
      <c r="U149" s="80" t="s">
        <v>831</v>
      </c>
      <c r="V149" s="85" t="str">
        <f t="shared" si="84"/>
        <v>AOSmithHPTS50</v>
      </c>
      <c r="W149" s="118">
        <v>1</v>
      </c>
      <c r="X149" s="42" t="s">
        <v>8</v>
      </c>
      <c r="Y149" s="154">
        <v>44728</v>
      </c>
      <c r="Z149" s="44" t="s">
        <v>80</v>
      </c>
      <c r="AA149" s="128" t="str">
        <f>"2,     "&amp;E149&amp;",   """&amp;P149&amp;""""</f>
        <v>2,     181683,   "10-50-DHPTS 2**  (50 gal, JA13)"</v>
      </c>
      <c r="AB149" s="129" t="str">
        <f>M149</f>
        <v>Reliance</v>
      </c>
      <c r="AC149" s="150" t="s">
        <v>864</v>
      </c>
      <c r="AD149" s="155">
        <f t="shared" si="81"/>
        <v>1</v>
      </c>
      <c r="AE149" s="128" t="str">
        <f>"          case  "&amp;D149&amp;"   :   """&amp;AC149&amp;""""</f>
        <v xml:space="preserve">          case  10-50-DHPTS 2**  (50 gal, JA13)   :   "Reliance1050DHPTS2xx"</v>
      </c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  <c r="AMK149"/>
      <c r="AML149"/>
      <c r="AMM149"/>
      <c r="AMN149"/>
      <c r="AMO149"/>
      <c r="AMP149"/>
      <c r="AMQ149"/>
      <c r="AMR149"/>
      <c r="AMS149"/>
      <c r="AMT149"/>
      <c r="AMU149"/>
      <c r="AMV149"/>
      <c r="AMW149"/>
      <c r="AMX149"/>
      <c r="AMY149"/>
    </row>
    <row r="150" spans="3:1042" s="6" customFormat="1" ht="15" customHeight="1" x14ac:dyDescent="0.25">
      <c r="C150" s="151" t="str">
        <f t="shared" si="85"/>
        <v>Reliance</v>
      </c>
      <c r="D150" s="151" t="str">
        <f t="shared" si="86"/>
        <v>10-66-DHPTS 2**  (66 gal, JA13)</v>
      </c>
      <c r="E150" s="151">
        <f t="shared" si="87"/>
        <v>181784</v>
      </c>
      <c r="F150" s="55">
        <f t="shared" si="22"/>
        <v>66</v>
      </c>
      <c r="G150" s="6" t="str">
        <f t="shared" si="88"/>
        <v>AOSmithHPTS66</v>
      </c>
      <c r="H150" s="117">
        <f t="shared" si="24"/>
        <v>1</v>
      </c>
      <c r="I150" s="158" t="str">
        <f t="shared" si="89"/>
        <v>Reliance1066DHPTS2xx</v>
      </c>
      <c r="J150" s="91" t="s">
        <v>192</v>
      </c>
      <c r="K150" s="32">
        <v>4</v>
      </c>
      <c r="L150" s="75">
        <f t="shared" si="26"/>
        <v>18</v>
      </c>
      <c r="M150" s="9" t="s">
        <v>32</v>
      </c>
      <c r="N150" s="62">
        <f t="shared" ref="N150:N166" si="103">N149+1</f>
        <v>17</v>
      </c>
      <c r="O150" s="62">
        <f t="shared" si="83"/>
        <v>181784</v>
      </c>
      <c r="P150" s="59" t="str">
        <f t="shared" si="91"/>
        <v>10-66-DHPTS 2**  (66 gal, JA13)</v>
      </c>
      <c r="Q150" s="157">
        <f t="shared" si="80"/>
        <v>1</v>
      </c>
      <c r="R150" s="10" t="s">
        <v>862</v>
      </c>
      <c r="S150" s="11">
        <v>66</v>
      </c>
      <c r="T150" s="30" t="s">
        <v>832</v>
      </c>
      <c r="U150" s="80" t="s">
        <v>832</v>
      </c>
      <c r="V150" s="85" t="str">
        <f t="shared" si="84"/>
        <v>AOSmithHPTS66</v>
      </c>
      <c r="W150" s="118">
        <v>1</v>
      </c>
      <c r="X150" s="42">
        <v>3</v>
      </c>
      <c r="Y150" s="154">
        <v>44728</v>
      </c>
      <c r="Z150" s="44" t="s">
        <v>80</v>
      </c>
      <c r="AA150" s="128" t="str">
        <f>"2,     "&amp;E150&amp;",   """&amp;P150&amp;""""</f>
        <v>2,     181784,   "10-66-DHPTS 2**  (66 gal, JA13)"</v>
      </c>
      <c r="AB150" s="130" t="str">
        <f t="shared" si="76"/>
        <v>Reliance</v>
      </c>
      <c r="AC150" s="150" t="s">
        <v>865</v>
      </c>
      <c r="AD150" s="155">
        <f t="shared" si="81"/>
        <v>1</v>
      </c>
      <c r="AE150" s="128" t="str">
        <f>"          case  "&amp;D150&amp;"   :   """&amp;AC150&amp;""""</f>
        <v xml:space="preserve">          case  10-66-DHPTS 2**  (66 gal, JA13)   :   "Reliance1066DHPTS2xx"</v>
      </c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  <c r="AMK150"/>
      <c r="AML150"/>
      <c r="AMM150"/>
      <c r="AMN150"/>
      <c r="AMO150"/>
      <c r="AMP150"/>
      <c r="AMQ150"/>
      <c r="AMR150"/>
      <c r="AMS150"/>
      <c r="AMT150"/>
      <c r="AMU150"/>
      <c r="AMV150"/>
      <c r="AMW150"/>
      <c r="AMX150"/>
      <c r="AMY150"/>
    </row>
    <row r="151" spans="3:1042" s="6" customFormat="1" ht="15" customHeight="1" x14ac:dyDescent="0.25">
      <c r="C151" s="151" t="str">
        <f t="shared" si="85"/>
        <v>Reliance</v>
      </c>
      <c r="D151" s="151" t="str">
        <f t="shared" si="86"/>
        <v>10-80-DHPTS 2**  (80 gal, JA13)</v>
      </c>
      <c r="E151" s="151">
        <f t="shared" si="87"/>
        <v>181885</v>
      </c>
      <c r="F151" s="55">
        <f t="shared" ref="F151:F153" si="104">S151</f>
        <v>80</v>
      </c>
      <c r="G151" s="6" t="str">
        <f t="shared" si="88"/>
        <v>AOSmithHPTS80</v>
      </c>
      <c r="H151" s="117">
        <f t="shared" ref="H151:H153" si="105">W151</f>
        <v>1</v>
      </c>
      <c r="I151" s="158" t="str">
        <f t="shared" si="89"/>
        <v>Reliance1080DHPTS2xx</v>
      </c>
      <c r="J151" s="91" t="s">
        <v>192</v>
      </c>
      <c r="K151" s="32">
        <v>4</v>
      </c>
      <c r="L151" s="75">
        <f t="shared" ref="L151:L153" si="106">VLOOKUP( M151, $M$2:$N$21, 2, FALSE )</f>
        <v>18</v>
      </c>
      <c r="M151" s="9" t="s">
        <v>32</v>
      </c>
      <c r="N151" s="62">
        <f t="shared" si="103"/>
        <v>18</v>
      </c>
      <c r="O151" s="62">
        <f t="shared" ref="O151" si="107" xml:space="preserve"> (L151*10000) + (N151*100) + VLOOKUP( U151, $R$2:$T$56, 2, FALSE )</f>
        <v>181885</v>
      </c>
      <c r="P151" s="59" t="str">
        <f t="shared" si="91"/>
        <v>10-80-DHPTS 2**  (80 gal, JA13)</v>
      </c>
      <c r="Q151" s="157">
        <f t="shared" si="80"/>
        <v>1</v>
      </c>
      <c r="R151" s="10" t="s">
        <v>863</v>
      </c>
      <c r="S151" s="11">
        <v>80</v>
      </c>
      <c r="T151" s="30" t="s">
        <v>833</v>
      </c>
      <c r="U151" s="80" t="s">
        <v>833</v>
      </c>
      <c r="V151" s="85" t="str">
        <f t="shared" ref="V151" si="108">VLOOKUP( U151, $R$2:$T$56, 3, FALSE )</f>
        <v>AOSmithHPTS80</v>
      </c>
      <c r="W151" s="118">
        <v>1</v>
      </c>
      <c r="X151" s="42">
        <v>4</v>
      </c>
      <c r="Y151" s="154">
        <v>44728</v>
      </c>
      <c r="Z151" s="44" t="s">
        <v>80</v>
      </c>
      <c r="AA151" s="128" t="str">
        <f>"2,     "&amp;E151&amp;",   """&amp;P151&amp;""""</f>
        <v>2,     181885,   "10-80-DHPTS 2**  (80 gal, JA13)"</v>
      </c>
      <c r="AB151" s="130" t="str">
        <f t="shared" si="76"/>
        <v>Reliance</v>
      </c>
      <c r="AC151" s="150" t="s">
        <v>866</v>
      </c>
      <c r="AD151" s="155">
        <f t="shared" si="81"/>
        <v>1</v>
      </c>
      <c r="AE151" s="128" t="str">
        <f>"          case  "&amp;D151&amp;"   :   """&amp;AC151&amp;""""</f>
        <v xml:space="preserve">          case  10-80-DHPTS 2**  (80 gal, JA13)   :   "Reliance1080DHPTS2xx"</v>
      </c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  <c r="AMK151"/>
      <c r="AML151"/>
      <c r="AMM151"/>
      <c r="AMN151"/>
      <c r="AMO151"/>
      <c r="AMP151"/>
      <c r="AMQ151"/>
      <c r="AMR151"/>
      <c r="AMS151"/>
      <c r="AMT151"/>
      <c r="AMU151"/>
      <c r="AMV151"/>
      <c r="AMW151"/>
      <c r="AMX151"/>
      <c r="AMY151"/>
    </row>
    <row r="152" spans="3:1042" s="6" customFormat="1" ht="15" customHeight="1" x14ac:dyDescent="0.25">
      <c r="C152" s="6" t="str">
        <f t="shared" ref="C152:C154" si="109">M152</f>
        <v>Reliance</v>
      </c>
      <c r="D152" s="6" t="str">
        <f t="shared" ref="D152:D154" si="110">P152</f>
        <v>10 50 DHPHT 120  (50 gal)</v>
      </c>
      <c r="E152" s="6">
        <f t="shared" ref="E152:E154" si="111">O152</f>
        <v>180113</v>
      </c>
      <c r="F152" s="55">
        <f t="shared" si="104"/>
        <v>50</v>
      </c>
      <c r="G152" s="6" t="str">
        <f t="shared" ref="G152:G154" si="112">V152</f>
        <v>AOSmithHPTU50</v>
      </c>
      <c r="H152" s="117">
        <f t="shared" si="105"/>
        <v>0</v>
      </c>
      <c r="I152" s="158" t="str">
        <f t="shared" ref="I152:I154" si="113">AC152</f>
        <v>Reliance1050DHPHT</v>
      </c>
      <c r="J152" s="91" t="s">
        <v>192</v>
      </c>
      <c r="K152" s="32">
        <v>3</v>
      </c>
      <c r="L152" s="75">
        <f t="shared" si="106"/>
        <v>18</v>
      </c>
      <c r="M152" s="9" t="s">
        <v>32</v>
      </c>
      <c r="N152" s="110">
        <v>1</v>
      </c>
      <c r="O152" s="62">
        <f xml:space="preserve"> (L152*10000) + (N152*100) + VLOOKUP( U152, $R$2:$T$56, 2, FALSE )</f>
        <v>180113</v>
      </c>
      <c r="P152" s="59" t="str">
        <f t="shared" ref="P152:P154" si="114">R152 &amp; "  (" &amp; S152 &amp; " gal" &amp; IF(W152&gt;0, ", JA13)", ")")</f>
        <v>10 50 DHPHT 120  (50 gal)</v>
      </c>
      <c r="Q152" s="157">
        <f t="shared" si="80"/>
        <v>1</v>
      </c>
      <c r="R152" s="10" t="s">
        <v>33</v>
      </c>
      <c r="S152" s="11">
        <v>50</v>
      </c>
      <c r="T152" s="30" t="s">
        <v>81</v>
      </c>
      <c r="U152" s="80" t="s">
        <v>106</v>
      </c>
      <c r="V152" s="85" t="str">
        <f>VLOOKUP( U152, $R$2:$T$56, 3, FALSE )</f>
        <v>AOSmithHPTU50</v>
      </c>
      <c r="W152" s="116">
        <v>0</v>
      </c>
      <c r="X152" s="42" t="s">
        <v>8</v>
      </c>
      <c r="Y152" s="43">
        <v>42545</v>
      </c>
      <c r="Z152" s="44" t="s">
        <v>80</v>
      </c>
      <c r="AA152" s="128" t="str">
        <f>"2,     "&amp;E152&amp;",   """&amp;P152&amp;""""</f>
        <v>2,     180113,   "10 50 DHPHT 120  (50 gal)"</v>
      </c>
      <c r="AB152" s="129" t="str">
        <f>M152</f>
        <v>Reliance</v>
      </c>
      <c r="AC152" s="131" t="s">
        <v>504</v>
      </c>
      <c r="AD152" s="155">
        <f t="shared" si="81"/>
        <v>1</v>
      </c>
      <c r="AE152" s="128" t="str">
        <f>"          case  "&amp;D152&amp;"   :   """&amp;AC152&amp;""""</f>
        <v xml:space="preserve">          case  10 50 DHPHT 120  (50 gal)   :   "Reliance1050DHPHT"</v>
      </c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  <c r="AAQ152"/>
      <c r="AAR152"/>
      <c r="AAS152"/>
      <c r="AAT152"/>
      <c r="AAU152"/>
      <c r="AAV152"/>
      <c r="AAW152"/>
      <c r="AAX152"/>
      <c r="AAY152"/>
      <c r="AAZ152"/>
      <c r="ABA152"/>
      <c r="ABB152"/>
      <c r="ABC152"/>
      <c r="ABD152"/>
      <c r="ABE152"/>
      <c r="ABF152"/>
      <c r="ABG152"/>
      <c r="ABH152"/>
      <c r="ABI152"/>
      <c r="ABJ152"/>
      <c r="ABK152"/>
      <c r="ABL152"/>
      <c r="ABM152"/>
      <c r="ABN152"/>
      <c r="ABO152"/>
      <c r="ABP152"/>
      <c r="ABQ152"/>
      <c r="ABR152"/>
      <c r="ABS152"/>
      <c r="ABT152"/>
      <c r="ABU152"/>
      <c r="ABV152"/>
      <c r="ABW152"/>
      <c r="ABX152"/>
      <c r="ABY152"/>
      <c r="ABZ152"/>
      <c r="ACA152"/>
      <c r="ACB152"/>
      <c r="ACC152"/>
      <c r="ACD152"/>
      <c r="ACE152"/>
      <c r="ACF152"/>
      <c r="ACG152"/>
      <c r="ACH152"/>
      <c r="ACI152"/>
      <c r="ACJ152"/>
      <c r="ACK152"/>
      <c r="ACL152"/>
      <c r="ACM152"/>
      <c r="ACN152"/>
      <c r="ACO152"/>
      <c r="ACP152"/>
      <c r="ACQ152"/>
      <c r="ACR152"/>
      <c r="ACS152"/>
      <c r="ACT152"/>
      <c r="ACU152"/>
      <c r="ACV152"/>
      <c r="ACW152"/>
      <c r="ACX152"/>
      <c r="ACY152"/>
      <c r="ACZ152"/>
      <c r="ADA152"/>
      <c r="ADB152"/>
      <c r="ADC152"/>
      <c r="ADD152"/>
      <c r="ADE152"/>
      <c r="ADF152"/>
      <c r="ADG152"/>
      <c r="ADH152"/>
      <c r="ADI152"/>
      <c r="ADJ152"/>
      <c r="ADK152"/>
      <c r="ADL152"/>
      <c r="ADM152"/>
      <c r="ADN152"/>
      <c r="ADO152"/>
      <c r="ADP152"/>
      <c r="ADQ152"/>
      <c r="ADR152"/>
      <c r="ADS152"/>
      <c r="ADT152"/>
      <c r="ADU152"/>
      <c r="ADV152"/>
      <c r="ADW152"/>
      <c r="ADX152"/>
      <c r="ADY152"/>
      <c r="ADZ152"/>
      <c r="AEA152"/>
      <c r="AEB152"/>
      <c r="AEC152"/>
      <c r="AED152"/>
      <c r="AEE152"/>
      <c r="AEF152"/>
      <c r="AEG152"/>
      <c r="AEH152"/>
      <c r="AEI152"/>
      <c r="AEJ152"/>
      <c r="AEK152"/>
      <c r="AEL152"/>
      <c r="AEM152"/>
      <c r="AEN152"/>
      <c r="AEO152"/>
      <c r="AEP152"/>
      <c r="AEQ152"/>
      <c r="AER152"/>
      <c r="AES152"/>
      <c r="AET152"/>
      <c r="AEU152"/>
      <c r="AEV152"/>
      <c r="AEW152"/>
      <c r="AEX152"/>
      <c r="AEY152"/>
      <c r="AEZ152"/>
      <c r="AFA152"/>
      <c r="AFB152"/>
      <c r="AFC152"/>
      <c r="AFD152"/>
      <c r="AFE152"/>
      <c r="AFF152"/>
      <c r="AFG152"/>
      <c r="AFH152"/>
      <c r="AFI152"/>
      <c r="AFJ152"/>
      <c r="AFK152"/>
      <c r="AFL152"/>
      <c r="AFM152"/>
      <c r="AFN152"/>
      <c r="AFO152"/>
      <c r="AFP152"/>
      <c r="AFQ152"/>
      <c r="AFR152"/>
      <c r="AFS152"/>
      <c r="AFT152"/>
      <c r="AFU152"/>
      <c r="AFV152"/>
      <c r="AFW152"/>
      <c r="AFX152"/>
      <c r="AFY152"/>
      <c r="AFZ152"/>
      <c r="AGA152"/>
      <c r="AGB152"/>
      <c r="AGC152"/>
      <c r="AGD152"/>
      <c r="AGE152"/>
      <c r="AGF152"/>
      <c r="AGG152"/>
      <c r="AGH152"/>
      <c r="AGI152"/>
      <c r="AGJ152"/>
      <c r="AGK152"/>
      <c r="AGL152"/>
      <c r="AGM152"/>
      <c r="AGN152"/>
      <c r="AGO152"/>
      <c r="AGP152"/>
      <c r="AGQ152"/>
      <c r="AGR152"/>
      <c r="AGS152"/>
      <c r="AGT152"/>
      <c r="AGU152"/>
      <c r="AGV152"/>
      <c r="AGW152"/>
      <c r="AGX152"/>
      <c r="AGY152"/>
      <c r="AGZ152"/>
      <c r="AHA152"/>
      <c r="AHB152"/>
      <c r="AHC152"/>
      <c r="AHD152"/>
      <c r="AHE152"/>
      <c r="AHF152"/>
      <c r="AHG152"/>
      <c r="AHH152"/>
      <c r="AHI152"/>
      <c r="AHJ152"/>
      <c r="AHK152"/>
      <c r="AHL152"/>
      <c r="AHM152"/>
      <c r="AHN152"/>
      <c r="AHO152"/>
      <c r="AHP152"/>
      <c r="AHQ152"/>
      <c r="AHR152"/>
      <c r="AHS152"/>
      <c r="AHT152"/>
      <c r="AHU152"/>
      <c r="AHV152"/>
      <c r="AHW152"/>
      <c r="AHX152"/>
      <c r="AHY152"/>
      <c r="AHZ152"/>
      <c r="AIA152"/>
      <c r="AIB152"/>
      <c r="AIC152"/>
      <c r="AID152"/>
      <c r="AIE152"/>
      <c r="AIF152"/>
      <c r="AIG152"/>
      <c r="AIH152"/>
      <c r="AII152"/>
      <c r="AIJ152"/>
      <c r="AIK152"/>
      <c r="AIL152"/>
      <c r="AIM152"/>
      <c r="AIN152"/>
      <c r="AIO152"/>
      <c r="AIP152"/>
      <c r="AIQ152"/>
      <c r="AIR152"/>
      <c r="AIS152"/>
      <c r="AIT152"/>
      <c r="AIU152"/>
      <c r="AIV152"/>
      <c r="AIW152"/>
      <c r="AIX152"/>
      <c r="AIY152"/>
      <c r="AIZ152"/>
      <c r="AJA152"/>
      <c r="AJB152"/>
      <c r="AJC152"/>
      <c r="AJD152"/>
      <c r="AJE152"/>
      <c r="AJF152"/>
      <c r="AJG152"/>
      <c r="AJH152"/>
      <c r="AJI152"/>
      <c r="AJJ152"/>
      <c r="AJK152"/>
      <c r="AJL152"/>
      <c r="AJM152"/>
      <c r="AJN152"/>
      <c r="AJO152"/>
      <c r="AJP152"/>
      <c r="AJQ152"/>
      <c r="AJR152"/>
      <c r="AJS152"/>
      <c r="AJT152"/>
      <c r="AJU152"/>
      <c r="AJV152"/>
      <c r="AJW152"/>
      <c r="AJX152"/>
      <c r="AJY152"/>
      <c r="AJZ152"/>
      <c r="AKA152"/>
      <c r="AKB152"/>
      <c r="AKC152"/>
      <c r="AKD152"/>
      <c r="AKE152"/>
      <c r="AKF152"/>
      <c r="AKG152"/>
      <c r="AKH152"/>
      <c r="AKI152"/>
      <c r="AKJ152"/>
      <c r="AKK152"/>
      <c r="AKL152"/>
      <c r="AKM152"/>
      <c r="AKN152"/>
      <c r="AKO152"/>
      <c r="AKP152"/>
      <c r="AKQ152"/>
      <c r="AKR152"/>
      <c r="AKS152"/>
      <c r="AKT152"/>
      <c r="AKU152"/>
      <c r="AKV152"/>
      <c r="AKW152"/>
      <c r="AKX152"/>
      <c r="AKY152"/>
      <c r="AKZ152"/>
      <c r="ALA152"/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  <c r="AMI152"/>
      <c r="AMJ152"/>
      <c r="AMK152"/>
      <c r="AML152"/>
      <c r="AMM152"/>
      <c r="AMN152"/>
      <c r="AMO152"/>
      <c r="AMP152"/>
      <c r="AMQ152"/>
      <c r="AMR152"/>
      <c r="AMS152"/>
      <c r="AMT152"/>
      <c r="AMU152"/>
      <c r="AMV152"/>
      <c r="AMW152"/>
      <c r="AMX152"/>
      <c r="AMY152"/>
    </row>
    <row r="153" spans="3:1042" s="6" customFormat="1" ht="15" customHeight="1" x14ac:dyDescent="0.25">
      <c r="C153" s="6" t="str">
        <f t="shared" si="109"/>
        <v>Reliance</v>
      </c>
      <c r="D153" s="6" t="str">
        <f t="shared" si="110"/>
        <v>10 50 DHPHTNE 120  (50 gal)</v>
      </c>
      <c r="E153" s="6">
        <f t="shared" si="111"/>
        <v>180213</v>
      </c>
      <c r="F153" s="55">
        <f t="shared" si="104"/>
        <v>50</v>
      </c>
      <c r="G153" s="6" t="str">
        <f t="shared" si="112"/>
        <v>AOSmithHPTU50</v>
      </c>
      <c r="H153" s="117">
        <f t="shared" si="105"/>
        <v>0</v>
      </c>
      <c r="I153" s="158" t="str">
        <f t="shared" si="113"/>
        <v>Reliance1050DHPHTNE</v>
      </c>
      <c r="J153" s="91" t="s">
        <v>192</v>
      </c>
      <c r="K153" s="32">
        <v>3</v>
      </c>
      <c r="L153" s="75">
        <f t="shared" si="106"/>
        <v>18</v>
      </c>
      <c r="M153" s="9" t="s">
        <v>32</v>
      </c>
      <c r="N153" s="62">
        <f t="shared" si="103"/>
        <v>2</v>
      </c>
      <c r="O153" s="62">
        <f xml:space="preserve"> (L153*10000) + (N153*100) + VLOOKUP( U153, $R$2:$T$56, 2, FALSE )</f>
        <v>180213</v>
      </c>
      <c r="P153" s="59" t="str">
        <f t="shared" si="114"/>
        <v>10 50 DHPHTNE 120  (50 gal)</v>
      </c>
      <c r="Q153" s="157">
        <f t="shared" si="80"/>
        <v>1</v>
      </c>
      <c r="R153" s="10" t="s">
        <v>34</v>
      </c>
      <c r="S153" s="11">
        <v>50</v>
      </c>
      <c r="T153" s="30" t="s">
        <v>81</v>
      </c>
      <c r="U153" s="80" t="s">
        <v>106</v>
      </c>
      <c r="V153" s="85" t="str">
        <f>VLOOKUP( U153, $R$2:$T$56, 3, FALSE )</f>
        <v>AOSmithHPTU50</v>
      </c>
      <c r="W153" s="116">
        <v>0</v>
      </c>
      <c r="X153" s="42" t="s">
        <v>8</v>
      </c>
      <c r="Y153" s="43">
        <v>42545</v>
      </c>
      <c r="Z153" s="44" t="s">
        <v>80</v>
      </c>
      <c r="AA153" s="128" t="str">
        <f>"2,     "&amp;E153&amp;",   """&amp;P153&amp;""""</f>
        <v>2,     180213,   "10 50 DHPHTNE 120  (50 gal)"</v>
      </c>
      <c r="AB153" s="130" t="str">
        <f t="shared" si="76"/>
        <v>Reliance</v>
      </c>
      <c r="AC153" s="131" t="s">
        <v>505</v>
      </c>
      <c r="AD153" s="155">
        <f t="shared" si="81"/>
        <v>1</v>
      </c>
      <c r="AE153" s="128" t="str">
        <f>"          case  "&amp;D153&amp;"   :   """&amp;AC153&amp;""""</f>
        <v xml:space="preserve">          case  10 50 DHPHTNE 120  (50 gal)   :   "Reliance1050DHPHTNE"</v>
      </c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  <c r="AMK153"/>
      <c r="AML153"/>
      <c r="AMM153"/>
      <c r="AMN153"/>
      <c r="AMO153"/>
      <c r="AMP153"/>
      <c r="AMQ153"/>
      <c r="AMR153"/>
      <c r="AMS153"/>
      <c r="AMT153"/>
      <c r="AMU153"/>
      <c r="AMV153"/>
      <c r="AMW153"/>
      <c r="AMX153"/>
      <c r="AMY153"/>
    </row>
    <row r="154" spans="3:1042" s="6" customFormat="1" ht="15" customHeight="1" x14ac:dyDescent="0.25">
      <c r="C154" s="121" t="str">
        <f t="shared" si="109"/>
        <v>Reliance</v>
      </c>
      <c r="D154" s="121" t="str">
        <f t="shared" si="110"/>
        <v>10-50-DHPHTDR 130  (50 gal, JA13)</v>
      </c>
      <c r="E154" s="121">
        <f t="shared" si="111"/>
        <v>181313</v>
      </c>
      <c r="F154" s="55">
        <f t="shared" ref="F154" si="115">S154</f>
        <v>50</v>
      </c>
      <c r="G154" s="6" t="str">
        <f t="shared" si="112"/>
        <v>AOSmithHPTU50</v>
      </c>
      <c r="H154" s="117">
        <f t="shared" ref="H154" si="116">W154</f>
        <v>1</v>
      </c>
      <c r="I154" s="158" t="str">
        <f t="shared" si="113"/>
        <v>Reliance1050DHPHTDR</v>
      </c>
      <c r="J154" s="91" t="s">
        <v>192</v>
      </c>
      <c r="K154" s="32">
        <v>3</v>
      </c>
      <c r="L154" s="75">
        <f t="shared" ref="L154" si="117">VLOOKUP( M154, $M$2:$N$21, 2, FALSE )</f>
        <v>18</v>
      </c>
      <c r="M154" s="9" t="s">
        <v>32</v>
      </c>
      <c r="N154" s="122">
        <v>13</v>
      </c>
      <c r="O154" s="62">
        <f t="shared" ref="O154" si="118" xml:space="preserve"> (L154*10000) + (N154*100) + VLOOKUP( U154, $R$2:$T$56, 2, FALSE )</f>
        <v>181313</v>
      </c>
      <c r="P154" s="59" t="str">
        <f t="shared" si="114"/>
        <v>10-50-DHPHTDR 130  (50 gal, JA13)</v>
      </c>
      <c r="Q154" s="157">
        <f t="shared" si="80"/>
        <v>1</v>
      </c>
      <c r="R154" s="10" t="s">
        <v>365</v>
      </c>
      <c r="S154" s="11">
        <v>50</v>
      </c>
      <c r="T154" s="30" t="s">
        <v>81</v>
      </c>
      <c r="U154" s="80" t="s">
        <v>106</v>
      </c>
      <c r="V154" s="85" t="str">
        <f t="shared" ref="V154" si="119">VLOOKUP( U154, $R$2:$T$56, 3, FALSE )</f>
        <v>AOSmithHPTU50</v>
      </c>
      <c r="W154" s="118">
        <v>1</v>
      </c>
      <c r="X154" s="42" t="s">
        <v>8</v>
      </c>
      <c r="Y154" s="43">
        <v>44118</v>
      </c>
      <c r="Z154" s="44" t="s">
        <v>80</v>
      </c>
      <c r="AA154" s="128" t="str">
        <f>"2,     "&amp;E154&amp;",   """&amp;P154&amp;""""</f>
        <v>2,     181313,   "10-50-DHPHTDR 130  (50 gal, JA13)"</v>
      </c>
      <c r="AB154" s="130" t="str">
        <f t="shared" si="76"/>
        <v>Reliance</v>
      </c>
      <c r="AC154" s="132" t="s">
        <v>516</v>
      </c>
      <c r="AD154" s="155">
        <f t="shared" si="81"/>
        <v>1</v>
      </c>
      <c r="AE154" s="128" t="str">
        <f>"          case  "&amp;D154&amp;"   :   """&amp;AC154&amp;""""</f>
        <v xml:space="preserve">          case  10-50-DHPHTDR 130  (50 gal, JA13)   :   "Reliance1050DHPHTDR"</v>
      </c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  <c r="AMK154"/>
      <c r="AML154"/>
      <c r="AMM154"/>
      <c r="AMN154"/>
      <c r="AMO154"/>
      <c r="AMP154"/>
      <c r="AMQ154"/>
      <c r="AMR154"/>
      <c r="AMS154"/>
      <c r="AMT154"/>
      <c r="AMU154"/>
      <c r="AMV154"/>
      <c r="AMW154"/>
      <c r="AMX154"/>
      <c r="AMY154"/>
    </row>
    <row r="155" spans="3:1042" s="6" customFormat="1" ht="15" customHeight="1" x14ac:dyDescent="0.25">
      <c r="C155" s="6" t="str">
        <f t="shared" si="85"/>
        <v>Reliance</v>
      </c>
      <c r="D155" s="6" t="str">
        <f t="shared" si="86"/>
        <v>10 60 DHPT  (60 gal)</v>
      </c>
      <c r="E155" s="6">
        <f t="shared" si="87"/>
        <v>180311</v>
      </c>
      <c r="F155" s="55">
        <f t="shared" si="22"/>
        <v>60</v>
      </c>
      <c r="G155" s="6" t="str">
        <f t="shared" si="88"/>
        <v>AOSmithPHPT60</v>
      </c>
      <c r="H155" s="117">
        <f t="shared" si="24"/>
        <v>0</v>
      </c>
      <c r="I155" s="158" t="str">
        <f t="shared" si="89"/>
        <v>Reliance1060DHPTRes</v>
      </c>
      <c r="J155" s="91" t="s">
        <v>192</v>
      </c>
      <c r="K155" s="33"/>
      <c r="L155" s="75">
        <f t="shared" si="26"/>
        <v>18</v>
      </c>
      <c r="M155" s="18" t="s">
        <v>32</v>
      </c>
      <c r="N155" s="124">
        <f>N153+1</f>
        <v>3</v>
      </c>
      <c r="O155" s="62">
        <f xml:space="preserve"> (L155*10000) + (N155*100) + VLOOKUP( U155, $R$2:$T$56, 2, FALSE )</f>
        <v>180311</v>
      </c>
      <c r="P155" s="59" t="str">
        <f t="shared" si="91"/>
        <v>10 60 DHPT  (60 gal)</v>
      </c>
      <c r="Q155" s="157">
        <f t="shared" si="80"/>
        <v>1</v>
      </c>
      <c r="R155" s="19" t="s">
        <v>108</v>
      </c>
      <c r="S155" s="20">
        <v>60</v>
      </c>
      <c r="T155" s="31" t="s">
        <v>104</v>
      </c>
      <c r="U155" s="80" t="s">
        <v>104</v>
      </c>
      <c r="V155" s="85" t="str">
        <f>VLOOKUP( U155, $R$2:$T$56, 3, FALSE )</f>
        <v>AOSmithPHPT60</v>
      </c>
      <c r="W155" s="116">
        <v>0</v>
      </c>
      <c r="X155" s="45"/>
      <c r="Y155" s="45"/>
      <c r="Z155" s="44"/>
      <c r="AA155" s="128" t="str">
        <f>"2,     "&amp;E155&amp;",   """&amp;P155&amp;""""</f>
        <v>2,     180311,   "10 60 DHPT  (60 gal)"</v>
      </c>
      <c r="AB155" s="130" t="str">
        <f>AB151</f>
        <v>Reliance</v>
      </c>
      <c r="AC155" s="131" t="s">
        <v>506</v>
      </c>
      <c r="AD155" s="155">
        <f t="shared" si="81"/>
        <v>1</v>
      </c>
      <c r="AE155" s="128" t="str">
        <f>"          case  "&amp;D155&amp;"   :   """&amp;AC155&amp;""""</f>
        <v xml:space="preserve">          case  10 60 DHPT  (60 gal)   :   "Reliance1060DHPTRes"</v>
      </c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28"/>
      <c r="EB155" s="28"/>
      <c r="EC155" s="28"/>
      <c r="ED155" s="28"/>
      <c r="EE155" s="28"/>
      <c r="EF155" s="28"/>
      <c r="EG155" s="28"/>
      <c r="EH155" s="28"/>
      <c r="EI155" s="28"/>
      <c r="EJ155" s="28"/>
      <c r="EK155" s="28"/>
      <c r="EL155" s="28"/>
      <c r="EM155" s="28"/>
      <c r="EN155" s="28"/>
      <c r="EO155" s="28"/>
      <c r="EP155" s="28"/>
      <c r="EQ155" s="28"/>
      <c r="ER155" s="28"/>
      <c r="ES155" s="28"/>
      <c r="ET155" s="28"/>
      <c r="EU155" s="28"/>
      <c r="EV155" s="28"/>
      <c r="EW155" s="28"/>
      <c r="EX155" s="28"/>
      <c r="EY155" s="28"/>
      <c r="EZ155" s="28"/>
      <c r="FA155" s="28"/>
      <c r="FB155" s="28"/>
      <c r="FC155" s="28"/>
      <c r="FD155" s="28"/>
      <c r="FE155" s="28"/>
      <c r="FF155" s="28"/>
      <c r="FG155" s="28"/>
      <c r="FH155" s="28"/>
      <c r="FI155" s="28"/>
      <c r="FJ155" s="28"/>
      <c r="FK155" s="28"/>
      <c r="FL155" s="28"/>
      <c r="FM155" s="28"/>
      <c r="FN155" s="28"/>
      <c r="FO155" s="28"/>
      <c r="FP155" s="28"/>
      <c r="FQ155" s="28"/>
      <c r="FR155" s="28"/>
      <c r="FS155" s="28"/>
      <c r="FT155" s="28"/>
      <c r="FU155" s="28"/>
      <c r="FV155" s="28"/>
      <c r="FW155" s="28"/>
      <c r="FX155" s="28"/>
      <c r="FY155" s="28"/>
      <c r="FZ155" s="28"/>
      <c r="GA155" s="28"/>
      <c r="GB155" s="28"/>
      <c r="GC155" s="28"/>
      <c r="GD155" s="28"/>
      <c r="GE155" s="28"/>
      <c r="GF155" s="28"/>
      <c r="GG155" s="28"/>
      <c r="GH155" s="28"/>
      <c r="GI155" s="28"/>
      <c r="GJ155" s="28"/>
      <c r="GK155" s="28"/>
      <c r="GL155" s="28"/>
      <c r="GM155" s="28"/>
      <c r="GN155" s="28"/>
      <c r="GO155" s="28"/>
      <c r="GP155" s="28"/>
      <c r="GQ155" s="28"/>
      <c r="GR155" s="28"/>
      <c r="GS155" s="28"/>
      <c r="GT155" s="28"/>
      <c r="GU155" s="28"/>
      <c r="GV155" s="28"/>
      <c r="GW155" s="28"/>
      <c r="GX155" s="28"/>
      <c r="GY155" s="28"/>
      <c r="GZ155" s="28"/>
      <c r="HA155" s="28"/>
      <c r="HB155" s="28"/>
      <c r="HC155" s="28"/>
      <c r="HD155" s="28"/>
      <c r="HE155" s="28"/>
      <c r="HF155" s="28"/>
      <c r="HG155" s="28"/>
      <c r="HH155" s="28"/>
      <c r="HI155" s="28"/>
      <c r="HJ155" s="28"/>
      <c r="HK155" s="28"/>
      <c r="HL155" s="28"/>
      <c r="HM155" s="28"/>
      <c r="HN155" s="28"/>
      <c r="HO155" s="28"/>
      <c r="HP155" s="28"/>
      <c r="HQ155" s="28"/>
      <c r="HR155" s="28"/>
      <c r="HS155" s="28"/>
      <c r="HT155" s="28"/>
      <c r="HU155" s="28"/>
      <c r="HV155" s="28"/>
      <c r="HW155" s="28"/>
      <c r="HX155" s="28"/>
      <c r="HY155" s="28"/>
      <c r="HZ155" s="28"/>
      <c r="IA155" s="28"/>
      <c r="IB155" s="28"/>
      <c r="IC155" s="28"/>
      <c r="ID155" s="28"/>
      <c r="IE155" s="28"/>
      <c r="IF155" s="28"/>
      <c r="IG155" s="28"/>
      <c r="IH155" s="28"/>
      <c r="II155" s="28"/>
      <c r="IJ155" s="28"/>
      <c r="IK155" s="28"/>
      <c r="IL155" s="28"/>
      <c r="IM155" s="28"/>
      <c r="IN155" s="28"/>
      <c r="IO155" s="28"/>
      <c r="IP155" s="28"/>
      <c r="IQ155" s="28"/>
      <c r="IR155" s="28"/>
      <c r="IS155" s="28"/>
      <c r="IT155" s="28"/>
      <c r="IU155" s="28"/>
      <c r="IV155" s="28"/>
      <c r="IW155" s="28"/>
      <c r="IX155" s="28"/>
      <c r="IY155" s="28"/>
      <c r="IZ155" s="28"/>
      <c r="JA155" s="28"/>
      <c r="JB155" s="28"/>
      <c r="JC155" s="28"/>
      <c r="JD155" s="28"/>
      <c r="JE155" s="28"/>
      <c r="JF155" s="28"/>
      <c r="JG155" s="28"/>
      <c r="JH155" s="28"/>
      <c r="JI155" s="28"/>
      <c r="JJ155" s="28"/>
      <c r="JK155" s="28"/>
      <c r="JL155" s="28"/>
      <c r="JM155" s="28"/>
      <c r="JN155" s="28"/>
      <c r="JO155" s="28"/>
      <c r="JP155" s="28"/>
      <c r="JQ155" s="28"/>
      <c r="JR155" s="28"/>
      <c r="JS155" s="28"/>
      <c r="JT155" s="28"/>
      <c r="JU155" s="28"/>
      <c r="JV155" s="28"/>
      <c r="JW155" s="28"/>
      <c r="JX155" s="28"/>
      <c r="JY155" s="28"/>
      <c r="JZ155" s="28"/>
      <c r="KA155" s="28"/>
      <c r="KB155" s="28"/>
      <c r="KC155" s="28"/>
      <c r="KD155" s="28"/>
      <c r="KE155" s="28"/>
      <c r="KF155" s="28"/>
      <c r="KG155" s="28"/>
      <c r="KH155" s="28"/>
      <c r="KI155" s="28"/>
      <c r="KJ155" s="28"/>
      <c r="KK155" s="28"/>
      <c r="KL155" s="28"/>
      <c r="KM155" s="28"/>
      <c r="KN155" s="28"/>
      <c r="KO155" s="28"/>
      <c r="KP155" s="28"/>
      <c r="KQ155" s="28"/>
      <c r="KR155" s="28"/>
      <c r="KS155" s="28"/>
      <c r="KT155" s="28"/>
      <c r="KU155" s="28"/>
      <c r="KV155" s="28"/>
      <c r="KW155" s="28"/>
      <c r="KX155" s="28"/>
      <c r="KY155" s="28"/>
      <c r="KZ155" s="28"/>
      <c r="LA155" s="28"/>
      <c r="LB155" s="28"/>
      <c r="LC155" s="28"/>
      <c r="LD155" s="28"/>
      <c r="LE155" s="28"/>
      <c r="LF155" s="28"/>
      <c r="LG155" s="28"/>
      <c r="LH155" s="28"/>
      <c r="LI155" s="28"/>
      <c r="LJ155" s="28"/>
      <c r="LK155" s="28"/>
      <c r="LL155" s="28"/>
      <c r="LM155" s="28"/>
      <c r="LN155" s="28"/>
      <c r="LO155" s="28"/>
      <c r="LP155" s="28"/>
      <c r="LQ155" s="28"/>
      <c r="LR155" s="28"/>
      <c r="LS155" s="28"/>
      <c r="LT155" s="28"/>
      <c r="LU155" s="28"/>
      <c r="LV155" s="28"/>
      <c r="LW155" s="28"/>
      <c r="LX155" s="28"/>
      <c r="LY155" s="28"/>
      <c r="LZ155" s="28"/>
      <c r="MA155" s="28"/>
      <c r="MB155" s="28"/>
      <c r="MC155" s="28"/>
      <c r="MD155" s="28"/>
      <c r="ME155" s="28"/>
      <c r="MF155" s="28"/>
      <c r="MG155" s="28"/>
      <c r="MH155" s="28"/>
      <c r="MI155" s="28"/>
      <c r="MJ155" s="28"/>
      <c r="MK155" s="28"/>
      <c r="ML155" s="28"/>
      <c r="MM155" s="28"/>
      <c r="MN155" s="28"/>
      <c r="MO155" s="28"/>
      <c r="MP155" s="28"/>
      <c r="MQ155" s="28"/>
      <c r="MR155" s="28"/>
      <c r="MS155" s="28"/>
      <c r="MT155" s="28"/>
      <c r="MU155" s="28"/>
      <c r="MV155" s="28"/>
      <c r="MW155" s="28"/>
      <c r="MX155" s="28"/>
      <c r="MY155" s="28"/>
      <c r="MZ155" s="28"/>
      <c r="NA155" s="28"/>
      <c r="NB155" s="28"/>
      <c r="NC155" s="28"/>
      <c r="ND155" s="28"/>
      <c r="NE155" s="28"/>
      <c r="NF155" s="28"/>
      <c r="NG155" s="28"/>
      <c r="NH155" s="28"/>
      <c r="NI155" s="28"/>
      <c r="NJ155" s="28"/>
      <c r="NK155" s="28"/>
      <c r="NL155" s="28"/>
      <c r="NM155" s="28"/>
      <c r="NN155" s="28"/>
      <c r="NO155" s="28"/>
      <c r="NP155" s="28"/>
      <c r="NQ155" s="28"/>
      <c r="NR155" s="28"/>
      <c r="NS155" s="28"/>
      <c r="NT155" s="28"/>
      <c r="NU155" s="28"/>
      <c r="NV155" s="28"/>
      <c r="NW155" s="28"/>
      <c r="NX155" s="28"/>
      <c r="NY155" s="28"/>
      <c r="NZ155" s="28"/>
      <c r="OA155" s="28"/>
      <c r="OB155" s="28"/>
      <c r="OC155" s="28"/>
      <c r="OD155" s="28"/>
      <c r="OE155" s="28"/>
      <c r="OF155" s="28"/>
      <c r="OG155" s="28"/>
      <c r="OH155" s="28"/>
      <c r="OI155" s="28"/>
      <c r="OJ155" s="28"/>
      <c r="OK155" s="28"/>
      <c r="OL155" s="28"/>
      <c r="OM155" s="28"/>
      <c r="ON155" s="28"/>
      <c r="OO155" s="28"/>
      <c r="OP155" s="28"/>
      <c r="OQ155" s="28"/>
      <c r="OR155" s="28"/>
      <c r="OS155" s="28"/>
      <c r="OT155" s="28"/>
      <c r="OU155" s="28"/>
      <c r="OV155" s="28"/>
      <c r="OW155" s="28"/>
      <c r="OX155" s="28"/>
      <c r="OY155" s="28"/>
      <c r="OZ155" s="28"/>
      <c r="PA155" s="28"/>
      <c r="PB155" s="28"/>
      <c r="PC155" s="28"/>
      <c r="PD155" s="28"/>
      <c r="PE155" s="28"/>
      <c r="PF155" s="28"/>
      <c r="PG155" s="28"/>
      <c r="PH155" s="28"/>
      <c r="PI155" s="28"/>
      <c r="PJ155" s="28"/>
      <c r="PK155" s="28"/>
      <c r="PL155" s="28"/>
      <c r="PM155" s="28"/>
      <c r="PN155" s="28"/>
      <c r="PO155" s="28"/>
      <c r="PP155" s="28"/>
      <c r="PQ155" s="28"/>
      <c r="PR155" s="28"/>
      <c r="PS155" s="28"/>
      <c r="PT155" s="28"/>
      <c r="PU155" s="28"/>
      <c r="PV155" s="28"/>
      <c r="PW155" s="28"/>
      <c r="PX155" s="28"/>
      <c r="PY155" s="28"/>
      <c r="PZ155" s="28"/>
      <c r="QA155" s="28"/>
      <c r="QB155" s="28"/>
      <c r="QC155" s="28"/>
      <c r="QD155" s="28"/>
      <c r="QE155" s="28"/>
      <c r="QF155" s="28"/>
      <c r="QG155" s="28"/>
      <c r="QH155" s="28"/>
      <c r="QI155" s="28"/>
      <c r="QJ155" s="28"/>
      <c r="QK155" s="28"/>
      <c r="QL155" s="28"/>
      <c r="QM155" s="28"/>
      <c r="QN155" s="28"/>
      <c r="QO155" s="28"/>
      <c r="QP155" s="28"/>
      <c r="QQ155" s="28"/>
      <c r="QR155" s="28"/>
      <c r="QS155" s="28"/>
      <c r="QT155" s="28"/>
      <c r="QU155" s="28"/>
      <c r="QV155" s="28"/>
      <c r="QW155" s="28"/>
      <c r="QX155" s="28"/>
      <c r="QY155" s="28"/>
      <c r="QZ155" s="28"/>
      <c r="RA155" s="28"/>
      <c r="RB155" s="28"/>
      <c r="RC155" s="28"/>
      <c r="RD155" s="28"/>
      <c r="RE155" s="28"/>
      <c r="RF155" s="28"/>
      <c r="RG155" s="28"/>
      <c r="RH155" s="28"/>
      <c r="RI155" s="28"/>
      <c r="RJ155" s="28"/>
      <c r="RK155" s="28"/>
      <c r="RL155" s="28"/>
      <c r="RM155" s="28"/>
      <c r="RN155" s="28"/>
      <c r="RO155" s="28"/>
      <c r="RP155" s="28"/>
      <c r="RQ155" s="28"/>
      <c r="RR155" s="28"/>
      <c r="RS155" s="28"/>
      <c r="RT155" s="28"/>
      <c r="RU155" s="28"/>
      <c r="RV155" s="28"/>
      <c r="RW155" s="28"/>
      <c r="RX155" s="28"/>
      <c r="RY155" s="28"/>
      <c r="RZ155" s="28"/>
      <c r="SA155" s="28"/>
      <c r="SB155" s="28"/>
      <c r="SC155" s="28"/>
      <c r="SD155" s="28"/>
      <c r="SE155" s="28"/>
      <c r="SF155" s="28"/>
      <c r="SG155" s="28"/>
      <c r="SH155" s="28"/>
      <c r="SI155" s="28"/>
      <c r="SJ155" s="28"/>
      <c r="SK155" s="28"/>
      <c r="SL155" s="28"/>
      <c r="SM155" s="28"/>
      <c r="SN155" s="28"/>
      <c r="SO155" s="28"/>
      <c r="SP155" s="28"/>
      <c r="SQ155" s="28"/>
      <c r="SR155" s="28"/>
      <c r="SS155" s="28"/>
      <c r="ST155" s="28"/>
      <c r="SU155" s="28"/>
      <c r="SV155" s="28"/>
      <c r="SW155" s="28"/>
      <c r="SX155" s="28"/>
      <c r="SY155" s="28"/>
      <c r="SZ155" s="28"/>
      <c r="TA155" s="28"/>
      <c r="TB155" s="28"/>
      <c r="TC155" s="28"/>
      <c r="TD155" s="28"/>
      <c r="TE155" s="28"/>
      <c r="TF155" s="28"/>
      <c r="TG155" s="28"/>
      <c r="TH155" s="28"/>
      <c r="TI155" s="28"/>
      <c r="TJ155" s="28"/>
      <c r="TK155" s="28"/>
      <c r="TL155" s="28"/>
      <c r="TM155" s="28"/>
      <c r="TN155" s="28"/>
      <c r="TO155" s="28"/>
      <c r="TP155" s="28"/>
      <c r="TQ155" s="28"/>
      <c r="TR155" s="28"/>
      <c r="TS155" s="28"/>
      <c r="TT155" s="28"/>
      <c r="TU155" s="28"/>
      <c r="TV155" s="28"/>
      <c r="TW155" s="28"/>
      <c r="TX155" s="28"/>
      <c r="TY155" s="28"/>
      <c r="TZ155" s="28"/>
      <c r="UA155" s="28"/>
      <c r="UB155" s="28"/>
      <c r="UC155" s="28"/>
      <c r="UD155" s="28"/>
      <c r="UE155" s="28"/>
      <c r="UF155" s="28"/>
      <c r="UG155" s="28"/>
      <c r="UH155" s="28"/>
      <c r="UI155" s="28"/>
      <c r="UJ155" s="28"/>
      <c r="UK155" s="28"/>
      <c r="UL155" s="28"/>
      <c r="UM155" s="28"/>
      <c r="UN155" s="28"/>
      <c r="UO155" s="28"/>
      <c r="UP155" s="28"/>
      <c r="UQ155" s="28"/>
      <c r="UR155" s="28"/>
      <c r="US155" s="28"/>
      <c r="UT155" s="28"/>
      <c r="UU155" s="28"/>
      <c r="UV155" s="28"/>
      <c r="UW155" s="28"/>
      <c r="UX155" s="28"/>
      <c r="UY155" s="28"/>
      <c r="UZ155" s="28"/>
      <c r="VA155" s="28"/>
      <c r="VB155" s="28"/>
      <c r="VC155" s="28"/>
      <c r="VD155" s="28"/>
      <c r="VE155" s="28"/>
      <c r="VF155" s="28"/>
      <c r="VG155" s="28"/>
      <c r="VH155" s="28"/>
      <c r="VI155" s="28"/>
      <c r="VJ155" s="28"/>
      <c r="VK155" s="28"/>
      <c r="VL155" s="28"/>
      <c r="VM155" s="28"/>
      <c r="VN155" s="28"/>
      <c r="VO155" s="28"/>
      <c r="VP155" s="28"/>
      <c r="VQ155" s="28"/>
      <c r="VR155" s="28"/>
      <c r="VS155" s="28"/>
      <c r="VT155" s="28"/>
      <c r="VU155" s="28"/>
      <c r="VV155" s="28"/>
      <c r="VW155" s="28"/>
      <c r="VX155" s="28"/>
      <c r="VY155" s="28"/>
      <c r="VZ155" s="28"/>
      <c r="WA155" s="28"/>
      <c r="WB155" s="28"/>
      <c r="WC155" s="28"/>
      <c r="WD155" s="28"/>
      <c r="WE155" s="28"/>
      <c r="WF155" s="28"/>
      <c r="WG155" s="28"/>
      <c r="WH155" s="28"/>
      <c r="WI155" s="28"/>
      <c r="WJ155" s="28"/>
      <c r="WK155" s="28"/>
      <c r="WL155" s="28"/>
      <c r="WM155" s="28"/>
      <c r="WN155" s="28"/>
      <c r="WO155" s="28"/>
      <c r="WP155" s="28"/>
      <c r="WQ155" s="28"/>
      <c r="WR155" s="28"/>
      <c r="WS155" s="28"/>
      <c r="WT155" s="28"/>
      <c r="WU155" s="28"/>
      <c r="WV155" s="28"/>
      <c r="WW155" s="28"/>
      <c r="WX155" s="28"/>
      <c r="WY155" s="28"/>
      <c r="WZ155" s="28"/>
      <c r="XA155" s="28"/>
      <c r="XB155" s="28"/>
      <c r="XC155" s="28"/>
      <c r="XD155" s="28"/>
      <c r="XE155" s="28"/>
      <c r="XF155" s="28"/>
      <c r="XG155" s="28"/>
      <c r="XH155" s="28"/>
      <c r="XI155" s="28"/>
      <c r="XJ155" s="28"/>
      <c r="XK155" s="28"/>
      <c r="XL155" s="28"/>
      <c r="XM155" s="28"/>
      <c r="XN155" s="28"/>
      <c r="XO155" s="28"/>
      <c r="XP155" s="28"/>
      <c r="XQ155" s="28"/>
      <c r="XR155" s="28"/>
      <c r="XS155" s="28"/>
      <c r="XT155" s="28"/>
      <c r="XU155" s="28"/>
      <c r="XV155" s="28"/>
      <c r="XW155" s="28"/>
      <c r="XX155" s="28"/>
      <c r="XY155" s="28"/>
      <c r="XZ155" s="28"/>
      <c r="YA155" s="28"/>
      <c r="YB155" s="28"/>
      <c r="YC155" s="28"/>
      <c r="YD155" s="28"/>
      <c r="YE155" s="28"/>
      <c r="YF155" s="28"/>
      <c r="YG155" s="28"/>
      <c r="YH155" s="28"/>
      <c r="YI155" s="28"/>
      <c r="YJ155" s="28"/>
      <c r="YK155" s="28"/>
      <c r="YL155" s="28"/>
      <c r="YM155" s="28"/>
      <c r="YN155" s="28"/>
      <c r="YO155" s="28"/>
      <c r="YP155" s="28"/>
      <c r="YQ155" s="28"/>
      <c r="YR155" s="28"/>
      <c r="YS155" s="28"/>
      <c r="YT155" s="28"/>
      <c r="YU155" s="28"/>
      <c r="YV155" s="28"/>
      <c r="YW155" s="28"/>
      <c r="YX155" s="28"/>
      <c r="YY155" s="28"/>
      <c r="YZ155" s="28"/>
      <c r="ZA155" s="28"/>
      <c r="ZB155" s="28"/>
      <c r="ZC155" s="28"/>
      <c r="ZD155" s="28"/>
      <c r="ZE155" s="28"/>
      <c r="ZF155" s="28"/>
      <c r="ZG155" s="28"/>
      <c r="ZH155" s="28"/>
      <c r="ZI155" s="28"/>
      <c r="ZJ155" s="28"/>
      <c r="ZK155" s="28"/>
      <c r="ZL155" s="28"/>
      <c r="ZM155" s="28"/>
      <c r="ZN155" s="28"/>
      <c r="ZO155" s="28"/>
      <c r="ZP155" s="28"/>
      <c r="ZQ155" s="28"/>
      <c r="ZR155" s="28"/>
      <c r="ZS155" s="28"/>
      <c r="ZT155" s="28"/>
      <c r="ZU155" s="28"/>
      <c r="ZV155" s="28"/>
      <c r="ZW155" s="28"/>
      <c r="ZX155" s="28"/>
      <c r="ZY155" s="28"/>
      <c r="ZZ155" s="28"/>
      <c r="AAA155" s="28"/>
      <c r="AAB155" s="28"/>
      <c r="AAC155" s="28"/>
      <c r="AAD155" s="28"/>
      <c r="AAE155" s="28"/>
      <c r="AAF155" s="28"/>
      <c r="AAG155" s="28"/>
      <c r="AAH155" s="28"/>
      <c r="AAI155" s="28"/>
      <c r="AAJ155" s="28"/>
      <c r="AAK155" s="28"/>
      <c r="AAL155" s="28"/>
      <c r="AAM155" s="28"/>
      <c r="AAN155" s="28"/>
      <c r="AAO155" s="28"/>
      <c r="AAP155" s="28"/>
      <c r="AAQ155" s="28"/>
      <c r="AAR155" s="28"/>
      <c r="AAS155" s="28"/>
      <c r="AAT155" s="28"/>
      <c r="AAU155" s="28"/>
      <c r="AAV155" s="28"/>
      <c r="AAW155" s="28"/>
      <c r="AAX155" s="28"/>
      <c r="AAY155" s="28"/>
      <c r="AAZ155" s="28"/>
      <c r="ABA155" s="28"/>
      <c r="ABB155" s="28"/>
      <c r="ABC155" s="28"/>
      <c r="ABD155" s="28"/>
      <c r="ABE155" s="28"/>
      <c r="ABF155" s="28"/>
      <c r="ABG155" s="28"/>
      <c r="ABH155" s="28"/>
      <c r="ABI155" s="28"/>
      <c r="ABJ155" s="28"/>
      <c r="ABK155" s="28"/>
      <c r="ABL155" s="28"/>
      <c r="ABM155" s="28"/>
      <c r="ABN155" s="28"/>
      <c r="ABO155" s="28"/>
      <c r="ABP155" s="28"/>
      <c r="ABQ155" s="28"/>
      <c r="ABR155" s="28"/>
      <c r="ABS155" s="28"/>
      <c r="ABT155" s="28"/>
      <c r="ABU155" s="28"/>
      <c r="ABV155" s="28"/>
      <c r="ABW155" s="28"/>
      <c r="ABX155" s="28"/>
      <c r="ABY155" s="28"/>
      <c r="ABZ155" s="28"/>
      <c r="ACA155" s="28"/>
      <c r="ACB155" s="28"/>
      <c r="ACC155" s="28"/>
      <c r="ACD155" s="28"/>
      <c r="ACE155" s="28"/>
      <c r="ACF155" s="28"/>
      <c r="ACG155" s="28"/>
      <c r="ACH155" s="28"/>
      <c r="ACI155" s="28"/>
      <c r="ACJ155" s="28"/>
      <c r="ACK155" s="28"/>
      <c r="ACL155" s="28"/>
      <c r="ACM155" s="28"/>
      <c r="ACN155" s="28"/>
      <c r="ACO155" s="28"/>
      <c r="ACP155" s="28"/>
      <c r="ACQ155" s="28"/>
      <c r="ACR155" s="28"/>
      <c r="ACS155" s="28"/>
      <c r="ACT155" s="28"/>
      <c r="ACU155" s="28"/>
      <c r="ACV155" s="28"/>
      <c r="ACW155" s="28"/>
      <c r="ACX155" s="28"/>
      <c r="ACY155" s="28"/>
      <c r="ACZ155" s="28"/>
      <c r="ADA155" s="28"/>
      <c r="ADB155" s="28"/>
      <c r="ADC155" s="28"/>
      <c r="ADD155" s="28"/>
      <c r="ADE155" s="28"/>
      <c r="ADF155" s="28"/>
      <c r="ADG155" s="28"/>
      <c r="ADH155" s="28"/>
      <c r="ADI155" s="28"/>
      <c r="ADJ155" s="28"/>
      <c r="ADK155" s="28"/>
      <c r="ADL155" s="28"/>
      <c r="ADM155" s="28"/>
      <c r="ADN155" s="28"/>
      <c r="ADO155" s="28"/>
      <c r="ADP155" s="28"/>
      <c r="ADQ155" s="28"/>
      <c r="ADR155" s="28"/>
      <c r="ADS155" s="28"/>
      <c r="ADT155" s="28"/>
      <c r="ADU155" s="28"/>
      <c r="ADV155" s="28"/>
      <c r="ADW155" s="28"/>
      <c r="ADX155" s="28"/>
      <c r="ADY155" s="28"/>
      <c r="ADZ155" s="28"/>
      <c r="AEA155" s="28"/>
      <c r="AEB155" s="28"/>
      <c r="AEC155" s="28"/>
      <c r="AED155" s="28"/>
      <c r="AEE155" s="28"/>
      <c r="AEF155" s="28"/>
      <c r="AEG155" s="28"/>
      <c r="AEH155" s="28"/>
      <c r="AEI155" s="28"/>
      <c r="AEJ155" s="28"/>
      <c r="AEK155" s="28"/>
      <c r="AEL155" s="28"/>
      <c r="AEM155" s="28"/>
      <c r="AEN155" s="28"/>
      <c r="AEO155" s="28"/>
      <c r="AEP155" s="28"/>
      <c r="AEQ155" s="28"/>
      <c r="AER155" s="28"/>
      <c r="AES155" s="28"/>
      <c r="AET155" s="28"/>
      <c r="AEU155" s="28"/>
      <c r="AEV155" s="28"/>
      <c r="AEW155" s="28"/>
      <c r="AEX155" s="28"/>
      <c r="AEY155" s="28"/>
      <c r="AEZ155" s="28"/>
      <c r="AFA155" s="28"/>
      <c r="AFB155" s="28"/>
      <c r="AFC155" s="28"/>
      <c r="AFD155" s="28"/>
      <c r="AFE155" s="28"/>
      <c r="AFF155" s="28"/>
      <c r="AFG155" s="28"/>
      <c r="AFH155" s="28"/>
      <c r="AFI155" s="28"/>
      <c r="AFJ155" s="28"/>
      <c r="AFK155" s="28"/>
      <c r="AFL155" s="28"/>
      <c r="AFM155" s="28"/>
      <c r="AFN155" s="28"/>
      <c r="AFO155" s="28"/>
      <c r="AFP155" s="28"/>
      <c r="AFQ155" s="28"/>
      <c r="AFR155" s="28"/>
      <c r="AFS155" s="28"/>
      <c r="AFT155" s="28"/>
      <c r="AFU155" s="28"/>
      <c r="AFV155" s="28"/>
      <c r="AFW155" s="28"/>
      <c r="AFX155" s="28"/>
      <c r="AFY155" s="28"/>
      <c r="AFZ155" s="28"/>
      <c r="AGA155" s="28"/>
      <c r="AGB155" s="28"/>
      <c r="AGC155" s="28"/>
      <c r="AGD155" s="28"/>
      <c r="AGE155" s="28"/>
      <c r="AGF155" s="28"/>
      <c r="AGG155" s="28"/>
      <c r="AGH155" s="28"/>
      <c r="AGI155" s="28"/>
      <c r="AGJ155" s="28"/>
      <c r="AGK155" s="28"/>
      <c r="AGL155" s="28"/>
      <c r="AGM155" s="28"/>
      <c r="AGN155" s="28"/>
      <c r="AGO155" s="28"/>
      <c r="AGP155" s="28"/>
      <c r="AGQ155" s="28"/>
      <c r="AGR155" s="28"/>
      <c r="AGS155" s="28"/>
      <c r="AGT155" s="28"/>
      <c r="AGU155" s="28"/>
      <c r="AGV155" s="28"/>
      <c r="AGW155" s="28"/>
      <c r="AGX155" s="28"/>
      <c r="AGY155" s="28"/>
      <c r="AGZ155" s="28"/>
      <c r="AHA155" s="28"/>
      <c r="AHB155" s="28"/>
      <c r="AHC155" s="28"/>
      <c r="AHD155" s="28"/>
      <c r="AHE155" s="28"/>
      <c r="AHF155" s="28"/>
      <c r="AHG155" s="28"/>
      <c r="AHH155" s="28"/>
      <c r="AHI155" s="28"/>
      <c r="AHJ155" s="28"/>
      <c r="AHK155" s="28"/>
      <c r="AHL155" s="28"/>
      <c r="AHM155" s="28"/>
      <c r="AHN155" s="28"/>
      <c r="AHO155" s="28"/>
      <c r="AHP155" s="28"/>
      <c r="AHQ155" s="28"/>
      <c r="AHR155" s="28"/>
      <c r="AHS155" s="28"/>
      <c r="AHT155" s="28"/>
      <c r="AHU155" s="28"/>
      <c r="AHV155" s="28"/>
      <c r="AHW155" s="28"/>
      <c r="AHX155" s="28"/>
      <c r="AHY155" s="28"/>
      <c r="AHZ155" s="28"/>
      <c r="AIA155" s="28"/>
      <c r="AIB155" s="28"/>
      <c r="AIC155" s="28"/>
      <c r="AID155" s="28"/>
      <c r="AIE155" s="28"/>
      <c r="AIF155" s="28"/>
      <c r="AIG155" s="28"/>
      <c r="AIH155" s="28"/>
      <c r="AII155" s="28"/>
      <c r="AIJ155" s="28"/>
      <c r="AIK155" s="28"/>
      <c r="AIL155" s="28"/>
      <c r="AIM155" s="28"/>
      <c r="AIN155" s="28"/>
      <c r="AIO155" s="28"/>
      <c r="AIP155" s="28"/>
      <c r="AIQ155" s="28"/>
      <c r="AIR155" s="28"/>
      <c r="AIS155" s="28"/>
      <c r="AIT155" s="28"/>
      <c r="AIU155" s="28"/>
      <c r="AIV155" s="28"/>
      <c r="AIW155" s="28"/>
      <c r="AIX155" s="28"/>
      <c r="AIY155" s="28"/>
      <c r="AIZ155" s="28"/>
      <c r="AJA155" s="28"/>
      <c r="AJB155" s="28"/>
      <c r="AJC155" s="28"/>
      <c r="AJD155" s="28"/>
      <c r="AJE155" s="28"/>
      <c r="AJF155" s="28"/>
      <c r="AJG155" s="28"/>
      <c r="AJH155" s="28"/>
      <c r="AJI155" s="28"/>
      <c r="AJJ155" s="28"/>
      <c r="AJK155" s="28"/>
      <c r="AJL155" s="28"/>
      <c r="AJM155" s="28"/>
      <c r="AJN155" s="28"/>
      <c r="AJO155" s="28"/>
      <c r="AJP155" s="28"/>
      <c r="AJQ155" s="28"/>
      <c r="AJR155" s="28"/>
      <c r="AJS155" s="28"/>
      <c r="AJT155" s="28"/>
      <c r="AJU155" s="28"/>
      <c r="AJV155" s="28"/>
      <c r="AJW155" s="28"/>
      <c r="AJX155" s="28"/>
      <c r="AJY155" s="28"/>
      <c r="AJZ155" s="28"/>
      <c r="AKA155" s="28"/>
      <c r="AKB155" s="28"/>
      <c r="AKC155" s="28"/>
      <c r="AKD155" s="28"/>
      <c r="AKE155" s="28"/>
      <c r="AKF155" s="28"/>
      <c r="AKG155" s="28"/>
      <c r="AKH155" s="28"/>
      <c r="AKI155" s="28"/>
      <c r="AKJ155" s="28"/>
      <c r="AKK155" s="28"/>
      <c r="AKL155" s="28"/>
      <c r="AKM155" s="28"/>
      <c r="AKN155" s="28"/>
      <c r="AKO155" s="28"/>
      <c r="AKP155" s="28"/>
      <c r="AKQ155" s="28"/>
      <c r="AKR155" s="28"/>
      <c r="AKS155" s="28"/>
      <c r="AKT155" s="28"/>
      <c r="AKU155" s="28"/>
      <c r="AKV155" s="28"/>
      <c r="AKW155" s="28"/>
      <c r="AKX155" s="28"/>
      <c r="AKY155" s="28"/>
      <c r="AKZ155" s="28"/>
      <c r="ALA155" s="28"/>
      <c r="ALB155" s="28"/>
      <c r="ALC155" s="28"/>
      <c r="ALD155" s="28"/>
      <c r="ALE155" s="28"/>
      <c r="ALF155" s="28"/>
      <c r="ALG155" s="28"/>
      <c r="ALH155" s="28"/>
      <c r="ALI155" s="28"/>
      <c r="ALJ155" s="28"/>
      <c r="ALK155" s="28"/>
      <c r="ALL155" s="28"/>
      <c r="ALM155" s="28"/>
      <c r="ALN155" s="28"/>
      <c r="ALO155" s="28"/>
      <c r="ALP155" s="28"/>
      <c r="ALQ155" s="28"/>
      <c r="ALR155" s="28"/>
      <c r="ALS155" s="28"/>
      <c r="ALT155" s="28"/>
      <c r="ALU155" s="28"/>
      <c r="ALV155" s="28"/>
      <c r="ALW155" s="28"/>
      <c r="ALX155" s="28"/>
      <c r="ALY155" s="28"/>
      <c r="ALZ155" s="28"/>
      <c r="AMA155" s="28"/>
      <c r="AMB155" s="28"/>
      <c r="AMC155" s="28"/>
      <c r="AMD155" s="28"/>
      <c r="AME155" s="28"/>
      <c r="AMF155" s="28"/>
      <c r="AMG155" s="28"/>
      <c r="AMH155" s="28"/>
      <c r="AMI155" s="28"/>
      <c r="AMJ155" s="28"/>
      <c r="AMK155" s="28"/>
      <c r="AML155" s="28"/>
      <c r="AMM155" s="28"/>
      <c r="AMN155" s="28"/>
      <c r="AMO155" s="28"/>
      <c r="AMP155" s="28"/>
      <c r="AMQ155" s="28"/>
      <c r="AMR155" s="28"/>
      <c r="AMS155" s="28"/>
      <c r="AMT155" s="28"/>
      <c r="AMU155" s="28"/>
      <c r="AMV155" s="28"/>
      <c r="AMW155" s="28"/>
      <c r="AMX155" s="28"/>
      <c r="AMY155" s="28"/>
      <c r="AMZ155" s="28"/>
      <c r="ANA155" s="28"/>
      <c r="ANB155" s="28"/>
    </row>
    <row r="156" spans="3:1042" s="6" customFormat="1" ht="15" customHeight="1" x14ac:dyDescent="0.25">
      <c r="C156" s="6" t="str">
        <f t="shared" si="85"/>
        <v>Reliance</v>
      </c>
      <c r="D156" s="6" t="str">
        <f t="shared" si="86"/>
        <v>10 66 DHPHT 120  (66 gal)</v>
      </c>
      <c r="E156" s="6">
        <f t="shared" si="87"/>
        <v>180414</v>
      </c>
      <c r="F156" s="55">
        <f t="shared" si="22"/>
        <v>66</v>
      </c>
      <c r="G156" s="6" t="str">
        <f t="shared" si="88"/>
        <v>AOSmithHPTU66</v>
      </c>
      <c r="H156" s="117">
        <f t="shared" si="24"/>
        <v>0</v>
      </c>
      <c r="I156" s="158" t="str">
        <f t="shared" si="89"/>
        <v>Reliance1066DHPHT</v>
      </c>
      <c r="J156" s="91" t="s">
        <v>192</v>
      </c>
      <c r="K156" s="32">
        <v>3</v>
      </c>
      <c r="L156" s="75">
        <f t="shared" si="26"/>
        <v>18</v>
      </c>
      <c r="M156" s="9" t="s">
        <v>32</v>
      </c>
      <c r="N156" s="62">
        <f t="shared" si="103"/>
        <v>4</v>
      </c>
      <c r="O156" s="62">
        <f xml:space="preserve"> (L156*10000) + (N156*100) + VLOOKUP( U156, $R$2:$T$56, 2, FALSE )</f>
        <v>180414</v>
      </c>
      <c r="P156" s="59" t="str">
        <f t="shared" si="91"/>
        <v>10 66 DHPHT 120  (66 gal)</v>
      </c>
      <c r="Q156" s="157">
        <f t="shared" si="80"/>
        <v>1</v>
      </c>
      <c r="R156" s="10" t="s">
        <v>35</v>
      </c>
      <c r="S156" s="11">
        <v>66</v>
      </c>
      <c r="T156" s="30" t="s">
        <v>82</v>
      </c>
      <c r="U156" s="80" t="s">
        <v>102</v>
      </c>
      <c r="V156" s="85" t="str">
        <f>VLOOKUP( U156, $R$2:$T$56, 3, FALSE )</f>
        <v>AOSmithHPTU66</v>
      </c>
      <c r="W156" s="116">
        <v>0</v>
      </c>
      <c r="X156" s="42">
        <v>3</v>
      </c>
      <c r="Y156" s="43">
        <v>42545</v>
      </c>
      <c r="Z156" s="44" t="s">
        <v>80</v>
      </c>
      <c r="AA156" s="128" t="str">
        <f>"2,     "&amp;E156&amp;",   """&amp;P156&amp;""""</f>
        <v>2,     180414,   "10 66 DHPHT 120  (66 gal)"</v>
      </c>
      <c r="AB156" s="130" t="str">
        <f t="shared" si="76"/>
        <v>Reliance</v>
      </c>
      <c r="AC156" s="131" t="s">
        <v>507</v>
      </c>
      <c r="AD156" s="155">
        <f t="shared" si="81"/>
        <v>1</v>
      </c>
      <c r="AE156" s="128" t="str">
        <f>"          case  "&amp;D156&amp;"   :   """&amp;AC156&amp;""""</f>
        <v xml:space="preserve">          case  10 66 DHPHT 120  (66 gal)   :   "Reliance1066DHPHT"</v>
      </c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  <c r="XP156"/>
      <c r="XQ156"/>
      <c r="XR156"/>
      <c r="XS156"/>
      <c r="XT156"/>
      <c r="XU156"/>
      <c r="XV156"/>
      <c r="XW156"/>
      <c r="XX156"/>
      <c r="XY156"/>
      <c r="XZ156"/>
      <c r="YA156"/>
      <c r="YB156"/>
      <c r="YC156"/>
      <c r="YD156"/>
      <c r="YE156"/>
      <c r="YF156"/>
      <c r="YG156"/>
      <c r="YH156"/>
      <c r="YI156"/>
      <c r="YJ156"/>
      <c r="YK156"/>
      <c r="YL156"/>
      <c r="YM156"/>
      <c r="YN156"/>
      <c r="YO156"/>
      <c r="YP156"/>
      <c r="YQ156"/>
      <c r="YR156"/>
      <c r="YS156"/>
      <c r="YT156"/>
      <c r="YU156"/>
      <c r="YV156"/>
      <c r="YW156"/>
      <c r="YX156"/>
      <c r="YY156"/>
      <c r="YZ156"/>
      <c r="ZA156"/>
      <c r="ZB156"/>
      <c r="ZC156"/>
      <c r="ZD156"/>
      <c r="ZE156"/>
      <c r="ZF156"/>
      <c r="ZG156"/>
      <c r="ZH156"/>
      <c r="ZI156"/>
      <c r="ZJ156"/>
      <c r="ZK156"/>
      <c r="ZL156"/>
      <c r="ZM156"/>
      <c r="ZN156"/>
      <c r="ZO156"/>
      <c r="ZP156"/>
      <c r="ZQ156"/>
      <c r="ZR156"/>
      <c r="ZS156"/>
      <c r="ZT156"/>
      <c r="ZU156"/>
      <c r="ZV156"/>
      <c r="ZW156"/>
      <c r="ZX156"/>
      <c r="ZY156"/>
      <c r="ZZ156"/>
      <c r="AAA156"/>
      <c r="AAB156"/>
      <c r="AAC156"/>
      <c r="AAD156"/>
      <c r="AAE156"/>
      <c r="AAF156"/>
      <c r="AAG156"/>
      <c r="AAH156"/>
      <c r="AAI156"/>
      <c r="AAJ156"/>
      <c r="AAK156"/>
      <c r="AAL156"/>
      <c r="AAM156"/>
      <c r="AAN156"/>
      <c r="AAO156"/>
      <c r="AAP156"/>
      <c r="AAQ156"/>
      <c r="AAR156"/>
      <c r="AAS156"/>
      <c r="AAT156"/>
      <c r="AAU156"/>
      <c r="AAV156"/>
      <c r="AAW156"/>
      <c r="AAX156"/>
      <c r="AAY156"/>
      <c r="AAZ156"/>
      <c r="ABA156"/>
      <c r="ABB156"/>
      <c r="ABC156"/>
      <c r="ABD156"/>
      <c r="ABE156"/>
      <c r="ABF156"/>
      <c r="ABG156"/>
      <c r="ABH156"/>
      <c r="ABI156"/>
      <c r="ABJ156"/>
      <c r="ABK156"/>
      <c r="ABL156"/>
      <c r="ABM156"/>
      <c r="ABN156"/>
      <c r="ABO156"/>
      <c r="ABP156"/>
      <c r="ABQ156"/>
      <c r="ABR156"/>
      <c r="ABS156"/>
      <c r="ABT156"/>
      <c r="ABU156"/>
      <c r="ABV156"/>
      <c r="ABW156"/>
      <c r="ABX156"/>
      <c r="ABY156"/>
      <c r="ABZ156"/>
      <c r="ACA156"/>
      <c r="ACB156"/>
      <c r="ACC156"/>
      <c r="ACD156"/>
      <c r="ACE156"/>
      <c r="ACF156"/>
      <c r="ACG156"/>
      <c r="ACH156"/>
      <c r="ACI156"/>
      <c r="ACJ156"/>
      <c r="ACK156"/>
      <c r="ACL156"/>
      <c r="ACM156"/>
      <c r="ACN156"/>
      <c r="ACO156"/>
      <c r="ACP156"/>
      <c r="ACQ156"/>
      <c r="ACR156"/>
      <c r="ACS156"/>
      <c r="ACT156"/>
      <c r="ACU156"/>
      <c r="ACV156"/>
      <c r="ACW156"/>
      <c r="ACX156"/>
      <c r="ACY156"/>
      <c r="ACZ156"/>
      <c r="ADA156"/>
      <c r="ADB156"/>
      <c r="ADC156"/>
      <c r="ADD156"/>
      <c r="ADE156"/>
      <c r="ADF156"/>
      <c r="ADG156"/>
      <c r="ADH156"/>
      <c r="ADI156"/>
      <c r="ADJ156"/>
      <c r="ADK156"/>
      <c r="ADL156"/>
      <c r="ADM156"/>
      <c r="ADN156"/>
      <c r="ADO156"/>
      <c r="ADP156"/>
      <c r="ADQ156"/>
      <c r="ADR156"/>
      <c r="ADS156"/>
      <c r="ADT156"/>
      <c r="ADU156"/>
      <c r="ADV156"/>
      <c r="ADW156"/>
      <c r="ADX156"/>
      <c r="ADY156"/>
      <c r="ADZ156"/>
      <c r="AEA156"/>
      <c r="AEB156"/>
      <c r="AEC156"/>
      <c r="AED156"/>
      <c r="AEE156"/>
      <c r="AEF156"/>
      <c r="AEG156"/>
      <c r="AEH156"/>
      <c r="AEI156"/>
      <c r="AEJ156"/>
      <c r="AEK156"/>
      <c r="AEL156"/>
      <c r="AEM156"/>
      <c r="AEN156"/>
      <c r="AEO156"/>
      <c r="AEP156"/>
      <c r="AEQ156"/>
      <c r="AER156"/>
      <c r="AES156"/>
      <c r="AET156"/>
      <c r="AEU156"/>
      <c r="AEV156"/>
      <c r="AEW156"/>
      <c r="AEX156"/>
      <c r="AEY156"/>
      <c r="AEZ156"/>
      <c r="AFA156"/>
      <c r="AFB156"/>
      <c r="AFC156"/>
      <c r="AFD156"/>
      <c r="AFE156"/>
      <c r="AFF156"/>
      <c r="AFG156"/>
      <c r="AFH156"/>
      <c r="AFI156"/>
      <c r="AFJ156"/>
      <c r="AFK156"/>
      <c r="AFL156"/>
      <c r="AFM156"/>
      <c r="AFN156"/>
      <c r="AFO156"/>
      <c r="AFP156"/>
      <c r="AFQ156"/>
      <c r="AFR156"/>
      <c r="AFS156"/>
      <c r="AFT156"/>
      <c r="AFU156"/>
      <c r="AFV156"/>
      <c r="AFW156"/>
      <c r="AFX156"/>
      <c r="AFY156"/>
      <c r="AFZ156"/>
      <c r="AGA156"/>
      <c r="AGB156"/>
      <c r="AGC156"/>
      <c r="AGD156"/>
      <c r="AGE156"/>
      <c r="AGF156"/>
      <c r="AGG156"/>
      <c r="AGH156"/>
      <c r="AGI156"/>
      <c r="AGJ156"/>
      <c r="AGK156"/>
      <c r="AGL156"/>
      <c r="AGM156"/>
      <c r="AGN156"/>
      <c r="AGO156"/>
      <c r="AGP156"/>
      <c r="AGQ156"/>
      <c r="AGR156"/>
      <c r="AGS156"/>
      <c r="AGT156"/>
      <c r="AGU156"/>
      <c r="AGV156"/>
      <c r="AGW156"/>
      <c r="AGX156"/>
      <c r="AGY156"/>
      <c r="AGZ156"/>
      <c r="AHA156"/>
      <c r="AHB156"/>
      <c r="AHC156"/>
      <c r="AHD156"/>
      <c r="AHE156"/>
      <c r="AHF156"/>
      <c r="AHG156"/>
      <c r="AHH156"/>
      <c r="AHI156"/>
      <c r="AHJ156"/>
      <c r="AHK156"/>
      <c r="AHL156"/>
      <c r="AHM156"/>
      <c r="AHN156"/>
      <c r="AHO156"/>
      <c r="AHP156"/>
      <c r="AHQ156"/>
      <c r="AHR156"/>
      <c r="AHS156"/>
      <c r="AHT156"/>
      <c r="AHU156"/>
      <c r="AHV156"/>
      <c r="AHW156"/>
      <c r="AHX156"/>
      <c r="AHY156"/>
      <c r="AHZ156"/>
      <c r="AIA156"/>
      <c r="AIB156"/>
      <c r="AIC156"/>
      <c r="AID156"/>
      <c r="AIE156"/>
      <c r="AIF156"/>
      <c r="AIG156"/>
      <c r="AIH156"/>
      <c r="AII156"/>
      <c r="AIJ156"/>
      <c r="AIK156"/>
      <c r="AIL156"/>
      <c r="AIM156"/>
      <c r="AIN156"/>
      <c r="AIO156"/>
      <c r="AIP156"/>
      <c r="AIQ156"/>
      <c r="AIR156"/>
      <c r="AIS156"/>
      <c r="AIT156"/>
      <c r="AIU156"/>
      <c r="AIV156"/>
      <c r="AIW156"/>
      <c r="AIX156"/>
      <c r="AIY156"/>
      <c r="AIZ156"/>
      <c r="AJA156"/>
      <c r="AJB156"/>
      <c r="AJC156"/>
      <c r="AJD156"/>
      <c r="AJE156"/>
      <c r="AJF156"/>
      <c r="AJG156"/>
      <c r="AJH156"/>
      <c r="AJI156"/>
      <c r="AJJ156"/>
      <c r="AJK156"/>
      <c r="AJL156"/>
      <c r="AJM156"/>
      <c r="AJN156"/>
      <c r="AJO156"/>
      <c r="AJP156"/>
      <c r="AJQ156"/>
      <c r="AJR156"/>
      <c r="AJS156"/>
      <c r="AJT156"/>
      <c r="AJU156"/>
      <c r="AJV156"/>
      <c r="AJW156"/>
      <c r="AJX156"/>
      <c r="AJY156"/>
      <c r="AJZ156"/>
      <c r="AKA156"/>
      <c r="AKB156"/>
      <c r="AKC156"/>
      <c r="AKD156"/>
      <c r="AKE156"/>
      <c r="AKF156"/>
      <c r="AKG156"/>
      <c r="AKH156"/>
      <c r="AKI156"/>
      <c r="AKJ156"/>
      <c r="AKK156"/>
      <c r="AKL156"/>
      <c r="AKM156"/>
      <c r="AKN156"/>
      <c r="AKO156"/>
      <c r="AKP156"/>
      <c r="AKQ156"/>
      <c r="AKR156"/>
      <c r="AKS156"/>
      <c r="AKT156"/>
      <c r="AKU156"/>
      <c r="AKV156"/>
      <c r="AKW156"/>
      <c r="AKX156"/>
      <c r="AKY156"/>
      <c r="AKZ156"/>
      <c r="ALA156"/>
      <c r="ALB156"/>
      <c r="ALC156"/>
      <c r="ALD156"/>
      <c r="ALE156"/>
      <c r="ALF156"/>
      <c r="ALG156"/>
      <c r="ALH156"/>
      <c r="ALI156"/>
      <c r="ALJ156"/>
      <c r="ALK156"/>
      <c r="ALL156"/>
      <c r="ALM156"/>
      <c r="ALN156"/>
      <c r="ALO156"/>
      <c r="ALP156"/>
      <c r="ALQ156"/>
      <c r="ALR156"/>
      <c r="ALS156"/>
      <c r="ALT156"/>
      <c r="ALU156"/>
      <c r="ALV156"/>
      <c r="ALW156"/>
      <c r="ALX156"/>
      <c r="ALY156"/>
      <c r="ALZ156"/>
      <c r="AMA156"/>
      <c r="AMB156"/>
      <c r="AMC156"/>
      <c r="AMD156"/>
      <c r="AME156"/>
      <c r="AMF156"/>
      <c r="AMG156"/>
      <c r="AMH156"/>
      <c r="AMI156"/>
      <c r="AMJ156"/>
      <c r="AMK156"/>
      <c r="AML156"/>
      <c r="AMM156"/>
      <c r="AMN156"/>
      <c r="AMO156"/>
      <c r="AMP156"/>
      <c r="AMQ156"/>
      <c r="AMR156"/>
      <c r="AMS156"/>
      <c r="AMT156"/>
      <c r="AMU156"/>
      <c r="AMV156"/>
      <c r="AMW156"/>
      <c r="AMX156"/>
      <c r="AMY156"/>
    </row>
    <row r="157" spans="3:1042" s="6" customFormat="1" ht="15" customHeight="1" x14ac:dyDescent="0.25">
      <c r="C157" s="6" t="str">
        <f t="shared" si="85"/>
        <v>Reliance</v>
      </c>
      <c r="D157" s="6" t="str">
        <f t="shared" si="86"/>
        <v>10 66 DHPHTN 120  (66 gal)</v>
      </c>
      <c r="E157" s="6">
        <f t="shared" si="87"/>
        <v>180514</v>
      </c>
      <c r="F157" s="55">
        <f t="shared" si="22"/>
        <v>66</v>
      </c>
      <c r="G157" s="6" t="str">
        <f t="shared" si="88"/>
        <v>AOSmithHPTU66</v>
      </c>
      <c r="H157" s="117">
        <f t="shared" si="24"/>
        <v>0</v>
      </c>
      <c r="I157" s="158" t="str">
        <f t="shared" si="89"/>
        <v>Reliance1066DHPHTN</v>
      </c>
      <c r="J157" s="91" t="s">
        <v>192</v>
      </c>
      <c r="K157" s="32">
        <v>3</v>
      </c>
      <c r="L157" s="75">
        <f t="shared" si="26"/>
        <v>18</v>
      </c>
      <c r="M157" s="9" t="s">
        <v>32</v>
      </c>
      <c r="N157" s="62">
        <f t="shared" si="103"/>
        <v>5</v>
      </c>
      <c r="O157" s="62">
        <f xml:space="preserve"> (L157*10000) + (N157*100) + VLOOKUP( U157, $R$2:$T$56, 2, FALSE )</f>
        <v>180514</v>
      </c>
      <c r="P157" s="59" t="str">
        <f t="shared" si="91"/>
        <v>10 66 DHPHTN 120  (66 gal)</v>
      </c>
      <c r="Q157" s="157">
        <f t="shared" si="80"/>
        <v>1</v>
      </c>
      <c r="R157" s="10" t="s">
        <v>36</v>
      </c>
      <c r="S157" s="11">
        <v>66</v>
      </c>
      <c r="T157" s="30" t="s">
        <v>82</v>
      </c>
      <c r="U157" s="80" t="s">
        <v>102</v>
      </c>
      <c r="V157" s="85" t="str">
        <f>VLOOKUP( U157, $R$2:$T$56, 3, FALSE )</f>
        <v>AOSmithHPTU66</v>
      </c>
      <c r="W157" s="116">
        <v>0</v>
      </c>
      <c r="X157" s="42">
        <v>3</v>
      </c>
      <c r="Y157" s="43">
        <v>42545</v>
      </c>
      <c r="Z157" s="44" t="s">
        <v>80</v>
      </c>
      <c r="AA157" s="128" t="str">
        <f>"2,     "&amp;E157&amp;",   """&amp;P157&amp;""""</f>
        <v>2,     180514,   "10 66 DHPHTN 120  (66 gal)"</v>
      </c>
      <c r="AB157" s="130" t="str">
        <f t="shared" si="76"/>
        <v>Reliance</v>
      </c>
      <c r="AC157" s="131" t="s">
        <v>508</v>
      </c>
      <c r="AD157" s="155">
        <f t="shared" si="81"/>
        <v>1</v>
      </c>
      <c r="AE157" s="128" t="str">
        <f>"          case  "&amp;D157&amp;"   :   """&amp;AC157&amp;""""</f>
        <v xml:space="preserve">          case  10 66 DHPHTN 120  (66 gal)   :   "Reliance1066DHPHTN"</v>
      </c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  <c r="UT157"/>
      <c r="UU157"/>
      <c r="UV157"/>
      <c r="UW157"/>
      <c r="UX157"/>
      <c r="UY157"/>
      <c r="UZ157"/>
      <c r="VA157"/>
      <c r="VB157"/>
      <c r="VC157"/>
      <c r="VD157"/>
      <c r="VE157"/>
      <c r="VF157"/>
      <c r="VG157"/>
      <c r="VH157"/>
      <c r="VI157"/>
      <c r="VJ157"/>
      <c r="VK157"/>
      <c r="VL157"/>
      <c r="VM157"/>
      <c r="VN157"/>
      <c r="VO157"/>
      <c r="VP157"/>
      <c r="VQ157"/>
      <c r="VR157"/>
      <c r="VS157"/>
      <c r="VT157"/>
      <c r="VU157"/>
      <c r="VV157"/>
      <c r="VW157"/>
      <c r="VX157"/>
      <c r="VY157"/>
      <c r="VZ157"/>
      <c r="WA157"/>
      <c r="WB157"/>
      <c r="WC157"/>
      <c r="WD157"/>
      <c r="WE157"/>
      <c r="WF157"/>
      <c r="WG157"/>
      <c r="WH157"/>
      <c r="WI157"/>
      <c r="WJ157"/>
      <c r="WK157"/>
      <c r="WL157"/>
      <c r="WM157"/>
      <c r="WN157"/>
      <c r="WO157"/>
      <c r="WP157"/>
      <c r="WQ157"/>
      <c r="WR157"/>
      <c r="WS157"/>
      <c r="WT157"/>
      <c r="WU157"/>
      <c r="WV157"/>
      <c r="WW157"/>
      <c r="WX157"/>
      <c r="WY157"/>
      <c r="WZ157"/>
      <c r="XA157"/>
      <c r="XB157"/>
      <c r="XC157"/>
      <c r="XD157"/>
      <c r="XE157"/>
      <c r="XF157"/>
      <c r="XG157"/>
      <c r="XH157"/>
      <c r="XI157"/>
      <c r="XJ157"/>
      <c r="XK157"/>
      <c r="XL157"/>
      <c r="XM157"/>
      <c r="XN157"/>
      <c r="XO157"/>
      <c r="XP157"/>
      <c r="XQ157"/>
      <c r="XR157"/>
      <c r="XS157"/>
      <c r="XT157"/>
      <c r="XU157"/>
      <c r="XV157"/>
      <c r="XW157"/>
      <c r="XX157"/>
      <c r="XY157"/>
      <c r="XZ157"/>
      <c r="YA157"/>
      <c r="YB157"/>
      <c r="YC157"/>
      <c r="YD157"/>
      <c r="YE157"/>
      <c r="YF157"/>
      <c r="YG157"/>
      <c r="YH157"/>
      <c r="YI157"/>
      <c r="YJ157"/>
      <c r="YK157"/>
      <c r="YL157"/>
      <c r="YM157"/>
      <c r="YN157"/>
      <c r="YO157"/>
      <c r="YP157"/>
      <c r="YQ157"/>
      <c r="YR157"/>
      <c r="YS157"/>
      <c r="YT157"/>
      <c r="YU157"/>
      <c r="YV157"/>
      <c r="YW157"/>
      <c r="YX157"/>
      <c r="YY157"/>
      <c r="YZ157"/>
      <c r="ZA157"/>
      <c r="ZB157"/>
      <c r="ZC157"/>
      <c r="ZD157"/>
      <c r="ZE157"/>
      <c r="ZF157"/>
      <c r="ZG157"/>
      <c r="ZH157"/>
      <c r="ZI157"/>
      <c r="ZJ157"/>
      <c r="ZK157"/>
      <c r="ZL157"/>
      <c r="ZM157"/>
      <c r="ZN157"/>
      <c r="ZO157"/>
      <c r="ZP157"/>
      <c r="ZQ157"/>
      <c r="ZR157"/>
      <c r="ZS157"/>
      <c r="ZT157"/>
      <c r="ZU157"/>
      <c r="ZV157"/>
      <c r="ZW157"/>
      <c r="ZX157"/>
      <c r="ZY157"/>
      <c r="ZZ157"/>
      <c r="AAA157"/>
      <c r="AAB157"/>
      <c r="AAC157"/>
      <c r="AAD157"/>
      <c r="AAE157"/>
      <c r="AAF157"/>
      <c r="AAG157"/>
      <c r="AAH157"/>
      <c r="AAI157"/>
      <c r="AAJ157"/>
      <c r="AAK157"/>
      <c r="AAL157"/>
      <c r="AAM157"/>
      <c r="AAN157"/>
      <c r="AAO157"/>
      <c r="AAP157"/>
      <c r="AAQ157"/>
      <c r="AAR157"/>
      <c r="AAS157"/>
      <c r="AAT157"/>
      <c r="AAU157"/>
      <c r="AAV157"/>
      <c r="AAW157"/>
      <c r="AAX157"/>
      <c r="AAY157"/>
      <c r="AAZ157"/>
      <c r="ABA157"/>
      <c r="ABB157"/>
      <c r="ABC157"/>
      <c r="ABD157"/>
      <c r="ABE157"/>
      <c r="ABF157"/>
      <c r="ABG157"/>
      <c r="ABH157"/>
      <c r="ABI157"/>
      <c r="ABJ157"/>
      <c r="ABK157"/>
      <c r="ABL157"/>
      <c r="ABM157"/>
      <c r="ABN157"/>
      <c r="ABO157"/>
      <c r="ABP157"/>
      <c r="ABQ157"/>
      <c r="ABR157"/>
      <c r="ABS157"/>
      <c r="ABT157"/>
      <c r="ABU157"/>
      <c r="ABV157"/>
      <c r="ABW157"/>
      <c r="ABX157"/>
      <c r="ABY157"/>
      <c r="ABZ157"/>
      <c r="ACA157"/>
      <c r="ACB157"/>
      <c r="ACC157"/>
      <c r="ACD157"/>
      <c r="ACE157"/>
      <c r="ACF157"/>
      <c r="ACG157"/>
      <c r="ACH157"/>
      <c r="ACI157"/>
      <c r="ACJ157"/>
      <c r="ACK157"/>
      <c r="ACL157"/>
      <c r="ACM157"/>
      <c r="ACN157"/>
      <c r="ACO157"/>
      <c r="ACP157"/>
      <c r="ACQ157"/>
      <c r="ACR157"/>
      <c r="ACS157"/>
      <c r="ACT157"/>
      <c r="ACU157"/>
      <c r="ACV157"/>
      <c r="ACW157"/>
      <c r="ACX157"/>
      <c r="ACY157"/>
      <c r="ACZ157"/>
      <c r="ADA157"/>
      <c r="ADB157"/>
      <c r="ADC157"/>
      <c r="ADD157"/>
      <c r="ADE157"/>
      <c r="ADF157"/>
      <c r="ADG157"/>
      <c r="ADH157"/>
      <c r="ADI157"/>
      <c r="ADJ157"/>
      <c r="ADK157"/>
      <c r="ADL157"/>
      <c r="ADM157"/>
      <c r="ADN157"/>
      <c r="ADO157"/>
      <c r="ADP157"/>
      <c r="ADQ157"/>
      <c r="ADR157"/>
      <c r="ADS157"/>
      <c r="ADT157"/>
      <c r="ADU157"/>
      <c r="ADV157"/>
      <c r="ADW157"/>
      <c r="ADX157"/>
      <c r="ADY157"/>
      <c r="ADZ157"/>
      <c r="AEA157"/>
      <c r="AEB157"/>
      <c r="AEC157"/>
      <c r="AED157"/>
      <c r="AEE157"/>
      <c r="AEF157"/>
      <c r="AEG157"/>
      <c r="AEH157"/>
      <c r="AEI157"/>
      <c r="AEJ157"/>
      <c r="AEK157"/>
      <c r="AEL157"/>
      <c r="AEM157"/>
      <c r="AEN157"/>
      <c r="AEO157"/>
      <c r="AEP157"/>
      <c r="AEQ157"/>
      <c r="AER157"/>
      <c r="AES157"/>
      <c r="AET157"/>
      <c r="AEU157"/>
      <c r="AEV157"/>
      <c r="AEW157"/>
      <c r="AEX157"/>
      <c r="AEY157"/>
      <c r="AEZ157"/>
      <c r="AFA157"/>
      <c r="AFB157"/>
      <c r="AFC157"/>
      <c r="AFD157"/>
      <c r="AFE157"/>
      <c r="AFF157"/>
      <c r="AFG157"/>
      <c r="AFH157"/>
      <c r="AFI157"/>
      <c r="AFJ157"/>
      <c r="AFK157"/>
      <c r="AFL157"/>
      <c r="AFM157"/>
      <c r="AFN157"/>
      <c r="AFO157"/>
      <c r="AFP157"/>
      <c r="AFQ157"/>
      <c r="AFR157"/>
      <c r="AFS157"/>
      <c r="AFT157"/>
      <c r="AFU157"/>
      <c r="AFV157"/>
      <c r="AFW157"/>
      <c r="AFX157"/>
      <c r="AFY157"/>
      <c r="AFZ157"/>
      <c r="AGA157"/>
      <c r="AGB157"/>
      <c r="AGC157"/>
      <c r="AGD157"/>
      <c r="AGE157"/>
      <c r="AGF157"/>
      <c r="AGG157"/>
      <c r="AGH157"/>
      <c r="AGI157"/>
      <c r="AGJ157"/>
      <c r="AGK157"/>
      <c r="AGL157"/>
      <c r="AGM157"/>
      <c r="AGN157"/>
      <c r="AGO157"/>
      <c r="AGP157"/>
      <c r="AGQ157"/>
      <c r="AGR157"/>
      <c r="AGS157"/>
      <c r="AGT157"/>
      <c r="AGU157"/>
      <c r="AGV157"/>
      <c r="AGW157"/>
      <c r="AGX157"/>
      <c r="AGY157"/>
      <c r="AGZ157"/>
      <c r="AHA157"/>
      <c r="AHB157"/>
      <c r="AHC157"/>
      <c r="AHD157"/>
      <c r="AHE157"/>
      <c r="AHF157"/>
      <c r="AHG157"/>
      <c r="AHH157"/>
      <c r="AHI157"/>
      <c r="AHJ157"/>
      <c r="AHK157"/>
      <c r="AHL157"/>
      <c r="AHM157"/>
      <c r="AHN157"/>
      <c r="AHO157"/>
      <c r="AHP157"/>
      <c r="AHQ157"/>
      <c r="AHR157"/>
      <c r="AHS157"/>
      <c r="AHT157"/>
      <c r="AHU157"/>
      <c r="AHV157"/>
      <c r="AHW157"/>
      <c r="AHX157"/>
      <c r="AHY157"/>
      <c r="AHZ157"/>
      <c r="AIA157"/>
      <c r="AIB157"/>
      <c r="AIC157"/>
      <c r="AID157"/>
      <c r="AIE157"/>
      <c r="AIF157"/>
      <c r="AIG157"/>
      <c r="AIH157"/>
      <c r="AII157"/>
      <c r="AIJ157"/>
      <c r="AIK157"/>
      <c r="AIL157"/>
      <c r="AIM157"/>
      <c r="AIN157"/>
      <c r="AIO157"/>
      <c r="AIP157"/>
      <c r="AIQ157"/>
      <c r="AIR157"/>
      <c r="AIS157"/>
      <c r="AIT157"/>
      <c r="AIU157"/>
      <c r="AIV157"/>
      <c r="AIW157"/>
      <c r="AIX157"/>
      <c r="AIY157"/>
      <c r="AIZ157"/>
      <c r="AJA157"/>
      <c r="AJB157"/>
      <c r="AJC157"/>
      <c r="AJD157"/>
      <c r="AJE157"/>
      <c r="AJF157"/>
      <c r="AJG157"/>
      <c r="AJH157"/>
      <c r="AJI157"/>
      <c r="AJJ157"/>
      <c r="AJK157"/>
      <c r="AJL157"/>
      <c r="AJM157"/>
      <c r="AJN157"/>
      <c r="AJO157"/>
      <c r="AJP157"/>
      <c r="AJQ157"/>
      <c r="AJR157"/>
      <c r="AJS157"/>
      <c r="AJT157"/>
      <c r="AJU157"/>
      <c r="AJV157"/>
      <c r="AJW157"/>
      <c r="AJX157"/>
      <c r="AJY157"/>
      <c r="AJZ157"/>
      <c r="AKA157"/>
      <c r="AKB157"/>
      <c r="AKC157"/>
      <c r="AKD157"/>
      <c r="AKE157"/>
      <c r="AKF157"/>
      <c r="AKG157"/>
      <c r="AKH157"/>
      <c r="AKI157"/>
      <c r="AKJ157"/>
      <c r="AKK157"/>
      <c r="AKL157"/>
      <c r="AKM157"/>
      <c r="AKN157"/>
      <c r="AKO157"/>
      <c r="AKP157"/>
      <c r="AKQ157"/>
      <c r="AKR157"/>
      <c r="AKS157"/>
      <c r="AKT157"/>
      <c r="AKU157"/>
      <c r="AKV157"/>
      <c r="AKW157"/>
      <c r="AKX157"/>
      <c r="AKY157"/>
      <c r="AKZ157"/>
      <c r="ALA157"/>
      <c r="ALB157"/>
      <c r="ALC157"/>
      <c r="ALD157"/>
      <c r="ALE157"/>
      <c r="ALF157"/>
      <c r="ALG157"/>
      <c r="ALH157"/>
      <c r="ALI157"/>
      <c r="ALJ157"/>
      <c r="ALK157"/>
      <c r="ALL157"/>
      <c r="ALM157"/>
      <c r="ALN157"/>
      <c r="ALO157"/>
      <c r="ALP157"/>
      <c r="ALQ157"/>
      <c r="ALR157"/>
      <c r="ALS157"/>
      <c r="ALT157"/>
      <c r="ALU157"/>
      <c r="ALV157"/>
      <c r="ALW157"/>
      <c r="ALX157"/>
      <c r="ALY157"/>
      <c r="ALZ157"/>
      <c r="AMA157"/>
      <c r="AMB157"/>
      <c r="AMC157"/>
      <c r="AMD157"/>
      <c r="AME157"/>
      <c r="AMF157"/>
      <c r="AMG157"/>
      <c r="AMH157"/>
      <c r="AMI157"/>
      <c r="AMJ157"/>
      <c r="AMK157"/>
      <c r="AML157"/>
      <c r="AMM157"/>
      <c r="AMN157"/>
      <c r="AMO157"/>
      <c r="AMP157"/>
      <c r="AMQ157"/>
      <c r="AMR157"/>
      <c r="AMS157"/>
      <c r="AMT157"/>
      <c r="AMU157"/>
      <c r="AMV157"/>
      <c r="AMW157"/>
      <c r="AMX157"/>
      <c r="AMY157"/>
    </row>
    <row r="158" spans="3:1042" s="6" customFormat="1" ht="15" customHeight="1" x14ac:dyDescent="0.25">
      <c r="C158" s="121" t="str">
        <f t="shared" si="85"/>
        <v>Reliance</v>
      </c>
      <c r="D158" s="121" t="str">
        <f t="shared" si="86"/>
        <v>10-66-DHPHTDR 130  (66 gal, JA13)</v>
      </c>
      <c r="E158" s="121">
        <f t="shared" si="87"/>
        <v>181414</v>
      </c>
      <c r="F158" s="55">
        <f t="shared" ref="F158" si="120">S158</f>
        <v>66</v>
      </c>
      <c r="G158" s="6" t="str">
        <f t="shared" si="88"/>
        <v>AOSmithHPTU66</v>
      </c>
      <c r="H158" s="117">
        <f t="shared" ref="H158" si="121">W158</f>
        <v>1</v>
      </c>
      <c r="I158" s="158" t="str">
        <f t="shared" si="89"/>
        <v>Reliance1066DHPHTDR</v>
      </c>
      <c r="J158" s="91" t="s">
        <v>192</v>
      </c>
      <c r="K158" s="32">
        <v>3</v>
      </c>
      <c r="L158" s="75">
        <f t="shared" ref="L158" si="122">VLOOKUP( M158, $M$2:$N$21, 2, FALSE )</f>
        <v>18</v>
      </c>
      <c r="M158" s="9" t="s">
        <v>32</v>
      </c>
      <c r="N158" s="122">
        <v>14</v>
      </c>
      <c r="O158" s="62">
        <f t="shared" ref="O158" si="123" xml:space="preserve"> (L158*10000) + (N158*100) + VLOOKUP( U158, $R$2:$T$56, 2, FALSE )</f>
        <v>181414</v>
      </c>
      <c r="P158" s="59" t="str">
        <f t="shared" si="91"/>
        <v>10-66-DHPHTDR 130  (66 gal, JA13)</v>
      </c>
      <c r="Q158" s="157">
        <f t="shared" si="80"/>
        <v>1</v>
      </c>
      <c r="R158" s="10" t="s">
        <v>366</v>
      </c>
      <c r="S158" s="11">
        <v>66</v>
      </c>
      <c r="T158" s="30" t="s">
        <v>82</v>
      </c>
      <c r="U158" s="80" t="s">
        <v>102</v>
      </c>
      <c r="V158" s="85" t="str">
        <f t="shared" ref="V158" si="124">VLOOKUP( U158, $R$2:$T$56, 3, FALSE )</f>
        <v>AOSmithHPTU66</v>
      </c>
      <c r="W158" s="118">
        <v>1</v>
      </c>
      <c r="X158" s="42">
        <v>3</v>
      </c>
      <c r="Y158" s="43">
        <v>44118</v>
      </c>
      <c r="Z158" s="44" t="s">
        <v>80</v>
      </c>
      <c r="AA158" s="128" t="str">
        <f>"2,     "&amp;E158&amp;",   """&amp;P158&amp;""""</f>
        <v>2,     181414,   "10-66-DHPHTDR 130  (66 gal, JA13)"</v>
      </c>
      <c r="AB158" s="130" t="str">
        <f t="shared" si="76"/>
        <v>Reliance</v>
      </c>
      <c r="AC158" s="132" t="s">
        <v>517</v>
      </c>
      <c r="AD158" s="155">
        <f t="shared" si="81"/>
        <v>1</v>
      </c>
      <c r="AE158" s="128" t="str">
        <f>"          case  "&amp;D158&amp;"   :   """&amp;AC158&amp;""""</f>
        <v xml:space="preserve">          case  10-66-DHPHTDR 130  (66 gal, JA13)   :   "Reliance1066DHPHTDR"</v>
      </c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  <c r="XP158"/>
      <c r="XQ158"/>
      <c r="XR158"/>
      <c r="XS158"/>
      <c r="XT158"/>
      <c r="XU158"/>
      <c r="XV158"/>
      <c r="XW158"/>
      <c r="XX158"/>
      <c r="XY158"/>
      <c r="XZ158"/>
      <c r="YA158"/>
      <c r="YB158"/>
      <c r="YC158"/>
      <c r="YD158"/>
      <c r="YE158"/>
      <c r="YF158"/>
      <c r="YG158"/>
      <c r="YH158"/>
      <c r="YI158"/>
      <c r="YJ158"/>
      <c r="YK158"/>
      <c r="YL158"/>
      <c r="YM158"/>
      <c r="YN158"/>
      <c r="YO158"/>
      <c r="YP158"/>
      <c r="YQ158"/>
      <c r="YR158"/>
      <c r="YS158"/>
      <c r="YT158"/>
      <c r="YU158"/>
      <c r="YV158"/>
      <c r="YW158"/>
      <c r="YX158"/>
      <c r="YY158"/>
      <c r="YZ158"/>
      <c r="ZA158"/>
      <c r="ZB158"/>
      <c r="ZC158"/>
      <c r="ZD158"/>
      <c r="ZE158"/>
      <c r="ZF158"/>
      <c r="ZG158"/>
      <c r="ZH158"/>
      <c r="ZI158"/>
      <c r="ZJ158"/>
      <c r="ZK158"/>
      <c r="ZL158"/>
      <c r="ZM158"/>
      <c r="ZN158"/>
      <c r="ZO158"/>
      <c r="ZP158"/>
      <c r="ZQ158"/>
      <c r="ZR158"/>
      <c r="ZS158"/>
      <c r="ZT158"/>
      <c r="ZU158"/>
      <c r="ZV158"/>
      <c r="ZW158"/>
      <c r="ZX158"/>
      <c r="ZY158"/>
      <c r="ZZ158"/>
      <c r="AAA158"/>
      <c r="AAB158"/>
      <c r="AAC158"/>
      <c r="AAD158"/>
      <c r="AAE158"/>
      <c r="AAF158"/>
      <c r="AAG158"/>
      <c r="AAH158"/>
      <c r="AAI158"/>
      <c r="AAJ158"/>
      <c r="AAK158"/>
      <c r="AAL158"/>
      <c r="AAM158"/>
      <c r="AAN158"/>
      <c r="AAO158"/>
      <c r="AAP158"/>
      <c r="AAQ158"/>
      <c r="AAR158"/>
      <c r="AAS158"/>
      <c r="AAT158"/>
      <c r="AAU158"/>
      <c r="AAV158"/>
      <c r="AAW158"/>
      <c r="AAX158"/>
      <c r="AAY158"/>
      <c r="AAZ158"/>
      <c r="ABA158"/>
      <c r="ABB158"/>
      <c r="ABC158"/>
      <c r="ABD158"/>
      <c r="ABE158"/>
      <c r="ABF158"/>
      <c r="ABG158"/>
      <c r="ABH158"/>
      <c r="ABI158"/>
      <c r="ABJ158"/>
      <c r="ABK158"/>
      <c r="ABL158"/>
      <c r="ABM158"/>
      <c r="ABN158"/>
      <c r="ABO158"/>
      <c r="ABP158"/>
      <c r="ABQ158"/>
      <c r="ABR158"/>
      <c r="ABS158"/>
      <c r="ABT158"/>
      <c r="ABU158"/>
      <c r="ABV158"/>
      <c r="ABW158"/>
      <c r="ABX158"/>
      <c r="ABY158"/>
      <c r="ABZ158"/>
      <c r="ACA158"/>
      <c r="ACB158"/>
      <c r="ACC158"/>
      <c r="ACD158"/>
      <c r="ACE158"/>
      <c r="ACF158"/>
      <c r="ACG158"/>
      <c r="ACH158"/>
      <c r="ACI158"/>
      <c r="ACJ158"/>
      <c r="ACK158"/>
      <c r="ACL158"/>
      <c r="ACM158"/>
      <c r="ACN158"/>
      <c r="ACO158"/>
      <c r="ACP158"/>
      <c r="ACQ158"/>
      <c r="ACR158"/>
      <c r="ACS158"/>
      <c r="ACT158"/>
      <c r="ACU158"/>
      <c r="ACV158"/>
      <c r="ACW158"/>
      <c r="ACX158"/>
      <c r="ACY158"/>
      <c r="ACZ158"/>
      <c r="ADA158"/>
      <c r="ADB158"/>
      <c r="ADC158"/>
      <c r="ADD158"/>
      <c r="ADE158"/>
      <c r="ADF158"/>
      <c r="ADG158"/>
      <c r="ADH158"/>
      <c r="ADI158"/>
      <c r="ADJ158"/>
      <c r="ADK158"/>
      <c r="ADL158"/>
      <c r="ADM158"/>
      <c r="ADN158"/>
      <c r="ADO158"/>
      <c r="ADP158"/>
      <c r="ADQ158"/>
      <c r="ADR158"/>
      <c r="ADS158"/>
      <c r="ADT158"/>
      <c r="ADU158"/>
      <c r="ADV158"/>
      <c r="ADW158"/>
      <c r="ADX158"/>
      <c r="ADY158"/>
      <c r="ADZ158"/>
      <c r="AEA158"/>
      <c r="AEB158"/>
      <c r="AEC158"/>
      <c r="AED158"/>
      <c r="AEE158"/>
      <c r="AEF158"/>
      <c r="AEG158"/>
      <c r="AEH158"/>
      <c r="AEI158"/>
      <c r="AEJ158"/>
      <c r="AEK158"/>
      <c r="AEL158"/>
      <c r="AEM158"/>
      <c r="AEN158"/>
      <c r="AEO158"/>
      <c r="AEP158"/>
      <c r="AEQ158"/>
      <c r="AER158"/>
      <c r="AES158"/>
      <c r="AET158"/>
      <c r="AEU158"/>
      <c r="AEV158"/>
      <c r="AEW158"/>
      <c r="AEX158"/>
      <c r="AEY158"/>
      <c r="AEZ158"/>
      <c r="AFA158"/>
      <c r="AFB158"/>
      <c r="AFC158"/>
      <c r="AFD158"/>
      <c r="AFE158"/>
      <c r="AFF158"/>
      <c r="AFG158"/>
      <c r="AFH158"/>
      <c r="AFI158"/>
      <c r="AFJ158"/>
      <c r="AFK158"/>
      <c r="AFL158"/>
      <c r="AFM158"/>
      <c r="AFN158"/>
      <c r="AFO158"/>
      <c r="AFP158"/>
      <c r="AFQ158"/>
      <c r="AFR158"/>
      <c r="AFS158"/>
      <c r="AFT158"/>
      <c r="AFU158"/>
      <c r="AFV158"/>
      <c r="AFW158"/>
      <c r="AFX158"/>
      <c r="AFY158"/>
      <c r="AFZ158"/>
      <c r="AGA158"/>
      <c r="AGB158"/>
      <c r="AGC158"/>
      <c r="AGD158"/>
      <c r="AGE158"/>
      <c r="AGF158"/>
      <c r="AGG158"/>
      <c r="AGH158"/>
      <c r="AGI158"/>
      <c r="AGJ158"/>
      <c r="AGK158"/>
      <c r="AGL158"/>
      <c r="AGM158"/>
      <c r="AGN158"/>
      <c r="AGO158"/>
      <c r="AGP158"/>
      <c r="AGQ158"/>
      <c r="AGR158"/>
      <c r="AGS158"/>
      <c r="AGT158"/>
      <c r="AGU158"/>
      <c r="AGV158"/>
      <c r="AGW158"/>
      <c r="AGX158"/>
      <c r="AGY158"/>
      <c r="AGZ158"/>
      <c r="AHA158"/>
      <c r="AHB158"/>
      <c r="AHC158"/>
      <c r="AHD158"/>
      <c r="AHE158"/>
      <c r="AHF158"/>
      <c r="AHG158"/>
      <c r="AHH158"/>
      <c r="AHI158"/>
      <c r="AHJ158"/>
      <c r="AHK158"/>
      <c r="AHL158"/>
      <c r="AHM158"/>
      <c r="AHN158"/>
      <c r="AHO158"/>
      <c r="AHP158"/>
      <c r="AHQ158"/>
      <c r="AHR158"/>
      <c r="AHS158"/>
      <c r="AHT158"/>
      <c r="AHU158"/>
      <c r="AHV158"/>
      <c r="AHW158"/>
      <c r="AHX158"/>
      <c r="AHY158"/>
      <c r="AHZ158"/>
      <c r="AIA158"/>
      <c r="AIB158"/>
      <c r="AIC158"/>
      <c r="AID158"/>
      <c r="AIE158"/>
      <c r="AIF158"/>
      <c r="AIG158"/>
      <c r="AIH158"/>
      <c r="AII158"/>
      <c r="AIJ158"/>
      <c r="AIK158"/>
      <c r="AIL158"/>
      <c r="AIM158"/>
      <c r="AIN158"/>
      <c r="AIO158"/>
      <c r="AIP158"/>
      <c r="AIQ158"/>
      <c r="AIR158"/>
      <c r="AIS158"/>
      <c r="AIT158"/>
      <c r="AIU158"/>
      <c r="AIV158"/>
      <c r="AIW158"/>
      <c r="AIX158"/>
      <c r="AIY158"/>
      <c r="AIZ158"/>
      <c r="AJA158"/>
      <c r="AJB158"/>
      <c r="AJC158"/>
      <c r="AJD158"/>
      <c r="AJE158"/>
      <c r="AJF158"/>
      <c r="AJG158"/>
      <c r="AJH158"/>
      <c r="AJI158"/>
      <c r="AJJ158"/>
      <c r="AJK158"/>
      <c r="AJL158"/>
      <c r="AJM158"/>
      <c r="AJN158"/>
      <c r="AJO158"/>
      <c r="AJP158"/>
      <c r="AJQ158"/>
      <c r="AJR158"/>
      <c r="AJS158"/>
      <c r="AJT158"/>
      <c r="AJU158"/>
      <c r="AJV158"/>
      <c r="AJW158"/>
      <c r="AJX158"/>
      <c r="AJY158"/>
      <c r="AJZ158"/>
      <c r="AKA158"/>
      <c r="AKB158"/>
      <c r="AKC158"/>
      <c r="AKD158"/>
      <c r="AKE158"/>
      <c r="AKF158"/>
      <c r="AKG158"/>
      <c r="AKH158"/>
      <c r="AKI158"/>
      <c r="AKJ158"/>
      <c r="AKK158"/>
      <c r="AKL158"/>
      <c r="AKM158"/>
      <c r="AKN158"/>
      <c r="AKO158"/>
      <c r="AKP158"/>
      <c r="AKQ158"/>
      <c r="AKR158"/>
      <c r="AKS158"/>
      <c r="AKT158"/>
      <c r="AKU158"/>
      <c r="AKV158"/>
      <c r="AKW158"/>
      <c r="AKX158"/>
      <c r="AKY158"/>
      <c r="AKZ158"/>
      <c r="ALA158"/>
      <c r="ALB158"/>
      <c r="ALC158"/>
      <c r="ALD158"/>
      <c r="ALE158"/>
      <c r="ALF158"/>
      <c r="ALG158"/>
      <c r="ALH158"/>
      <c r="ALI158"/>
      <c r="ALJ158"/>
      <c r="ALK158"/>
      <c r="ALL158"/>
      <c r="ALM158"/>
      <c r="ALN158"/>
      <c r="ALO158"/>
      <c r="ALP158"/>
      <c r="ALQ158"/>
      <c r="ALR158"/>
      <c r="ALS158"/>
      <c r="ALT158"/>
      <c r="ALU158"/>
      <c r="ALV158"/>
      <c r="ALW158"/>
      <c r="ALX158"/>
      <c r="ALY158"/>
      <c r="ALZ158"/>
      <c r="AMA158"/>
      <c r="AMB158"/>
      <c r="AMC158"/>
      <c r="AMD158"/>
      <c r="AME158"/>
      <c r="AMF158"/>
      <c r="AMG158"/>
      <c r="AMH158"/>
      <c r="AMI158"/>
      <c r="AMJ158"/>
      <c r="AMK158"/>
      <c r="AML158"/>
      <c r="AMM158"/>
      <c r="AMN158"/>
      <c r="AMO158"/>
      <c r="AMP158"/>
      <c r="AMQ158"/>
      <c r="AMR158"/>
      <c r="AMS158"/>
      <c r="AMT158"/>
      <c r="AMU158"/>
      <c r="AMV158"/>
      <c r="AMW158"/>
      <c r="AMX158"/>
      <c r="AMY158"/>
    </row>
    <row r="159" spans="3:1042" s="6" customFormat="1" ht="15" customHeight="1" x14ac:dyDescent="0.25">
      <c r="C159" s="6" t="str">
        <f t="shared" si="85"/>
        <v>Reliance</v>
      </c>
      <c r="D159" s="6" t="str">
        <f t="shared" si="86"/>
        <v>10 80 DHPHT 120  (80 gal)</v>
      </c>
      <c r="E159" s="6">
        <f t="shared" si="87"/>
        <v>180615</v>
      </c>
      <c r="F159" s="55">
        <f t="shared" si="22"/>
        <v>80</v>
      </c>
      <c r="G159" s="6" t="str">
        <f t="shared" si="88"/>
        <v>AOSmithHPTU80</v>
      </c>
      <c r="H159" s="117">
        <f t="shared" si="24"/>
        <v>0</v>
      </c>
      <c r="I159" s="158" t="str">
        <f t="shared" si="89"/>
        <v>Reliance1080DHPHT</v>
      </c>
      <c r="J159" s="91" t="s">
        <v>192</v>
      </c>
      <c r="K159" s="32">
        <v>3</v>
      </c>
      <c r="L159" s="75">
        <f t="shared" si="26"/>
        <v>18</v>
      </c>
      <c r="M159" s="9" t="s">
        <v>32</v>
      </c>
      <c r="N159" s="124">
        <f>N157+1</f>
        <v>6</v>
      </c>
      <c r="O159" s="62">
        <f xml:space="preserve"> (L159*10000) + (N159*100) + VLOOKUP( U159, $R$2:$T$56, 2, FALSE )</f>
        <v>180615</v>
      </c>
      <c r="P159" s="59" t="str">
        <f t="shared" si="91"/>
        <v>10 80 DHPHT 120  (80 gal)</v>
      </c>
      <c r="Q159" s="157">
        <f t="shared" si="80"/>
        <v>1</v>
      </c>
      <c r="R159" s="10" t="s">
        <v>37</v>
      </c>
      <c r="S159" s="11">
        <v>80</v>
      </c>
      <c r="T159" s="30" t="s">
        <v>83</v>
      </c>
      <c r="U159" s="80" t="s">
        <v>103</v>
      </c>
      <c r="V159" s="85" t="str">
        <f>VLOOKUP( U159, $R$2:$T$56, 3, FALSE )</f>
        <v>AOSmithHPTU80</v>
      </c>
      <c r="W159" s="116">
        <v>0</v>
      </c>
      <c r="X159" s="42" t="s">
        <v>13</v>
      </c>
      <c r="Y159" s="43">
        <v>42545</v>
      </c>
      <c r="Z159" s="44" t="s">
        <v>80</v>
      </c>
      <c r="AA159" s="128" t="str">
        <f>"2,     "&amp;E159&amp;",   """&amp;P159&amp;""""</f>
        <v>2,     180615,   "10 80 DHPHT 120  (80 gal)"</v>
      </c>
      <c r="AB159" s="130" t="str">
        <f t="shared" si="76"/>
        <v>Reliance</v>
      </c>
      <c r="AC159" s="131" t="s">
        <v>509</v>
      </c>
      <c r="AD159" s="155">
        <f t="shared" si="81"/>
        <v>1</v>
      </c>
      <c r="AE159" s="128" t="str">
        <f>"          case  "&amp;D159&amp;"   :   """&amp;AC159&amp;""""</f>
        <v xml:space="preserve">          case  10 80 DHPHT 120  (80 gal)   :   "Reliance1080DHPHT"</v>
      </c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  <c r="AMK159"/>
      <c r="AML159"/>
      <c r="AMM159"/>
      <c r="AMN159"/>
      <c r="AMO159"/>
      <c r="AMP159"/>
      <c r="AMQ159"/>
      <c r="AMR159"/>
      <c r="AMS159"/>
      <c r="AMT159"/>
      <c r="AMU159"/>
      <c r="AMV159"/>
      <c r="AMW159"/>
      <c r="AMX159"/>
      <c r="AMY159"/>
    </row>
    <row r="160" spans="3:1042" s="6" customFormat="1" ht="15" customHeight="1" x14ac:dyDescent="0.25">
      <c r="C160" s="6" t="str">
        <f t="shared" si="85"/>
        <v>Reliance</v>
      </c>
      <c r="D160" s="6" t="str">
        <f t="shared" si="86"/>
        <v>10 80 DHPHTNE 120  (80 gal)</v>
      </c>
      <c r="E160" s="6">
        <f t="shared" si="87"/>
        <v>180715</v>
      </c>
      <c r="F160" s="55">
        <f t="shared" si="22"/>
        <v>80</v>
      </c>
      <c r="G160" s="6" t="str">
        <f t="shared" si="88"/>
        <v>AOSmithHPTU80</v>
      </c>
      <c r="H160" s="117">
        <f t="shared" si="24"/>
        <v>0</v>
      </c>
      <c r="I160" s="158" t="str">
        <f t="shared" si="89"/>
        <v>Reliance1080DHPHTNE</v>
      </c>
      <c r="J160" s="91" t="s">
        <v>192</v>
      </c>
      <c r="K160" s="32">
        <v>3</v>
      </c>
      <c r="L160" s="75">
        <f t="shared" si="26"/>
        <v>18</v>
      </c>
      <c r="M160" s="9" t="s">
        <v>32</v>
      </c>
      <c r="N160" s="62">
        <f t="shared" si="103"/>
        <v>7</v>
      </c>
      <c r="O160" s="62">
        <f xml:space="preserve"> (L160*10000) + (N160*100) + VLOOKUP( U160, $R$2:$T$56, 2, FALSE )</f>
        <v>180715</v>
      </c>
      <c r="P160" s="59" t="str">
        <f t="shared" si="91"/>
        <v>10 80 DHPHTNE 120  (80 gal)</v>
      </c>
      <c r="Q160" s="157">
        <f t="shared" si="80"/>
        <v>1</v>
      </c>
      <c r="R160" s="10" t="s">
        <v>38</v>
      </c>
      <c r="S160" s="11">
        <v>80</v>
      </c>
      <c r="T160" s="30" t="s">
        <v>83</v>
      </c>
      <c r="U160" s="80" t="s">
        <v>103</v>
      </c>
      <c r="V160" s="85" t="str">
        <f>VLOOKUP( U160, $R$2:$T$56, 3, FALSE )</f>
        <v>AOSmithHPTU80</v>
      </c>
      <c r="W160" s="116">
        <v>0</v>
      </c>
      <c r="X160" s="42" t="s">
        <v>13</v>
      </c>
      <c r="Y160" s="43">
        <v>42545</v>
      </c>
      <c r="Z160" s="44" t="s">
        <v>80</v>
      </c>
      <c r="AA160" s="128" t="str">
        <f>"2,     "&amp;E160&amp;",   """&amp;P160&amp;""""</f>
        <v>2,     180715,   "10 80 DHPHTNE 120  (80 gal)"</v>
      </c>
      <c r="AB160" s="130" t="str">
        <f t="shared" si="76"/>
        <v>Reliance</v>
      </c>
      <c r="AC160" s="131" t="s">
        <v>510</v>
      </c>
      <c r="AD160" s="155">
        <f t="shared" si="81"/>
        <v>1</v>
      </c>
      <c r="AE160" s="128" t="str">
        <f>"          case  "&amp;D160&amp;"   :   """&amp;AC160&amp;""""</f>
        <v xml:space="preserve">          case  10 80 DHPHTNE 120  (80 gal)   :   "Reliance1080DHPHTNE"</v>
      </c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  <c r="IW160"/>
      <c r="IX160"/>
      <c r="IY160"/>
      <c r="IZ160"/>
      <c r="JA160"/>
      <c r="JB160"/>
      <c r="JC160"/>
      <c r="JD160"/>
      <c r="JE160"/>
      <c r="JF160"/>
      <c r="JG160"/>
      <c r="JH160"/>
      <c r="JI160"/>
      <c r="JJ160"/>
      <c r="JK160"/>
      <c r="JL160"/>
      <c r="JM160"/>
      <c r="JN160"/>
      <c r="JO160"/>
      <c r="JP160"/>
      <c r="JQ160"/>
      <c r="JR160"/>
      <c r="JS160"/>
      <c r="JT160"/>
      <c r="JU160"/>
      <c r="JV160"/>
      <c r="JW160"/>
      <c r="JX160"/>
      <c r="JY160"/>
      <c r="JZ160"/>
      <c r="KA160"/>
      <c r="KB160"/>
      <c r="KC160"/>
      <c r="KD160"/>
      <c r="KE160"/>
      <c r="KF160"/>
      <c r="KG160"/>
      <c r="KH160"/>
      <c r="KI160"/>
      <c r="KJ160"/>
      <c r="KK160"/>
      <c r="KL160"/>
      <c r="KM160"/>
      <c r="KN160"/>
      <c r="KO160"/>
      <c r="KP160"/>
      <c r="KQ160"/>
      <c r="KR160"/>
      <c r="KS160"/>
      <c r="KT160"/>
      <c r="KU160"/>
      <c r="KV160"/>
      <c r="KW160"/>
      <c r="KX160"/>
      <c r="KY160"/>
      <c r="KZ160"/>
      <c r="LA160"/>
      <c r="LB160"/>
      <c r="LC160"/>
      <c r="LD160"/>
      <c r="LE160"/>
      <c r="LF160"/>
      <c r="LG160"/>
      <c r="LH160"/>
      <c r="LI160"/>
      <c r="LJ160"/>
      <c r="LK160"/>
      <c r="LL160"/>
      <c r="LM160"/>
      <c r="LN160"/>
      <c r="LO160"/>
      <c r="LP160"/>
      <c r="LQ160"/>
      <c r="LR160"/>
      <c r="LS160"/>
      <c r="LT160"/>
      <c r="LU160"/>
      <c r="LV160"/>
      <c r="LW160"/>
      <c r="LX160"/>
      <c r="LY160"/>
      <c r="LZ160"/>
      <c r="MA160"/>
      <c r="MB160"/>
      <c r="MC160"/>
      <c r="MD160"/>
      <c r="ME160"/>
      <c r="MF160"/>
      <c r="MG160"/>
      <c r="MH160"/>
      <c r="MI160"/>
      <c r="MJ160"/>
      <c r="MK160"/>
      <c r="ML160"/>
      <c r="MM160"/>
      <c r="MN160"/>
      <c r="MO160"/>
      <c r="MP160"/>
      <c r="MQ160"/>
      <c r="MR160"/>
      <c r="MS160"/>
      <c r="MT160"/>
      <c r="MU160"/>
      <c r="MV160"/>
      <c r="MW160"/>
      <c r="MX160"/>
      <c r="MY160"/>
      <c r="MZ160"/>
      <c r="NA160"/>
      <c r="NB160"/>
      <c r="NC160"/>
      <c r="ND160"/>
      <c r="NE160"/>
      <c r="NF160"/>
      <c r="NG160"/>
      <c r="NH160"/>
      <c r="NI160"/>
      <c r="NJ160"/>
      <c r="NK160"/>
      <c r="NL160"/>
      <c r="NM160"/>
      <c r="NN160"/>
      <c r="NO160"/>
      <c r="NP160"/>
      <c r="NQ160"/>
      <c r="NR160"/>
      <c r="NS160"/>
      <c r="NT160"/>
      <c r="NU160"/>
      <c r="NV160"/>
      <c r="NW160"/>
      <c r="NX160"/>
      <c r="NY160"/>
      <c r="NZ160"/>
      <c r="OA160"/>
      <c r="OB160"/>
      <c r="OC160"/>
      <c r="OD160"/>
      <c r="OE160"/>
      <c r="OF160"/>
      <c r="OG160"/>
      <c r="OH160"/>
      <c r="OI160"/>
      <c r="OJ160"/>
      <c r="OK160"/>
      <c r="OL160"/>
      <c r="OM160"/>
      <c r="ON160"/>
      <c r="OO160"/>
      <c r="OP160"/>
      <c r="OQ160"/>
      <c r="OR160"/>
      <c r="OS160"/>
      <c r="OT160"/>
      <c r="OU160"/>
      <c r="OV160"/>
      <c r="OW160"/>
      <c r="OX160"/>
      <c r="OY160"/>
      <c r="OZ160"/>
      <c r="PA160"/>
      <c r="PB160"/>
      <c r="PC160"/>
      <c r="PD160"/>
      <c r="PE160"/>
      <c r="PF160"/>
      <c r="PG160"/>
      <c r="PH160"/>
      <c r="PI160"/>
      <c r="PJ160"/>
      <c r="PK160"/>
      <c r="PL160"/>
      <c r="PM160"/>
      <c r="PN160"/>
      <c r="PO160"/>
      <c r="PP160"/>
      <c r="PQ160"/>
      <c r="PR160"/>
      <c r="PS160"/>
      <c r="PT160"/>
      <c r="PU160"/>
      <c r="PV160"/>
      <c r="PW160"/>
      <c r="PX160"/>
      <c r="PY160"/>
      <c r="PZ160"/>
      <c r="QA160"/>
      <c r="QB160"/>
      <c r="QC160"/>
      <c r="QD160"/>
      <c r="QE160"/>
      <c r="QF160"/>
      <c r="QG160"/>
      <c r="QH160"/>
      <c r="QI160"/>
      <c r="QJ160"/>
      <c r="QK160"/>
      <c r="QL160"/>
      <c r="QM160"/>
      <c r="QN160"/>
      <c r="QO160"/>
      <c r="QP160"/>
      <c r="QQ160"/>
      <c r="QR160"/>
      <c r="QS160"/>
      <c r="QT160"/>
      <c r="QU160"/>
      <c r="QV160"/>
      <c r="QW160"/>
      <c r="QX160"/>
      <c r="QY160"/>
      <c r="QZ160"/>
      <c r="RA160"/>
      <c r="RB160"/>
      <c r="RC160"/>
      <c r="RD160"/>
      <c r="RE160"/>
      <c r="RF160"/>
      <c r="RG160"/>
      <c r="RH160"/>
      <c r="RI160"/>
      <c r="RJ160"/>
      <c r="RK160"/>
      <c r="RL160"/>
      <c r="RM160"/>
      <c r="RN160"/>
      <c r="RO160"/>
      <c r="RP160"/>
      <c r="RQ160"/>
      <c r="RR160"/>
      <c r="RS160"/>
      <c r="RT160"/>
      <c r="RU160"/>
      <c r="RV160"/>
      <c r="RW160"/>
      <c r="RX160"/>
      <c r="RY160"/>
      <c r="RZ160"/>
      <c r="SA160"/>
      <c r="SB160"/>
      <c r="SC160"/>
      <c r="SD160"/>
      <c r="SE160"/>
      <c r="SF160"/>
      <c r="SG160"/>
      <c r="SH160"/>
      <c r="SI160"/>
      <c r="SJ160"/>
      <c r="SK160"/>
      <c r="SL160"/>
      <c r="SM160"/>
      <c r="SN160"/>
      <c r="SO160"/>
      <c r="SP160"/>
      <c r="SQ160"/>
      <c r="SR160"/>
      <c r="SS160"/>
      <c r="ST160"/>
      <c r="SU160"/>
      <c r="SV160"/>
      <c r="SW160"/>
      <c r="SX160"/>
      <c r="SY160"/>
      <c r="SZ160"/>
      <c r="TA160"/>
      <c r="TB160"/>
      <c r="TC160"/>
      <c r="TD160"/>
      <c r="TE160"/>
      <c r="TF160"/>
      <c r="TG160"/>
      <c r="TH160"/>
      <c r="TI160"/>
      <c r="TJ160"/>
      <c r="TK160"/>
      <c r="TL160"/>
      <c r="TM160"/>
      <c r="TN160"/>
      <c r="TO160"/>
      <c r="TP160"/>
      <c r="TQ160"/>
      <c r="TR160"/>
      <c r="TS160"/>
      <c r="TT160"/>
      <c r="TU160"/>
      <c r="TV160"/>
      <c r="TW160"/>
      <c r="TX160"/>
      <c r="TY160"/>
      <c r="TZ160"/>
      <c r="UA160"/>
      <c r="UB160"/>
      <c r="UC160"/>
      <c r="UD160"/>
      <c r="UE160"/>
      <c r="UF160"/>
      <c r="UG160"/>
      <c r="UH160"/>
      <c r="UI160"/>
      <c r="UJ160"/>
      <c r="UK160"/>
      <c r="UL160"/>
      <c r="UM160"/>
      <c r="UN160"/>
      <c r="UO160"/>
      <c r="UP160"/>
      <c r="UQ160"/>
      <c r="UR160"/>
      <c r="US160"/>
      <c r="UT160"/>
      <c r="UU160"/>
      <c r="UV160"/>
      <c r="UW160"/>
      <c r="UX160"/>
      <c r="UY160"/>
      <c r="UZ160"/>
      <c r="VA160"/>
      <c r="VB160"/>
      <c r="VC160"/>
      <c r="VD160"/>
      <c r="VE160"/>
      <c r="VF160"/>
      <c r="VG160"/>
      <c r="VH160"/>
      <c r="VI160"/>
      <c r="VJ160"/>
      <c r="VK160"/>
      <c r="VL160"/>
      <c r="VM160"/>
      <c r="VN160"/>
      <c r="VO160"/>
      <c r="VP160"/>
      <c r="VQ160"/>
      <c r="VR160"/>
      <c r="VS160"/>
      <c r="VT160"/>
      <c r="VU160"/>
      <c r="VV160"/>
      <c r="VW160"/>
      <c r="VX160"/>
      <c r="VY160"/>
      <c r="VZ160"/>
      <c r="WA160"/>
      <c r="WB160"/>
      <c r="WC160"/>
      <c r="WD160"/>
      <c r="WE160"/>
      <c r="WF160"/>
      <c r="WG160"/>
      <c r="WH160"/>
      <c r="WI160"/>
      <c r="WJ160"/>
      <c r="WK160"/>
      <c r="WL160"/>
      <c r="WM160"/>
      <c r="WN160"/>
      <c r="WO160"/>
      <c r="WP160"/>
      <c r="WQ160"/>
      <c r="WR160"/>
      <c r="WS160"/>
      <c r="WT160"/>
      <c r="WU160"/>
      <c r="WV160"/>
      <c r="WW160"/>
      <c r="WX160"/>
      <c r="WY160"/>
      <c r="WZ160"/>
      <c r="XA160"/>
      <c r="XB160"/>
      <c r="XC160"/>
      <c r="XD160"/>
      <c r="XE160"/>
      <c r="XF160"/>
      <c r="XG160"/>
      <c r="XH160"/>
      <c r="XI160"/>
      <c r="XJ160"/>
      <c r="XK160"/>
      <c r="XL160"/>
      <c r="XM160"/>
      <c r="XN160"/>
      <c r="XO160"/>
      <c r="XP160"/>
      <c r="XQ160"/>
      <c r="XR160"/>
      <c r="XS160"/>
      <c r="XT160"/>
      <c r="XU160"/>
      <c r="XV160"/>
      <c r="XW160"/>
      <c r="XX160"/>
      <c r="XY160"/>
      <c r="XZ160"/>
      <c r="YA160"/>
      <c r="YB160"/>
      <c r="YC160"/>
      <c r="YD160"/>
      <c r="YE160"/>
      <c r="YF160"/>
      <c r="YG160"/>
      <c r="YH160"/>
      <c r="YI160"/>
      <c r="YJ160"/>
      <c r="YK160"/>
      <c r="YL160"/>
      <c r="YM160"/>
      <c r="YN160"/>
      <c r="YO160"/>
      <c r="YP160"/>
      <c r="YQ160"/>
      <c r="YR160"/>
      <c r="YS160"/>
      <c r="YT160"/>
      <c r="YU160"/>
      <c r="YV160"/>
      <c r="YW160"/>
      <c r="YX160"/>
      <c r="YY160"/>
      <c r="YZ160"/>
      <c r="ZA160"/>
      <c r="ZB160"/>
      <c r="ZC160"/>
      <c r="ZD160"/>
      <c r="ZE160"/>
      <c r="ZF160"/>
      <c r="ZG160"/>
      <c r="ZH160"/>
      <c r="ZI160"/>
      <c r="ZJ160"/>
      <c r="ZK160"/>
      <c r="ZL160"/>
      <c r="ZM160"/>
      <c r="ZN160"/>
      <c r="ZO160"/>
      <c r="ZP160"/>
      <c r="ZQ160"/>
      <c r="ZR160"/>
      <c r="ZS160"/>
      <c r="ZT160"/>
      <c r="ZU160"/>
      <c r="ZV160"/>
      <c r="ZW160"/>
      <c r="ZX160"/>
      <c r="ZY160"/>
      <c r="ZZ160"/>
      <c r="AAA160"/>
      <c r="AAB160"/>
      <c r="AAC160"/>
      <c r="AAD160"/>
      <c r="AAE160"/>
      <c r="AAF160"/>
      <c r="AAG160"/>
      <c r="AAH160"/>
      <c r="AAI160"/>
      <c r="AAJ160"/>
      <c r="AAK160"/>
      <c r="AAL160"/>
      <c r="AAM160"/>
      <c r="AAN160"/>
      <c r="AAO160"/>
      <c r="AAP160"/>
      <c r="AAQ160"/>
      <c r="AAR160"/>
      <c r="AAS160"/>
      <c r="AAT160"/>
      <c r="AAU160"/>
      <c r="AAV160"/>
      <c r="AAW160"/>
      <c r="AAX160"/>
      <c r="AAY160"/>
      <c r="AAZ160"/>
      <c r="ABA160"/>
      <c r="ABB160"/>
      <c r="ABC160"/>
      <c r="ABD160"/>
      <c r="ABE160"/>
      <c r="ABF160"/>
      <c r="ABG160"/>
      <c r="ABH160"/>
      <c r="ABI160"/>
      <c r="ABJ160"/>
      <c r="ABK160"/>
      <c r="ABL160"/>
      <c r="ABM160"/>
      <c r="ABN160"/>
      <c r="ABO160"/>
      <c r="ABP160"/>
      <c r="ABQ160"/>
      <c r="ABR160"/>
      <c r="ABS160"/>
      <c r="ABT160"/>
      <c r="ABU160"/>
      <c r="ABV160"/>
      <c r="ABW160"/>
      <c r="ABX160"/>
      <c r="ABY160"/>
      <c r="ABZ160"/>
      <c r="ACA160"/>
      <c r="ACB160"/>
      <c r="ACC160"/>
      <c r="ACD160"/>
      <c r="ACE160"/>
      <c r="ACF160"/>
      <c r="ACG160"/>
      <c r="ACH160"/>
      <c r="ACI160"/>
      <c r="ACJ160"/>
      <c r="ACK160"/>
      <c r="ACL160"/>
      <c r="ACM160"/>
      <c r="ACN160"/>
      <c r="ACO160"/>
      <c r="ACP160"/>
      <c r="ACQ160"/>
      <c r="ACR160"/>
      <c r="ACS160"/>
      <c r="ACT160"/>
      <c r="ACU160"/>
      <c r="ACV160"/>
      <c r="ACW160"/>
      <c r="ACX160"/>
      <c r="ACY160"/>
      <c r="ACZ160"/>
      <c r="ADA160"/>
      <c r="ADB160"/>
      <c r="ADC160"/>
      <c r="ADD160"/>
      <c r="ADE160"/>
      <c r="ADF160"/>
      <c r="ADG160"/>
      <c r="ADH160"/>
      <c r="ADI160"/>
      <c r="ADJ160"/>
      <c r="ADK160"/>
      <c r="ADL160"/>
      <c r="ADM160"/>
      <c r="ADN160"/>
      <c r="ADO160"/>
      <c r="ADP160"/>
      <c r="ADQ160"/>
      <c r="ADR160"/>
      <c r="ADS160"/>
      <c r="ADT160"/>
      <c r="ADU160"/>
      <c r="ADV160"/>
      <c r="ADW160"/>
      <c r="ADX160"/>
      <c r="ADY160"/>
      <c r="ADZ160"/>
      <c r="AEA160"/>
      <c r="AEB160"/>
      <c r="AEC160"/>
      <c r="AED160"/>
      <c r="AEE160"/>
      <c r="AEF160"/>
      <c r="AEG160"/>
      <c r="AEH160"/>
      <c r="AEI160"/>
      <c r="AEJ160"/>
      <c r="AEK160"/>
      <c r="AEL160"/>
      <c r="AEM160"/>
      <c r="AEN160"/>
      <c r="AEO160"/>
      <c r="AEP160"/>
      <c r="AEQ160"/>
      <c r="AER160"/>
      <c r="AES160"/>
      <c r="AET160"/>
      <c r="AEU160"/>
      <c r="AEV160"/>
      <c r="AEW160"/>
      <c r="AEX160"/>
      <c r="AEY160"/>
      <c r="AEZ160"/>
      <c r="AFA160"/>
      <c r="AFB160"/>
      <c r="AFC160"/>
      <c r="AFD160"/>
      <c r="AFE160"/>
      <c r="AFF160"/>
      <c r="AFG160"/>
      <c r="AFH160"/>
      <c r="AFI160"/>
      <c r="AFJ160"/>
      <c r="AFK160"/>
      <c r="AFL160"/>
      <c r="AFM160"/>
      <c r="AFN160"/>
      <c r="AFO160"/>
      <c r="AFP160"/>
      <c r="AFQ160"/>
      <c r="AFR160"/>
      <c r="AFS160"/>
      <c r="AFT160"/>
      <c r="AFU160"/>
      <c r="AFV160"/>
      <c r="AFW160"/>
      <c r="AFX160"/>
      <c r="AFY160"/>
      <c r="AFZ160"/>
      <c r="AGA160"/>
      <c r="AGB160"/>
      <c r="AGC160"/>
      <c r="AGD160"/>
      <c r="AGE160"/>
      <c r="AGF160"/>
      <c r="AGG160"/>
      <c r="AGH160"/>
      <c r="AGI160"/>
      <c r="AGJ160"/>
      <c r="AGK160"/>
      <c r="AGL160"/>
      <c r="AGM160"/>
      <c r="AGN160"/>
      <c r="AGO160"/>
      <c r="AGP160"/>
      <c r="AGQ160"/>
      <c r="AGR160"/>
      <c r="AGS160"/>
      <c r="AGT160"/>
      <c r="AGU160"/>
      <c r="AGV160"/>
      <c r="AGW160"/>
      <c r="AGX160"/>
      <c r="AGY160"/>
      <c r="AGZ160"/>
      <c r="AHA160"/>
      <c r="AHB160"/>
      <c r="AHC160"/>
      <c r="AHD160"/>
      <c r="AHE160"/>
      <c r="AHF160"/>
      <c r="AHG160"/>
      <c r="AHH160"/>
      <c r="AHI160"/>
      <c r="AHJ160"/>
      <c r="AHK160"/>
      <c r="AHL160"/>
      <c r="AHM160"/>
      <c r="AHN160"/>
      <c r="AHO160"/>
      <c r="AHP160"/>
      <c r="AHQ160"/>
      <c r="AHR160"/>
      <c r="AHS160"/>
      <c r="AHT160"/>
      <c r="AHU160"/>
      <c r="AHV160"/>
      <c r="AHW160"/>
      <c r="AHX160"/>
      <c r="AHY160"/>
      <c r="AHZ160"/>
      <c r="AIA160"/>
      <c r="AIB160"/>
      <c r="AIC160"/>
      <c r="AID160"/>
      <c r="AIE160"/>
      <c r="AIF160"/>
      <c r="AIG160"/>
      <c r="AIH160"/>
      <c r="AII160"/>
      <c r="AIJ160"/>
      <c r="AIK160"/>
      <c r="AIL160"/>
      <c r="AIM160"/>
      <c r="AIN160"/>
      <c r="AIO160"/>
      <c r="AIP160"/>
      <c r="AIQ160"/>
      <c r="AIR160"/>
      <c r="AIS160"/>
      <c r="AIT160"/>
      <c r="AIU160"/>
      <c r="AIV160"/>
      <c r="AIW160"/>
      <c r="AIX160"/>
      <c r="AIY160"/>
      <c r="AIZ160"/>
      <c r="AJA160"/>
      <c r="AJB160"/>
      <c r="AJC160"/>
      <c r="AJD160"/>
      <c r="AJE160"/>
      <c r="AJF160"/>
      <c r="AJG160"/>
      <c r="AJH160"/>
      <c r="AJI160"/>
      <c r="AJJ160"/>
      <c r="AJK160"/>
      <c r="AJL160"/>
      <c r="AJM160"/>
      <c r="AJN160"/>
      <c r="AJO160"/>
      <c r="AJP160"/>
      <c r="AJQ160"/>
      <c r="AJR160"/>
      <c r="AJS160"/>
      <c r="AJT160"/>
      <c r="AJU160"/>
      <c r="AJV160"/>
      <c r="AJW160"/>
      <c r="AJX160"/>
      <c r="AJY160"/>
      <c r="AJZ160"/>
      <c r="AKA160"/>
      <c r="AKB160"/>
      <c r="AKC160"/>
      <c r="AKD160"/>
      <c r="AKE160"/>
      <c r="AKF160"/>
      <c r="AKG160"/>
      <c r="AKH160"/>
      <c r="AKI160"/>
      <c r="AKJ160"/>
      <c r="AKK160"/>
      <c r="AKL160"/>
      <c r="AKM160"/>
      <c r="AKN160"/>
      <c r="AKO160"/>
      <c r="AKP160"/>
      <c r="AKQ160"/>
      <c r="AKR160"/>
      <c r="AKS160"/>
      <c r="AKT160"/>
      <c r="AKU160"/>
      <c r="AKV160"/>
      <c r="AKW160"/>
      <c r="AKX160"/>
      <c r="AKY160"/>
      <c r="AKZ160"/>
      <c r="ALA160"/>
      <c r="ALB160"/>
      <c r="ALC160"/>
      <c r="ALD160"/>
      <c r="ALE160"/>
      <c r="ALF160"/>
      <c r="ALG160"/>
      <c r="ALH160"/>
      <c r="ALI160"/>
      <c r="ALJ160"/>
      <c r="ALK160"/>
      <c r="ALL160"/>
      <c r="ALM160"/>
      <c r="ALN160"/>
      <c r="ALO160"/>
      <c r="ALP160"/>
      <c r="ALQ160"/>
      <c r="ALR160"/>
      <c r="ALS160"/>
      <c r="ALT160"/>
      <c r="ALU160"/>
      <c r="ALV160"/>
      <c r="ALW160"/>
      <c r="ALX160"/>
      <c r="ALY160"/>
      <c r="ALZ160"/>
      <c r="AMA160"/>
      <c r="AMB160"/>
      <c r="AMC160"/>
      <c r="AMD160"/>
      <c r="AME160"/>
      <c r="AMF160"/>
      <c r="AMG160"/>
      <c r="AMH160"/>
      <c r="AMI160"/>
      <c r="AMJ160"/>
      <c r="AMK160"/>
      <c r="AML160"/>
      <c r="AMM160"/>
      <c r="AMN160"/>
      <c r="AMO160"/>
      <c r="AMP160"/>
      <c r="AMQ160"/>
      <c r="AMR160"/>
      <c r="AMS160"/>
      <c r="AMT160"/>
      <c r="AMU160"/>
      <c r="AMV160"/>
      <c r="AMW160"/>
      <c r="AMX160"/>
      <c r="AMY160"/>
    </row>
    <row r="161" spans="3:1042" s="6" customFormat="1" ht="15" customHeight="1" x14ac:dyDescent="0.25">
      <c r="C161" s="121" t="str">
        <f t="shared" si="85"/>
        <v>Reliance</v>
      </c>
      <c r="D161" s="121" t="str">
        <f t="shared" si="86"/>
        <v>10-80-DHPHTDR 130  (80 gal, JA13)</v>
      </c>
      <c r="E161" s="121">
        <f t="shared" si="87"/>
        <v>181515</v>
      </c>
      <c r="F161" s="55">
        <f t="shared" ref="F161" si="125">S161</f>
        <v>80</v>
      </c>
      <c r="G161" s="6" t="str">
        <f t="shared" si="88"/>
        <v>AOSmithHPTU80</v>
      </c>
      <c r="H161" s="117">
        <f t="shared" ref="H161" si="126">W161</f>
        <v>1</v>
      </c>
      <c r="I161" s="158" t="str">
        <f t="shared" si="89"/>
        <v>Reliance1080DHPHTDR</v>
      </c>
      <c r="J161" s="91" t="s">
        <v>192</v>
      </c>
      <c r="K161" s="32">
        <v>3</v>
      </c>
      <c r="L161" s="75">
        <f t="shared" ref="L161" si="127">VLOOKUP( M161, $M$2:$N$21, 2, FALSE )</f>
        <v>18</v>
      </c>
      <c r="M161" s="9" t="s">
        <v>32</v>
      </c>
      <c r="N161" s="122">
        <v>15</v>
      </c>
      <c r="O161" s="62">
        <f t="shared" ref="O161" si="128" xml:space="preserve"> (L161*10000) + (N161*100) + VLOOKUP( U161, $R$2:$T$56, 2, FALSE )</f>
        <v>181515</v>
      </c>
      <c r="P161" s="59" t="str">
        <f t="shared" si="91"/>
        <v>10-80-DHPHTDR 130  (80 gal, JA13)</v>
      </c>
      <c r="Q161" s="157">
        <f t="shared" si="80"/>
        <v>1</v>
      </c>
      <c r="R161" s="10" t="s">
        <v>367</v>
      </c>
      <c r="S161" s="11">
        <v>80</v>
      </c>
      <c r="T161" s="30" t="s">
        <v>83</v>
      </c>
      <c r="U161" s="80" t="s">
        <v>103</v>
      </c>
      <c r="V161" s="85" t="str">
        <f t="shared" ref="V161" si="129">VLOOKUP( U161, $R$2:$T$56, 3, FALSE )</f>
        <v>AOSmithHPTU80</v>
      </c>
      <c r="W161" s="118">
        <v>1</v>
      </c>
      <c r="X161" s="42" t="s">
        <v>13</v>
      </c>
      <c r="Y161" s="43">
        <v>44118</v>
      </c>
      <c r="Z161" s="44" t="s">
        <v>80</v>
      </c>
      <c r="AA161" s="128" t="str">
        <f>"2,     "&amp;E161&amp;",   """&amp;P161&amp;""""</f>
        <v>2,     181515,   "10-80-DHPHTDR 130  (80 gal, JA13)"</v>
      </c>
      <c r="AB161" s="130" t="str">
        <f t="shared" si="76"/>
        <v>Reliance</v>
      </c>
      <c r="AC161" s="132" t="s">
        <v>518</v>
      </c>
      <c r="AD161" s="155">
        <f t="shared" si="81"/>
        <v>1</v>
      </c>
      <c r="AE161" s="128" t="str">
        <f>"          case  "&amp;D161&amp;"   :   """&amp;AC161&amp;""""</f>
        <v xml:space="preserve">          case  10-80-DHPHTDR 130  (80 gal, JA13)   :   "Reliance1080DHPHTDR"</v>
      </c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  <c r="JS161"/>
      <c r="JT161"/>
      <c r="JU161"/>
      <c r="JV161"/>
      <c r="JW161"/>
      <c r="JX161"/>
      <c r="JY161"/>
      <c r="JZ161"/>
      <c r="KA161"/>
      <c r="KB161"/>
      <c r="KC161"/>
      <c r="KD161"/>
      <c r="KE161"/>
      <c r="KF161"/>
      <c r="KG161"/>
      <c r="KH161"/>
      <c r="KI161"/>
      <c r="KJ161"/>
      <c r="KK161"/>
      <c r="KL161"/>
      <c r="KM161"/>
      <c r="KN161"/>
      <c r="KO161"/>
      <c r="KP161"/>
      <c r="KQ161"/>
      <c r="KR161"/>
      <c r="KS161"/>
      <c r="KT161"/>
      <c r="KU161"/>
      <c r="KV161"/>
      <c r="KW161"/>
      <c r="KX161"/>
      <c r="KY161"/>
      <c r="KZ161"/>
      <c r="LA161"/>
      <c r="LB161"/>
      <c r="LC161"/>
      <c r="LD161"/>
      <c r="LE161"/>
      <c r="LF161"/>
      <c r="LG161"/>
      <c r="LH161"/>
      <c r="LI161"/>
      <c r="LJ161"/>
      <c r="LK161"/>
      <c r="LL161"/>
      <c r="LM161"/>
      <c r="LN161"/>
      <c r="LO161"/>
      <c r="LP161"/>
      <c r="LQ161"/>
      <c r="LR161"/>
      <c r="LS161"/>
      <c r="LT161"/>
      <c r="LU161"/>
      <c r="LV161"/>
      <c r="LW161"/>
      <c r="LX161"/>
      <c r="LY161"/>
      <c r="LZ161"/>
      <c r="MA161"/>
      <c r="MB161"/>
      <c r="MC161"/>
      <c r="MD161"/>
      <c r="ME161"/>
      <c r="MF161"/>
      <c r="MG161"/>
      <c r="MH161"/>
      <c r="MI161"/>
      <c r="MJ161"/>
      <c r="MK161"/>
      <c r="ML161"/>
      <c r="MM161"/>
      <c r="MN161"/>
      <c r="MO161"/>
      <c r="MP161"/>
      <c r="MQ161"/>
      <c r="MR161"/>
      <c r="MS161"/>
      <c r="MT161"/>
      <c r="MU161"/>
      <c r="MV161"/>
      <c r="MW161"/>
      <c r="MX161"/>
      <c r="MY161"/>
      <c r="MZ161"/>
      <c r="NA161"/>
      <c r="NB161"/>
      <c r="NC161"/>
      <c r="ND161"/>
      <c r="NE161"/>
      <c r="NF161"/>
      <c r="NG161"/>
      <c r="NH161"/>
      <c r="NI161"/>
      <c r="NJ161"/>
      <c r="NK161"/>
      <c r="NL161"/>
      <c r="NM161"/>
      <c r="NN161"/>
      <c r="NO161"/>
      <c r="NP161"/>
      <c r="NQ161"/>
      <c r="NR161"/>
      <c r="NS161"/>
      <c r="NT161"/>
      <c r="NU161"/>
      <c r="NV161"/>
      <c r="NW161"/>
      <c r="NX161"/>
      <c r="NY161"/>
      <c r="NZ161"/>
      <c r="OA161"/>
      <c r="OB161"/>
      <c r="OC161"/>
      <c r="OD161"/>
      <c r="OE161"/>
      <c r="OF161"/>
      <c r="OG161"/>
      <c r="OH161"/>
      <c r="OI161"/>
      <c r="OJ161"/>
      <c r="OK161"/>
      <c r="OL161"/>
      <c r="OM161"/>
      <c r="ON161"/>
      <c r="OO161"/>
      <c r="OP161"/>
      <c r="OQ161"/>
      <c r="OR161"/>
      <c r="OS161"/>
      <c r="OT161"/>
      <c r="OU161"/>
      <c r="OV161"/>
      <c r="OW161"/>
      <c r="OX161"/>
      <c r="OY161"/>
      <c r="OZ161"/>
      <c r="PA161"/>
      <c r="PB161"/>
      <c r="PC161"/>
      <c r="PD161"/>
      <c r="PE161"/>
      <c r="PF161"/>
      <c r="PG161"/>
      <c r="PH161"/>
      <c r="PI161"/>
      <c r="PJ161"/>
      <c r="PK161"/>
      <c r="PL161"/>
      <c r="PM161"/>
      <c r="PN161"/>
      <c r="PO161"/>
      <c r="PP161"/>
      <c r="PQ161"/>
      <c r="PR161"/>
      <c r="PS161"/>
      <c r="PT161"/>
      <c r="PU161"/>
      <c r="PV161"/>
      <c r="PW161"/>
      <c r="PX161"/>
      <c r="PY161"/>
      <c r="PZ161"/>
      <c r="QA161"/>
      <c r="QB161"/>
      <c r="QC161"/>
      <c r="QD161"/>
      <c r="QE161"/>
      <c r="QF161"/>
      <c r="QG161"/>
      <c r="QH161"/>
      <c r="QI161"/>
      <c r="QJ161"/>
      <c r="QK161"/>
      <c r="QL161"/>
      <c r="QM161"/>
      <c r="QN161"/>
      <c r="QO161"/>
      <c r="QP161"/>
      <c r="QQ161"/>
      <c r="QR161"/>
      <c r="QS161"/>
      <c r="QT161"/>
      <c r="QU161"/>
      <c r="QV161"/>
      <c r="QW161"/>
      <c r="QX161"/>
      <c r="QY161"/>
      <c r="QZ161"/>
      <c r="RA161"/>
      <c r="RB161"/>
      <c r="RC161"/>
      <c r="RD161"/>
      <c r="RE161"/>
      <c r="RF161"/>
      <c r="RG161"/>
      <c r="RH161"/>
      <c r="RI161"/>
      <c r="RJ161"/>
      <c r="RK161"/>
      <c r="RL161"/>
      <c r="RM161"/>
      <c r="RN161"/>
      <c r="RO161"/>
      <c r="RP161"/>
      <c r="RQ161"/>
      <c r="RR161"/>
      <c r="RS161"/>
      <c r="RT161"/>
      <c r="RU161"/>
      <c r="RV161"/>
      <c r="RW161"/>
      <c r="RX161"/>
      <c r="RY161"/>
      <c r="RZ161"/>
      <c r="SA161"/>
      <c r="SB161"/>
      <c r="SC161"/>
      <c r="SD161"/>
      <c r="SE161"/>
      <c r="SF161"/>
      <c r="SG161"/>
      <c r="SH161"/>
      <c r="SI161"/>
      <c r="SJ161"/>
      <c r="SK161"/>
      <c r="SL161"/>
      <c r="SM161"/>
      <c r="SN161"/>
      <c r="SO161"/>
      <c r="SP161"/>
      <c r="SQ161"/>
      <c r="SR161"/>
      <c r="SS161"/>
      <c r="ST161"/>
      <c r="SU161"/>
      <c r="SV161"/>
      <c r="SW161"/>
      <c r="SX161"/>
      <c r="SY161"/>
      <c r="SZ161"/>
      <c r="TA161"/>
      <c r="TB161"/>
      <c r="TC161"/>
      <c r="TD161"/>
      <c r="TE161"/>
      <c r="TF161"/>
      <c r="TG161"/>
      <c r="TH161"/>
      <c r="TI161"/>
      <c r="TJ161"/>
      <c r="TK161"/>
      <c r="TL161"/>
      <c r="TM161"/>
      <c r="TN161"/>
      <c r="TO161"/>
      <c r="TP161"/>
      <c r="TQ161"/>
      <c r="TR161"/>
      <c r="TS161"/>
      <c r="TT161"/>
      <c r="TU161"/>
      <c r="TV161"/>
      <c r="TW161"/>
      <c r="TX161"/>
      <c r="TY161"/>
      <c r="TZ161"/>
      <c r="UA161"/>
      <c r="UB161"/>
      <c r="UC161"/>
      <c r="UD161"/>
      <c r="UE161"/>
      <c r="UF161"/>
      <c r="UG161"/>
      <c r="UH161"/>
      <c r="UI161"/>
      <c r="UJ161"/>
      <c r="UK161"/>
      <c r="UL161"/>
      <c r="UM161"/>
      <c r="UN161"/>
      <c r="UO161"/>
      <c r="UP161"/>
      <c r="UQ161"/>
      <c r="UR161"/>
      <c r="US161"/>
      <c r="UT161"/>
      <c r="UU161"/>
      <c r="UV161"/>
      <c r="UW161"/>
      <c r="UX161"/>
      <c r="UY161"/>
      <c r="UZ161"/>
      <c r="VA161"/>
      <c r="VB161"/>
      <c r="VC161"/>
      <c r="VD161"/>
      <c r="VE161"/>
      <c r="VF161"/>
      <c r="VG161"/>
      <c r="VH161"/>
      <c r="VI161"/>
      <c r="VJ161"/>
      <c r="VK161"/>
      <c r="VL161"/>
      <c r="VM161"/>
      <c r="VN161"/>
      <c r="VO161"/>
      <c r="VP161"/>
      <c r="VQ161"/>
      <c r="VR161"/>
      <c r="VS161"/>
      <c r="VT161"/>
      <c r="VU161"/>
      <c r="VV161"/>
      <c r="VW161"/>
      <c r="VX161"/>
      <c r="VY161"/>
      <c r="VZ161"/>
      <c r="WA161"/>
      <c r="WB161"/>
      <c r="WC161"/>
      <c r="WD161"/>
      <c r="WE161"/>
      <c r="WF161"/>
      <c r="WG161"/>
      <c r="WH161"/>
      <c r="WI161"/>
      <c r="WJ161"/>
      <c r="WK161"/>
      <c r="WL161"/>
      <c r="WM161"/>
      <c r="WN161"/>
      <c r="WO161"/>
      <c r="WP161"/>
      <c r="WQ161"/>
      <c r="WR161"/>
      <c r="WS161"/>
      <c r="WT161"/>
      <c r="WU161"/>
      <c r="WV161"/>
      <c r="WW161"/>
      <c r="WX161"/>
      <c r="WY161"/>
      <c r="WZ161"/>
      <c r="XA161"/>
      <c r="XB161"/>
      <c r="XC161"/>
      <c r="XD161"/>
      <c r="XE161"/>
      <c r="XF161"/>
      <c r="XG161"/>
      <c r="XH161"/>
      <c r="XI161"/>
      <c r="XJ161"/>
      <c r="XK161"/>
      <c r="XL161"/>
      <c r="XM161"/>
      <c r="XN161"/>
      <c r="XO161"/>
      <c r="XP161"/>
      <c r="XQ161"/>
      <c r="XR161"/>
      <c r="XS161"/>
      <c r="XT161"/>
      <c r="XU161"/>
      <c r="XV161"/>
      <c r="XW161"/>
      <c r="XX161"/>
      <c r="XY161"/>
      <c r="XZ161"/>
      <c r="YA161"/>
      <c r="YB161"/>
      <c r="YC161"/>
      <c r="YD161"/>
      <c r="YE161"/>
      <c r="YF161"/>
      <c r="YG161"/>
      <c r="YH161"/>
      <c r="YI161"/>
      <c r="YJ161"/>
      <c r="YK161"/>
      <c r="YL161"/>
      <c r="YM161"/>
      <c r="YN161"/>
      <c r="YO161"/>
      <c r="YP161"/>
      <c r="YQ161"/>
      <c r="YR161"/>
      <c r="YS161"/>
      <c r="YT161"/>
      <c r="YU161"/>
      <c r="YV161"/>
      <c r="YW161"/>
      <c r="YX161"/>
      <c r="YY161"/>
      <c r="YZ161"/>
      <c r="ZA161"/>
      <c r="ZB161"/>
      <c r="ZC161"/>
      <c r="ZD161"/>
      <c r="ZE161"/>
      <c r="ZF161"/>
      <c r="ZG161"/>
      <c r="ZH161"/>
      <c r="ZI161"/>
      <c r="ZJ161"/>
      <c r="ZK161"/>
      <c r="ZL161"/>
      <c r="ZM161"/>
      <c r="ZN161"/>
      <c r="ZO161"/>
      <c r="ZP161"/>
      <c r="ZQ161"/>
      <c r="ZR161"/>
      <c r="ZS161"/>
      <c r="ZT161"/>
      <c r="ZU161"/>
      <c r="ZV161"/>
      <c r="ZW161"/>
      <c r="ZX161"/>
      <c r="ZY161"/>
      <c r="ZZ161"/>
      <c r="AAA161"/>
      <c r="AAB161"/>
      <c r="AAC161"/>
      <c r="AAD161"/>
      <c r="AAE161"/>
      <c r="AAF161"/>
      <c r="AAG161"/>
      <c r="AAH161"/>
      <c r="AAI161"/>
      <c r="AAJ161"/>
      <c r="AAK161"/>
      <c r="AAL161"/>
      <c r="AAM161"/>
      <c r="AAN161"/>
      <c r="AAO161"/>
      <c r="AAP161"/>
      <c r="AAQ161"/>
      <c r="AAR161"/>
      <c r="AAS161"/>
      <c r="AAT161"/>
      <c r="AAU161"/>
      <c r="AAV161"/>
      <c r="AAW161"/>
      <c r="AAX161"/>
      <c r="AAY161"/>
      <c r="AAZ161"/>
      <c r="ABA161"/>
      <c r="ABB161"/>
      <c r="ABC161"/>
      <c r="ABD161"/>
      <c r="ABE161"/>
      <c r="ABF161"/>
      <c r="ABG161"/>
      <c r="ABH161"/>
      <c r="ABI161"/>
      <c r="ABJ161"/>
      <c r="ABK161"/>
      <c r="ABL161"/>
      <c r="ABM161"/>
      <c r="ABN161"/>
      <c r="ABO161"/>
      <c r="ABP161"/>
      <c r="ABQ161"/>
      <c r="ABR161"/>
      <c r="ABS161"/>
      <c r="ABT161"/>
      <c r="ABU161"/>
      <c r="ABV161"/>
      <c r="ABW161"/>
      <c r="ABX161"/>
      <c r="ABY161"/>
      <c r="ABZ161"/>
      <c r="ACA161"/>
      <c r="ACB161"/>
      <c r="ACC161"/>
      <c r="ACD161"/>
      <c r="ACE161"/>
      <c r="ACF161"/>
      <c r="ACG161"/>
      <c r="ACH161"/>
      <c r="ACI161"/>
      <c r="ACJ161"/>
      <c r="ACK161"/>
      <c r="ACL161"/>
      <c r="ACM161"/>
      <c r="ACN161"/>
      <c r="ACO161"/>
      <c r="ACP161"/>
      <c r="ACQ161"/>
      <c r="ACR161"/>
      <c r="ACS161"/>
      <c r="ACT161"/>
      <c r="ACU161"/>
      <c r="ACV161"/>
      <c r="ACW161"/>
      <c r="ACX161"/>
      <c r="ACY161"/>
      <c r="ACZ161"/>
      <c r="ADA161"/>
      <c r="ADB161"/>
      <c r="ADC161"/>
      <c r="ADD161"/>
      <c r="ADE161"/>
      <c r="ADF161"/>
      <c r="ADG161"/>
      <c r="ADH161"/>
      <c r="ADI161"/>
      <c r="ADJ161"/>
      <c r="ADK161"/>
      <c r="ADL161"/>
      <c r="ADM161"/>
      <c r="ADN161"/>
      <c r="ADO161"/>
      <c r="ADP161"/>
      <c r="ADQ161"/>
      <c r="ADR161"/>
      <c r="ADS161"/>
      <c r="ADT161"/>
      <c r="ADU161"/>
      <c r="ADV161"/>
      <c r="ADW161"/>
      <c r="ADX161"/>
      <c r="ADY161"/>
      <c r="ADZ161"/>
      <c r="AEA161"/>
      <c r="AEB161"/>
      <c r="AEC161"/>
      <c r="AED161"/>
      <c r="AEE161"/>
      <c r="AEF161"/>
      <c r="AEG161"/>
      <c r="AEH161"/>
      <c r="AEI161"/>
      <c r="AEJ161"/>
      <c r="AEK161"/>
      <c r="AEL161"/>
      <c r="AEM161"/>
      <c r="AEN161"/>
      <c r="AEO161"/>
      <c r="AEP161"/>
      <c r="AEQ161"/>
      <c r="AER161"/>
      <c r="AES161"/>
      <c r="AET161"/>
      <c r="AEU161"/>
      <c r="AEV161"/>
      <c r="AEW161"/>
      <c r="AEX161"/>
      <c r="AEY161"/>
      <c r="AEZ161"/>
      <c r="AFA161"/>
      <c r="AFB161"/>
      <c r="AFC161"/>
      <c r="AFD161"/>
      <c r="AFE161"/>
      <c r="AFF161"/>
      <c r="AFG161"/>
      <c r="AFH161"/>
      <c r="AFI161"/>
      <c r="AFJ161"/>
      <c r="AFK161"/>
      <c r="AFL161"/>
      <c r="AFM161"/>
      <c r="AFN161"/>
      <c r="AFO161"/>
      <c r="AFP161"/>
      <c r="AFQ161"/>
      <c r="AFR161"/>
      <c r="AFS161"/>
      <c r="AFT161"/>
      <c r="AFU161"/>
      <c r="AFV161"/>
      <c r="AFW161"/>
      <c r="AFX161"/>
      <c r="AFY161"/>
      <c r="AFZ161"/>
      <c r="AGA161"/>
      <c r="AGB161"/>
      <c r="AGC161"/>
      <c r="AGD161"/>
      <c r="AGE161"/>
      <c r="AGF161"/>
      <c r="AGG161"/>
      <c r="AGH161"/>
      <c r="AGI161"/>
      <c r="AGJ161"/>
      <c r="AGK161"/>
      <c r="AGL161"/>
      <c r="AGM161"/>
      <c r="AGN161"/>
      <c r="AGO161"/>
      <c r="AGP161"/>
      <c r="AGQ161"/>
      <c r="AGR161"/>
      <c r="AGS161"/>
      <c r="AGT161"/>
      <c r="AGU161"/>
      <c r="AGV161"/>
      <c r="AGW161"/>
      <c r="AGX161"/>
      <c r="AGY161"/>
      <c r="AGZ161"/>
      <c r="AHA161"/>
      <c r="AHB161"/>
      <c r="AHC161"/>
      <c r="AHD161"/>
      <c r="AHE161"/>
      <c r="AHF161"/>
      <c r="AHG161"/>
      <c r="AHH161"/>
      <c r="AHI161"/>
      <c r="AHJ161"/>
      <c r="AHK161"/>
      <c r="AHL161"/>
      <c r="AHM161"/>
      <c r="AHN161"/>
      <c r="AHO161"/>
      <c r="AHP161"/>
      <c r="AHQ161"/>
      <c r="AHR161"/>
      <c r="AHS161"/>
      <c r="AHT161"/>
      <c r="AHU161"/>
      <c r="AHV161"/>
      <c r="AHW161"/>
      <c r="AHX161"/>
      <c r="AHY161"/>
      <c r="AHZ161"/>
      <c r="AIA161"/>
      <c r="AIB161"/>
      <c r="AIC161"/>
      <c r="AID161"/>
      <c r="AIE161"/>
      <c r="AIF161"/>
      <c r="AIG161"/>
      <c r="AIH161"/>
      <c r="AII161"/>
      <c r="AIJ161"/>
      <c r="AIK161"/>
      <c r="AIL161"/>
      <c r="AIM161"/>
      <c r="AIN161"/>
      <c r="AIO161"/>
      <c r="AIP161"/>
      <c r="AIQ161"/>
      <c r="AIR161"/>
      <c r="AIS161"/>
      <c r="AIT161"/>
      <c r="AIU161"/>
      <c r="AIV161"/>
      <c r="AIW161"/>
      <c r="AIX161"/>
      <c r="AIY161"/>
      <c r="AIZ161"/>
      <c r="AJA161"/>
      <c r="AJB161"/>
      <c r="AJC161"/>
      <c r="AJD161"/>
      <c r="AJE161"/>
      <c r="AJF161"/>
      <c r="AJG161"/>
      <c r="AJH161"/>
      <c r="AJI161"/>
      <c r="AJJ161"/>
      <c r="AJK161"/>
      <c r="AJL161"/>
      <c r="AJM161"/>
      <c r="AJN161"/>
      <c r="AJO161"/>
      <c r="AJP161"/>
      <c r="AJQ161"/>
      <c r="AJR161"/>
      <c r="AJS161"/>
      <c r="AJT161"/>
      <c r="AJU161"/>
      <c r="AJV161"/>
      <c r="AJW161"/>
      <c r="AJX161"/>
      <c r="AJY161"/>
      <c r="AJZ161"/>
      <c r="AKA161"/>
      <c r="AKB161"/>
      <c r="AKC161"/>
      <c r="AKD161"/>
      <c r="AKE161"/>
      <c r="AKF161"/>
      <c r="AKG161"/>
      <c r="AKH161"/>
      <c r="AKI161"/>
      <c r="AKJ161"/>
      <c r="AKK161"/>
      <c r="AKL161"/>
      <c r="AKM161"/>
      <c r="AKN161"/>
      <c r="AKO161"/>
      <c r="AKP161"/>
      <c r="AKQ161"/>
      <c r="AKR161"/>
      <c r="AKS161"/>
      <c r="AKT161"/>
      <c r="AKU161"/>
      <c r="AKV161"/>
      <c r="AKW161"/>
      <c r="AKX161"/>
      <c r="AKY161"/>
      <c r="AKZ161"/>
      <c r="ALA161"/>
      <c r="ALB161"/>
      <c r="ALC161"/>
      <c r="ALD161"/>
      <c r="ALE161"/>
      <c r="ALF161"/>
      <c r="ALG161"/>
      <c r="ALH161"/>
      <c r="ALI161"/>
      <c r="ALJ161"/>
      <c r="ALK161"/>
      <c r="ALL161"/>
      <c r="ALM161"/>
      <c r="ALN161"/>
      <c r="ALO161"/>
      <c r="ALP161"/>
      <c r="ALQ161"/>
      <c r="ALR161"/>
      <c r="ALS161"/>
      <c r="ALT161"/>
      <c r="ALU161"/>
      <c r="ALV161"/>
      <c r="ALW161"/>
      <c r="ALX161"/>
      <c r="ALY161"/>
      <c r="ALZ161"/>
      <c r="AMA161"/>
      <c r="AMB161"/>
      <c r="AMC161"/>
      <c r="AMD161"/>
      <c r="AME161"/>
      <c r="AMF161"/>
      <c r="AMG161"/>
      <c r="AMH161"/>
      <c r="AMI161"/>
      <c r="AMJ161"/>
      <c r="AMK161"/>
      <c r="AML161"/>
      <c r="AMM161"/>
      <c r="AMN161"/>
      <c r="AMO161"/>
      <c r="AMP161"/>
      <c r="AMQ161"/>
      <c r="AMR161"/>
      <c r="AMS161"/>
      <c r="AMT161"/>
      <c r="AMU161"/>
      <c r="AMV161"/>
      <c r="AMW161"/>
      <c r="AMX161"/>
      <c r="AMY161"/>
    </row>
    <row r="162" spans="3:1042" s="6" customFormat="1" ht="15" customHeight="1" x14ac:dyDescent="0.25">
      <c r="C162" s="6" t="str">
        <f t="shared" si="85"/>
        <v>Reliance</v>
      </c>
      <c r="D162" s="6" t="str">
        <f t="shared" si="86"/>
        <v>10 80 DHPT  (80 gal)</v>
      </c>
      <c r="E162" s="6">
        <f t="shared" si="87"/>
        <v>180812</v>
      </c>
      <c r="F162" s="55">
        <f t="shared" si="22"/>
        <v>80</v>
      </c>
      <c r="G162" s="6" t="str">
        <f t="shared" si="88"/>
        <v>AOSmithPHPT80</v>
      </c>
      <c r="H162" s="117">
        <f t="shared" si="24"/>
        <v>0</v>
      </c>
      <c r="I162" s="158" t="str">
        <f t="shared" si="89"/>
        <v>Reliance1080DHPTRes</v>
      </c>
      <c r="J162" s="91" t="s">
        <v>192</v>
      </c>
      <c r="K162" s="33"/>
      <c r="L162" s="75">
        <f t="shared" si="26"/>
        <v>18</v>
      </c>
      <c r="M162" s="18" t="s">
        <v>32</v>
      </c>
      <c r="N162" s="124">
        <f>N160+1</f>
        <v>8</v>
      </c>
      <c r="O162" s="62">
        <f t="shared" ref="O162:O193" si="130" xml:space="preserve"> (L162*10000) + (N162*100) + VLOOKUP( U162, $R$2:$T$56, 2, FALSE )</f>
        <v>180812</v>
      </c>
      <c r="P162" s="59" t="str">
        <f t="shared" si="91"/>
        <v>10 80 DHPT  (80 gal)</v>
      </c>
      <c r="Q162" s="157">
        <f t="shared" si="80"/>
        <v>1</v>
      </c>
      <c r="R162" s="19" t="s">
        <v>112</v>
      </c>
      <c r="S162" s="20">
        <v>80</v>
      </c>
      <c r="T162" s="31" t="s">
        <v>105</v>
      </c>
      <c r="U162" s="80" t="s">
        <v>105</v>
      </c>
      <c r="V162" s="85" t="str">
        <f t="shared" ref="V162:V225" si="131">VLOOKUP( U162, $R$2:$T$56, 3, FALSE )</f>
        <v>AOSmithPHPT80</v>
      </c>
      <c r="W162" s="116">
        <v>0</v>
      </c>
      <c r="X162" s="45"/>
      <c r="Y162" s="45"/>
      <c r="Z162" s="44"/>
      <c r="AA162" s="128" t="str">
        <f>"2,     "&amp;E162&amp;",   """&amp;P162&amp;""""</f>
        <v>2,     180812,   "10 80 DHPT  (80 gal)"</v>
      </c>
      <c r="AB162" s="130" t="str">
        <f t="shared" si="76"/>
        <v>Reliance</v>
      </c>
      <c r="AC162" s="131" t="s">
        <v>511</v>
      </c>
      <c r="AD162" s="155">
        <f t="shared" si="81"/>
        <v>1</v>
      </c>
      <c r="AE162" s="128" t="str">
        <f>"          case  "&amp;D162&amp;"   :   """&amp;AC162&amp;""""</f>
        <v xml:space="preserve">          case  10 80 DHPT  (80 gal)   :   "Reliance1080DHPTRes"</v>
      </c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8"/>
      <c r="EG162" s="28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V162" s="28"/>
      <c r="EW162" s="28"/>
      <c r="EX162" s="28"/>
      <c r="EY162" s="28"/>
      <c r="EZ162" s="28"/>
      <c r="FA162" s="28"/>
      <c r="FB162" s="28"/>
      <c r="FC162" s="28"/>
      <c r="FD162" s="28"/>
      <c r="FE162" s="28"/>
      <c r="FF162" s="28"/>
      <c r="FG162" s="28"/>
      <c r="FH162" s="28"/>
      <c r="FI162" s="28"/>
      <c r="FJ162" s="28"/>
      <c r="FK162" s="28"/>
      <c r="FL162" s="28"/>
      <c r="FM162" s="28"/>
      <c r="FN162" s="28"/>
      <c r="FO162" s="28"/>
      <c r="FP162" s="28"/>
      <c r="FQ162" s="28"/>
      <c r="FR162" s="28"/>
      <c r="FS162" s="28"/>
      <c r="FT162" s="28"/>
      <c r="FU162" s="28"/>
      <c r="FV162" s="28"/>
      <c r="FW162" s="28"/>
      <c r="FX162" s="28"/>
      <c r="FY162" s="28"/>
      <c r="FZ162" s="28"/>
      <c r="GA162" s="28"/>
      <c r="GB162" s="28"/>
      <c r="GC162" s="28"/>
      <c r="GD162" s="28"/>
      <c r="GE162" s="28"/>
      <c r="GF162" s="28"/>
      <c r="GG162" s="28"/>
      <c r="GH162" s="28"/>
      <c r="GI162" s="28"/>
      <c r="GJ162" s="28"/>
      <c r="GK162" s="28"/>
      <c r="GL162" s="28"/>
      <c r="GM162" s="28"/>
      <c r="GN162" s="28"/>
      <c r="GO162" s="28"/>
      <c r="GP162" s="28"/>
      <c r="GQ162" s="28"/>
      <c r="GR162" s="28"/>
      <c r="GS162" s="28"/>
      <c r="GT162" s="28"/>
      <c r="GU162" s="28"/>
      <c r="GV162" s="28"/>
      <c r="GW162" s="28"/>
      <c r="GX162" s="28"/>
      <c r="GY162" s="28"/>
      <c r="GZ162" s="28"/>
      <c r="HA162" s="28"/>
      <c r="HB162" s="28"/>
      <c r="HC162" s="28"/>
      <c r="HD162" s="28"/>
      <c r="HE162" s="28"/>
      <c r="HF162" s="28"/>
      <c r="HG162" s="28"/>
      <c r="HH162" s="28"/>
      <c r="HI162" s="28"/>
      <c r="HJ162" s="28"/>
      <c r="HK162" s="28"/>
      <c r="HL162" s="28"/>
      <c r="HM162" s="28"/>
      <c r="HN162" s="28"/>
      <c r="HO162" s="28"/>
      <c r="HP162" s="28"/>
      <c r="HQ162" s="28"/>
      <c r="HR162" s="28"/>
      <c r="HS162" s="28"/>
      <c r="HT162" s="28"/>
      <c r="HU162" s="28"/>
      <c r="HV162" s="28"/>
      <c r="HW162" s="28"/>
      <c r="HX162" s="28"/>
      <c r="HY162" s="28"/>
      <c r="HZ162" s="28"/>
      <c r="IA162" s="28"/>
      <c r="IB162" s="28"/>
      <c r="IC162" s="28"/>
      <c r="ID162" s="28"/>
      <c r="IE162" s="28"/>
      <c r="IF162" s="28"/>
      <c r="IG162" s="28"/>
      <c r="IH162" s="28"/>
      <c r="II162" s="28"/>
      <c r="IJ162" s="28"/>
      <c r="IK162" s="28"/>
      <c r="IL162" s="28"/>
      <c r="IM162" s="28"/>
      <c r="IN162" s="28"/>
      <c r="IO162" s="28"/>
      <c r="IP162" s="28"/>
      <c r="IQ162" s="28"/>
      <c r="IR162" s="28"/>
      <c r="IS162" s="28"/>
      <c r="IT162" s="28"/>
      <c r="IU162" s="28"/>
      <c r="IV162" s="28"/>
      <c r="IW162" s="28"/>
      <c r="IX162" s="28"/>
      <c r="IY162" s="28"/>
      <c r="IZ162" s="28"/>
      <c r="JA162" s="28"/>
      <c r="JB162" s="28"/>
      <c r="JC162" s="28"/>
      <c r="JD162" s="28"/>
      <c r="JE162" s="28"/>
      <c r="JF162" s="28"/>
      <c r="JG162" s="28"/>
      <c r="JH162" s="28"/>
      <c r="JI162" s="28"/>
      <c r="JJ162" s="28"/>
      <c r="JK162" s="28"/>
      <c r="JL162" s="28"/>
      <c r="JM162" s="28"/>
      <c r="JN162" s="28"/>
      <c r="JO162" s="28"/>
      <c r="JP162" s="28"/>
      <c r="JQ162" s="28"/>
      <c r="JR162" s="28"/>
      <c r="JS162" s="28"/>
      <c r="JT162" s="28"/>
      <c r="JU162" s="28"/>
      <c r="JV162" s="28"/>
      <c r="JW162" s="28"/>
      <c r="JX162" s="28"/>
      <c r="JY162" s="28"/>
      <c r="JZ162" s="28"/>
      <c r="KA162" s="28"/>
      <c r="KB162" s="28"/>
      <c r="KC162" s="28"/>
      <c r="KD162" s="28"/>
      <c r="KE162" s="28"/>
      <c r="KF162" s="28"/>
      <c r="KG162" s="28"/>
      <c r="KH162" s="28"/>
      <c r="KI162" s="28"/>
      <c r="KJ162" s="28"/>
      <c r="KK162" s="28"/>
      <c r="KL162" s="28"/>
      <c r="KM162" s="28"/>
      <c r="KN162" s="28"/>
      <c r="KO162" s="28"/>
      <c r="KP162" s="28"/>
      <c r="KQ162" s="28"/>
      <c r="KR162" s="28"/>
      <c r="KS162" s="28"/>
      <c r="KT162" s="28"/>
      <c r="KU162" s="28"/>
      <c r="KV162" s="28"/>
      <c r="KW162" s="28"/>
      <c r="KX162" s="28"/>
      <c r="KY162" s="28"/>
      <c r="KZ162" s="28"/>
      <c r="LA162" s="28"/>
      <c r="LB162" s="28"/>
      <c r="LC162" s="28"/>
      <c r="LD162" s="28"/>
      <c r="LE162" s="28"/>
      <c r="LF162" s="28"/>
      <c r="LG162" s="28"/>
      <c r="LH162" s="28"/>
      <c r="LI162" s="28"/>
      <c r="LJ162" s="28"/>
      <c r="LK162" s="28"/>
      <c r="LL162" s="28"/>
      <c r="LM162" s="28"/>
      <c r="LN162" s="28"/>
      <c r="LO162" s="28"/>
      <c r="LP162" s="28"/>
      <c r="LQ162" s="28"/>
      <c r="LR162" s="28"/>
      <c r="LS162" s="28"/>
      <c r="LT162" s="28"/>
      <c r="LU162" s="28"/>
      <c r="LV162" s="28"/>
      <c r="LW162" s="28"/>
      <c r="LX162" s="28"/>
      <c r="LY162" s="28"/>
      <c r="LZ162" s="28"/>
      <c r="MA162" s="28"/>
      <c r="MB162" s="28"/>
      <c r="MC162" s="28"/>
      <c r="MD162" s="28"/>
      <c r="ME162" s="28"/>
      <c r="MF162" s="28"/>
      <c r="MG162" s="28"/>
      <c r="MH162" s="28"/>
      <c r="MI162" s="28"/>
      <c r="MJ162" s="28"/>
      <c r="MK162" s="28"/>
      <c r="ML162" s="28"/>
      <c r="MM162" s="28"/>
      <c r="MN162" s="28"/>
      <c r="MO162" s="28"/>
      <c r="MP162" s="28"/>
      <c r="MQ162" s="28"/>
      <c r="MR162" s="28"/>
      <c r="MS162" s="28"/>
      <c r="MT162" s="28"/>
      <c r="MU162" s="28"/>
      <c r="MV162" s="28"/>
      <c r="MW162" s="28"/>
      <c r="MX162" s="28"/>
      <c r="MY162" s="28"/>
      <c r="MZ162" s="28"/>
      <c r="NA162" s="28"/>
      <c r="NB162" s="28"/>
      <c r="NC162" s="28"/>
      <c r="ND162" s="28"/>
      <c r="NE162" s="28"/>
      <c r="NF162" s="28"/>
      <c r="NG162" s="28"/>
      <c r="NH162" s="28"/>
      <c r="NI162" s="28"/>
      <c r="NJ162" s="28"/>
      <c r="NK162" s="28"/>
      <c r="NL162" s="28"/>
      <c r="NM162" s="28"/>
      <c r="NN162" s="28"/>
      <c r="NO162" s="28"/>
      <c r="NP162" s="28"/>
      <c r="NQ162" s="28"/>
      <c r="NR162" s="28"/>
      <c r="NS162" s="28"/>
      <c r="NT162" s="28"/>
      <c r="NU162" s="28"/>
      <c r="NV162" s="28"/>
      <c r="NW162" s="28"/>
      <c r="NX162" s="28"/>
      <c r="NY162" s="28"/>
      <c r="NZ162" s="28"/>
      <c r="OA162" s="28"/>
      <c r="OB162" s="28"/>
      <c r="OC162" s="28"/>
      <c r="OD162" s="28"/>
      <c r="OE162" s="28"/>
      <c r="OF162" s="28"/>
      <c r="OG162" s="28"/>
      <c r="OH162" s="28"/>
      <c r="OI162" s="28"/>
      <c r="OJ162" s="28"/>
      <c r="OK162" s="28"/>
      <c r="OL162" s="28"/>
      <c r="OM162" s="28"/>
      <c r="ON162" s="28"/>
      <c r="OO162" s="28"/>
      <c r="OP162" s="28"/>
      <c r="OQ162" s="28"/>
      <c r="OR162" s="28"/>
      <c r="OS162" s="28"/>
      <c r="OT162" s="28"/>
      <c r="OU162" s="28"/>
      <c r="OV162" s="28"/>
      <c r="OW162" s="28"/>
      <c r="OX162" s="28"/>
      <c r="OY162" s="28"/>
      <c r="OZ162" s="28"/>
      <c r="PA162" s="28"/>
      <c r="PB162" s="28"/>
      <c r="PC162" s="28"/>
      <c r="PD162" s="28"/>
      <c r="PE162" s="28"/>
      <c r="PF162" s="28"/>
      <c r="PG162" s="28"/>
      <c r="PH162" s="28"/>
      <c r="PI162" s="28"/>
      <c r="PJ162" s="28"/>
      <c r="PK162" s="28"/>
      <c r="PL162" s="28"/>
      <c r="PM162" s="28"/>
      <c r="PN162" s="28"/>
      <c r="PO162" s="28"/>
      <c r="PP162" s="28"/>
      <c r="PQ162" s="28"/>
      <c r="PR162" s="28"/>
      <c r="PS162" s="28"/>
      <c r="PT162" s="28"/>
      <c r="PU162" s="28"/>
      <c r="PV162" s="28"/>
      <c r="PW162" s="28"/>
      <c r="PX162" s="28"/>
      <c r="PY162" s="28"/>
      <c r="PZ162" s="28"/>
      <c r="QA162" s="28"/>
      <c r="QB162" s="28"/>
      <c r="QC162" s="28"/>
      <c r="QD162" s="28"/>
      <c r="QE162" s="28"/>
      <c r="QF162" s="28"/>
      <c r="QG162" s="28"/>
      <c r="QH162" s="28"/>
      <c r="QI162" s="28"/>
      <c r="QJ162" s="28"/>
      <c r="QK162" s="28"/>
      <c r="QL162" s="28"/>
      <c r="QM162" s="28"/>
      <c r="QN162" s="28"/>
      <c r="QO162" s="28"/>
      <c r="QP162" s="28"/>
      <c r="QQ162" s="28"/>
      <c r="QR162" s="28"/>
      <c r="QS162" s="28"/>
      <c r="QT162" s="28"/>
      <c r="QU162" s="28"/>
      <c r="QV162" s="28"/>
      <c r="QW162" s="28"/>
      <c r="QX162" s="28"/>
      <c r="QY162" s="28"/>
      <c r="QZ162" s="28"/>
      <c r="RA162" s="28"/>
      <c r="RB162" s="28"/>
      <c r="RC162" s="28"/>
      <c r="RD162" s="28"/>
      <c r="RE162" s="28"/>
      <c r="RF162" s="28"/>
      <c r="RG162" s="28"/>
      <c r="RH162" s="28"/>
      <c r="RI162" s="28"/>
      <c r="RJ162" s="28"/>
      <c r="RK162" s="28"/>
      <c r="RL162" s="28"/>
      <c r="RM162" s="28"/>
      <c r="RN162" s="28"/>
      <c r="RO162" s="28"/>
      <c r="RP162" s="28"/>
      <c r="RQ162" s="28"/>
      <c r="RR162" s="28"/>
      <c r="RS162" s="28"/>
      <c r="RT162" s="28"/>
      <c r="RU162" s="28"/>
      <c r="RV162" s="28"/>
      <c r="RW162" s="28"/>
      <c r="RX162" s="28"/>
      <c r="RY162" s="28"/>
      <c r="RZ162" s="28"/>
      <c r="SA162" s="28"/>
      <c r="SB162" s="28"/>
      <c r="SC162" s="28"/>
      <c r="SD162" s="28"/>
      <c r="SE162" s="28"/>
      <c r="SF162" s="28"/>
      <c r="SG162" s="28"/>
      <c r="SH162" s="28"/>
      <c r="SI162" s="28"/>
      <c r="SJ162" s="28"/>
      <c r="SK162" s="28"/>
      <c r="SL162" s="28"/>
      <c r="SM162" s="28"/>
      <c r="SN162" s="28"/>
      <c r="SO162" s="28"/>
      <c r="SP162" s="28"/>
      <c r="SQ162" s="28"/>
      <c r="SR162" s="28"/>
      <c r="SS162" s="28"/>
      <c r="ST162" s="28"/>
      <c r="SU162" s="28"/>
      <c r="SV162" s="28"/>
      <c r="SW162" s="28"/>
      <c r="SX162" s="28"/>
      <c r="SY162" s="28"/>
      <c r="SZ162" s="28"/>
      <c r="TA162" s="28"/>
      <c r="TB162" s="28"/>
      <c r="TC162" s="28"/>
      <c r="TD162" s="28"/>
      <c r="TE162" s="28"/>
      <c r="TF162" s="28"/>
      <c r="TG162" s="28"/>
      <c r="TH162" s="28"/>
      <c r="TI162" s="28"/>
      <c r="TJ162" s="28"/>
      <c r="TK162" s="28"/>
      <c r="TL162" s="28"/>
      <c r="TM162" s="28"/>
      <c r="TN162" s="28"/>
      <c r="TO162" s="28"/>
      <c r="TP162" s="28"/>
      <c r="TQ162" s="28"/>
      <c r="TR162" s="28"/>
      <c r="TS162" s="28"/>
      <c r="TT162" s="28"/>
      <c r="TU162" s="28"/>
      <c r="TV162" s="28"/>
      <c r="TW162" s="28"/>
      <c r="TX162" s="28"/>
      <c r="TY162" s="28"/>
      <c r="TZ162" s="28"/>
      <c r="UA162" s="28"/>
      <c r="UB162" s="28"/>
      <c r="UC162" s="28"/>
      <c r="UD162" s="28"/>
      <c r="UE162" s="28"/>
      <c r="UF162" s="28"/>
      <c r="UG162" s="28"/>
      <c r="UH162" s="28"/>
      <c r="UI162" s="28"/>
      <c r="UJ162" s="28"/>
      <c r="UK162" s="28"/>
      <c r="UL162" s="28"/>
      <c r="UM162" s="28"/>
      <c r="UN162" s="28"/>
      <c r="UO162" s="28"/>
      <c r="UP162" s="28"/>
      <c r="UQ162" s="28"/>
      <c r="UR162" s="28"/>
      <c r="US162" s="28"/>
      <c r="UT162" s="28"/>
      <c r="UU162" s="28"/>
      <c r="UV162" s="28"/>
      <c r="UW162" s="28"/>
      <c r="UX162" s="28"/>
      <c r="UY162" s="28"/>
      <c r="UZ162" s="28"/>
      <c r="VA162" s="28"/>
      <c r="VB162" s="28"/>
      <c r="VC162" s="28"/>
      <c r="VD162" s="28"/>
      <c r="VE162" s="28"/>
      <c r="VF162" s="28"/>
      <c r="VG162" s="28"/>
      <c r="VH162" s="28"/>
      <c r="VI162" s="28"/>
      <c r="VJ162" s="28"/>
      <c r="VK162" s="28"/>
      <c r="VL162" s="28"/>
      <c r="VM162" s="28"/>
      <c r="VN162" s="28"/>
      <c r="VO162" s="28"/>
      <c r="VP162" s="28"/>
      <c r="VQ162" s="28"/>
      <c r="VR162" s="28"/>
      <c r="VS162" s="28"/>
      <c r="VT162" s="28"/>
      <c r="VU162" s="28"/>
      <c r="VV162" s="28"/>
      <c r="VW162" s="28"/>
      <c r="VX162" s="28"/>
      <c r="VY162" s="28"/>
      <c r="VZ162" s="28"/>
      <c r="WA162" s="28"/>
      <c r="WB162" s="28"/>
      <c r="WC162" s="28"/>
      <c r="WD162" s="28"/>
      <c r="WE162" s="28"/>
      <c r="WF162" s="28"/>
      <c r="WG162" s="28"/>
      <c r="WH162" s="28"/>
      <c r="WI162" s="28"/>
      <c r="WJ162" s="28"/>
      <c r="WK162" s="28"/>
      <c r="WL162" s="28"/>
      <c r="WM162" s="28"/>
      <c r="WN162" s="28"/>
      <c r="WO162" s="28"/>
      <c r="WP162" s="28"/>
      <c r="WQ162" s="28"/>
      <c r="WR162" s="28"/>
      <c r="WS162" s="28"/>
      <c r="WT162" s="28"/>
      <c r="WU162" s="28"/>
      <c r="WV162" s="28"/>
      <c r="WW162" s="28"/>
      <c r="WX162" s="28"/>
      <c r="WY162" s="28"/>
      <c r="WZ162" s="28"/>
      <c r="XA162" s="28"/>
      <c r="XB162" s="28"/>
      <c r="XC162" s="28"/>
      <c r="XD162" s="28"/>
      <c r="XE162" s="28"/>
      <c r="XF162" s="28"/>
      <c r="XG162" s="28"/>
      <c r="XH162" s="28"/>
      <c r="XI162" s="28"/>
      <c r="XJ162" s="28"/>
      <c r="XK162" s="28"/>
      <c r="XL162" s="28"/>
      <c r="XM162" s="28"/>
      <c r="XN162" s="28"/>
      <c r="XO162" s="28"/>
      <c r="XP162" s="28"/>
      <c r="XQ162" s="28"/>
      <c r="XR162" s="28"/>
      <c r="XS162" s="28"/>
      <c r="XT162" s="28"/>
      <c r="XU162" s="28"/>
      <c r="XV162" s="28"/>
      <c r="XW162" s="28"/>
      <c r="XX162" s="28"/>
      <c r="XY162" s="28"/>
      <c r="XZ162" s="28"/>
      <c r="YA162" s="28"/>
      <c r="YB162" s="28"/>
      <c r="YC162" s="28"/>
      <c r="YD162" s="28"/>
      <c r="YE162" s="28"/>
      <c r="YF162" s="28"/>
      <c r="YG162" s="28"/>
      <c r="YH162" s="28"/>
      <c r="YI162" s="28"/>
      <c r="YJ162" s="28"/>
      <c r="YK162" s="28"/>
      <c r="YL162" s="28"/>
      <c r="YM162" s="28"/>
      <c r="YN162" s="28"/>
      <c r="YO162" s="28"/>
      <c r="YP162" s="28"/>
      <c r="YQ162" s="28"/>
      <c r="YR162" s="28"/>
      <c r="YS162" s="28"/>
      <c r="YT162" s="28"/>
      <c r="YU162" s="28"/>
      <c r="YV162" s="28"/>
      <c r="YW162" s="28"/>
      <c r="YX162" s="28"/>
      <c r="YY162" s="28"/>
      <c r="YZ162" s="28"/>
      <c r="ZA162" s="28"/>
      <c r="ZB162" s="28"/>
      <c r="ZC162" s="28"/>
      <c r="ZD162" s="28"/>
      <c r="ZE162" s="28"/>
      <c r="ZF162" s="28"/>
      <c r="ZG162" s="28"/>
      <c r="ZH162" s="28"/>
      <c r="ZI162" s="28"/>
      <c r="ZJ162" s="28"/>
      <c r="ZK162" s="28"/>
      <c r="ZL162" s="28"/>
      <c r="ZM162" s="28"/>
      <c r="ZN162" s="28"/>
      <c r="ZO162" s="28"/>
      <c r="ZP162" s="28"/>
      <c r="ZQ162" s="28"/>
      <c r="ZR162" s="28"/>
      <c r="ZS162" s="28"/>
      <c r="ZT162" s="28"/>
      <c r="ZU162" s="28"/>
      <c r="ZV162" s="28"/>
      <c r="ZW162" s="28"/>
      <c r="ZX162" s="28"/>
      <c r="ZY162" s="28"/>
      <c r="ZZ162" s="28"/>
      <c r="AAA162" s="28"/>
      <c r="AAB162" s="28"/>
      <c r="AAC162" s="28"/>
      <c r="AAD162" s="28"/>
      <c r="AAE162" s="28"/>
      <c r="AAF162" s="28"/>
      <c r="AAG162" s="28"/>
      <c r="AAH162" s="28"/>
      <c r="AAI162" s="28"/>
      <c r="AAJ162" s="28"/>
      <c r="AAK162" s="28"/>
      <c r="AAL162" s="28"/>
      <c r="AAM162" s="28"/>
      <c r="AAN162" s="28"/>
      <c r="AAO162" s="28"/>
      <c r="AAP162" s="28"/>
      <c r="AAQ162" s="28"/>
      <c r="AAR162" s="28"/>
      <c r="AAS162" s="28"/>
      <c r="AAT162" s="28"/>
      <c r="AAU162" s="28"/>
      <c r="AAV162" s="28"/>
      <c r="AAW162" s="28"/>
      <c r="AAX162" s="28"/>
      <c r="AAY162" s="28"/>
      <c r="AAZ162" s="28"/>
      <c r="ABA162" s="28"/>
      <c r="ABB162" s="28"/>
      <c r="ABC162" s="28"/>
      <c r="ABD162" s="28"/>
      <c r="ABE162" s="28"/>
      <c r="ABF162" s="28"/>
      <c r="ABG162" s="28"/>
      <c r="ABH162" s="28"/>
      <c r="ABI162" s="28"/>
      <c r="ABJ162" s="28"/>
      <c r="ABK162" s="28"/>
      <c r="ABL162" s="28"/>
      <c r="ABM162" s="28"/>
      <c r="ABN162" s="28"/>
      <c r="ABO162" s="28"/>
      <c r="ABP162" s="28"/>
      <c r="ABQ162" s="28"/>
      <c r="ABR162" s="28"/>
      <c r="ABS162" s="28"/>
      <c r="ABT162" s="28"/>
      <c r="ABU162" s="28"/>
      <c r="ABV162" s="28"/>
      <c r="ABW162" s="28"/>
      <c r="ABX162" s="28"/>
      <c r="ABY162" s="28"/>
      <c r="ABZ162" s="28"/>
      <c r="ACA162" s="28"/>
      <c r="ACB162" s="28"/>
      <c r="ACC162" s="28"/>
      <c r="ACD162" s="28"/>
      <c r="ACE162" s="28"/>
      <c r="ACF162" s="28"/>
      <c r="ACG162" s="28"/>
      <c r="ACH162" s="28"/>
      <c r="ACI162" s="28"/>
      <c r="ACJ162" s="28"/>
      <c r="ACK162" s="28"/>
      <c r="ACL162" s="28"/>
      <c r="ACM162" s="28"/>
      <c r="ACN162" s="28"/>
      <c r="ACO162" s="28"/>
      <c r="ACP162" s="28"/>
      <c r="ACQ162" s="28"/>
      <c r="ACR162" s="28"/>
      <c r="ACS162" s="28"/>
      <c r="ACT162" s="28"/>
      <c r="ACU162" s="28"/>
      <c r="ACV162" s="28"/>
      <c r="ACW162" s="28"/>
      <c r="ACX162" s="28"/>
      <c r="ACY162" s="28"/>
      <c r="ACZ162" s="28"/>
      <c r="ADA162" s="28"/>
      <c r="ADB162" s="28"/>
      <c r="ADC162" s="28"/>
      <c r="ADD162" s="28"/>
      <c r="ADE162" s="28"/>
      <c r="ADF162" s="28"/>
      <c r="ADG162" s="28"/>
      <c r="ADH162" s="28"/>
      <c r="ADI162" s="28"/>
      <c r="ADJ162" s="28"/>
      <c r="ADK162" s="28"/>
      <c r="ADL162" s="28"/>
      <c r="ADM162" s="28"/>
      <c r="ADN162" s="28"/>
      <c r="ADO162" s="28"/>
      <c r="ADP162" s="28"/>
      <c r="ADQ162" s="28"/>
      <c r="ADR162" s="28"/>
      <c r="ADS162" s="28"/>
      <c r="ADT162" s="28"/>
      <c r="ADU162" s="28"/>
      <c r="ADV162" s="28"/>
      <c r="ADW162" s="28"/>
      <c r="ADX162" s="28"/>
      <c r="ADY162" s="28"/>
      <c r="ADZ162" s="28"/>
      <c r="AEA162" s="28"/>
      <c r="AEB162" s="28"/>
      <c r="AEC162" s="28"/>
      <c r="AED162" s="28"/>
      <c r="AEE162" s="28"/>
      <c r="AEF162" s="28"/>
      <c r="AEG162" s="28"/>
      <c r="AEH162" s="28"/>
      <c r="AEI162" s="28"/>
      <c r="AEJ162" s="28"/>
      <c r="AEK162" s="28"/>
      <c r="AEL162" s="28"/>
      <c r="AEM162" s="28"/>
      <c r="AEN162" s="28"/>
      <c r="AEO162" s="28"/>
      <c r="AEP162" s="28"/>
      <c r="AEQ162" s="28"/>
      <c r="AER162" s="28"/>
      <c r="AES162" s="28"/>
      <c r="AET162" s="28"/>
      <c r="AEU162" s="28"/>
      <c r="AEV162" s="28"/>
      <c r="AEW162" s="28"/>
      <c r="AEX162" s="28"/>
      <c r="AEY162" s="28"/>
      <c r="AEZ162" s="28"/>
      <c r="AFA162" s="28"/>
      <c r="AFB162" s="28"/>
      <c r="AFC162" s="28"/>
      <c r="AFD162" s="28"/>
      <c r="AFE162" s="28"/>
      <c r="AFF162" s="28"/>
      <c r="AFG162" s="28"/>
      <c r="AFH162" s="28"/>
      <c r="AFI162" s="28"/>
      <c r="AFJ162" s="28"/>
      <c r="AFK162" s="28"/>
      <c r="AFL162" s="28"/>
      <c r="AFM162" s="28"/>
      <c r="AFN162" s="28"/>
      <c r="AFO162" s="28"/>
      <c r="AFP162" s="28"/>
      <c r="AFQ162" s="28"/>
      <c r="AFR162" s="28"/>
      <c r="AFS162" s="28"/>
      <c r="AFT162" s="28"/>
      <c r="AFU162" s="28"/>
      <c r="AFV162" s="28"/>
      <c r="AFW162" s="28"/>
      <c r="AFX162" s="28"/>
      <c r="AFY162" s="28"/>
      <c r="AFZ162" s="28"/>
      <c r="AGA162" s="28"/>
      <c r="AGB162" s="28"/>
      <c r="AGC162" s="28"/>
      <c r="AGD162" s="28"/>
      <c r="AGE162" s="28"/>
      <c r="AGF162" s="28"/>
      <c r="AGG162" s="28"/>
      <c r="AGH162" s="28"/>
      <c r="AGI162" s="28"/>
      <c r="AGJ162" s="28"/>
      <c r="AGK162" s="28"/>
      <c r="AGL162" s="28"/>
      <c r="AGM162" s="28"/>
      <c r="AGN162" s="28"/>
      <c r="AGO162" s="28"/>
      <c r="AGP162" s="28"/>
      <c r="AGQ162" s="28"/>
      <c r="AGR162" s="28"/>
      <c r="AGS162" s="28"/>
      <c r="AGT162" s="28"/>
      <c r="AGU162" s="28"/>
      <c r="AGV162" s="28"/>
      <c r="AGW162" s="28"/>
      <c r="AGX162" s="28"/>
      <c r="AGY162" s="28"/>
      <c r="AGZ162" s="28"/>
      <c r="AHA162" s="28"/>
      <c r="AHB162" s="28"/>
      <c r="AHC162" s="28"/>
      <c r="AHD162" s="28"/>
      <c r="AHE162" s="28"/>
      <c r="AHF162" s="28"/>
      <c r="AHG162" s="28"/>
      <c r="AHH162" s="28"/>
      <c r="AHI162" s="28"/>
      <c r="AHJ162" s="28"/>
      <c r="AHK162" s="28"/>
      <c r="AHL162" s="28"/>
      <c r="AHM162" s="28"/>
      <c r="AHN162" s="28"/>
      <c r="AHO162" s="28"/>
      <c r="AHP162" s="28"/>
      <c r="AHQ162" s="28"/>
      <c r="AHR162" s="28"/>
      <c r="AHS162" s="28"/>
      <c r="AHT162" s="28"/>
      <c r="AHU162" s="28"/>
      <c r="AHV162" s="28"/>
      <c r="AHW162" s="28"/>
      <c r="AHX162" s="28"/>
      <c r="AHY162" s="28"/>
      <c r="AHZ162" s="28"/>
      <c r="AIA162" s="28"/>
      <c r="AIB162" s="28"/>
      <c r="AIC162" s="28"/>
      <c r="AID162" s="28"/>
      <c r="AIE162" s="28"/>
      <c r="AIF162" s="28"/>
      <c r="AIG162" s="28"/>
      <c r="AIH162" s="28"/>
      <c r="AII162" s="28"/>
      <c r="AIJ162" s="28"/>
      <c r="AIK162" s="28"/>
      <c r="AIL162" s="28"/>
      <c r="AIM162" s="28"/>
      <c r="AIN162" s="28"/>
      <c r="AIO162" s="28"/>
      <c r="AIP162" s="28"/>
      <c r="AIQ162" s="28"/>
      <c r="AIR162" s="28"/>
      <c r="AIS162" s="28"/>
      <c r="AIT162" s="28"/>
      <c r="AIU162" s="28"/>
      <c r="AIV162" s="28"/>
      <c r="AIW162" s="28"/>
      <c r="AIX162" s="28"/>
      <c r="AIY162" s="28"/>
      <c r="AIZ162" s="28"/>
      <c r="AJA162" s="28"/>
      <c r="AJB162" s="28"/>
      <c r="AJC162" s="28"/>
      <c r="AJD162" s="28"/>
      <c r="AJE162" s="28"/>
      <c r="AJF162" s="28"/>
      <c r="AJG162" s="28"/>
      <c r="AJH162" s="28"/>
      <c r="AJI162" s="28"/>
      <c r="AJJ162" s="28"/>
      <c r="AJK162" s="28"/>
      <c r="AJL162" s="28"/>
      <c r="AJM162" s="28"/>
      <c r="AJN162" s="28"/>
      <c r="AJO162" s="28"/>
      <c r="AJP162" s="28"/>
      <c r="AJQ162" s="28"/>
      <c r="AJR162" s="28"/>
      <c r="AJS162" s="28"/>
      <c r="AJT162" s="28"/>
      <c r="AJU162" s="28"/>
      <c r="AJV162" s="28"/>
      <c r="AJW162" s="28"/>
      <c r="AJX162" s="28"/>
      <c r="AJY162" s="28"/>
      <c r="AJZ162" s="28"/>
      <c r="AKA162" s="28"/>
      <c r="AKB162" s="28"/>
      <c r="AKC162" s="28"/>
      <c r="AKD162" s="28"/>
      <c r="AKE162" s="28"/>
      <c r="AKF162" s="28"/>
      <c r="AKG162" s="28"/>
      <c r="AKH162" s="28"/>
      <c r="AKI162" s="28"/>
      <c r="AKJ162" s="28"/>
      <c r="AKK162" s="28"/>
      <c r="AKL162" s="28"/>
      <c r="AKM162" s="28"/>
      <c r="AKN162" s="28"/>
      <c r="AKO162" s="28"/>
      <c r="AKP162" s="28"/>
      <c r="AKQ162" s="28"/>
      <c r="AKR162" s="28"/>
      <c r="AKS162" s="28"/>
      <c r="AKT162" s="28"/>
      <c r="AKU162" s="28"/>
      <c r="AKV162" s="28"/>
      <c r="AKW162" s="28"/>
      <c r="AKX162" s="28"/>
      <c r="AKY162" s="28"/>
      <c r="AKZ162" s="28"/>
      <c r="ALA162" s="28"/>
      <c r="ALB162" s="28"/>
      <c r="ALC162" s="28"/>
      <c r="ALD162" s="28"/>
      <c r="ALE162" s="28"/>
      <c r="ALF162" s="28"/>
      <c r="ALG162" s="28"/>
      <c r="ALH162" s="28"/>
      <c r="ALI162" s="28"/>
      <c r="ALJ162" s="28"/>
      <c r="ALK162" s="28"/>
      <c r="ALL162" s="28"/>
      <c r="ALM162" s="28"/>
      <c r="ALN162" s="28"/>
      <c r="ALO162" s="28"/>
      <c r="ALP162" s="28"/>
      <c r="ALQ162" s="28"/>
      <c r="ALR162" s="28"/>
      <c r="ALS162" s="28"/>
      <c r="ALT162" s="28"/>
      <c r="ALU162" s="28"/>
      <c r="ALV162" s="28"/>
      <c r="ALW162" s="28"/>
      <c r="ALX162" s="28"/>
      <c r="ALY162" s="28"/>
      <c r="ALZ162" s="28"/>
      <c r="AMA162" s="28"/>
      <c r="AMB162" s="28"/>
      <c r="AMC162" s="28"/>
      <c r="AMD162" s="28"/>
      <c r="AME162" s="28"/>
      <c r="AMF162" s="28"/>
      <c r="AMG162" s="28"/>
      <c r="AMH162" s="28"/>
      <c r="AMI162" s="28"/>
      <c r="AMJ162" s="28"/>
      <c r="AMK162" s="28"/>
      <c r="AML162" s="28"/>
      <c r="AMM162" s="28"/>
      <c r="AMN162" s="28"/>
      <c r="AMO162" s="28"/>
      <c r="AMP162" s="28"/>
      <c r="AMQ162" s="28"/>
      <c r="AMR162" s="28"/>
      <c r="AMS162" s="28"/>
      <c r="AMT162" s="28"/>
      <c r="AMU162" s="28"/>
      <c r="AMV162" s="28"/>
      <c r="AMW162" s="28"/>
      <c r="AMX162" s="28"/>
      <c r="AMY162" s="28"/>
      <c r="AMZ162" s="28"/>
      <c r="ANA162" s="28"/>
      <c r="ANB162" s="28"/>
    </row>
    <row r="163" spans="3:1042" s="6" customFormat="1" ht="15" customHeight="1" x14ac:dyDescent="0.25">
      <c r="C163" s="6" t="str">
        <f t="shared" si="85"/>
        <v>Reliance</v>
      </c>
      <c r="D163" s="6" t="str">
        <f t="shared" si="86"/>
        <v>6 50 DHPHT 120  (50 gal)</v>
      </c>
      <c r="E163" s="6">
        <f t="shared" si="87"/>
        <v>180913</v>
      </c>
      <c r="F163" s="55">
        <f t="shared" si="22"/>
        <v>50</v>
      </c>
      <c r="G163" s="6" t="str">
        <f t="shared" si="88"/>
        <v>AOSmithHPTU50</v>
      </c>
      <c r="H163" s="117">
        <f t="shared" si="24"/>
        <v>0</v>
      </c>
      <c r="I163" s="158" t="str">
        <f t="shared" si="89"/>
        <v>Reliance650DHPHT</v>
      </c>
      <c r="J163" s="91" t="s">
        <v>192</v>
      </c>
      <c r="K163" s="32">
        <v>1</v>
      </c>
      <c r="L163" s="75">
        <f t="shared" si="26"/>
        <v>18</v>
      </c>
      <c r="M163" s="9" t="s">
        <v>32</v>
      </c>
      <c r="N163" s="62">
        <f t="shared" si="103"/>
        <v>9</v>
      </c>
      <c r="O163" s="62">
        <f t="shared" si="130"/>
        <v>180913</v>
      </c>
      <c r="P163" s="59" t="str">
        <f t="shared" si="91"/>
        <v>6 50 DHPHT 120  (50 gal)</v>
      </c>
      <c r="Q163" s="157">
        <f t="shared" si="80"/>
        <v>1</v>
      </c>
      <c r="R163" s="10" t="s">
        <v>66</v>
      </c>
      <c r="S163" s="11">
        <v>50</v>
      </c>
      <c r="T163" s="30" t="s">
        <v>81</v>
      </c>
      <c r="U163" s="80" t="s">
        <v>106</v>
      </c>
      <c r="V163" s="85" t="str">
        <f t="shared" si="131"/>
        <v>AOSmithHPTU50</v>
      </c>
      <c r="W163" s="116">
        <v>0</v>
      </c>
      <c r="X163" s="42" t="s">
        <v>8</v>
      </c>
      <c r="Y163" s="43">
        <v>42591</v>
      </c>
      <c r="Z163" s="44" t="s">
        <v>80</v>
      </c>
      <c r="AA163" s="128" t="str">
        <f>"2,     "&amp;E163&amp;",   """&amp;P163&amp;""""</f>
        <v>2,     180913,   "6 50 DHPHT 120  (50 gal)"</v>
      </c>
      <c r="AB163" s="130" t="str">
        <f t="shared" si="76"/>
        <v>Reliance</v>
      </c>
      <c r="AC163" s="131" t="s">
        <v>512</v>
      </c>
      <c r="AD163" s="155">
        <f t="shared" si="81"/>
        <v>1</v>
      </c>
      <c r="AE163" s="128" t="str">
        <f>"          case  "&amp;D163&amp;"   :   """&amp;AC163&amp;""""</f>
        <v xml:space="preserve">          case  6 50 DHPHT 120  (50 gal)   :   "Reliance650DHPHT"</v>
      </c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</row>
    <row r="164" spans="3:1042" s="6" customFormat="1" ht="15" customHeight="1" x14ac:dyDescent="0.25">
      <c r="C164" s="6" t="str">
        <f t="shared" si="85"/>
        <v>Reliance</v>
      </c>
      <c r="D164" s="6" t="str">
        <f t="shared" si="86"/>
        <v>6 66 DHPHT 120  (66 gal)</v>
      </c>
      <c r="E164" s="6">
        <f t="shared" si="87"/>
        <v>181014</v>
      </c>
      <c r="F164" s="55">
        <f t="shared" si="22"/>
        <v>66</v>
      </c>
      <c r="G164" s="6" t="str">
        <f t="shared" si="88"/>
        <v>AOSmithHPTU66</v>
      </c>
      <c r="H164" s="117">
        <f t="shared" si="24"/>
        <v>0</v>
      </c>
      <c r="I164" s="158" t="str">
        <f t="shared" si="89"/>
        <v>Reliance666DHPHT</v>
      </c>
      <c r="J164" s="91" t="s">
        <v>192</v>
      </c>
      <c r="K164" s="32">
        <v>1</v>
      </c>
      <c r="L164" s="75">
        <f t="shared" si="26"/>
        <v>18</v>
      </c>
      <c r="M164" s="9" t="s">
        <v>32</v>
      </c>
      <c r="N164" s="62">
        <f t="shared" si="103"/>
        <v>10</v>
      </c>
      <c r="O164" s="62">
        <f t="shared" si="130"/>
        <v>181014</v>
      </c>
      <c r="P164" s="59" t="str">
        <f t="shared" si="91"/>
        <v>6 66 DHPHT 120  (66 gal)</v>
      </c>
      <c r="Q164" s="157">
        <f t="shared" si="80"/>
        <v>1</v>
      </c>
      <c r="R164" s="10" t="s">
        <v>67</v>
      </c>
      <c r="S164" s="11">
        <v>66</v>
      </c>
      <c r="T164" s="30" t="s">
        <v>82</v>
      </c>
      <c r="U164" s="80" t="s">
        <v>102</v>
      </c>
      <c r="V164" s="85" t="str">
        <f t="shared" si="131"/>
        <v>AOSmithHPTU66</v>
      </c>
      <c r="W164" s="116">
        <v>0</v>
      </c>
      <c r="X164" s="42">
        <v>3</v>
      </c>
      <c r="Y164" s="43">
        <v>42591</v>
      </c>
      <c r="Z164" s="44" t="s">
        <v>80</v>
      </c>
      <c r="AA164" s="128" t="str">
        <f>"2,     "&amp;E164&amp;",   """&amp;P164&amp;""""</f>
        <v>2,     181014,   "6 66 DHPHT 120  (66 gal)"</v>
      </c>
      <c r="AB164" s="130" t="str">
        <f t="shared" si="76"/>
        <v>Reliance</v>
      </c>
      <c r="AC164" s="131" t="s">
        <v>513</v>
      </c>
      <c r="AD164" s="155">
        <f t="shared" si="81"/>
        <v>1</v>
      </c>
      <c r="AE164" s="128" t="str">
        <f>"          case  "&amp;D164&amp;"   :   """&amp;AC164&amp;""""</f>
        <v xml:space="preserve">          case  6 66 DHPHT 120  (66 gal)   :   "Reliance666DHPHT"</v>
      </c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</row>
    <row r="165" spans="3:1042" s="6" customFormat="1" ht="15" customHeight="1" x14ac:dyDescent="0.25">
      <c r="C165" s="6" t="str">
        <f t="shared" si="85"/>
        <v>Reliance</v>
      </c>
      <c r="D165" s="6" t="str">
        <f t="shared" si="86"/>
        <v>6 80 DHPHT 120  (80 gal)</v>
      </c>
      <c r="E165" s="6">
        <f t="shared" si="87"/>
        <v>181115</v>
      </c>
      <c r="F165" s="55">
        <f t="shared" si="22"/>
        <v>80</v>
      </c>
      <c r="G165" s="6" t="str">
        <f t="shared" si="88"/>
        <v>AOSmithHPTU80</v>
      </c>
      <c r="H165" s="117">
        <f t="shared" si="24"/>
        <v>0</v>
      </c>
      <c r="I165" s="158" t="str">
        <f t="shared" si="89"/>
        <v>Reliance680DHPHT</v>
      </c>
      <c r="J165" s="91" t="s">
        <v>192</v>
      </c>
      <c r="K165" s="32">
        <v>1</v>
      </c>
      <c r="L165" s="75">
        <f t="shared" si="26"/>
        <v>18</v>
      </c>
      <c r="M165" s="9" t="s">
        <v>32</v>
      </c>
      <c r="N165" s="62">
        <f t="shared" si="103"/>
        <v>11</v>
      </c>
      <c r="O165" s="62">
        <f t="shared" si="130"/>
        <v>181115</v>
      </c>
      <c r="P165" s="59" t="str">
        <f t="shared" si="91"/>
        <v>6 80 DHPHT 120  (80 gal)</v>
      </c>
      <c r="Q165" s="157">
        <f t="shared" si="80"/>
        <v>1</v>
      </c>
      <c r="R165" s="10" t="s">
        <v>68</v>
      </c>
      <c r="S165" s="11">
        <v>80</v>
      </c>
      <c r="T165" s="30" t="s">
        <v>83</v>
      </c>
      <c r="U165" s="80" t="s">
        <v>103</v>
      </c>
      <c r="V165" s="85" t="str">
        <f t="shared" si="131"/>
        <v>AOSmithHPTU80</v>
      </c>
      <c r="W165" s="116">
        <v>0</v>
      </c>
      <c r="X165" s="42" t="s">
        <v>13</v>
      </c>
      <c r="Y165" s="43">
        <v>42591</v>
      </c>
      <c r="Z165" s="44" t="s">
        <v>80</v>
      </c>
      <c r="AA165" s="128" t="str">
        <f>"2,     "&amp;E165&amp;",   """&amp;P165&amp;""""</f>
        <v>2,     181115,   "6 80 DHPHT 120  (80 gal)"</v>
      </c>
      <c r="AB165" s="130" t="str">
        <f t="shared" si="76"/>
        <v>Reliance</v>
      </c>
      <c r="AC165" s="131" t="s">
        <v>514</v>
      </c>
      <c r="AD165" s="155">
        <f t="shared" si="81"/>
        <v>1</v>
      </c>
      <c r="AE165" s="128" t="str">
        <f>"          case  "&amp;D165&amp;"   :   """&amp;AC165&amp;""""</f>
        <v xml:space="preserve">          case  6 80 DHPHT 120  (80 gal)   :   "Reliance680DHPHT"</v>
      </c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</row>
    <row r="166" spans="3:1042" s="6" customFormat="1" ht="15" customHeight="1" x14ac:dyDescent="0.25">
      <c r="C166" s="6" t="str">
        <f t="shared" si="85"/>
        <v>Reliance</v>
      </c>
      <c r="D166" s="6" t="str">
        <f t="shared" si="86"/>
        <v>6 80 DHPT 102  (80 gal)</v>
      </c>
      <c r="E166" s="6">
        <f t="shared" si="87"/>
        <v>181215</v>
      </c>
      <c r="F166" s="55">
        <f t="shared" si="22"/>
        <v>80</v>
      </c>
      <c r="G166" s="6" t="str">
        <f t="shared" si="88"/>
        <v>AOSmithHPTU80</v>
      </c>
      <c r="H166" s="117">
        <f t="shared" ref="H166:H295" si="132">W166</f>
        <v>0</v>
      </c>
      <c r="I166" s="158" t="str">
        <f t="shared" si="89"/>
        <v>Reliance680DHPT</v>
      </c>
      <c r="J166" s="91" t="s">
        <v>192</v>
      </c>
      <c r="K166" s="32">
        <v>1</v>
      </c>
      <c r="L166" s="75">
        <f t="shared" ref="L166:L295" si="133">VLOOKUP( M166, $M$2:$N$21, 2, FALSE )</f>
        <v>18</v>
      </c>
      <c r="M166" s="9" t="s">
        <v>32</v>
      </c>
      <c r="N166" s="62">
        <f t="shared" si="103"/>
        <v>12</v>
      </c>
      <c r="O166" s="62">
        <f t="shared" si="130"/>
        <v>181215</v>
      </c>
      <c r="P166" s="59" t="str">
        <f t="shared" si="91"/>
        <v>6 80 DHPT 102  (80 gal)</v>
      </c>
      <c r="Q166" s="157">
        <f t="shared" si="80"/>
        <v>1</v>
      </c>
      <c r="R166" s="10" t="s">
        <v>69</v>
      </c>
      <c r="S166" s="11">
        <v>80</v>
      </c>
      <c r="T166" s="30" t="s">
        <v>83</v>
      </c>
      <c r="U166" s="80" t="s">
        <v>103</v>
      </c>
      <c r="V166" s="85" t="str">
        <f t="shared" si="131"/>
        <v>AOSmithHPTU80</v>
      </c>
      <c r="W166" s="116">
        <v>0</v>
      </c>
      <c r="X166" s="42" t="s">
        <v>13</v>
      </c>
      <c r="Y166" s="43">
        <v>40857</v>
      </c>
      <c r="Z166" s="44" t="s">
        <v>80</v>
      </c>
      <c r="AA166" s="128" t="str">
        <f>"2,     "&amp;E166&amp;",   """&amp;P166&amp;""""</f>
        <v>2,     181215,   "6 80 DHPT 102  (80 gal)"</v>
      </c>
      <c r="AB166" s="130" t="str">
        <f t="shared" si="76"/>
        <v>Reliance</v>
      </c>
      <c r="AC166" s="131" t="s">
        <v>515</v>
      </c>
      <c r="AD166" s="155">
        <f t="shared" si="81"/>
        <v>1</v>
      </c>
      <c r="AE166" s="128" t="str">
        <f>"          case  "&amp;D166&amp;"   :   """&amp;AC166&amp;""""</f>
        <v xml:space="preserve">          case  6 80 DHPT 102  (80 gal)   :   "Reliance680DHPT"</v>
      </c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</row>
    <row r="167" spans="3:1042" s="6" customFormat="1" ht="15" customHeight="1" x14ac:dyDescent="0.25">
      <c r="C167" s="121" t="str">
        <f t="shared" si="85"/>
        <v>Rheem</v>
      </c>
      <c r="D167" s="121" t="str">
        <f t="shared" si="86"/>
        <v>HPLD40-1RH  (40 gal)</v>
      </c>
      <c r="E167" s="121">
        <f t="shared" si="87"/>
        <v>196059</v>
      </c>
      <c r="F167" s="55">
        <f t="shared" si="22"/>
        <v>40</v>
      </c>
      <c r="G167" s="6" t="str">
        <f t="shared" si="88"/>
        <v>Rheem2020Prem40</v>
      </c>
      <c r="H167" s="117">
        <f t="shared" ref="H167:H170" si="134">W167</f>
        <v>0</v>
      </c>
      <c r="I167" s="158" t="str">
        <f t="shared" si="89"/>
        <v>RheemHPLD401RH</v>
      </c>
      <c r="J167" s="91" t="s">
        <v>192</v>
      </c>
      <c r="K167" s="32">
        <v>4</v>
      </c>
      <c r="L167" s="75">
        <f t="shared" si="133"/>
        <v>19</v>
      </c>
      <c r="M167" s="12" t="s">
        <v>88</v>
      </c>
      <c r="N167" s="61">
        <v>60</v>
      </c>
      <c r="O167" s="62">
        <f t="shared" si="130"/>
        <v>196059</v>
      </c>
      <c r="P167" s="59" t="str">
        <f t="shared" si="91"/>
        <v>HPLD40-1RH  (40 gal)</v>
      </c>
      <c r="Q167" s="157">
        <f t="shared" si="80"/>
        <v>1</v>
      </c>
      <c r="R167" s="10" t="s">
        <v>403</v>
      </c>
      <c r="S167" s="11">
        <v>40</v>
      </c>
      <c r="T167" s="30"/>
      <c r="U167" s="80" t="s">
        <v>281</v>
      </c>
      <c r="V167" s="85" t="str">
        <f t="shared" si="131"/>
        <v>Rheem2020Prem40</v>
      </c>
      <c r="W167" s="116">
        <v>0</v>
      </c>
      <c r="X167" s="42">
        <v>2</v>
      </c>
      <c r="Y167" s="43">
        <v>44127</v>
      </c>
      <c r="Z167" s="44"/>
      <c r="AA167" s="128" t="str">
        <f>"2,     "&amp;E167&amp;",   """&amp;P167&amp;""""</f>
        <v>2,     196059,   "HPLD40-1RH  (40 gal)"</v>
      </c>
      <c r="AB167" s="129" t="str">
        <f>M167</f>
        <v>Rheem</v>
      </c>
      <c r="AC167" s="132" t="s">
        <v>574</v>
      </c>
      <c r="AD167" s="155">
        <f t="shared" si="81"/>
        <v>1</v>
      </c>
      <c r="AE167" s="128" t="str">
        <f>"          case  "&amp;D167&amp;"   :   """&amp;AC167&amp;""""</f>
        <v xml:space="preserve">          case  HPLD40-1RH  (40 gal)   :   "RheemHPLD401RH"</v>
      </c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</row>
    <row r="168" spans="3:1042" s="6" customFormat="1" ht="15" customHeight="1" x14ac:dyDescent="0.25">
      <c r="C168" s="121" t="str">
        <f t="shared" si="85"/>
        <v>Rheem</v>
      </c>
      <c r="D168" s="121" t="str">
        <f t="shared" si="86"/>
        <v>HPLD50-1RH  (50 gal)</v>
      </c>
      <c r="E168" s="121">
        <f t="shared" si="87"/>
        <v>196160</v>
      </c>
      <c r="F168" s="55">
        <f t="shared" si="22"/>
        <v>50</v>
      </c>
      <c r="G168" s="6" t="str">
        <f t="shared" si="88"/>
        <v>Rheem2020Prem50</v>
      </c>
      <c r="H168" s="117">
        <f t="shared" si="134"/>
        <v>0</v>
      </c>
      <c r="I168" s="158" t="str">
        <f t="shared" si="89"/>
        <v>RheemHPLD501RH</v>
      </c>
      <c r="J168" s="91" t="s">
        <v>192</v>
      </c>
      <c r="K168" s="32">
        <v>4</v>
      </c>
      <c r="L168" s="75">
        <f t="shared" si="133"/>
        <v>19</v>
      </c>
      <c r="M168" s="12" t="s">
        <v>88</v>
      </c>
      <c r="N168" s="62">
        <f t="shared" ref="N168:N170" si="135">N167+1</f>
        <v>61</v>
      </c>
      <c r="O168" s="62">
        <f t="shared" si="130"/>
        <v>196160</v>
      </c>
      <c r="P168" s="59" t="str">
        <f t="shared" si="91"/>
        <v>HPLD50-1RH  (50 gal)</v>
      </c>
      <c r="Q168" s="157">
        <f t="shared" si="80"/>
        <v>1</v>
      </c>
      <c r="R168" s="10" t="s">
        <v>404</v>
      </c>
      <c r="S168" s="11">
        <v>50</v>
      </c>
      <c r="T168" s="30"/>
      <c r="U168" s="80" t="s">
        <v>282</v>
      </c>
      <c r="V168" s="85" t="str">
        <f t="shared" si="131"/>
        <v>Rheem2020Prem50</v>
      </c>
      <c r="W168" s="116">
        <v>0</v>
      </c>
      <c r="X168" s="42" t="s">
        <v>8</v>
      </c>
      <c r="Y168" s="43">
        <v>44127</v>
      </c>
      <c r="Z168" s="44"/>
      <c r="AA168" s="128" t="str">
        <f>"2,     "&amp;E168&amp;",   """&amp;P168&amp;""""</f>
        <v>2,     196160,   "HPLD50-1RH  (50 gal)"</v>
      </c>
      <c r="AB168" s="130" t="str">
        <f t="shared" si="76"/>
        <v>Rheem</v>
      </c>
      <c r="AC168" s="132" t="s">
        <v>575</v>
      </c>
      <c r="AD168" s="155">
        <f t="shared" si="81"/>
        <v>1</v>
      </c>
      <c r="AE168" s="128" t="str">
        <f>"          case  "&amp;D168&amp;"   :   """&amp;AC168&amp;""""</f>
        <v xml:space="preserve">          case  HPLD50-1RH  (50 gal)   :   "RheemHPLD501RH"</v>
      </c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</row>
    <row r="169" spans="3:1042" s="6" customFormat="1" ht="15" customHeight="1" x14ac:dyDescent="0.25">
      <c r="C169" s="121" t="str">
        <f t="shared" si="85"/>
        <v>Rheem</v>
      </c>
      <c r="D169" s="121" t="str">
        <f t="shared" si="86"/>
        <v>HPLD65-1RH  (65 gal)</v>
      </c>
      <c r="E169" s="121">
        <f t="shared" si="87"/>
        <v>196261</v>
      </c>
      <c r="F169" s="55">
        <f t="shared" si="22"/>
        <v>65</v>
      </c>
      <c r="G169" s="6" t="str">
        <f t="shared" si="88"/>
        <v>Rheem2020Prem65</v>
      </c>
      <c r="H169" s="117">
        <f t="shared" si="134"/>
        <v>0</v>
      </c>
      <c r="I169" s="158" t="str">
        <f t="shared" si="89"/>
        <v>RheemHPLD651RH</v>
      </c>
      <c r="J169" s="91" t="s">
        <v>192</v>
      </c>
      <c r="K169" s="32">
        <v>4</v>
      </c>
      <c r="L169" s="75">
        <f t="shared" si="133"/>
        <v>19</v>
      </c>
      <c r="M169" s="12" t="s">
        <v>88</v>
      </c>
      <c r="N169" s="62">
        <f t="shared" si="135"/>
        <v>62</v>
      </c>
      <c r="O169" s="62">
        <f t="shared" si="130"/>
        <v>196261</v>
      </c>
      <c r="P169" s="59" t="str">
        <f t="shared" si="91"/>
        <v>HPLD65-1RH  (65 gal)</v>
      </c>
      <c r="Q169" s="157">
        <f t="shared" si="80"/>
        <v>1</v>
      </c>
      <c r="R169" s="10" t="s">
        <v>405</v>
      </c>
      <c r="S169" s="11">
        <v>65</v>
      </c>
      <c r="T169" s="30"/>
      <c r="U169" s="80" t="s">
        <v>283</v>
      </c>
      <c r="V169" s="85" t="str">
        <f t="shared" si="131"/>
        <v>Rheem2020Prem65</v>
      </c>
      <c r="W169" s="116">
        <v>0</v>
      </c>
      <c r="X169" s="42" t="s">
        <v>8</v>
      </c>
      <c r="Y169" s="43">
        <v>44127</v>
      </c>
      <c r="Z169" s="44"/>
      <c r="AA169" s="128" t="str">
        <f>"2,     "&amp;E169&amp;",   """&amp;P169&amp;""""</f>
        <v>2,     196261,   "HPLD65-1RH  (65 gal)"</v>
      </c>
      <c r="AB169" s="130" t="str">
        <f t="shared" si="76"/>
        <v>Rheem</v>
      </c>
      <c r="AC169" s="132" t="s">
        <v>576</v>
      </c>
      <c r="AD169" s="155">
        <f t="shared" si="81"/>
        <v>1</v>
      </c>
      <c r="AE169" s="128" t="str">
        <f>"          case  "&amp;D169&amp;"   :   """&amp;AC169&amp;""""</f>
        <v xml:space="preserve">          case  HPLD65-1RH  (65 gal)   :   "RheemHPLD651RH"</v>
      </c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</row>
    <row r="170" spans="3:1042" s="6" customFormat="1" ht="15" customHeight="1" x14ac:dyDescent="0.25">
      <c r="C170" s="121" t="str">
        <f t="shared" si="85"/>
        <v>Rheem</v>
      </c>
      <c r="D170" s="121" t="str">
        <f t="shared" si="86"/>
        <v>HPLD80-1RH  (80 gal)</v>
      </c>
      <c r="E170" s="121">
        <f t="shared" si="87"/>
        <v>196362</v>
      </c>
      <c r="F170" s="55">
        <f t="shared" si="22"/>
        <v>80</v>
      </c>
      <c r="G170" s="6" t="str">
        <f t="shared" si="88"/>
        <v>Rheem2020Prem80</v>
      </c>
      <c r="H170" s="117">
        <f t="shared" si="134"/>
        <v>0</v>
      </c>
      <c r="I170" s="158" t="str">
        <f t="shared" si="89"/>
        <v>RheemHPLD801RH</v>
      </c>
      <c r="J170" s="91" t="s">
        <v>192</v>
      </c>
      <c r="K170" s="32">
        <v>4</v>
      </c>
      <c r="L170" s="75">
        <f t="shared" si="133"/>
        <v>19</v>
      </c>
      <c r="M170" s="12" t="s">
        <v>88</v>
      </c>
      <c r="N170" s="62">
        <f t="shared" si="135"/>
        <v>63</v>
      </c>
      <c r="O170" s="62">
        <f t="shared" si="130"/>
        <v>196362</v>
      </c>
      <c r="P170" s="59" t="str">
        <f t="shared" si="91"/>
        <v>HPLD80-1RH  (80 gal)</v>
      </c>
      <c r="Q170" s="157">
        <f t="shared" si="80"/>
        <v>1</v>
      </c>
      <c r="R170" s="10" t="s">
        <v>406</v>
      </c>
      <c r="S170" s="11">
        <v>80</v>
      </c>
      <c r="T170" s="30"/>
      <c r="U170" s="80" t="s">
        <v>284</v>
      </c>
      <c r="V170" s="85" t="str">
        <f t="shared" si="131"/>
        <v>Rheem2020Prem80</v>
      </c>
      <c r="W170" s="116">
        <v>0</v>
      </c>
      <c r="X170" s="42">
        <v>4</v>
      </c>
      <c r="Y170" s="43">
        <v>44127</v>
      </c>
      <c r="Z170" s="44"/>
      <c r="AA170" s="128" t="str">
        <f>"2,     "&amp;E170&amp;",   """&amp;P170&amp;""""</f>
        <v>2,     196362,   "HPLD80-1RH  (80 gal)"</v>
      </c>
      <c r="AB170" s="130" t="str">
        <f t="shared" si="76"/>
        <v>Rheem</v>
      </c>
      <c r="AC170" s="132" t="s">
        <v>577</v>
      </c>
      <c r="AD170" s="155">
        <f t="shared" si="81"/>
        <v>1</v>
      </c>
      <c r="AE170" s="128" t="str">
        <f>"          case  "&amp;D170&amp;"   :   """&amp;AC170&amp;""""</f>
        <v xml:space="preserve">          case  HPLD80-1RH  (80 gal)   :   "RheemHPLD801RH"</v>
      </c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</row>
    <row r="171" spans="3:1042" s="6" customFormat="1" ht="15" customHeight="1" x14ac:dyDescent="0.25">
      <c r="C171" s="106" t="str">
        <f t="shared" si="85"/>
        <v>Rheem</v>
      </c>
      <c r="D171" s="106" t="str">
        <f t="shared" si="86"/>
        <v>PROPH40 T2 RH375-15  (40 gal, JA13)</v>
      </c>
      <c r="E171" s="106">
        <f t="shared" si="87"/>
        <v>193259</v>
      </c>
      <c r="F171" s="55">
        <f t="shared" ref="F171" si="136">S171</f>
        <v>40</v>
      </c>
      <c r="G171" s="6" t="str">
        <f t="shared" si="88"/>
        <v>Rheem2020Prem40</v>
      </c>
      <c r="H171" s="117">
        <f t="shared" si="132"/>
        <v>1</v>
      </c>
      <c r="I171" s="158" t="str">
        <f t="shared" si="89"/>
        <v>RheemPROPH40T2RH37515</v>
      </c>
      <c r="J171" s="91" t="s">
        <v>192</v>
      </c>
      <c r="K171" s="32">
        <v>4</v>
      </c>
      <c r="L171" s="75">
        <f t="shared" si="133"/>
        <v>19</v>
      </c>
      <c r="M171" s="12" t="s">
        <v>88</v>
      </c>
      <c r="N171" s="61">
        <v>32</v>
      </c>
      <c r="O171" s="62">
        <f t="shared" si="130"/>
        <v>193259</v>
      </c>
      <c r="P171" s="59" t="str">
        <f t="shared" si="91"/>
        <v>PROPH40 T2 RH375-15  (40 gal, JA13)</v>
      </c>
      <c r="Q171" s="157">
        <f t="shared" si="80"/>
        <v>1</v>
      </c>
      <c r="R171" s="10" t="s">
        <v>328</v>
      </c>
      <c r="S171" s="11">
        <v>40</v>
      </c>
      <c r="T171" s="30"/>
      <c r="U171" s="80" t="s">
        <v>281</v>
      </c>
      <c r="V171" s="85" t="str">
        <f t="shared" si="131"/>
        <v>Rheem2020Prem40</v>
      </c>
      <c r="W171" s="118">
        <v>1</v>
      </c>
      <c r="X171" s="42">
        <v>2</v>
      </c>
      <c r="Y171" s="43">
        <v>43944</v>
      </c>
      <c r="Z171" s="44"/>
      <c r="AA171" s="128" t="str">
        <f>"2,     "&amp;E171&amp;",   """&amp;P171&amp;""""</f>
        <v>2,     193259,   "PROPH40 T2 RH375-15  (40 gal, JA13)"</v>
      </c>
      <c r="AB171" s="130" t="str">
        <f t="shared" si="76"/>
        <v>Rheem</v>
      </c>
      <c r="AC171" s="131" t="s">
        <v>527</v>
      </c>
      <c r="AD171" s="155">
        <f t="shared" si="81"/>
        <v>1</v>
      </c>
      <c r="AE171" s="128" t="str">
        <f>"          case  "&amp;D171&amp;"   :   """&amp;AC171&amp;""""</f>
        <v xml:space="preserve">          case  PROPH40 T2 RH375-15  (40 gal, JA13)   :   "RheemPROPH40T2RH37515"</v>
      </c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</row>
    <row r="172" spans="3:1042" s="6" customFormat="1" ht="15" customHeight="1" x14ac:dyDescent="0.25">
      <c r="C172" s="106" t="str">
        <f t="shared" si="85"/>
        <v>Rheem</v>
      </c>
      <c r="D172" s="106" t="str">
        <f t="shared" si="86"/>
        <v>PROPH50 T2 RH375-15  (50 gal, JA13)</v>
      </c>
      <c r="E172" s="106">
        <f t="shared" si="87"/>
        <v>193360</v>
      </c>
      <c r="F172" s="55">
        <f t="shared" ref="F172:F198" si="137">S172</f>
        <v>50</v>
      </c>
      <c r="G172" s="6" t="str">
        <f t="shared" si="88"/>
        <v>Rheem2020Prem50</v>
      </c>
      <c r="H172" s="117">
        <f t="shared" si="132"/>
        <v>1</v>
      </c>
      <c r="I172" s="158" t="str">
        <f t="shared" si="89"/>
        <v>RheemPROPH50T2RH37515</v>
      </c>
      <c r="J172" s="91" t="s">
        <v>192</v>
      </c>
      <c r="K172" s="32">
        <v>4</v>
      </c>
      <c r="L172" s="75">
        <f t="shared" si="133"/>
        <v>19</v>
      </c>
      <c r="M172" s="12" t="s">
        <v>88</v>
      </c>
      <c r="N172" s="62">
        <f t="shared" ref="N172:N202" si="138">N171+1</f>
        <v>33</v>
      </c>
      <c r="O172" s="62">
        <f t="shared" si="130"/>
        <v>193360</v>
      </c>
      <c r="P172" s="59" t="str">
        <f t="shared" si="91"/>
        <v>PROPH50 T2 RH375-15  (50 gal, JA13)</v>
      </c>
      <c r="Q172" s="157">
        <f t="shared" si="80"/>
        <v>1</v>
      </c>
      <c r="R172" s="10" t="s">
        <v>329</v>
      </c>
      <c r="S172" s="11">
        <v>50</v>
      </c>
      <c r="T172" s="30"/>
      <c r="U172" s="80" t="s">
        <v>282</v>
      </c>
      <c r="V172" s="85" t="str">
        <f t="shared" si="131"/>
        <v>Rheem2020Prem50</v>
      </c>
      <c r="W172" s="118">
        <v>1</v>
      </c>
      <c r="X172" s="42" t="s">
        <v>8</v>
      </c>
      <c r="Y172" s="43">
        <v>43944</v>
      </c>
      <c r="Z172" s="44"/>
      <c r="AA172" s="128" t="str">
        <f>"2,     "&amp;E172&amp;",   """&amp;P172&amp;""""</f>
        <v>2,     193360,   "PROPH50 T2 RH375-15  (50 gal, JA13)"</v>
      </c>
      <c r="AB172" s="130" t="str">
        <f t="shared" si="76"/>
        <v>Rheem</v>
      </c>
      <c r="AC172" s="131" t="s">
        <v>534</v>
      </c>
      <c r="AD172" s="155">
        <f t="shared" si="81"/>
        <v>1</v>
      </c>
      <c r="AE172" s="128" t="str">
        <f>"          case  "&amp;D172&amp;"   :   """&amp;AC172&amp;""""</f>
        <v xml:space="preserve">          case  PROPH50 T2 RH375-15  (50 gal, JA13)   :   "RheemPROPH50T2RH37515"</v>
      </c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</row>
    <row r="173" spans="3:1042" s="6" customFormat="1" ht="15" customHeight="1" x14ac:dyDescent="0.25">
      <c r="C173" s="106" t="str">
        <f t="shared" si="85"/>
        <v>Rheem</v>
      </c>
      <c r="D173" s="106" t="str">
        <f t="shared" si="86"/>
        <v>PROPH65 T2 RH375-15  (65 gal, JA13)</v>
      </c>
      <c r="E173" s="106">
        <f t="shared" si="87"/>
        <v>193461</v>
      </c>
      <c r="F173" s="55">
        <f t="shared" si="137"/>
        <v>65</v>
      </c>
      <c r="G173" s="6" t="str">
        <f t="shared" si="88"/>
        <v>Rheem2020Prem65</v>
      </c>
      <c r="H173" s="117">
        <f t="shared" si="132"/>
        <v>1</v>
      </c>
      <c r="I173" s="158" t="str">
        <f t="shared" si="89"/>
        <v>RheemPROPH65T2RH37515</v>
      </c>
      <c r="J173" s="91" t="s">
        <v>192</v>
      </c>
      <c r="K173" s="32">
        <v>4</v>
      </c>
      <c r="L173" s="75">
        <f t="shared" si="133"/>
        <v>19</v>
      </c>
      <c r="M173" s="12" t="s">
        <v>88</v>
      </c>
      <c r="N173" s="62">
        <f t="shared" si="138"/>
        <v>34</v>
      </c>
      <c r="O173" s="62">
        <f t="shared" si="130"/>
        <v>193461</v>
      </c>
      <c r="P173" s="59" t="str">
        <f t="shared" si="91"/>
        <v>PROPH65 T2 RH375-15  (65 gal, JA13)</v>
      </c>
      <c r="Q173" s="157">
        <f t="shared" si="80"/>
        <v>1</v>
      </c>
      <c r="R173" s="10" t="s">
        <v>290</v>
      </c>
      <c r="S173" s="11">
        <v>65</v>
      </c>
      <c r="T173" s="30"/>
      <c r="U173" s="80" t="s">
        <v>283</v>
      </c>
      <c r="V173" s="85" t="str">
        <f t="shared" si="131"/>
        <v>Rheem2020Prem65</v>
      </c>
      <c r="W173" s="118">
        <v>1</v>
      </c>
      <c r="X173" s="42" t="s">
        <v>8</v>
      </c>
      <c r="Y173" s="43">
        <v>43944</v>
      </c>
      <c r="Z173" s="44"/>
      <c r="AA173" s="128" t="str">
        <f>"2,     "&amp;E173&amp;",   """&amp;P173&amp;""""</f>
        <v>2,     193461,   "PROPH65 T2 RH375-15  (65 gal, JA13)"</v>
      </c>
      <c r="AB173" s="130" t="str">
        <f t="shared" si="76"/>
        <v>Rheem</v>
      </c>
      <c r="AC173" s="6" t="s">
        <v>541</v>
      </c>
      <c r="AD173" s="155">
        <f t="shared" si="81"/>
        <v>1</v>
      </c>
      <c r="AE173" s="128" t="str">
        <f>"          case  "&amp;D173&amp;"   :   """&amp;AC173&amp;""""</f>
        <v xml:space="preserve">          case  PROPH65 T2 RH375-15  (65 gal, JA13)   :   "RheemPROPH65T2RH37515"</v>
      </c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</row>
    <row r="174" spans="3:1042" s="6" customFormat="1" ht="15" customHeight="1" x14ac:dyDescent="0.25">
      <c r="C174" s="106" t="str">
        <f t="shared" si="85"/>
        <v>Rheem</v>
      </c>
      <c r="D174" s="106" t="str">
        <f t="shared" si="86"/>
        <v>PROPH80 T2 RH375-15  (80 gal, JA13)</v>
      </c>
      <c r="E174" s="106">
        <f t="shared" si="87"/>
        <v>193562</v>
      </c>
      <c r="F174" s="55">
        <f t="shared" si="137"/>
        <v>80</v>
      </c>
      <c r="G174" s="6" t="str">
        <f t="shared" si="88"/>
        <v>Rheem2020Prem80</v>
      </c>
      <c r="H174" s="117">
        <f t="shared" si="132"/>
        <v>1</v>
      </c>
      <c r="I174" s="158" t="str">
        <f t="shared" si="89"/>
        <v>RheemPROPH80T2RH37515</v>
      </c>
      <c r="J174" s="91" t="s">
        <v>192</v>
      </c>
      <c r="K174" s="32">
        <v>4</v>
      </c>
      <c r="L174" s="75">
        <f t="shared" si="133"/>
        <v>19</v>
      </c>
      <c r="M174" s="12" t="s">
        <v>88</v>
      </c>
      <c r="N174" s="62">
        <f t="shared" si="138"/>
        <v>35</v>
      </c>
      <c r="O174" s="62">
        <f t="shared" si="130"/>
        <v>193562</v>
      </c>
      <c r="P174" s="59" t="str">
        <f t="shared" si="91"/>
        <v>PROPH80 T2 RH375-15  (80 gal, JA13)</v>
      </c>
      <c r="Q174" s="157">
        <f t="shared" si="80"/>
        <v>1</v>
      </c>
      <c r="R174" s="10" t="s">
        <v>330</v>
      </c>
      <c r="S174" s="11">
        <v>80</v>
      </c>
      <c r="T174" s="30"/>
      <c r="U174" s="80" t="s">
        <v>284</v>
      </c>
      <c r="V174" s="85" t="str">
        <f t="shared" si="131"/>
        <v>Rheem2020Prem80</v>
      </c>
      <c r="W174" s="118">
        <v>1</v>
      </c>
      <c r="X174" s="42">
        <v>4</v>
      </c>
      <c r="Y174" s="43">
        <v>43944</v>
      </c>
      <c r="Z174" s="44"/>
      <c r="AA174" s="128" t="str">
        <f>"2,     "&amp;E174&amp;",   """&amp;P174&amp;""""</f>
        <v>2,     193562,   "PROPH80 T2 RH375-15  (80 gal, JA13)"</v>
      </c>
      <c r="AB174" s="130" t="str">
        <f t="shared" si="76"/>
        <v>Rheem</v>
      </c>
      <c r="AC174" s="6" t="s">
        <v>549</v>
      </c>
      <c r="AD174" s="155">
        <f t="shared" si="81"/>
        <v>1</v>
      </c>
      <c r="AE174" s="128" t="str">
        <f>"          case  "&amp;D174&amp;"   :   """&amp;AC174&amp;""""</f>
        <v xml:space="preserve">          case  PROPH80 T2 RH375-15  (80 gal, JA13)   :   "RheemPROPH80T2RH37515"</v>
      </c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</row>
    <row r="175" spans="3:1042" s="6" customFormat="1" ht="15" customHeight="1" x14ac:dyDescent="0.25">
      <c r="C175" s="106" t="str">
        <f t="shared" si="85"/>
        <v>Rheem</v>
      </c>
      <c r="D175" s="106" t="str">
        <f t="shared" si="86"/>
        <v>PROPH40 T2 RH375-30  (40 gal, JA13)</v>
      </c>
      <c r="E175" s="106">
        <f t="shared" si="87"/>
        <v>193659</v>
      </c>
      <c r="F175" s="55">
        <f t="shared" si="137"/>
        <v>40</v>
      </c>
      <c r="G175" s="6" t="str">
        <f t="shared" si="88"/>
        <v>Rheem2020Prem40</v>
      </c>
      <c r="H175" s="117">
        <f t="shared" si="132"/>
        <v>1</v>
      </c>
      <c r="I175" s="158" t="str">
        <f t="shared" si="89"/>
        <v>RheemPROPH40T2RH37530</v>
      </c>
      <c r="J175" s="91" t="s">
        <v>192</v>
      </c>
      <c r="K175" s="32">
        <v>4</v>
      </c>
      <c r="L175" s="75">
        <f t="shared" si="133"/>
        <v>19</v>
      </c>
      <c r="M175" s="12" t="s">
        <v>88</v>
      </c>
      <c r="N175" s="62">
        <f t="shared" si="138"/>
        <v>36</v>
      </c>
      <c r="O175" s="62">
        <f t="shared" si="130"/>
        <v>193659</v>
      </c>
      <c r="P175" s="59" t="str">
        <f t="shared" si="91"/>
        <v>PROPH40 T2 RH375-30  (40 gal, JA13)</v>
      </c>
      <c r="Q175" s="157">
        <f t="shared" si="80"/>
        <v>1</v>
      </c>
      <c r="R175" s="10" t="s">
        <v>331</v>
      </c>
      <c r="S175" s="11">
        <v>40</v>
      </c>
      <c r="T175" s="30"/>
      <c r="U175" s="80" t="s">
        <v>281</v>
      </c>
      <c r="V175" s="85" t="str">
        <f t="shared" si="131"/>
        <v>Rheem2020Prem40</v>
      </c>
      <c r="W175" s="118">
        <v>1</v>
      </c>
      <c r="X175" s="42">
        <v>2</v>
      </c>
      <c r="Y175" s="43">
        <v>43944</v>
      </c>
      <c r="Z175" s="44"/>
      <c r="AA175" s="128" t="str">
        <f>"2,     "&amp;E175&amp;",   """&amp;P175&amp;""""</f>
        <v>2,     193659,   "PROPH40 T2 RH375-30  (40 gal, JA13)"</v>
      </c>
      <c r="AB175" s="130" t="str">
        <f t="shared" ref="AB175:AB258" si="139">AB174</f>
        <v>Rheem</v>
      </c>
      <c r="AC175" s="131" t="s">
        <v>528</v>
      </c>
      <c r="AD175" s="155">
        <f t="shared" si="81"/>
        <v>1</v>
      </c>
      <c r="AE175" s="128" t="str">
        <f>"          case  "&amp;D175&amp;"   :   """&amp;AC175&amp;""""</f>
        <v xml:space="preserve">          case  PROPH40 T2 RH375-30  (40 gal, JA13)   :   "RheemPROPH40T2RH37530"</v>
      </c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</row>
    <row r="176" spans="3:1042" s="6" customFormat="1" ht="15" customHeight="1" x14ac:dyDescent="0.25">
      <c r="C176" s="106" t="str">
        <f t="shared" si="85"/>
        <v>Rheem</v>
      </c>
      <c r="D176" s="106" t="str">
        <f t="shared" si="86"/>
        <v>PROPH50 T2 RH375-30  (50 gal, JA13)</v>
      </c>
      <c r="E176" s="106">
        <f t="shared" si="87"/>
        <v>193760</v>
      </c>
      <c r="F176" s="55">
        <f t="shared" si="137"/>
        <v>50</v>
      </c>
      <c r="G176" s="6" t="str">
        <f t="shared" si="88"/>
        <v>Rheem2020Prem50</v>
      </c>
      <c r="H176" s="117">
        <f t="shared" si="132"/>
        <v>1</v>
      </c>
      <c r="I176" s="158" t="str">
        <f t="shared" si="89"/>
        <v>RheemPROPH50T2RH37530</v>
      </c>
      <c r="J176" s="91" t="s">
        <v>192</v>
      </c>
      <c r="K176" s="32">
        <v>4</v>
      </c>
      <c r="L176" s="75">
        <f t="shared" si="133"/>
        <v>19</v>
      </c>
      <c r="M176" s="12" t="s">
        <v>88</v>
      </c>
      <c r="N176" s="62">
        <f t="shared" si="138"/>
        <v>37</v>
      </c>
      <c r="O176" s="62">
        <f t="shared" si="130"/>
        <v>193760</v>
      </c>
      <c r="P176" s="59" t="str">
        <f t="shared" si="91"/>
        <v>PROPH50 T2 RH375-30  (50 gal, JA13)</v>
      </c>
      <c r="Q176" s="157">
        <f t="shared" si="80"/>
        <v>1</v>
      </c>
      <c r="R176" s="10" t="s">
        <v>332</v>
      </c>
      <c r="S176" s="11">
        <v>50</v>
      </c>
      <c r="T176" s="30"/>
      <c r="U176" s="80" t="s">
        <v>282</v>
      </c>
      <c r="V176" s="85" t="str">
        <f t="shared" si="131"/>
        <v>Rheem2020Prem50</v>
      </c>
      <c r="W176" s="118">
        <v>1</v>
      </c>
      <c r="X176" s="42" t="s">
        <v>8</v>
      </c>
      <c r="Y176" s="43">
        <v>43944</v>
      </c>
      <c r="Z176" s="44"/>
      <c r="AA176" s="128" t="str">
        <f>"2,     "&amp;E176&amp;",   """&amp;P176&amp;""""</f>
        <v>2,     193760,   "PROPH50 T2 RH375-30  (50 gal, JA13)"</v>
      </c>
      <c r="AB176" s="130" t="str">
        <f t="shared" si="139"/>
        <v>Rheem</v>
      </c>
      <c r="AC176" s="131" t="s">
        <v>535</v>
      </c>
      <c r="AD176" s="155">
        <f t="shared" si="81"/>
        <v>1</v>
      </c>
      <c r="AE176" s="128" t="str">
        <f>"          case  "&amp;D176&amp;"   :   """&amp;AC176&amp;""""</f>
        <v xml:space="preserve">          case  PROPH50 T2 RH375-30  (50 gal, JA13)   :   "RheemPROPH50T2RH37530"</v>
      </c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</row>
    <row r="177" spans="3:48" s="6" customFormat="1" ht="15" customHeight="1" x14ac:dyDescent="0.25">
      <c r="C177" s="106" t="str">
        <f t="shared" si="85"/>
        <v>Rheem</v>
      </c>
      <c r="D177" s="106" t="str">
        <f t="shared" si="86"/>
        <v>PROPH65 T2 RH375-30  (65 gal, JA13)</v>
      </c>
      <c r="E177" s="106">
        <f t="shared" si="87"/>
        <v>193861</v>
      </c>
      <c r="F177" s="55">
        <f t="shared" si="137"/>
        <v>65</v>
      </c>
      <c r="G177" s="6" t="str">
        <f t="shared" si="88"/>
        <v>Rheem2020Prem65</v>
      </c>
      <c r="H177" s="117">
        <f t="shared" si="132"/>
        <v>1</v>
      </c>
      <c r="I177" s="158" t="str">
        <f t="shared" si="89"/>
        <v>RheemPROPH65T2RH37530</v>
      </c>
      <c r="J177" s="91" t="s">
        <v>192</v>
      </c>
      <c r="K177" s="32">
        <v>4</v>
      </c>
      <c r="L177" s="75">
        <f t="shared" si="133"/>
        <v>19</v>
      </c>
      <c r="M177" s="12" t="s">
        <v>88</v>
      </c>
      <c r="N177" s="62">
        <f t="shared" si="138"/>
        <v>38</v>
      </c>
      <c r="O177" s="62">
        <f t="shared" si="130"/>
        <v>193861</v>
      </c>
      <c r="P177" s="59" t="str">
        <f t="shared" si="91"/>
        <v>PROPH65 T2 RH375-30  (65 gal, JA13)</v>
      </c>
      <c r="Q177" s="157">
        <f t="shared" si="80"/>
        <v>1</v>
      </c>
      <c r="R177" s="10" t="s">
        <v>333</v>
      </c>
      <c r="S177" s="11">
        <v>65</v>
      </c>
      <c r="T177" s="30"/>
      <c r="U177" s="80" t="s">
        <v>283</v>
      </c>
      <c r="V177" s="85" t="str">
        <f t="shared" si="131"/>
        <v>Rheem2020Prem65</v>
      </c>
      <c r="W177" s="118">
        <v>1</v>
      </c>
      <c r="X177" s="42" t="s">
        <v>8</v>
      </c>
      <c r="Y177" s="43">
        <v>43944</v>
      </c>
      <c r="Z177" s="44"/>
      <c r="AA177" s="128" t="str">
        <f>"2,     "&amp;E177&amp;",   """&amp;P177&amp;""""</f>
        <v>2,     193861,   "PROPH65 T2 RH375-30  (65 gal, JA13)"</v>
      </c>
      <c r="AB177" s="130" t="str">
        <f t="shared" si="139"/>
        <v>Rheem</v>
      </c>
      <c r="AC177" s="6" t="s">
        <v>542</v>
      </c>
      <c r="AD177" s="155">
        <f t="shared" si="81"/>
        <v>1</v>
      </c>
      <c r="AE177" s="128" t="str">
        <f>"          case  "&amp;D177&amp;"   :   """&amp;AC177&amp;""""</f>
        <v xml:space="preserve">          case  PROPH65 T2 RH375-30  (65 gal, JA13)   :   "RheemPROPH65T2RH37530"</v>
      </c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</row>
    <row r="178" spans="3:48" s="6" customFormat="1" ht="15" customHeight="1" x14ac:dyDescent="0.25">
      <c r="C178" s="106" t="str">
        <f t="shared" si="85"/>
        <v>Rheem</v>
      </c>
      <c r="D178" s="106" t="str">
        <f t="shared" si="86"/>
        <v>PROPH80 T2 RH375-30  (80 gal, JA13)</v>
      </c>
      <c r="E178" s="106">
        <f t="shared" si="87"/>
        <v>193962</v>
      </c>
      <c r="F178" s="55">
        <f t="shared" si="137"/>
        <v>80</v>
      </c>
      <c r="G178" s="6" t="str">
        <f t="shared" si="88"/>
        <v>Rheem2020Prem80</v>
      </c>
      <c r="H178" s="117">
        <f t="shared" si="132"/>
        <v>1</v>
      </c>
      <c r="I178" s="158" t="str">
        <f t="shared" si="89"/>
        <v>RheemPROPH80T2RH37530</v>
      </c>
      <c r="J178" s="91" t="s">
        <v>192</v>
      </c>
      <c r="K178" s="32">
        <v>4</v>
      </c>
      <c r="L178" s="75">
        <f t="shared" si="133"/>
        <v>19</v>
      </c>
      <c r="M178" s="12" t="s">
        <v>88</v>
      </c>
      <c r="N178" s="62">
        <f t="shared" si="138"/>
        <v>39</v>
      </c>
      <c r="O178" s="62">
        <f t="shared" si="130"/>
        <v>193962</v>
      </c>
      <c r="P178" s="59" t="str">
        <f t="shared" si="91"/>
        <v>PROPH80 T2 RH375-30  (80 gal, JA13)</v>
      </c>
      <c r="Q178" s="157">
        <f t="shared" si="80"/>
        <v>1</v>
      </c>
      <c r="R178" s="10" t="s">
        <v>334</v>
      </c>
      <c r="S178" s="11">
        <v>80</v>
      </c>
      <c r="T178" s="30"/>
      <c r="U178" s="80" t="s">
        <v>284</v>
      </c>
      <c r="V178" s="85" t="str">
        <f t="shared" si="131"/>
        <v>Rheem2020Prem80</v>
      </c>
      <c r="W178" s="118">
        <v>1</v>
      </c>
      <c r="X178" s="42">
        <v>4</v>
      </c>
      <c r="Y178" s="43">
        <v>43944</v>
      </c>
      <c r="Z178" s="44"/>
      <c r="AA178" s="128" t="str">
        <f>"2,     "&amp;E178&amp;",   """&amp;P178&amp;""""</f>
        <v>2,     193962,   "PROPH80 T2 RH375-30  (80 gal, JA13)"</v>
      </c>
      <c r="AB178" s="130" t="str">
        <f t="shared" si="139"/>
        <v>Rheem</v>
      </c>
      <c r="AC178" s="131" t="s">
        <v>550</v>
      </c>
      <c r="AD178" s="155">
        <f t="shared" si="81"/>
        <v>1</v>
      </c>
      <c r="AE178" s="128" t="str">
        <f>"          case  "&amp;D178&amp;"   :   """&amp;AC178&amp;""""</f>
        <v xml:space="preserve">          case  PROPH80 T2 RH375-30  (80 gal, JA13)   :   "RheemPROPH80T2RH37530"</v>
      </c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</row>
    <row r="179" spans="3:48" s="6" customFormat="1" ht="15" customHeight="1" x14ac:dyDescent="0.25">
      <c r="C179" s="106" t="str">
        <f t="shared" si="85"/>
        <v>Rheem</v>
      </c>
      <c r="D179" s="106" t="str">
        <f t="shared" si="86"/>
        <v>PROPH40 T2 RH375-SO  (40 gal, JA13)</v>
      </c>
      <c r="E179" s="106">
        <f t="shared" si="87"/>
        <v>194059</v>
      </c>
      <c r="F179" s="55">
        <f t="shared" si="137"/>
        <v>40</v>
      </c>
      <c r="G179" s="6" t="str">
        <f t="shared" si="88"/>
        <v>Rheem2020Prem40</v>
      </c>
      <c r="H179" s="117">
        <f t="shared" si="132"/>
        <v>1</v>
      </c>
      <c r="I179" s="158" t="str">
        <f t="shared" si="89"/>
        <v>RheemPROPH40T2RH375SO</v>
      </c>
      <c r="J179" s="91" t="s">
        <v>192</v>
      </c>
      <c r="K179" s="32">
        <v>4</v>
      </c>
      <c r="L179" s="75">
        <f t="shared" si="133"/>
        <v>19</v>
      </c>
      <c r="M179" s="12" t="s">
        <v>88</v>
      </c>
      <c r="N179" s="62">
        <f t="shared" si="138"/>
        <v>40</v>
      </c>
      <c r="O179" s="62">
        <f t="shared" si="130"/>
        <v>194059</v>
      </c>
      <c r="P179" s="59" t="str">
        <f t="shared" si="91"/>
        <v>PROPH40 T2 RH375-SO  (40 gal, JA13)</v>
      </c>
      <c r="Q179" s="157">
        <f t="shared" si="80"/>
        <v>1</v>
      </c>
      <c r="R179" s="10" t="s">
        <v>335</v>
      </c>
      <c r="S179" s="11">
        <v>40</v>
      </c>
      <c r="T179" s="30"/>
      <c r="U179" s="80" t="s">
        <v>281</v>
      </c>
      <c r="V179" s="85" t="str">
        <f t="shared" si="131"/>
        <v>Rheem2020Prem40</v>
      </c>
      <c r="W179" s="118">
        <v>1</v>
      </c>
      <c r="X179" s="42">
        <v>2</v>
      </c>
      <c r="Y179" s="43">
        <v>43944</v>
      </c>
      <c r="Z179" s="44"/>
      <c r="AA179" s="128" t="str">
        <f>"2,     "&amp;E179&amp;",   """&amp;P179&amp;""""</f>
        <v>2,     194059,   "PROPH40 T2 RH375-SO  (40 gal, JA13)"</v>
      </c>
      <c r="AB179" s="130" t="str">
        <f t="shared" si="139"/>
        <v>Rheem</v>
      </c>
      <c r="AC179" s="131" t="s">
        <v>529</v>
      </c>
      <c r="AD179" s="155">
        <f t="shared" si="81"/>
        <v>1</v>
      </c>
      <c r="AE179" s="128" t="str">
        <f>"          case  "&amp;D179&amp;"   :   """&amp;AC179&amp;""""</f>
        <v xml:space="preserve">          case  PROPH40 T2 RH375-SO  (40 gal, JA13)   :   "RheemPROPH40T2RH375SO"</v>
      </c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</row>
    <row r="180" spans="3:48" s="6" customFormat="1" ht="15" customHeight="1" x14ac:dyDescent="0.25">
      <c r="C180" s="106" t="str">
        <f t="shared" si="85"/>
        <v>Rheem</v>
      </c>
      <c r="D180" s="106" t="str">
        <f t="shared" si="86"/>
        <v>PROPH50 T2 RH375-SO  (50 gal, JA13)</v>
      </c>
      <c r="E180" s="106">
        <f t="shared" si="87"/>
        <v>194160</v>
      </c>
      <c r="F180" s="55">
        <f t="shared" si="137"/>
        <v>50</v>
      </c>
      <c r="G180" s="6" t="str">
        <f t="shared" si="88"/>
        <v>Rheem2020Prem50</v>
      </c>
      <c r="H180" s="117">
        <f t="shared" si="132"/>
        <v>1</v>
      </c>
      <c r="I180" s="158" t="str">
        <f t="shared" si="89"/>
        <v>RheemPROPH50T2RH375SO</v>
      </c>
      <c r="J180" s="91" t="s">
        <v>192</v>
      </c>
      <c r="K180" s="32">
        <v>4</v>
      </c>
      <c r="L180" s="75">
        <f t="shared" si="133"/>
        <v>19</v>
      </c>
      <c r="M180" s="12" t="s">
        <v>88</v>
      </c>
      <c r="N180" s="62">
        <f t="shared" si="138"/>
        <v>41</v>
      </c>
      <c r="O180" s="62">
        <f t="shared" si="130"/>
        <v>194160</v>
      </c>
      <c r="P180" s="59" t="str">
        <f t="shared" si="91"/>
        <v>PROPH50 T2 RH375-SO  (50 gal, JA13)</v>
      </c>
      <c r="Q180" s="157">
        <f t="shared" si="80"/>
        <v>1</v>
      </c>
      <c r="R180" s="10" t="s">
        <v>336</v>
      </c>
      <c r="S180" s="11">
        <v>50</v>
      </c>
      <c r="T180" s="30"/>
      <c r="U180" s="80" t="s">
        <v>282</v>
      </c>
      <c r="V180" s="85" t="str">
        <f t="shared" si="131"/>
        <v>Rheem2020Prem50</v>
      </c>
      <c r="W180" s="118">
        <v>1</v>
      </c>
      <c r="X180" s="42" t="s">
        <v>8</v>
      </c>
      <c r="Y180" s="43">
        <v>43944</v>
      </c>
      <c r="Z180" s="44"/>
      <c r="AA180" s="128" t="str">
        <f>"2,     "&amp;E180&amp;",   """&amp;P180&amp;""""</f>
        <v>2,     194160,   "PROPH50 T2 RH375-SO  (50 gal, JA13)"</v>
      </c>
      <c r="AB180" s="130" t="str">
        <f t="shared" si="139"/>
        <v>Rheem</v>
      </c>
      <c r="AC180" s="131" t="s">
        <v>536</v>
      </c>
      <c r="AD180" s="155">
        <f t="shared" si="81"/>
        <v>1</v>
      </c>
      <c r="AE180" s="128" t="str">
        <f>"          case  "&amp;D180&amp;"   :   """&amp;AC180&amp;""""</f>
        <v xml:space="preserve">          case  PROPH50 T2 RH375-SO  (50 gal, JA13)   :   "RheemPROPH50T2RH375SO"</v>
      </c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</row>
    <row r="181" spans="3:48" s="6" customFormat="1" ht="15" customHeight="1" x14ac:dyDescent="0.25">
      <c r="C181" s="106" t="str">
        <f t="shared" si="85"/>
        <v>Rheem</v>
      </c>
      <c r="D181" s="106" t="str">
        <f t="shared" si="86"/>
        <v>PROPH65 T2 RH375-SO  (65 gal, JA13)</v>
      </c>
      <c r="E181" s="106">
        <f t="shared" si="87"/>
        <v>194261</v>
      </c>
      <c r="F181" s="55">
        <f t="shared" si="137"/>
        <v>65</v>
      </c>
      <c r="G181" s="6" t="str">
        <f t="shared" si="88"/>
        <v>Rheem2020Prem65</v>
      </c>
      <c r="H181" s="117">
        <f t="shared" si="132"/>
        <v>1</v>
      </c>
      <c r="I181" s="158" t="str">
        <f t="shared" si="89"/>
        <v>RheemPROPH65T2RH375SO</v>
      </c>
      <c r="J181" s="91" t="s">
        <v>192</v>
      </c>
      <c r="K181" s="32">
        <v>4</v>
      </c>
      <c r="L181" s="75">
        <f t="shared" si="133"/>
        <v>19</v>
      </c>
      <c r="M181" s="12" t="s">
        <v>88</v>
      </c>
      <c r="N181" s="62">
        <f t="shared" si="138"/>
        <v>42</v>
      </c>
      <c r="O181" s="62">
        <f t="shared" si="130"/>
        <v>194261</v>
      </c>
      <c r="P181" s="59" t="str">
        <f t="shared" si="91"/>
        <v>PROPH65 T2 RH375-SO  (65 gal, JA13)</v>
      </c>
      <c r="Q181" s="157">
        <f t="shared" si="80"/>
        <v>1</v>
      </c>
      <c r="R181" s="10" t="s">
        <v>337</v>
      </c>
      <c r="S181" s="11">
        <v>65</v>
      </c>
      <c r="T181" s="30"/>
      <c r="U181" s="80" t="s">
        <v>283</v>
      </c>
      <c r="V181" s="85" t="str">
        <f t="shared" si="131"/>
        <v>Rheem2020Prem65</v>
      </c>
      <c r="W181" s="118">
        <v>1</v>
      </c>
      <c r="X181" s="42" t="s">
        <v>8</v>
      </c>
      <c r="Y181" s="43">
        <v>43944</v>
      </c>
      <c r="Z181" s="44"/>
      <c r="AA181" s="128" t="str">
        <f>"2,     "&amp;E181&amp;",   """&amp;P181&amp;""""</f>
        <v>2,     194261,   "PROPH65 T2 RH375-SO  (65 gal, JA13)"</v>
      </c>
      <c r="AB181" s="130" t="str">
        <f t="shared" si="139"/>
        <v>Rheem</v>
      </c>
      <c r="AC181" s="6" t="s">
        <v>543</v>
      </c>
      <c r="AD181" s="155">
        <f t="shared" si="81"/>
        <v>1</v>
      </c>
      <c r="AE181" s="128" t="str">
        <f>"          case  "&amp;D181&amp;"   :   """&amp;AC181&amp;""""</f>
        <v xml:space="preserve">          case  PROPH65 T2 RH375-SO  (65 gal, JA13)   :   "RheemPROPH65T2RH375SO"</v>
      </c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</row>
    <row r="182" spans="3:48" s="6" customFormat="1" ht="15" customHeight="1" x14ac:dyDescent="0.25">
      <c r="C182" s="106" t="str">
        <f t="shared" si="85"/>
        <v>Rheem</v>
      </c>
      <c r="D182" s="106" t="str">
        <f t="shared" si="86"/>
        <v>PROPH80 T2 RH375-SO  (80 gal, JA13)</v>
      </c>
      <c r="E182" s="106">
        <f t="shared" si="87"/>
        <v>194362</v>
      </c>
      <c r="F182" s="55">
        <f t="shared" si="137"/>
        <v>80</v>
      </c>
      <c r="G182" s="6" t="str">
        <f t="shared" si="88"/>
        <v>Rheem2020Prem80</v>
      </c>
      <c r="H182" s="117">
        <f t="shared" si="132"/>
        <v>1</v>
      </c>
      <c r="I182" s="158" t="str">
        <f t="shared" si="89"/>
        <v>RheemPROPH80T2RH375SO</v>
      </c>
      <c r="J182" s="91" t="s">
        <v>192</v>
      </c>
      <c r="K182" s="32">
        <v>4</v>
      </c>
      <c r="L182" s="75">
        <f t="shared" si="133"/>
        <v>19</v>
      </c>
      <c r="M182" s="12" t="s">
        <v>88</v>
      </c>
      <c r="N182" s="62">
        <f t="shared" si="138"/>
        <v>43</v>
      </c>
      <c r="O182" s="62">
        <f t="shared" si="130"/>
        <v>194362</v>
      </c>
      <c r="P182" s="59" t="str">
        <f t="shared" si="91"/>
        <v>PROPH80 T2 RH375-SO  (80 gal, JA13)</v>
      </c>
      <c r="Q182" s="157">
        <f t="shared" si="80"/>
        <v>1</v>
      </c>
      <c r="R182" s="10" t="s">
        <v>338</v>
      </c>
      <c r="S182" s="11">
        <v>80</v>
      </c>
      <c r="T182" s="30"/>
      <c r="U182" s="80" t="s">
        <v>284</v>
      </c>
      <c r="V182" s="85" t="str">
        <f t="shared" si="131"/>
        <v>Rheem2020Prem80</v>
      </c>
      <c r="W182" s="118">
        <v>1</v>
      </c>
      <c r="X182" s="42">
        <v>4</v>
      </c>
      <c r="Y182" s="43">
        <v>43944</v>
      </c>
      <c r="Z182" s="44"/>
      <c r="AA182" s="128" t="str">
        <f>"2,     "&amp;E182&amp;",   """&amp;P182&amp;""""</f>
        <v>2,     194362,   "PROPH80 T2 RH375-SO  (80 gal, JA13)"</v>
      </c>
      <c r="AB182" s="130" t="str">
        <f t="shared" si="139"/>
        <v>Rheem</v>
      </c>
      <c r="AC182" s="131" t="s">
        <v>551</v>
      </c>
      <c r="AD182" s="155">
        <f t="shared" si="81"/>
        <v>1</v>
      </c>
      <c r="AE182" s="128" t="str">
        <f>"          case  "&amp;D182&amp;"   :   """&amp;AC182&amp;""""</f>
        <v xml:space="preserve">          case  PROPH80 T2 RH375-SO  (80 gal, JA13)   :   "RheemPROPH80T2RH375SO"</v>
      </c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</row>
    <row r="183" spans="3:48" s="6" customFormat="1" ht="15" customHeight="1" x14ac:dyDescent="0.25">
      <c r="C183" s="106" t="str">
        <f t="shared" si="85"/>
        <v>Rheem</v>
      </c>
      <c r="D183" s="106" t="str">
        <f t="shared" si="86"/>
        <v>XE40T10H22U0  (40 gal, JA13)</v>
      </c>
      <c r="E183" s="106">
        <f t="shared" si="87"/>
        <v>194459</v>
      </c>
      <c r="F183" s="55">
        <f t="shared" si="137"/>
        <v>40</v>
      </c>
      <c r="G183" s="6" t="str">
        <f t="shared" si="88"/>
        <v>Rheem2020Prem40</v>
      </c>
      <c r="H183" s="117">
        <f t="shared" si="132"/>
        <v>1</v>
      </c>
      <c r="I183" s="158" t="str">
        <f t="shared" si="89"/>
        <v>RheemXE40T10H22U0</v>
      </c>
      <c r="J183" s="91" t="s">
        <v>192</v>
      </c>
      <c r="K183" s="32">
        <v>4</v>
      </c>
      <c r="L183" s="75">
        <f t="shared" si="133"/>
        <v>19</v>
      </c>
      <c r="M183" s="12" t="s">
        <v>88</v>
      </c>
      <c r="N183" s="62">
        <f t="shared" si="138"/>
        <v>44</v>
      </c>
      <c r="O183" s="62">
        <f t="shared" si="130"/>
        <v>194459</v>
      </c>
      <c r="P183" s="59" t="str">
        <f t="shared" si="91"/>
        <v>XE40T10H22U0  (40 gal, JA13)</v>
      </c>
      <c r="Q183" s="157">
        <f t="shared" si="80"/>
        <v>1</v>
      </c>
      <c r="R183" s="10" t="s">
        <v>291</v>
      </c>
      <c r="S183" s="11">
        <v>40</v>
      </c>
      <c r="T183" s="30"/>
      <c r="U183" s="80" t="s">
        <v>281</v>
      </c>
      <c r="V183" s="85" t="str">
        <f t="shared" si="131"/>
        <v>Rheem2020Prem40</v>
      </c>
      <c r="W183" s="118">
        <v>1</v>
      </c>
      <c r="X183" s="42">
        <v>2</v>
      </c>
      <c r="Y183" s="43">
        <v>43944</v>
      </c>
      <c r="Z183" s="44"/>
      <c r="AA183" s="128" t="str">
        <f>"2,     "&amp;E183&amp;",   """&amp;P183&amp;""""</f>
        <v>2,     194459,   "XE40T10H22U0  (40 gal, JA13)"</v>
      </c>
      <c r="AB183" s="130" t="str">
        <f t="shared" si="139"/>
        <v>Rheem</v>
      </c>
      <c r="AC183" t="s">
        <v>552</v>
      </c>
      <c r="AD183" s="155">
        <f t="shared" si="81"/>
        <v>1</v>
      </c>
      <c r="AE183" s="128" t="str">
        <f>"          case  "&amp;D183&amp;"   :   """&amp;AC183&amp;""""</f>
        <v xml:space="preserve">          case  XE40T10H22U0  (40 gal, JA13)   :   "RheemXE40T10H22U0"</v>
      </c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</row>
    <row r="184" spans="3:48" s="6" customFormat="1" ht="15" customHeight="1" x14ac:dyDescent="0.25">
      <c r="C184" s="106" t="str">
        <f t="shared" si="85"/>
        <v>Rheem</v>
      </c>
      <c r="D184" s="106" t="str">
        <f t="shared" si="86"/>
        <v>XE50T10H22U0  (50 gal, JA13)</v>
      </c>
      <c r="E184" s="106">
        <f t="shared" si="87"/>
        <v>194560</v>
      </c>
      <c r="F184" s="55">
        <f t="shared" si="137"/>
        <v>50</v>
      </c>
      <c r="G184" s="6" t="str">
        <f t="shared" si="88"/>
        <v>Rheem2020Prem50</v>
      </c>
      <c r="H184" s="117">
        <f t="shared" si="132"/>
        <v>1</v>
      </c>
      <c r="I184" s="158" t="str">
        <f t="shared" si="89"/>
        <v>RheemXE50T10H22U0</v>
      </c>
      <c r="J184" s="91" t="s">
        <v>192</v>
      </c>
      <c r="K184" s="32">
        <v>4</v>
      </c>
      <c r="L184" s="75">
        <f t="shared" si="133"/>
        <v>19</v>
      </c>
      <c r="M184" s="12" t="s">
        <v>88</v>
      </c>
      <c r="N184" s="62">
        <f t="shared" si="138"/>
        <v>45</v>
      </c>
      <c r="O184" s="62">
        <f t="shared" si="130"/>
        <v>194560</v>
      </c>
      <c r="P184" s="59" t="str">
        <f t="shared" si="91"/>
        <v>XE50T10H22U0  (50 gal, JA13)</v>
      </c>
      <c r="Q184" s="157">
        <f t="shared" si="80"/>
        <v>1</v>
      </c>
      <c r="R184" s="10" t="s">
        <v>292</v>
      </c>
      <c r="S184" s="11">
        <v>50</v>
      </c>
      <c r="T184" s="30"/>
      <c r="U184" s="80" t="s">
        <v>282</v>
      </c>
      <c r="V184" s="85" t="str">
        <f t="shared" si="131"/>
        <v>Rheem2020Prem50</v>
      </c>
      <c r="W184" s="118">
        <v>1</v>
      </c>
      <c r="X184" s="42" t="s">
        <v>8</v>
      </c>
      <c r="Y184" s="43">
        <v>43944</v>
      </c>
      <c r="Z184" s="44"/>
      <c r="AA184" s="128" t="str">
        <f>"2,     "&amp;E184&amp;",   """&amp;P184&amp;""""</f>
        <v>2,     194560,   "XE50T10H22U0  (50 gal, JA13)"</v>
      </c>
      <c r="AB184" s="130" t="str">
        <f t="shared" si="139"/>
        <v>Rheem</v>
      </c>
      <c r="AC184" s="6" t="s">
        <v>556</v>
      </c>
      <c r="AD184" s="155">
        <f t="shared" si="81"/>
        <v>1</v>
      </c>
      <c r="AE184" s="128" t="str">
        <f>"          case  "&amp;D184&amp;"   :   """&amp;AC184&amp;""""</f>
        <v xml:space="preserve">          case  XE50T10H22U0  (50 gal, JA13)   :   "RheemXE50T10H22U0"</v>
      </c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</row>
    <row r="185" spans="3:48" s="6" customFormat="1" ht="15" customHeight="1" x14ac:dyDescent="0.25">
      <c r="C185" s="106" t="str">
        <f t="shared" si="85"/>
        <v>Rheem</v>
      </c>
      <c r="D185" s="106" t="str">
        <f t="shared" si="86"/>
        <v>XE65T10H22U0  (65 gal, JA13)</v>
      </c>
      <c r="E185" s="106">
        <f t="shared" si="87"/>
        <v>194661</v>
      </c>
      <c r="F185" s="55">
        <f t="shared" si="137"/>
        <v>65</v>
      </c>
      <c r="G185" s="6" t="str">
        <f t="shared" si="88"/>
        <v>Rheem2020Prem65</v>
      </c>
      <c r="H185" s="117">
        <f t="shared" si="132"/>
        <v>1</v>
      </c>
      <c r="I185" s="158" t="str">
        <f t="shared" si="89"/>
        <v>RheemXE65T10H22U0</v>
      </c>
      <c r="J185" s="91" t="s">
        <v>192</v>
      </c>
      <c r="K185" s="32">
        <v>4</v>
      </c>
      <c r="L185" s="75">
        <f t="shared" si="133"/>
        <v>19</v>
      </c>
      <c r="M185" s="12" t="s">
        <v>88</v>
      </c>
      <c r="N185" s="62">
        <f t="shared" si="138"/>
        <v>46</v>
      </c>
      <c r="O185" s="62">
        <f t="shared" si="130"/>
        <v>194661</v>
      </c>
      <c r="P185" s="59" t="str">
        <f t="shared" si="91"/>
        <v>XE65T10H22U0  (65 gal, JA13)</v>
      </c>
      <c r="Q185" s="157">
        <f t="shared" si="80"/>
        <v>1</v>
      </c>
      <c r="R185" s="10" t="s">
        <v>293</v>
      </c>
      <c r="S185" s="11">
        <v>65</v>
      </c>
      <c r="T185" s="30"/>
      <c r="U185" s="80" t="s">
        <v>283</v>
      </c>
      <c r="V185" s="85" t="str">
        <f t="shared" si="131"/>
        <v>Rheem2020Prem65</v>
      </c>
      <c r="W185" s="118">
        <v>1</v>
      </c>
      <c r="X185" s="42" t="s">
        <v>8</v>
      </c>
      <c r="Y185" s="43">
        <v>43944</v>
      </c>
      <c r="Z185" s="44"/>
      <c r="AA185" s="128" t="str">
        <f>"2,     "&amp;E185&amp;",   """&amp;P185&amp;""""</f>
        <v>2,     194661,   "XE65T10H22U0  (65 gal, JA13)"</v>
      </c>
      <c r="AB185" s="130" t="str">
        <f t="shared" si="139"/>
        <v>Rheem</v>
      </c>
      <c r="AC185" s="6" t="s">
        <v>563</v>
      </c>
      <c r="AD185" s="155">
        <f t="shared" si="81"/>
        <v>1</v>
      </c>
      <c r="AE185" s="128" t="str">
        <f>"          case  "&amp;D185&amp;"   :   """&amp;AC185&amp;""""</f>
        <v xml:space="preserve">          case  XE65T10H22U0  (65 gal, JA13)   :   "RheemXE65T10H22U0"</v>
      </c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</row>
    <row r="186" spans="3:48" s="6" customFormat="1" ht="15" customHeight="1" x14ac:dyDescent="0.25">
      <c r="C186" s="106" t="str">
        <f t="shared" si="85"/>
        <v>Rheem</v>
      </c>
      <c r="D186" s="106" t="str">
        <f t="shared" si="86"/>
        <v>XE80T10H22U0  (80 gal, JA13)</v>
      </c>
      <c r="E186" s="106">
        <f t="shared" si="87"/>
        <v>194762</v>
      </c>
      <c r="F186" s="55">
        <f t="shared" si="137"/>
        <v>80</v>
      </c>
      <c r="G186" s="6" t="str">
        <f t="shared" si="88"/>
        <v>Rheem2020Prem80</v>
      </c>
      <c r="H186" s="117">
        <f t="shared" si="132"/>
        <v>1</v>
      </c>
      <c r="I186" s="158" t="str">
        <f t="shared" si="89"/>
        <v>RheemXE80T10H22U0</v>
      </c>
      <c r="J186" s="91" t="s">
        <v>192</v>
      </c>
      <c r="K186" s="32">
        <v>4</v>
      </c>
      <c r="L186" s="75">
        <f t="shared" si="133"/>
        <v>19</v>
      </c>
      <c r="M186" s="12" t="s">
        <v>88</v>
      </c>
      <c r="N186" s="62">
        <f t="shared" si="138"/>
        <v>47</v>
      </c>
      <c r="O186" s="62">
        <f t="shared" si="130"/>
        <v>194762</v>
      </c>
      <c r="P186" s="59" t="str">
        <f t="shared" si="91"/>
        <v>XE80T10H22U0  (80 gal, JA13)</v>
      </c>
      <c r="Q186" s="157">
        <f t="shared" si="80"/>
        <v>1</v>
      </c>
      <c r="R186" s="10" t="s">
        <v>294</v>
      </c>
      <c r="S186" s="11">
        <v>80</v>
      </c>
      <c r="T186" s="30"/>
      <c r="U186" s="80" t="s">
        <v>284</v>
      </c>
      <c r="V186" s="85" t="str">
        <f t="shared" si="131"/>
        <v>Rheem2020Prem80</v>
      </c>
      <c r="W186" s="118">
        <v>1</v>
      </c>
      <c r="X186" s="42">
        <v>4</v>
      </c>
      <c r="Y186" s="43">
        <v>43944</v>
      </c>
      <c r="Z186" s="44"/>
      <c r="AA186" s="128" t="str">
        <f>"2,     "&amp;E186&amp;",   """&amp;P186&amp;""""</f>
        <v>2,     194762,   "XE80T10H22U0  (80 gal, JA13)"</v>
      </c>
      <c r="AB186" s="130" t="str">
        <f t="shared" si="139"/>
        <v>Rheem</v>
      </c>
      <c r="AC186" s="6" t="s">
        <v>568</v>
      </c>
      <c r="AD186" s="155">
        <f t="shared" si="81"/>
        <v>1</v>
      </c>
      <c r="AE186" s="128" t="str">
        <f>"          case  "&amp;D186&amp;"   :   """&amp;AC186&amp;""""</f>
        <v xml:space="preserve">          case  XE80T10H22U0  (80 gal, JA13)   :   "RheemXE80T10H22U0"</v>
      </c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</row>
    <row r="187" spans="3:48" s="6" customFormat="1" ht="15" customHeight="1" x14ac:dyDescent="0.25">
      <c r="C187" s="106" t="str">
        <f t="shared" si="85"/>
        <v>Rheem</v>
      </c>
      <c r="D187" s="106" t="str">
        <f t="shared" si="86"/>
        <v>XE40T10H45U0  (40 gal, JA13)</v>
      </c>
      <c r="E187" s="106">
        <f t="shared" si="87"/>
        <v>194859</v>
      </c>
      <c r="F187" s="55">
        <f t="shared" si="137"/>
        <v>40</v>
      </c>
      <c r="G187" s="6" t="str">
        <f t="shared" si="88"/>
        <v>Rheem2020Prem40</v>
      </c>
      <c r="H187" s="117">
        <f t="shared" si="132"/>
        <v>1</v>
      </c>
      <c r="I187" s="158" t="str">
        <f t="shared" si="89"/>
        <v>RheemXE40T10H45U0</v>
      </c>
      <c r="J187" s="91" t="s">
        <v>192</v>
      </c>
      <c r="K187" s="32">
        <v>4</v>
      </c>
      <c r="L187" s="75">
        <f t="shared" si="133"/>
        <v>19</v>
      </c>
      <c r="M187" s="12" t="s">
        <v>88</v>
      </c>
      <c r="N187" s="62">
        <f t="shared" si="138"/>
        <v>48</v>
      </c>
      <c r="O187" s="62">
        <f t="shared" si="130"/>
        <v>194859</v>
      </c>
      <c r="P187" s="59" t="str">
        <f t="shared" si="91"/>
        <v>XE40T10H45U0  (40 gal, JA13)</v>
      </c>
      <c r="Q187" s="157">
        <f t="shared" ref="Q187:Q250" si="140">COUNTIF(P$59:P$411, P187)</f>
        <v>1</v>
      </c>
      <c r="R187" s="10" t="s">
        <v>295</v>
      </c>
      <c r="S187" s="11">
        <v>40</v>
      </c>
      <c r="T187" s="30"/>
      <c r="U187" s="80" t="s">
        <v>281</v>
      </c>
      <c r="V187" s="85" t="str">
        <f t="shared" si="131"/>
        <v>Rheem2020Prem40</v>
      </c>
      <c r="W187" s="118">
        <v>1</v>
      </c>
      <c r="X187" s="42">
        <v>2</v>
      </c>
      <c r="Y187" s="43">
        <v>43944</v>
      </c>
      <c r="Z187" s="44"/>
      <c r="AA187" s="128" t="str">
        <f>"2,     "&amp;E187&amp;",   """&amp;P187&amp;""""</f>
        <v>2,     194859,   "XE40T10H45U0  (40 gal, JA13)"</v>
      </c>
      <c r="AB187" s="130" t="str">
        <f t="shared" si="139"/>
        <v>Rheem</v>
      </c>
      <c r="AC187" t="s">
        <v>553</v>
      </c>
      <c r="AD187" s="155">
        <f t="shared" ref="AD187:AD250" si="141">COUNTIF(AC$59:AC$411, AC187)</f>
        <v>1</v>
      </c>
      <c r="AE187" s="128" t="str">
        <f>"          case  "&amp;D187&amp;"   :   """&amp;AC187&amp;""""</f>
        <v xml:space="preserve">          case  XE40T10H45U0  (40 gal, JA13)   :   "RheemXE40T10H45U0"</v>
      </c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</row>
    <row r="188" spans="3:48" s="6" customFormat="1" ht="15" customHeight="1" x14ac:dyDescent="0.25">
      <c r="C188" s="106" t="str">
        <f t="shared" si="85"/>
        <v>Rheem</v>
      </c>
      <c r="D188" s="106" t="str">
        <f t="shared" si="86"/>
        <v>XE50T10H45U0  (50 gal, JA13)</v>
      </c>
      <c r="E188" s="106">
        <f t="shared" si="87"/>
        <v>194960</v>
      </c>
      <c r="F188" s="55">
        <f t="shared" si="137"/>
        <v>50</v>
      </c>
      <c r="G188" s="6" t="str">
        <f t="shared" si="88"/>
        <v>Rheem2020Prem50</v>
      </c>
      <c r="H188" s="117">
        <f t="shared" si="132"/>
        <v>1</v>
      </c>
      <c r="I188" s="158" t="str">
        <f t="shared" si="89"/>
        <v>RheemXE50T10H45U0</v>
      </c>
      <c r="J188" s="91" t="s">
        <v>192</v>
      </c>
      <c r="K188" s="32">
        <v>4</v>
      </c>
      <c r="L188" s="75">
        <f t="shared" si="133"/>
        <v>19</v>
      </c>
      <c r="M188" s="12" t="s">
        <v>88</v>
      </c>
      <c r="N188" s="62">
        <f t="shared" si="138"/>
        <v>49</v>
      </c>
      <c r="O188" s="62">
        <f t="shared" si="130"/>
        <v>194960</v>
      </c>
      <c r="P188" s="59" t="str">
        <f t="shared" si="91"/>
        <v>XE50T10H45U0  (50 gal, JA13)</v>
      </c>
      <c r="Q188" s="157">
        <f t="shared" si="140"/>
        <v>1</v>
      </c>
      <c r="R188" s="10" t="s">
        <v>296</v>
      </c>
      <c r="S188" s="11">
        <v>50</v>
      </c>
      <c r="T188" s="30"/>
      <c r="U188" s="80" t="s">
        <v>282</v>
      </c>
      <c r="V188" s="85" t="str">
        <f t="shared" si="131"/>
        <v>Rheem2020Prem50</v>
      </c>
      <c r="W188" s="118">
        <v>1</v>
      </c>
      <c r="X188" s="42" t="s">
        <v>8</v>
      </c>
      <c r="Y188" s="43">
        <v>43944</v>
      </c>
      <c r="Z188" s="44"/>
      <c r="AA188" s="128" t="str">
        <f>"2,     "&amp;E188&amp;",   """&amp;P188&amp;""""</f>
        <v>2,     194960,   "XE50T10H45U0  (50 gal, JA13)"</v>
      </c>
      <c r="AB188" s="130" t="str">
        <f t="shared" si="139"/>
        <v>Rheem</v>
      </c>
      <c r="AC188" t="s">
        <v>557</v>
      </c>
      <c r="AD188" s="155">
        <f t="shared" si="141"/>
        <v>1</v>
      </c>
      <c r="AE188" s="128" t="str">
        <f>"          case  "&amp;D188&amp;"   :   """&amp;AC188&amp;""""</f>
        <v xml:space="preserve">          case  XE50T10H45U0  (50 gal, JA13)   :   "RheemXE50T10H45U0"</v>
      </c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</row>
    <row r="189" spans="3:48" s="6" customFormat="1" ht="15" customHeight="1" x14ac:dyDescent="0.25">
      <c r="C189" s="106" t="str">
        <f t="shared" si="85"/>
        <v>Rheem</v>
      </c>
      <c r="D189" s="106" t="str">
        <f t="shared" si="86"/>
        <v>XE65T10H45U0  (65 gal, JA13)</v>
      </c>
      <c r="E189" s="106">
        <f t="shared" si="87"/>
        <v>195061</v>
      </c>
      <c r="F189" s="55">
        <f t="shared" si="137"/>
        <v>65</v>
      </c>
      <c r="G189" s="6" t="str">
        <f t="shared" si="88"/>
        <v>Rheem2020Prem65</v>
      </c>
      <c r="H189" s="117">
        <f t="shared" si="132"/>
        <v>1</v>
      </c>
      <c r="I189" s="158" t="str">
        <f t="shared" si="89"/>
        <v>RheemXE65T10H45U0</v>
      </c>
      <c r="J189" s="91" t="s">
        <v>192</v>
      </c>
      <c r="K189" s="32">
        <v>4</v>
      </c>
      <c r="L189" s="75">
        <f t="shared" si="133"/>
        <v>19</v>
      </c>
      <c r="M189" s="12" t="s">
        <v>88</v>
      </c>
      <c r="N189" s="62">
        <f t="shared" si="138"/>
        <v>50</v>
      </c>
      <c r="O189" s="62">
        <f t="shared" si="130"/>
        <v>195061</v>
      </c>
      <c r="P189" s="59" t="str">
        <f t="shared" si="91"/>
        <v>XE65T10H45U0  (65 gal, JA13)</v>
      </c>
      <c r="Q189" s="157">
        <f t="shared" si="140"/>
        <v>1</v>
      </c>
      <c r="R189" s="10" t="s">
        <v>297</v>
      </c>
      <c r="S189" s="11">
        <v>65</v>
      </c>
      <c r="T189" s="30"/>
      <c r="U189" s="80" t="s">
        <v>283</v>
      </c>
      <c r="V189" s="85" t="str">
        <f t="shared" si="131"/>
        <v>Rheem2020Prem65</v>
      </c>
      <c r="W189" s="118">
        <v>1</v>
      </c>
      <c r="X189" s="42" t="s">
        <v>8</v>
      </c>
      <c r="Y189" s="43">
        <v>43944</v>
      </c>
      <c r="Z189" s="44"/>
      <c r="AA189" s="128" t="str">
        <f>"2,     "&amp;E189&amp;",   """&amp;P189&amp;""""</f>
        <v>2,     195061,   "XE65T10H45U0  (65 gal, JA13)"</v>
      </c>
      <c r="AB189" s="130" t="str">
        <f t="shared" si="139"/>
        <v>Rheem</v>
      </c>
      <c r="AC189" s="6" t="s">
        <v>564</v>
      </c>
      <c r="AD189" s="155">
        <f t="shared" si="141"/>
        <v>1</v>
      </c>
      <c r="AE189" s="128" t="str">
        <f>"          case  "&amp;D189&amp;"   :   """&amp;AC189&amp;""""</f>
        <v xml:space="preserve">          case  XE65T10H45U0  (65 gal, JA13)   :   "RheemXE65T10H45U0"</v>
      </c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</row>
    <row r="190" spans="3:48" s="6" customFormat="1" ht="15" customHeight="1" x14ac:dyDescent="0.25">
      <c r="C190" s="106" t="str">
        <f t="shared" si="85"/>
        <v>Rheem</v>
      </c>
      <c r="D190" s="106" t="str">
        <f t="shared" si="86"/>
        <v>XE80T10H45U0  (80 gal, JA13)</v>
      </c>
      <c r="E190" s="106">
        <f t="shared" si="87"/>
        <v>195162</v>
      </c>
      <c r="F190" s="55">
        <f t="shared" si="137"/>
        <v>80</v>
      </c>
      <c r="G190" s="6" t="str">
        <f t="shared" si="88"/>
        <v>Rheem2020Prem80</v>
      </c>
      <c r="H190" s="117">
        <f t="shared" si="132"/>
        <v>1</v>
      </c>
      <c r="I190" s="158" t="str">
        <f t="shared" si="89"/>
        <v>RheemXE80T10H45U0</v>
      </c>
      <c r="J190" s="91" t="s">
        <v>192</v>
      </c>
      <c r="K190" s="32">
        <v>4</v>
      </c>
      <c r="L190" s="75">
        <f t="shared" si="133"/>
        <v>19</v>
      </c>
      <c r="M190" s="12" t="s">
        <v>88</v>
      </c>
      <c r="N190" s="62">
        <f t="shared" si="138"/>
        <v>51</v>
      </c>
      <c r="O190" s="62">
        <f t="shared" si="130"/>
        <v>195162</v>
      </c>
      <c r="P190" s="59" t="str">
        <f t="shared" si="91"/>
        <v>XE80T10H45U0  (80 gal, JA13)</v>
      </c>
      <c r="Q190" s="157">
        <f t="shared" si="140"/>
        <v>1</v>
      </c>
      <c r="R190" s="10" t="s">
        <v>298</v>
      </c>
      <c r="S190" s="11">
        <v>80</v>
      </c>
      <c r="T190" s="30"/>
      <c r="U190" s="80" t="s">
        <v>284</v>
      </c>
      <c r="V190" s="85" t="str">
        <f t="shared" si="131"/>
        <v>Rheem2020Prem80</v>
      </c>
      <c r="W190" s="118">
        <v>1</v>
      </c>
      <c r="X190" s="42">
        <v>4</v>
      </c>
      <c r="Y190" s="43">
        <v>43944</v>
      </c>
      <c r="Z190" s="44"/>
      <c r="AA190" s="128" t="str">
        <f>"2,     "&amp;E190&amp;",   """&amp;P190&amp;""""</f>
        <v>2,     195162,   "XE80T10H45U0  (80 gal, JA13)"</v>
      </c>
      <c r="AB190" s="130" t="str">
        <f t="shared" si="139"/>
        <v>Rheem</v>
      </c>
      <c r="AC190" s="6" t="s">
        <v>569</v>
      </c>
      <c r="AD190" s="155">
        <f t="shared" si="141"/>
        <v>1</v>
      </c>
      <c r="AE190" s="128" t="str">
        <f>"          case  "&amp;D190&amp;"   :   """&amp;AC190&amp;""""</f>
        <v xml:space="preserve">          case  XE80T10H45U0  (80 gal, JA13)   :   "RheemXE80T10H45U0"</v>
      </c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</row>
    <row r="191" spans="3:48" s="6" customFormat="1" ht="15" customHeight="1" x14ac:dyDescent="0.25">
      <c r="C191" s="106" t="str">
        <f t="shared" si="85"/>
        <v>Rheem</v>
      </c>
      <c r="D191" s="106" t="str">
        <f t="shared" si="86"/>
        <v>XE40T10HS45U0  (40 gal, JA13)</v>
      </c>
      <c r="E191" s="106">
        <f t="shared" si="87"/>
        <v>195259</v>
      </c>
      <c r="F191" s="55">
        <f t="shared" si="137"/>
        <v>40</v>
      </c>
      <c r="G191" s="6" t="str">
        <f t="shared" si="88"/>
        <v>Rheem2020Prem40</v>
      </c>
      <c r="H191" s="117">
        <f t="shared" si="132"/>
        <v>1</v>
      </c>
      <c r="I191" s="158" t="str">
        <f t="shared" si="89"/>
        <v>RheemXE40T10HS45U0</v>
      </c>
      <c r="J191" s="91" t="s">
        <v>192</v>
      </c>
      <c r="K191" s="32">
        <v>4</v>
      </c>
      <c r="L191" s="75">
        <f t="shared" si="133"/>
        <v>19</v>
      </c>
      <c r="M191" s="12" t="s">
        <v>88</v>
      </c>
      <c r="N191" s="62">
        <f t="shared" si="138"/>
        <v>52</v>
      </c>
      <c r="O191" s="62">
        <f t="shared" si="130"/>
        <v>195259</v>
      </c>
      <c r="P191" s="59" t="str">
        <f t="shared" si="91"/>
        <v>XE40T10HS45U0  (40 gal, JA13)</v>
      </c>
      <c r="Q191" s="157">
        <f t="shared" si="140"/>
        <v>1</v>
      </c>
      <c r="R191" s="10" t="s">
        <v>339</v>
      </c>
      <c r="S191" s="11">
        <v>40</v>
      </c>
      <c r="T191" s="30"/>
      <c r="U191" s="80" t="s">
        <v>281</v>
      </c>
      <c r="V191" s="85" t="str">
        <f t="shared" si="131"/>
        <v>Rheem2020Prem40</v>
      </c>
      <c r="W191" s="118">
        <v>1</v>
      </c>
      <c r="X191" s="42">
        <v>2</v>
      </c>
      <c r="Y191" s="43">
        <v>43944</v>
      </c>
      <c r="Z191" s="44"/>
      <c r="AA191" s="128" t="str">
        <f>"2,     "&amp;E191&amp;",   """&amp;P191&amp;""""</f>
        <v>2,     195259,   "XE40T10HS45U0  (40 gal, JA13)"</v>
      </c>
      <c r="AB191" s="130" t="str">
        <f t="shared" si="139"/>
        <v>Rheem</v>
      </c>
      <c r="AC191" t="s">
        <v>554</v>
      </c>
      <c r="AD191" s="155">
        <f t="shared" si="141"/>
        <v>1</v>
      </c>
      <c r="AE191" s="128" t="str">
        <f>"          case  "&amp;D191&amp;"   :   """&amp;AC191&amp;""""</f>
        <v xml:space="preserve">          case  XE40T10HS45U0  (40 gal, JA13)   :   "RheemXE40T10HS45U0"</v>
      </c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</row>
    <row r="192" spans="3:48" s="6" customFormat="1" ht="15" customHeight="1" x14ac:dyDescent="0.25">
      <c r="C192" s="106" t="str">
        <f t="shared" si="85"/>
        <v>Rheem</v>
      </c>
      <c r="D192" s="106" t="str">
        <f t="shared" si="86"/>
        <v>XE50T10HS45U0  (50 gal, JA13)</v>
      </c>
      <c r="E192" s="106">
        <f t="shared" si="87"/>
        <v>195360</v>
      </c>
      <c r="F192" s="55">
        <f t="shared" si="137"/>
        <v>50</v>
      </c>
      <c r="G192" s="6" t="str">
        <f t="shared" si="88"/>
        <v>Rheem2020Prem50</v>
      </c>
      <c r="H192" s="117">
        <f t="shared" si="132"/>
        <v>1</v>
      </c>
      <c r="I192" s="158" t="str">
        <f t="shared" si="89"/>
        <v>RheemXE50T10HS45U0</v>
      </c>
      <c r="J192" s="91" t="s">
        <v>192</v>
      </c>
      <c r="K192" s="32">
        <v>4</v>
      </c>
      <c r="L192" s="75">
        <f t="shared" si="133"/>
        <v>19</v>
      </c>
      <c r="M192" s="12" t="s">
        <v>88</v>
      </c>
      <c r="N192" s="62">
        <f t="shared" si="138"/>
        <v>53</v>
      </c>
      <c r="O192" s="62">
        <f t="shared" si="130"/>
        <v>195360</v>
      </c>
      <c r="P192" s="59" t="str">
        <f t="shared" si="91"/>
        <v>XE50T10HS45U0  (50 gal, JA13)</v>
      </c>
      <c r="Q192" s="157">
        <f t="shared" si="140"/>
        <v>1</v>
      </c>
      <c r="R192" s="10" t="s">
        <v>340</v>
      </c>
      <c r="S192" s="11">
        <v>50</v>
      </c>
      <c r="T192" s="30"/>
      <c r="U192" s="80" t="s">
        <v>282</v>
      </c>
      <c r="V192" s="85" t="str">
        <f t="shared" si="131"/>
        <v>Rheem2020Prem50</v>
      </c>
      <c r="W192" s="118">
        <v>1</v>
      </c>
      <c r="X192" s="42" t="s">
        <v>8</v>
      </c>
      <c r="Y192" s="43">
        <v>43944</v>
      </c>
      <c r="Z192" s="44"/>
      <c r="AA192" s="128" t="str">
        <f>"2,     "&amp;E192&amp;",   """&amp;P192&amp;""""</f>
        <v>2,     195360,   "XE50T10HS45U0  (50 gal, JA13)"</v>
      </c>
      <c r="AB192" s="130" t="str">
        <f t="shared" si="139"/>
        <v>Rheem</v>
      </c>
      <c r="AC192" t="s">
        <v>559</v>
      </c>
      <c r="AD192" s="155">
        <f t="shared" si="141"/>
        <v>1</v>
      </c>
      <c r="AE192" s="128" t="str">
        <f>"          case  "&amp;D192&amp;"   :   """&amp;AC192&amp;""""</f>
        <v xml:space="preserve">          case  XE50T10HS45U0  (50 gal, JA13)   :   "RheemXE50T10HS45U0"</v>
      </c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</row>
    <row r="193" spans="3:1039" s="6" customFormat="1" ht="15" customHeight="1" x14ac:dyDescent="0.25">
      <c r="C193" s="106" t="str">
        <f t="shared" si="85"/>
        <v>Rheem</v>
      </c>
      <c r="D193" s="106" t="str">
        <f t="shared" si="86"/>
        <v>XE65T10HS45U0  (65 gal, JA13)</v>
      </c>
      <c r="E193" s="106">
        <f t="shared" si="87"/>
        <v>195461</v>
      </c>
      <c r="F193" s="55">
        <f t="shared" si="137"/>
        <v>65</v>
      </c>
      <c r="G193" s="6" t="str">
        <f t="shared" si="88"/>
        <v>Rheem2020Prem65</v>
      </c>
      <c r="H193" s="117">
        <f t="shared" si="132"/>
        <v>1</v>
      </c>
      <c r="I193" s="158" t="str">
        <f t="shared" si="89"/>
        <v>RheemXE65T10HS45U0</v>
      </c>
      <c r="J193" s="91" t="s">
        <v>192</v>
      </c>
      <c r="K193" s="32">
        <v>4</v>
      </c>
      <c r="L193" s="75">
        <f t="shared" si="133"/>
        <v>19</v>
      </c>
      <c r="M193" s="12" t="s">
        <v>88</v>
      </c>
      <c r="N193" s="62">
        <f t="shared" si="138"/>
        <v>54</v>
      </c>
      <c r="O193" s="62">
        <f t="shared" si="130"/>
        <v>195461</v>
      </c>
      <c r="P193" s="59" t="str">
        <f t="shared" si="91"/>
        <v>XE65T10HS45U0  (65 gal, JA13)</v>
      </c>
      <c r="Q193" s="157">
        <f t="shared" si="140"/>
        <v>1</v>
      </c>
      <c r="R193" s="10" t="s">
        <v>341</v>
      </c>
      <c r="S193" s="11">
        <v>65</v>
      </c>
      <c r="T193" s="30"/>
      <c r="U193" s="80" t="s">
        <v>283</v>
      </c>
      <c r="V193" s="85" t="str">
        <f t="shared" si="131"/>
        <v>Rheem2020Prem65</v>
      </c>
      <c r="W193" s="118">
        <v>1</v>
      </c>
      <c r="X193" s="42" t="s">
        <v>8</v>
      </c>
      <c r="Y193" s="43">
        <v>43944</v>
      </c>
      <c r="Z193" s="44"/>
      <c r="AA193" s="128" t="str">
        <f>"2,     "&amp;E193&amp;",   """&amp;P193&amp;""""</f>
        <v>2,     195461,   "XE65T10HS45U0  (65 gal, JA13)"</v>
      </c>
      <c r="AB193" s="130" t="str">
        <f t="shared" si="139"/>
        <v>Rheem</v>
      </c>
      <c r="AC193" s="6" t="s">
        <v>566</v>
      </c>
      <c r="AD193" s="155">
        <f t="shared" si="141"/>
        <v>1</v>
      </c>
      <c r="AE193" s="128" t="str">
        <f>"          case  "&amp;D193&amp;"   :   """&amp;AC193&amp;""""</f>
        <v xml:space="preserve">          case  XE65T10HS45U0  (65 gal, JA13)   :   "RheemXE65T10HS45U0"</v>
      </c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</row>
    <row r="194" spans="3:1039" s="6" customFormat="1" ht="15" customHeight="1" x14ac:dyDescent="0.25">
      <c r="C194" s="106" t="str">
        <f t="shared" si="85"/>
        <v>Rheem</v>
      </c>
      <c r="D194" s="106" t="str">
        <f t="shared" si="86"/>
        <v>XE80T10HS45U0  (80 gal, JA13)</v>
      </c>
      <c r="E194" s="106">
        <f t="shared" si="87"/>
        <v>195562</v>
      </c>
      <c r="F194" s="55">
        <f t="shared" si="137"/>
        <v>80</v>
      </c>
      <c r="G194" s="6" t="str">
        <f t="shared" si="88"/>
        <v>Rheem2020Prem80</v>
      </c>
      <c r="H194" s="117">
        <f t="shared" si="132"/>
        <v>1</v>
      </c>
      <c r="I194" s="158" t="str">
        <f t="shared" si="89"/>
        <v>RheemXE80T10HS45U0</v>
      </c>
      <c r="J194" s="91" t="s">
        <v>192</v>
      </c>
      <c r="K194" s="32">
        <v>4</v>
      </c>
      <c r="L194" s="75">
        <f t="shared" si="133"/>
        <v>19</v>
      </c>
      <c r="M194" s="12" t="s">
        <v>88</v>
      </c>
      <c r="N194" s="62">
        <f t="shared" si="138"/>
        <v>55</v>
      </c>
      <c r="O194" s="62">
        <f t="shared" ref="O194:O215" si="142" xml:space="preserve"> (L194*10000) + (N194*100) + VLOOKUP( U194, $R$2:$T$56, 2, FALSE )</f>
        <v>195562</v>
      </c>
      <c r="P194" s="59" t="str">
        <f t="shared" si="91"/>
        <v>XE80T10HS45U0  (80 gal, JA13)</v>
      </c>
      <c r="Q194" s="157">
        <f t="shared" si="140"/>
        <v>1</v>
      </c>
      <c r="R194" s="10" t="s">
        <v>342</v>
      </c>
      <c r="S194" s="11">
        <v>80</v>
      </c>
      <c r="T194" s="30"/>
      <c r="U194" s="80" t="s">
        <v>284</v>
      </c>
      <c r="V194" s="85" t="str">
        <f t="shared" si="131"/>
        <v>Rheem2020Prem80</v>
      </c>
      <c r="W194" s="118">
        <v>1</v>
      </c>
      <c r="X194" s="42">
        <v>4</v>
      </c>
      <c r="Y194" s="43">
        <v>43944</v>
      </c>
      <c r="Z194" s="44"/>
      <c r="AA194" s="128" t="str">
        <f>"2,     "&amp;E194&amp;",   """&amp;P194&amp;""""</f>
        <v>2,     195562,   "XE80T10HS45U0  (80 gal, JA13)"</v>
      </c>
      <c r="AB194" s="130" t="str">
        <f t="shared" si="139"/>
        <v>Rheem</v>
      </c>
      <c r="AC194" s="6" t="s">
        <v>571</v>
      </c>
      <c r="AD194" s="155">
        <f t="shared" si="141"/>
        <v>1</v>
      </c>
      <c r="AE194" s="128" t="str">
        <f>"          case  "&amp;D194&amp;"   :   """&amp;AC194&amp;""""</f>
        <v xml:space="preserve">          case  XE80T10HS45U0  (80 gal, JA13)   :   "RheemXE80T10HS45U0"</v>
      </c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</row>
    <row r="195" spans="3:1039" s="6" customFormat="1" ht="15" customHeight="1" x14ac:dyDescent="0.25">
      <c r="C195" s="106" t="str">
        <f t="shared" si="85"/>
        <v>Rheem</v>
      </c>
      <c r="D195" s="106" t="str">
        <f t="shared" si="86"/>
        <v>PRO H40 T2 RH310BM  (40 gal, JA13)</v>
      </c>
      <c r="E195" s="106">
        <f t="shared" si="87"/>
        <v>195663</v>
      </c>
      <c r="F195" s="55">
        <f t="shared" si="137"/>
        <v>40</v>
      </c>
      <c r="G195" s="6" t="str">
        <f t="shared" si="88"/>
        <v>Rheem2020Build40</v>
      </c>
      <c r="H195" s="117">
        <f t="shared" si="132"/>
        <v>1</v>
      </c>
      <c r="I195" s="158" t="str">
        <f t="shared" si="89"/>
        <v>RheemPROH40T2RH310BM</v>
      </c>
      <c r="J195" s="91" t="s">
        <v>192</v>
      </c>
      <c r="K195" s="32">
        <v>3</v>
      </c>
      <c r="L195" s="75">
        <f t="shared" si="133"/>
        <v>19</v>
      </c>
      <c r="M195" s="12" t="s">
        <v>88</v>
      </c>
      <c r="N195" s="62">
        <f t="shared" si="138"/>
        <v>56</v>
      </c>
      <c r="O195" s="62">
        <f t="shared" si="142"/>
        <v>195663</v>
      </c>
      <c r="P195" s="59" t="str">
        <f t="shared" si="91"/>
        <v>PRO H40 T2 RH310BM  (40 gal, JA13)</v>
      </c>
      <c r="Q195" s="157">
        <f t="shared" si="140"/>
        <v>1</v>
      </c>
      <c r="R195" s="10" t="s">
        <v>343</v>
      </c>
      <c r="S195" s="11">
        <v>40</v>
      </c>
      <c r="T195" s="30"/>
      <c r="U195" s="80" t="s">
        <v>285</v>
      </c>
      <c r="V195" s="85" t="str">
        <f t="shared" si="131"/>
        <v>Rheem2020Build40</v>
      </c>
      <c r="W195" s="118">
        <v>1</v>
      </c>
      <c r="X195" s="42">
        <v>2</v>
      </c>
      <c r="Y195" s="43">
        <v>43944</v>
      </c>
      <c r="Z195" s="44"/>
      <c r="AA195" s="128" t="str">
        <f>"2,     "&amp;E195&amp;",   """&amp;P195&amp;""""</f>
        <v>2,     195663,   "PRO H40 T2 RH310BM  (40 gal, JA13)"</v>
      </c>
      <c r="AB195" s="130" t="str">
        <f t="shared" si="139"/>
        <v>Rheem</v>
      </c>
      <c r="AC195" s="131" t="s">
        <v>523</v>
      </c>
      <c r="AD195" s="155">
        <f t="shared" si="141"/>
        <v>1</v>
      </c>
      <c r="AE195" s="128" t="str">
        <f>"          case  "&amp;D195&amp;"   :   """&amp;AC195&amp;""""</f>
        <v xml:space="preserve">          case  PRO H40 T2 RH310BM  (40 gal, JA13)   :   "RheemPROH40T2RH310BM"</v>
      </c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</row>
    <row r="196" spans="3:1039" s="6" customFormat="1" ht="15" customHeight="1" x14ac:dyDescent="0.25">
      <c r="C196" s="106" t="str">
        <f t="shared" si="85"/>
        <v>Rheem</v>
      </c>
      <c r="D196" s="106" t="str">
        <f t="shared" si="86"/>
        <v>PRO H50 T2 RH310BM  (50 gal, JA13)</v>
      </c>
      <c r="E196" s="106">
        <f t="shared" si="87"/>
        <v>195764</v>
      </c>
      <c r="F196" s="55">
        <f t="shared" si="137"/>
        <v>50</v>
      </c>
      <c r="G196" s="6" t="str">
        <f t="shared" si="88"/>
        <v>Rheem2020Build50</v>
      </c>
      <c r="H196" s="117">
        <f t="shared" si="132"/>
        <v>1</v>
      </c>
      <c r="I196" s="158" t="str">
        <f t="shared" si="89"/>
        <v>RheemPROH50T2RH310BM</v>
      </c>
      <c r="J196" s="91" t="s">
        <v>192</v>
      </c>
      <c r="K196" s="32">
        <v>3</v>
      </c>
      <c r="L196" s="75">
        <f t="shared" si="133"/>
        <v>19</v>
      </c>
      <c r="M196" s="12" t="s">
        <v>88</v>
      </c>
      <c r="N196" s="62">
        <f t="shared" si="138"/>
        <v>57</v>
      </c>
      <c r="O196" s="62">
        <f t="shared" si="142"/>
        <v>195764</v>
      </c>
      <c r="P196" s="59" t="str">
        <f t="shared" si="91"/>
        <v>PRO H50 T2 RH310BM  (50 gal, JA13)</v>
      </c>
      <c r="Q196" s="157">
        <f t="shared" si="140"/>
        <v>1</v>
      </c>
      <c r="R196" s="10" t="s">
        <v>344</v>
      </c>
      <c r="S196" s="11">
        <v>50</v>
      </c>
      <c r="T196" s="30"/>
      <c r="U196" s="80" t="s">
        <v>286</v>
      </c>
      <c r="V196" s="85" t="str">
        <f t="shared" si="131"/>
        <v>Rheem2020Build50</v>
      </c>
      <c r="W196" s="118">
        <v>1</v>
      </c>
      <c r="X196" s="42" t="s">
        <v>8</v>
      </c>
      <c r="Y196" s="43">
        <v>43944</v>
      </c>
      <c r="Z196" s="44"/>
      <c r="AA196" s="128" t="str">
        <f>"2,     "&amp;E196&amp;",   """&amp;P196&amp;""""</f>
        <v>2,     195764,   "PRO H50 T2 RH310BM  (50 gal, JA13)"</v>
      </c>
      <c r="AB196" s="130" t="str">
        <f t="shared" si="139"/>
        <v>Rheem</v>
      </c>
      <c r="AC196" s="131" t="s">
        <v>524</v>
      </c>
      <c r="AD196" s="155">
        <f t="shared" si="141"/>
        <v>1</v>
      </c>
      <c r="AE196" s="128" t="str">
        <f>"          case  "&amp;D196&amp;"   :   """&amp;AC196&amp;""""</f>
        <v xml:space="preserve">          case  PRO H50 T2 RH310BM  (50 gal, JA13)   :   "RheemPROH50T2RH310BM"</v>
      </c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</row>
    <row r="197" spans="3:1039" s="6" customFormat="1" ht="15" customHeight="1" x14ac:dyDescent="0.25">
      <c r="C197" s="106" t="str">
        <f t="shared" si="85"/>
        <v>Rheem</v>
      </c>
      <c r="D197" s="106" t="str">
        <f t="shared" si="86"/>
        <v>PRO H65 T2 RH310BM  (65 gal, JA13)</v>
      </c>
      <c r="E197" s="106">
        <f t="shared" si="87"/>
        <v>195865</v>
      </c>
      <c r="F197" s="55">
        <f t="shared" si="137"/>
        <v>65</v>
      </c>
      <c r="G197" s="6" t="str">
        <f t="shared" si="88"/>
        <v>Rheem2020Build65</v>
      </c>
      <c r="H197" s="117">
        <f t="shared" si="132"/>
        <v>1</v>
      </c>
      <c r="I197" s="158" t="str">
        <f t="shared" si="89"/>
        <v>RheemPROH65T2RH310BM</v>
      </c>
      <c r="J197" s="91" t="s">
        <v>192</v>
      </c>
      <c r="K197" s="32">
        <v>3</v>
      </c>
      <c r="L197" s="75">
        <f t="shared" si="133"/>
        <v>19</v>
      </c>
      <c r="M197" s="12" t="s">
        <v>88</v>
      </c>
      <c r="N197" s="62">
        <f t="shared" si="138"/>
        <v>58</v>
      </c>
      <c r="O197" s="62">
        <f t="shared" si="142"/>
        <v>195865</v>
      </c>
      <c r="P197" s="59" t="str">
        <f t="shared" si="91"/>
        <v>PRO H65 T2 RH310BM  (65 gal, JA13)</v>
      </c>
      <c r="Q197" s="157">
        <f t="shared" si="140"/>
        <v>1</v>
      </c>
      <c r="R197" s="10" t="s">
        <v>345</v>
      </c>
      <c r="S197" s="11">
        <v>65</v>
      </c>
      <c r="T197" s="30"/>
      <c r="U197" s="80" t="s">
        <v>287</v>
      </c>
      <c r="V197" s="85" t="str">
        <f t="shared" si="131"/>
        <v>Rheem2020Build65</v>
      </c>
      <c r="W197" s="118">
        <v>1</v>
      </c>
      <c r="X197" s="42" t="s">
        <v>8</v>
      </c>
      <c r="Y197" s="43">
        <v>43944</v>
      </c>
      <c r="Z197" s="44"/>
      <c r="AA197" s="128" t="str">
        <f>"2,     "&amp;E197&amp;",   """&amp;P197&amp;""""</f>
        <v>2,     195865,   "PRO H65 T2 RH310BM  (65 gal, JA13)"</v>
      </c>
      <c r="AB197" s="130" t="str">
        <f t="shared" si="139"/>
        <v>Rheem</v>
      </c>
      <c r="AC197" s="131" t="s">
        <v>525</v>
      </c>
      <c r="AD197" s="155">
        <f t="shared" si="141"/>
        <v>1</v>
      </c>
      <c r="AE197" s="128" t="str">
        <f>"          case  "&amp;D197&amp;"   :   """&amp;AC197&amp;""""</f>
        <v xml:space="preserve">          case  PRO H65 T2 RH310BM  (65 gal, JA13)   :   "RheemPROH65T2RH310BM"</v>
      </c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</row>
    <row r="198" spans="3:1039" s="6" customFormat="1" ht="15" customHeight="1" x14ac:dyDescent="0.25">
      <c r="C198" s="106" t="str">
        <f t="shared" si="85"/>
        <v>Rheem</v>
      </c>
      <c r="D198" s="106" t="str">
        <f t="shared" si="86"/>
        <v>PRO H80 T2 RH310BM  (80 gal, JA13)</v>
      </c>
      <c r="E198" s="106">
        <f t="shared" si="87"/>
        <v>195966</v>
      </c>
      <c r="F198" s="55">
        <f t="shared" si="137"/>
        <v>80</v>
      </c>
      <c r="G198" s="6" t="str">
        <f t="shared" si="88"/>
        <v>Rheem2020Build80</v>
      </c>
      <c r="H198" s="117">
        <f t="shared" si="132"/>
        <v>1</v>
      </c>
      <c r="I198" s="158" t="str">
        <f t="shared" si="89"/>
        <v>RheemPROH80T2RH310BM</v>
      </c>
      <c r="J198" s="91" t="s">
        <v>192</v>
      </c>
      <c r="K198" s="32">
        <v>3</v>
      </c>
      <c r="L198" s="75">
        <f t="shared" si="133"/>
        <v>19</v>
      </c>
      <c r="M198" s="12" t="s">
        <v>88</v>
      </c>
      <c r="N198" s="62">
        <f t="shared" si="138"/>
        <v>59</v>
      </c>
      <c r="O198" s="62">
        <f t="shared" si="142"/>
        <v>195966</v>
      </c>
      <c r="P198" s="59" t="str">
        <f t="shared" si="91"/>
        <v>PRO H80 T2 RH310BM  (80 gal, JA13)</v>
      </c>
      <c r="Q198" s="157">
        <f t="shared" si="140"/>
        <v>1</v>
      </c>
      <c r="R198" s="10" t="s">
        <v>346</v>
      </c>
      <c r="S198" s="11">
        <v>80</v>
      </c>
      <c r="T198" s="30"/>
      <c r="U198" s="80" t="s">
        <v>288</v>
      </c>
      <c r="V198" s="85" t="str">
        <f t="shared" si="131"/>
        <v>Rheem2020Build80</v>
      </c>
      <c r="W198" s="118">
        <v>1</v>
      </c>
      <c r="X198" s="42" t="s">
        <v>13</v>
      </c>
      <c r="Y198" s="43">
        <v>43944</v>
      </c>
      <c r="Z198" s="44"/>
      <c r="AA198" s="128" t="str">
        <f>"2,     "&amp;E198&amp;",   """&amp;P198&amp;""""</f>
        <v>2,     195966,   "PRO H80 T2 RH310BM  (80 gal, JA13)"</v>
      </c>
      <c r="AB198" s="130" t="str">
        <f t="shared" si="139"/>
        <v>Rheem</v>
      </c>
      <c r="AC198" s="131" t="s">
        <v>526</v>
      </c>
      <c r="AD198" s="155">
        <f t="shared" si="141"/>
        <v>1</v>
      </c>
      <c r="AE198" s="128" t="str">
        <f>"          case  "&amp;D198&amp;"   :   """&amp;AC198&amp;""""</f>
        <v xml:space="preserve">          case  PRO H80 T2 RH310BM  (80 gal, JA13)   :   "RheemPROH80T2RH310BM"</v>
      </c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</row>
    <row r="199" spans="3:1039" s="6" customFormat="1" ht="15" customHeight="1" x14ac:dyDescent="0.25">
      <c r="C199" s="121" t="str">
        <f t="shared" si="85"/>
        <v>Rheem</v>
      </c>
      <c r="D199" s="121" t="str">
        <f t="shared" si="86"/>
        <v>PRO H40 T2 RH310UM  (40 gal)</v>
      </c>
      <c r="E199" s="121">
        <f t="shared" si="87"/>
        <v>196463</v>
      </c>
      <c r="F199" s="55">
        <f t="shared" ref="F199:F202" si="143">S199</f>
        <v>40</v>
      </c>
      <c r="G199" s="6" t="str">
        <f t="shared" si="88"/>
        <v>Rheem2020Build40</v>
      </c>
      <c r="H199" s="117">
        <f t="shared" ref="H199:H202" si="144">W199</f>
        <v>0</v>
      </c>
      <c r="I199" s="158" t="str">
        <f t="shared" si="89"/>
        <v>RheemPROH40T2RH310UM</v>
      </c>
      <c r="J199" s="91" t="s">
        <v>192</v>
      </c>
      <c r="K199" s="32">
        <v>3</v>
      </c>
      <c r="L199" s="75">
        <f t="shared" ref="L199:L202" si="145">VLOOKUP( M199, $M$2:$N$21, 2, FALSE )</f>
        <v>19</v>
      </c>
      <c r="M199" s="12" t="s">
        <v>88</v>
      </c>
      <c r="N199" s="122">
        <v>64</v>
      </c>
      <c r="O199" s="62">
        <f t="shared" si="142"/>
        <v>196463</v>
      </c>
      <c r="P199" s="59" t="str">
        <f t="shared" si="91"/>
        <v>PRO H40 T2 RH310UM  (40 gal)</v>
      </c>
      <c r="Q199" s="157">
        <f t="shared" si="140"/>
        <v>1</v>
      </c>
      <c r="R199" s="10" t="s">
        <v>399</v>
      </c>
      <c r="S199" s="11">
        <v>40</v>
      </c>
      <c r="T199" s="30"/>
      <c r="U199" s="80" t="s">
        <v>285</v>
      </c>
      <c r="V199" s="85" t="str">
        <f t="shared" si="131"/>
        <v>Rheem2020Build40</v>
      </c>
      <c r="W199" s="116">
        <v>0</v>
      </c>
      <c r="X199" s="42">
        <v>2</v>
      </c>
      <c r="Y199" s="43">
        <v>44158</v>
      </c>
      <c r="Z199" s="44"/>
      <c r="AA199" s="128" t="str">
        <f>"2,     "&amp;E199&amp;",   """&amp;P199&amp;""""</f>
        <v>2,     196463,   "PRO H40 T2 RH310UM  (40 gal)"</v>
      </c>
      <c r="AB199" s="130" t="str">
        <f t="shared" si="139"/>
        <v>Rheem</v>
      </c>
      <c r="AC199" s="132" t="s">
        <v>578</v>
      </c>
      <c r="AD199" s="155">
        <f t="shared" si="141"/>
        <v>1</v>
      </c>
      <c r="AE199" s="128" t="str">
        <f>"          case  "&amp;D199&amp;"   :   """&amp;AC199&amp;""""</f>
        <v xml:space="preserve">          case  PRO H40 T2 RH310UM  (40 gal)   :   "RheemPROH40T2RH310UM"</v>
      </c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</row>
    <row r="200" spans="3:1039" s="6" customFormat="1" ht="15" customHeight="1" x14ac:dyDescent="0.25">
      <c r="C200" s="121" t="str">
        <f t="shared" si="85"/>
        <v>Rheem</v>
      </c>
      <c r="D200" s="121" t="str">
        <f t="shared" si="86"/>
        <v>PRO H50 T2 RH310UM  (50 gal)</v>
      </c>
      <c r="E200" s="121">
        <f t="shared" si="87"/>
        <v>196564</v>
      </c>
      <c r="F200" s="55">
        <f t="shared" si="143"/>
        <v>50</v>
      </c>
      <c r="G200" s="6" t="str">
        <f t="shared" si="88"/>
        <v>Rheem2020Build50</v>
      </c>
      <c r="H200" s="117">
        <f t="shared" si="144"/>
        <v>0</v>
      </c>
      <c r="I200" s="158" t="str">
        <f t="shared" si="89"/>
        <v>RheemPROH50T2RH310UM</v>
      </c>
      <c r="J200" s="91" t="s">
        <v>192</v>
      </c>
      <c r="K200" s="32">
        <v>3</v>
      </c>
      <c r="L200" s="75">
        <f t="shared" si="145"/>
        <v>19</v>
      </c>
      <c r="M200" s="12" t="s">
        <v>88</v>
      </c>
      <c r="N200" s="62">
        <f t="shared" si="138"/>
        <v>65</v>
      </c>
      <c r="O200" s="62">
        <f t="shared" si="142"/>
        <v>196564</v>
      </c>
      <c r="P200" s="59" t="str">
        <f t="shared" si="91"/>
        <v>PRO H50 T2 RH310UM  (50 gal)</v>
      </c>
      <c r="Q200" s="157">
        <f t="shared" si="140"/>
        <v>1</v>
      </c>
      <c r="R200" s="10" t="s">
        <v>400</v>
      </c>
      <c r="S200" s="11">
        <v>50</v>
      </c>
      <c r="T200" s="30"/>
      <c r="U200" s="80" t="s">
        <v>286</v>
      </c>
      <c r="V200" s="85" t="str">
        <f t="shared" si="131"/>
        <v>Rheem2020Build50</v>
      </c>
      <c r="W200" s="116">
        <v>0</v>
      </c>
      <c r="X200" s="42" t="s">
        <v>8</v>
      </c>
      <c r="Y200" s="43">
        <v>44158</v>
      </c>
      <c r="Z200" s="44"/>
      <c r="AA200" s="128" t="str">
        <f>"2,     "&amp;E200&amp;",   """&amp;P200&amp;""""</f>
        <v>2,     196564,   "PRO H50 T2 RH310UM  (50 gal)"</v>
      </c>
      <c r="AB200" s="130" t="str">
        <f t="shared" si="139"/>
        <v>Rheem</v>
      </c>
      <c r="AC200" s="132" t="s">
        <v>579</v>
      </c>
      <c r="AD200" s="155">
        <f t="shared" si="141"/>
        <v>1</v>
      </c>
      <c r="AE200" s="128" t="str">
        <f>"          case  "&amp;D200&amp;"   :   """&amp;AC200&amp;""""</f>
        <v xml:space="preserve">          case  PRO H50 T2 RH310UM  (50 gal)   :   "RheemPROH50T2RH310UM"</v>
      </c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</row>
    <row r="201" spans="3:1039" s="6" customFormat="1" ht="15" customHeight="1" x14ac:dyDescent="0.25">
      <c r="C201" s="121" t="str">
        <f t="shared" si="85"/>
        <v>Rheem</v>
      </c>
      <c r="D201" s="121" t="str">
        <f t="shared" si="86"/>
        <v>PRO H65 T2 RH310UM  (65 gal)</v>
      </c>
      <c r="E201" s="121">
        <f t="shared" si="87"/>
        <v>196665</v>
      </c>
      <c r="F201" s="55">
        <f t="shared" si="143"/>
        <v>65</v>
      </c>
      <c r="G201" s="6" t="str">
        <f t="shared" si="88"/>
        <v>Rheem2020Build65</v>
      </c>
      <c r="H201" s="117">
        <f t="shared" si="144"/>
        <v>0</v>
      </c>
      <c r="I201" s="158" t="str">
        <f t="shared" si="89"/>
        <v>RheemPROH65T2RH310UM</v>
      </c>
      <c r="J201" s="91" t="s">
        <v>192</v>
      </c>
      <c r="K201" s="32">
        <v>3</v>
      </c>
      <c r="L201" s="75">
        <f t="shared" si="145"/>
        <v>19</v>
      </c>
      <c r="M201" s="12" t="s">
        <v>88</v>
      </c>
      <c r="N201" s="62">
        <f t="shared" si="138"/>
        <v>66</v>
      </c>
      <c r="O201" s="62">
        <f t="shared" si="142"/>
        <v>196665</v>
      </c>
      <c r="P201" s="59" t="str">
        <f t="shared" si="91"/>
        <v>PRO H65 T2 RH310UM  (65 gal)</v>
      </c>
      <c r="Q201" s="157">
        <f t="shared" si="140"/>
        <v>1</v>
      </c>
      <c r="R201" s="10" t="s">
        <v>401</v>
      </c>
      <c r="S201" s="11">
        <v>65</v>
      </c>
      <c r="T201" s="30"/>
      <c r="U201" s="80" t="s">
        <v>287</v>
      </c>
      <c r="V201" s="85" t="str">
        <f t="shared" si="131"/>
        <v>Rheem2020Build65</v>
      </c>
      <c r="W201" s="116">
        <v>0</v>
      </c>
      <c r="X201" s="42" t="s">
        <v>8</v>
      </c>
      <c r="Y201" s="43">
        <v>44158</v>
      </c>
      <c r="Z201" s="44"/>
      <c r="AA201" s="128" t="str">
        <f>"2,     "&amp;E201&amp;",   """&amp;P201&amp;""""</f>
        <v>2,     196665,   "PRO H65 T2 RH310UM  (65 gal)"</v>
      </c>
      <c r="AB201" s="130" t="str">
        <f t="shared" si="139"/>
        <v>Rheem</v>
      </c>
      <c r="AC201" s="132" t="s">
        <v>580</v>
      </c>
      <c r="AD201" s="155">
        <f t="shared" si="141"/>
        <v>1</v>
      </c>
      <c r="AE201" s="128" t="str">
        <f>"          case  "&amp;D201&amp;"   :   """&amp;AC201&amp;""""</f>
        <v xml:space="preserve">          case  PRO H65 T2 RH310UM  (65 gal)   :   "RheemPROH65T2RH310UM"</v>
      </c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</row>
    <row r="202" spans="3:1039" s="6" customFormat="1" ht="15" customHeight="1" x14ac:dyDescent="0.25">
      <c r="C202" s="121" t="str">
        <f t="shared" si="85"/>
        <v>Rheem</v>
      </c>
      <c r="D202" s="121" t="str">
        <f t="shared" si="86"/>
        <v>PRO H80 T2 RH310UM  (80 gal)</v>
      </c>
      <c r="E202" s="121">
        <f t="shared" si="87"/>
        <v>196766</v>
      </c>
      <c r="F202" s="55">
        <f t="shared" si="143"/>
        <v>80</v>
      </c>
      <c r="G202" s="6" t="str">
        <f t="shared" si="88"/>
        <v>Rheem2020Build80</v>
      </c>
      <c r="H202" s="117">
        <f t="shared" si="144"/>
        <v>0</v>
      </c>
      <c r="I202" s="158" t="str">
        <f t="shared" si="89"/>
        <v>RheemPROH80T2RH310UM</v>
      </c>
      <c r="J202" s="91" t="s">
        <v>192</v>
      </c>
      <c r="K202" s="32">
        <v>3</v>
      </c>
      <c r="L202" s="75">
        <f t="shared" si="145"/>
        <v>19</v>
      </c>
      <c r="M202" s="12" t="s">
        <v>88</v>
      </c>
      <c r="N202" s="62">
        <f t="shared" si="138"/>
        <v>67</v>
      </c>
      <c r="O202" s="62">
        <f t="shared" si="142"/>
        <v>196766</v>
      </c>
      <c r="P202" s="59" t="str">
        <f t="shared" si="91"/>
        <v>PRO H80 T2 RH310UM  (80 gal)</v>
      </c>
      <c r="Q202" s="157">
        <f t="shared" si="140"/>
        <v>1</v>
      </c>
      <c r="R202" s="10" t="s">
        <v>402</v>
      </c>
      <c r="S202" s="11">
        <v>80</v>
      </c>
      <c r="T202" s="30"/>
      <c r="U202" s="80" t="s">
        <v>288</v>
      </c>
      <c r="V202" s="85" t="str">
        <f t="shared" si="131"/>
        <v>Rheem2020Build80</v>
      </c>
      <c r="W202" s="116">
        <v>0</v>
      </c>
      <c r="X202" s="42" t="s">
        <v>13</v>
      </c>
      <c r="Y202" s="43">
        <v>44158</v>
      </c>
      <c r="Z202" s="44"/>
      <c r="AA202" s="128" t="str">
        <f>"2,     "&amp;E202&amp;",   """&amp;P202&amp;""""</f>
        <v>2,     196766,   "PRO H80 T2 RH310UM  (80 gal)"</v>
      </c>
      <c r="AB202" s="130" t="str">
        <f t="shared" si="139"/>
        <v>Rheem</v>
      </c>
      <c r="AC202" s="132" t="s">
        <v>581</v>
      </c>
      <c r="AD202" s="155">
        <f t="shared" si="141"/>
        <v>1</v>
      </c>
      <c r="AE202" s="128" t="str">
        <f>"          case  "&amp;D202&amp;"   :   """&amp;AC202&amp;""""</f>
        <v xml:space="preserve">          case  PRO H80 T2 RH310UM  (80 gal)   :   "RheemPROH80T2RH310UM"</v>
      </c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</row>
    <row r="203" spans="3:1039" s="6" customFormat="1" ht="15" customHeight="1" x14ac:dyDescent="0.25">
      <c r="C203" s="6" t="str">
        <f t="shared" ref="C203:C296" si="146">M203</f>
        <v>Rheem</v>
      </c>
      <c r="D203" s="6" t="str">
        <f t="shared" ref="D203:D296" si="147">P203</f>
        <v>HB50RH  (50 gal)</v>
      </c>
      <c r="E203" s="6">
        <f t="shared" ref="E203:E266" si="148">O203</f>
        <v>190121</v>
      </c>
      <c r="F203" s="55">
        <f t="shared" si="22"/>
        <v>50</v>
      </c>
      <c r="G203" s="6" t="str">
        <f t="shared" ref="G203:G296" si="149">V203</f>
        <v>RheemHB50</v>
      </c>
      <c r="H203" s="117">
        <f t="shared" si="132"/>
        <v>0</v>
      </c>
      <c r="I203" s="158" t="str">
        <f t="shared" ref="I203:I266" si="150">AC203</f>
        <v>RheemHB50RH</v>
      </c>
      <c r="J203" s="91" t="s">
        <v>192</v>
      </c>
      <c r="K203" s="32">
        <v>1</v>
      </c>
      <c r="L203" s="75">
        <f t="shared" si="133"/>
        <v>19</v>
      </c>
      <c r="M203" s="12" t="s">
        <v>88</v>
      </c>
      <c r="N203" s="61">
        <v>1</v>
      </c>
      <c r="O203" s="62">
        <f t="shared" si="142"/>
        <v>190121</v>
      </c>
      <c r="P203" s="59" t="str">
        <f t="shared" si="91"/>
        <v>HB50RH  (50 gal)</v>
      </c>
      <c r="Q203" s="157">
        <f t="shared" si="140"/>
        <v>1</v>
      </c>
      <c r="R203" s="13" t="s">
        <v>138</v>
      </c>
      <c r="S203" s="14">
        <v>50</v>
      </c>
      <c r="T203" s="30" t="s">
        <v>91</v>
      </c>
      <c r="U203" s="80" t="s">
        <v>91</v>
      </c>
      <c r="V203" s="85" t="str">
        <f t="shared" si="131"/>
        <v>RheemHB50</v>
      </c>
      <c r="W203" s="116">
        <v>0</v>
      </c>
      <c r="X203" s="46">
        <f>[1]ESTAR_to_AWHS!I140</f>
        <v>3</v>
      </c>
      <c r="Y203" s="47">
        <f>[1]ESTAR_to_AWHS!J140</f>
        <v>42591</v>
      </c>
      <c r="Z203" s="44" t="s">
        <v>88</v>
      </c>
      <c r="AA203" s="128" t="str">
        <f>"2,     "&amp;E203&amp;",   """&amp;P203&amp;""""</f>
        <v>2,     190121,   "HB50RH  (50 gal)"</v>
      </c>
      <c r="AB203" s="130" t="str">
        <f t="shared" si="139"/>
        <v>Rheem</v>
      </c>
      <c r="AC203" s="131" t="s">
        <v>519</v>
      </c>
      <c r="AD203" s="155">
        <f t="shared" si="141"/>
        <v>1</v>
      </c>
      <c r="AE203" s="128" t="str">
        <f>"          case  "&amp;D203&amp;"   :   """&amp;AC203&amp;""""</f>
        <v xml:space="preserve">          case  HB50RH  (50 gal)   :   "RheemHB50RH"</v>
      </c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</row>
    <row r="204" spans="3:1039" s="6" customFormat="1" ht="15" customHeight="1" x14ac:dyDescent="0.25">
      <c r="C204" s="6" t="str">
        <f t="shared" si="146"/>
        <v>Rheem</v>
      </c>
      <c r="D204" s="6" t="str">
        <f t="shared" si="147"/>
        <v>PROPH50 T2 RH245  (50 gal)</v>
      </c>
      <c r="E204" s="6">
        <f t="shared" si="148"/>
        <v>190221</v>
      </c>
      <c r="F204" s="55">
        <f t="shared" si="22"/>
        <v>50</v>
      </c>
      <c r="G204" s="6" t="str">
        <f t="shared" si="149"/>
        <v>RheemHB50</v>
      </c>
      <c r="H204" s="117">
        <f t="shared" si="132"/>
        <v>0</v>
      </c>
      <c r="I204" s="158" t="str">
        <f t="shared" si="150"/>
        <v>RheemPROPH50RH245</v>
      </c>
      <c r="J204" s="91" t="s">
        <v>192</v>
      </c>
      <c r="K204" s="32">
        <v>1</v>
      </c>
      <c r="L204" s="75">
        <f t="shared" si="133"/>
        <v>19</v>
      </c>
      <c r="M204" s="12" t="s">
        <v>88</v>
      </c>
      <c r="N204" s="62">
        <f t="shared" ref="N204:N253" si="151">N203+1</f>
        <v>2</v>
      </c>
      <c r="O204" s="62">
        <f t="shared" si="142"/>
        <v>190221</v>
      </c>
      <c r="P204" s="59" t="str">
        <f t="shared" si="91"/>
        <v>PROPH50 T2 RH245  (50 gal)</v>
      </c>
      <c r="Q204" s="157">
        <f t="shared" si="140"/>
        <v>1</v>
      </c>
      <c r="R204" s="13" t="s">
        <v>139</v>
      </c>
      <c r="S204" s="14">
        <v>50</v>
      </c>
      <c r="T204" s="30" t="s">
        <v>91</v>
      </c>
      <c r="U204" s="80" t="s">
        <v>91</v>
      </c>
      <c r="V204" s="85" t="str">
        <f t="shared" si="131"/>
        <v>RheemHB50</v>
      </c>
      <c r="W204" s="116">
        <v>0</v>
      </c>
      <c r="X204" s="46" t="str">
        <f>[1]ESTAR_to_AWHS!I141</f>
        <v>4+</v>
      </c>
      <c r="Y204" s="47">
        <f>[1]ESTAR_to_AWHS!J141</f>
        <v>42591</v>
      </c>
      <c r="Z204" s="44" t="s">
        <v>88</v>
      </c>
      <c r="AA204" s="128" t="str">
        <f>"2,     "&amp;E204&amp;",   """&amp;P204&amp;""""</f>
        <v>2,     190221,   "PROPH50 T2 RH245  (50 gal)"</v>
      </c>
      <c r="AB204" s="130" t="str">
        <f t="shared" si="139"/>
        <v>Rheem</v>
      </c>
      <c r="AC204" s="131" t="s">
        <v>530</v>
      </c>
      <c r="AD204" s="155">
        <f t="shared" si="141"/>
        <v>1</v>
      </c>
      <c r="AE204" s="128" t="str">
        <f>"          case  "&amp;D204&amp;"   :   """&amp;AC204&amp;""""</f>
        <v xml:space="preserve">          case  PROPH50 T2 RH245  (50 gal)   :   "RheemPROPH50RH245"</v>
      </c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</row>
    <row r="205" spans="3:1039" s="6" customFormat="1" ht="15" customHeight="1" x14ac:dyDescent="0.25">
      <c r="C205" s="6" t="str">
        <f t="shared" si="146"/>
        <v>Rheem</v>
      </c>
      <c r="D205" s="6" t="str">
        <f t="shared" si="147"/>
        <v>PROPH50 T2 RH350 D  (50 gal)</v>
      </c>
      <c r="E205" s="6">
        <f t="shared" si="148"/>
        <v>190339</v>
      </c>
      <c r="F205" s="55">
        <f t="shared" si="22"/>
        <v>50</v>
      </c>
      <c r="G205" s="6" t="str">
        <f t="shared" si="149"/>
        <v>RheemHBDR4550</v>
      </c>
      <c r="H205" s="117">
        <f t="shared" si="132"/>
        <v>0</v>
      </c>
      <c r="I205" s="158" t="str">
        <f t="shared" si="150"/>
        <v>RheemPROPH50RH350</v>
      </c>
      <c r="J205" s="91" t="s">
        <v>192</v>
      </c>
      <c r="K205" s="32">
        <v>3</v>
      </c>
      <c r="L205" s="75">
        <f t="shared" si="133"/>
        <v>19</v>
      </c>
      <c r="M205" s="12" t="s">
        <v>88</v>
      </c>
      <c r="N205" s="62">
        <f t="shared" si="151"/>
        <v>3</v>
      </c>
      <c r="O205" s="62">
        <f t="shared" si="142"/>
        <v>190339</v>
      </c>
      <c r="P205" s="59" t="str">
        <f t="shared" si="91"/>
        <v>PROPH50 T2 RH350 D  (50 gal)</v>
      </c>
      <c r="Q205" s="157">
        <f t="shared" si="140"/>
        <v>1</v>
      </c>
      <c r="R205" s="13" t="s">
        <v>125</v>
      </c>
      <c r="S205" s="14">
        <v>50</v>
      </c>
      <c r="T205" s="99" t="s">
        <v>267</v>
      </c>
      <c r="U205" s="80" t="s">
        <v>267</v>
      </c>
      <c r="V205" s="85" t="str">
        <f t="shared" si="131"/>
        <v>RheemHBDR4550</v>
      </c>
      <c r="W205" s="116">
        <v>0</v>
      </c>
      <c r="X205" s="46" t="str">
        <f>[1]ESTAR_to_AWHS!I55</f>
        <v>2-3</v>
      </c>
      <c r="Y205" s="47">
        <f>[1]ESTAR_to_AWHS!J55</f>
        <v>42667</v>
      </c>
      <c r="Z205" s="44" t="s">
        <v>88</v>
      </c>
      <c r="AA205" s="128" t="str">
        <f>"2,     "&amp;E205&amp;",   """&amp;P205&amp;""""</f>
        <v>2,     190339,   "PROPH50 T2 RH350 D  (50 gal)"</v>
      </c>
      <c r="AB205" s="130" t="str">
        <f t="shared" si="139"/>
        <v>Rheem</v>
      </c>
      <c r="AC205" s="131" t="s">
        <v>531</v>
      </c>
      <c r="AD205" s="155">
        <f t="shared" si="141"/>
        <v>1</v>
      </c>
      <c r="AE205" s="128" t="str">
        <f>"          case  "&amp;D205&amp;"   :   """&amp;AC205&amp;""""</f>
        <v xml:space="preserve">          case  PROPH50 T2 RH350 D  (50 gal)   :   "RheemPROPH50RH350"</v>
      </c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  <c r="IU205"/>
      <c r="IV205"/>
      <c r="IW205"/>
      <c r="IX205"/>
      <c r="IY205"/>
      <c r="IZ205"/>
      <c r="JA205"/>
      <c r="JB205"/>
      <c r="JC205"/>
      <c r="JD205"/>
      <c r="JE205"/>
      <c r="JF205"/>
      <c r="JG205"/>
      <c r="JH205"/>
      <c r="JI205"/>
      <c r="JJ205"/>
      <c r="JK205"/>
      <c r="JL205"/>
      <c r="JM205"/>
      <c r="JN205"/>
      <c r="JO205"/>
      <c r="JP205"/>
      <c r="JQ205"/>
      <c r="JR205"/>
      <c r="JS205"/>
      <c r="JT205"/>
      <c r="JU205"/>
      <c r="JV205"/>
      <c r="JW205"/>
      <c r="JX205"/>
      <c r="JY205"/>
      <c r="JZ205"/>
      <c r="KA205"/>
      <c r="KB205"/>
      <c r="KC205"/>
      <c r="KD205"/>
      <c r="KE205"/>
      <c r="KF205"/>
      <c r="KG205"/>
      <c r="KH205"/>
      <c r="KI205"/>
      <c r="KJ205"/>
      <c r="KK205"/>
      <c r="KL205"/>
      <c r="KM205"/>
      <c r="KN205"/>
      <c r="KO205"/>
      <c r="KP205"/>
      <c r="KQ205"/>
      <c r="KR205"/>
      <c r="KS205"/>
      <c r="KT205"/>
      <c r="KU205"/>
      <c r="KV205"/>
      <c r="KW205"/>
      <c r="KX205"/>
      <c r="KY205"/>
      <c r="KZ205"/>
      <c r="LA205"/>
      <c r="LB205"/>
      <c r="LC205"/>
      <c r="LD205"/>
      <c r="LE205"/>
      <c r="LF205"/>
      <c r="LG205"/>
      <c r="LH205"/>
      <c r="LI205"/>
      <c r="LJ205"/>
      <c r="LK205"/>
      <c r="LL205"/>
      <c r="LM205"/>
      <c r="LN205"/>
      <c r="LO205"/>
      <c r="LP205"/>
      <c r="LQ205"/>
      <c r="LR205"/>
      <c r="LS205"/>
      <c r="LT205"/>
      <c r="LU205"/>
      <c r="LV205"/>
      <c r="LW205"/>
      <c r="LX205"/>
      <c r="LY205"/>
      <c r="LZ205"/>
      <c r="MA205"/>
      <c r="MB205"/>
      <c r="MC205"/>
      <c r="MD205"/>
      <c r="ME205"/>
      <c r="MF205"/>
      <c r="MG205"/>
      <c r="MH205"/>
      <c r="MI205"/>
      <c r="MJ205"/>
      <c r="MK205"/>
      <c r="ML205"/>
      <c r="MM205"/>
      <c r="MN205"/>
      <c r="MO205"/>
      <c r="MP205"/>
      <c r="MQ205"/>
      <c r="MR205"/>
      <c r="MS205"/>
      <c r="MT205"/>
      <c r="MU205"/>
      <c r="MV205"/>
      <c r="MW205"/>
      <c r="MX205"/>
      <c r="MY205"/>
      <c r="MZ205"/>
      <c r="NA205"/>
      <c r="NB205"/>
      <c r="NC205"/>
      <c r="ND205"/>
      <c r="NE205"/>
      <c r="NF205"/>
      <c r="NG205"/>
      <c r="NH205"/>
      <c r="NI205"/>
      <c r="NJ205"/>
      <c r="NK205"/>
      <c r="NL205"/>
      <c r="NM205"/>
      <c r="NN205"/>
      <c r="NO205"/>
      <c r="NP205"/>
      <c r="NQ205"/>
      <c r="NR205"/>
      <c r="NS205"/>
      <c r="NT205"/>
      <c r="NU205"/>
      <c r="NV205"/>
      <c r="NW205"/>
      <c r="NX205"/>
      <c r="NY205"/>
      <c r="NZ205"/>
      <c r="OA205"/>
      <c r="OB205"/>
      <c r="OC205"/>
      <c r="OD205"/>
      <c r="OE205"/>
      <c r="OF205"/>
      <c r="OG205"/>
      <c r="OH205"/>
      <c r="OI205"/>
      <c r="OJ205"/>
      <c r="OK205"/>
      <c r="OL205"/>
      <c r="OM205"/>
      <c r="ON205"/>
      <c r="OO205"/>
      <c r="OP205"/>
      <c r="OQ205"/>
      <c r="OR205"/>
      <c r="OS205"/>
      <c r="OT205"/>
      <c r="OU205"/>
      <c r="OV205"/>
      <c r="OW205"/>
      <c r="OX205"/>
      <c r="OY205"/>
      <c r="OZ205"/>
      <c r="PA205"/>
      <c r="PB205"/>
      <c r="PC205"/>
      <c r="PD205"/>
      <c r="PE205"/>
      <c r="PF205"/>
      <c r="PG205"/>
      <c r="PH205"/>
      <c r="PI205"/>
      <c r="PJ205"/>
      <c r="PK205"/>
      <c r="PL205"/>
      <c r="PM205"/>
      <c r="PN205"/>
      <c r="PO205"/>
      <c r="PP205"/>
      <c r="PQ205"/>
      <c r="PR205"/>
      <c r="PS205"/>
      <c r="PT205"/>
      <c r="PU205"/>
      <c r="PV205"/>
      <c r="PW205"/>
      <c r="PX205"/>
      <c r="PY205"/>
      <c r="PZ205"/>
      <c r="QA205"/>
      <c r="QB205"/>
      <c r="QC205"/>
      <c r="QD205"/>
      <c r="QE205"/>
      <c r="QF205"/>
      <c r="QG205"/>
      <c r="QH205"/>
      <c r="QI205"/>
      <c r="QJ205"/>
      <c r="QK205"/>
      <c r="QL205"/>
      <c r="QM205"/>
      <c r="QN205"/>
      <c r="QO205"/>
      <c r="QP205"/>
      <c r="QQ205"/>
      <c r="QR205"/>
      <c r="QS205"/>
      <c r="QT205"/>
      <c r="QU205"/>
      <c r="QV205"/>
      <c r="QW205"/>
      <c r="QX205"/>
      <c r="QY205"/>
      <c r="QZ205"/>
      <c r="RA205"/>
      <c r="RB205"/>
      <c r="RC205"/>
      <c r="RD205"/>
      <c r="RE205"/>
      <c r="RF205"/>
      <c r="RG205"/>
      <c r="RH205"/>
      <c r="RI205"/>
      <c r="RJ205"/>
      <c r="RK205"/>
      <c r="RL205"/>
      <c r="RM205"/>
      <c r="RN205"/>
      <c r="RO205"/>
      <c r="RP205"/>
      <c r="RQ205"/>
      <c r="RR205"/>
      <c r="RS205"/>
      <c r="RT205"/>
      <c r="RU205"/>
      <c r="RV205"/>
      <c r="RW205"/>
      <c r="RX205"/>
      <c r="RY205"/>
      <c r="RZ205"/>
      <c r="SA205"/>
      <c r="SB205"/>
      <c r="SC205"/>
      <c r="SD205"/>
      <c r="SE205"/>
      <c r="SF205"/>
      <c r="SG205"/>
      <c r="SH205"/>
      <c r="SI205"/>
      <c r="SJ205"/>
      <c r="SK205"/>
      <c r="SL205"/>
      <c r="SM205"/>
      <c r="SN205"/>
      <c r="SO205"/>
      <c r="SP205"/>
      <c r="SQ205"/>
      <c r="SR205"/>
      <c r="SS205"/>
      <c r="ST205"/>
      <c r="SU205"/>
      <c r="SV205"/>
      <c r="SW205"/>
      <c r="SX205"/>
      <c r="SY205"/>
      <c r="SZ205"/>
      <c r="TA205"/>
      <c r="TB205"/>
      <c r="TC205"/>
      <c r="TD205"/>
      <c r="TE205"/>
      <c r="TF205"/>
      <c r="TG205"/>
      <c r="TH205"/>
      <c r="TI205"/>
      <c r="TJ205"/>
      <c r="TK205"/>
      <c r="TL205"/>
      <c r="TM205"/>
      <c r="TN205"/>
      <c r="TO205"/>
      <c r="TP205"/>
      <c r="TQ205"/>
      <c r="TR205"/>
      <c r="TS205"/>
      <c r="TT205"/>
      <c r="TU205"/>
      <c r="TV205"/>
      <c r="TW205"/>
      <c r="TX205"/>
      <c r="TY205"/>
      <c r="TZ205"/>
      <c r="UA205"/>
      <c r="UB205"/>
      <c r="UC205"/>
      <c r="UD205"/>
      <c r="UE205"/>
      <c r="UF205"/>
      <c r="UG205"/>
      <c r="UH205"/>
      <c r="UI205"/>
      <c r="UJ205"/>
      <c r="UK205"/>
      <c r="UL205"/>
      <c r="UM205"/>
      <c r="UN205"/>
      <c r="UO205"/>
      <c r="UP205"/>
      <c r="UQ205"/>
      <c r="UR205"/>
      <c r="US205"/>
      <c r="UT205"/>
      <c r="UU205"/>
      <c r="UV205"/>
      <c r="UW205"/>
      <c r="UX205"/>
      <c r="UY205"/>
      <c r="UZ205"/>
      <c r="VA205"/>
      <c r="VB205"/>
      <c r="VC205"/>
      <c r="VD205"/>
      <c r="VE205"/>
      <c r="VF205"/>
      <c r="VG205"/>
      <c r="VH205"/>
      <c r="VI205"/>
      <c r="VJ205"/>
      <c r="VK205"/>
      <c r="VL205"/>
      <c r="VM205"/>
      <c r="VN205"/>
      <c r="VO205"/>
      <c r="VP205"/>
      <c r="VQ205"/>
      <c r="VR205"/>
      <c r="VS205"/>
      <c r="VT205"/>
      <c r="VU205"/>
      <c r="VV205"/>
      <c r="VW205"/>
      <c r="VX205"/>
      <c r="VY205"/>
      <c r="VZ205"/>
      <c r="WA205"/>
      <c r="WB205"/>
      <c r="WC205"/>
      <c r="WD205"/>
      <c r="WE205"/>
      <c r="WF205"/>
      <c r="WG205"/>
      <c r="WH205"/>
      <c r="WI205"/>
      <c r="WJ205"/>
      <c r="WK205"/>
      <c r="WL205"/>
      <c r="WM205"/>
      <c r="WN205"/>
      <c r="WO205"/>
      <c r="WP205"/>
      <c r="WQ205"/>
      <c r="WR205"/>
      <c r="WS205"/>
      <c r="WT205"/>
      <c r="WU205"/>
      <c r="WV205"/>
      <c r="WW205"/>
      <c r="WX205"/>
      <c r="WY205"/>
      <c r="WZ205"/>
      <c r="XA205"/>
      <c r="XB205"/>
      <c r="XC205"/>
      <c r="XD205"/>
      <c r="XE205"/>
      <c r="XF205"/>
      <c r="XG205"/>
      <c r="XH205"/>
      <c r="XI205"/>
      <c r="XJ205"/>
      <c r="XK205"/>
      <c r="XL205"/>
      <c r="XM205"/>
      <c r="XN205"/>
      <c r="XO205"/>
      <c r="XP205"/>
      <c r="XQ205"/>
      <c r="XR205"/>
      <c r="XS205"/>
      <c r="XT205"/>
      <c r="XU205"/>
      <c r="XV205"/>
      <c r="XW205"/>
      <c r="XX205"/>
      <c r="XY205"/>
      <c r="XZ205"/>
      <c r="YA205"/>
      <c r="YB205"/>
      <c r="YC205"/>
      <c r="YD205"/>
      <c r="YE205"/>
      <c r="YF205"/>
      <c r="YG205"/>
      <c r="YH205"/>
      <c r="YI205"/>
      <c r="YJ205"/>
      <c r="YK205"/>
      <c r="YL205"/>
      <c r="YM205"/>
      <c r="YN205"/>
      <c r="YO205"/>
      <c r="YP205"/>
      <c r="YQ205"/>
      <c r="YR205"/>
      <c r="YS205"/>
      <c r="YT205"/>
      <c r="YU205"/>
      <c r="YV205"/>
      <c r="YW205"/>
      <c r="YX205"/>
      <c r="YY205"/>
      <c r="YZ205"/>
      <c r="ZA205"/>
      <c r="ZB205"/>
      <c r="ZC205"/>
      <c r="ZD205"/>
      <c r="ZE205"/>
      <c r="ZF205"/>
      <c r="ZG205"/>
      <c r="ZH205"/>
      <c r="ZI205"/>
      <c r="ZJ205"/>
      <c r="ZK205"/>
      <c r="ZL205"/>
      <c r="ZM205"/>
      <c r="ZN205"/>
      <c r="ZO205"/>
      <c r="ZP205"/>
      <c r="ZQ205"/>
      <c r="ZR205"/>
      <c r="ZS205"/>
      <c r="ZT205"/>
      <c r="ZU205"/>
      <c r="ZV205"/>
      <c r="ZW205"/>
      <c r="ZX205"/>
      <c r="ZY205"/>
      <c r="ZZ205"/>
      <c r="AAA205"/>
      <c r="AAB205"/>
      <c r="AAC205"/>
      <c r="AAD205"/>
      <c r="AAE205"/>
      <c r="AAF205"/>
      <c r="AAG205"/>
      <c r="AAH205"/>
      <c r="AAI205"/>
      <c r="AAJ205"/>
      <c r="AAK205"/>
      <c r="AAL205"/>
      <c r="AAM205"/>
      <c r="AAN205"/>
      <c r="AAO205"/>
      <c r="AAP205"/>
      <c r="AAQ205"/>
      <c r="AAR205"/>
      <c r="AAS205"/>
      <c r="AAT205"/>
      <c r="AAU205"/>
      <c r="AAV205"/>
      <c r="AAW205"/>
      <c r="AAX205"/>
      <c r="AAY205"/>
      <c r="AAZ205"/>
      <c r="ABA205"/>
      <c r="ABB205"/>
      <c r="ABC205"/>
      <c r="ABD205"/>
      <c r="ABE205"/>
      <c r="ABF205"/>
      <c r="ABG205"/>
      <c r="ABH205"/>
      <c r="ABI205"/>
      <c r="ABJ205"/>
      <c r="ABK205"/>
      <c r="ABL205"/>
      <c r="ABM205"/>
      <c r="ABN205"/>
      <c r="ABO205"/>
      <c r="ABP205"/>
      <c r="ABQ205"/>
      <c r="ABR205"/>
      <c r="ABS205"/>
      <c r="ABT205"/>
      <c r="ABU205"/>
      <c r="ABV205"/>
      <c r="ABW205"/>
      <c r="ABX205"/>
      <c r="ABY205"/>
      <c r="ABZ205"/>
      <c r="ACA205"/>
      <c r="ACB205"/>
      <c r="ACC205"/>
      <c r="ACD205"/>
      <c r="ACE205"/>
      <c r="ACF205"/>
      <c r="ACG205"/>
      <c r="ACH205"/>
      <c r="ACI205"/>
      <c r="ACJ205"/>
      <c r="ACK205"/>
      <c r="ACL205"/>
      <c r="ACM205"/>
      <c r="ACN205"/>
      <c r="ACO205"/>
      <c r="ACP205"/>
      <c r="ACQ205"/>
      <c r="ACR205"/>
      <c r="ACS205"/>
      <c r="ACT205"/>
      <c r="ACU205"/>
      <c r="ACV205"/>
      <c r="ACW205"/>
      <c r="ACX205"/>
      <c r="ACY205"/>
      <c r="ACZ205"/>
      <c r="ADA205"/>
      <c r="ADB205"/>
      <c r="ADC205"/>
      <c r="ADD205"/>
      <c r="ADE205"/>
      <c r="ADF205"/>
      <c r="ADG205"/>
      <c r="ADH205"/>
      <c r="ADI205"/>
      <c r="ADJ205"/>
      <c r="ADK205"/>
      <c r="ADL205"/>
      <c r="ADM205"/>
      <c r="ADN205"/>
      <c r="ADO205"/>
      <c r="ADP205"/>
      <c r="ADQ205"/>
      <c r="ADR205"/>
      <c r="ADS205"/>
      <c r="ADT205"/>
      <c r="ADU205"/>
      <c r="ADV205"/>
      <c r="ADW205"/>
      <c r="ADX205"/>
      <c r="ADY205"/>
      <c r="ADZ205"/>
      <c r="AEA205"/>
      <c r="AEB205"/>
      <c r="AEC205"/>
      <c r="AED205"/>
      <c r="AEE205"/>
      <c r="AEF205"/>
      <c r="AEG205"/>
      <c r="AEH205"/>
      <c r="AEI205"/>
      <c r="AEJ205"/>
      <c r="AEK205"/>
      <c r="AEL205"/>
      <c r="AEM205"/>
      <c r="AEN205"/>
      <c r="AEO205"/>
      <c r="AEP205"/>
      <c r="AEQ205"/>
      <c r="AER205"/>
      <c r="AES205"/>
      <c r="AET205"/>
      <c r="AEU205"/>
      <c r="AEV205"/>
      <c r="AEW205"/>
      <c r="AEX205"/>
      <c r="AEY205"/>
      <c r="AEZ205"/>
      <c r="AFA205"/>
      <c r="AFB205"/>
      <c r="AFC205"/>
      <c r="AFD205"/>
      <c r="AFE205"/>
      <c r="AFF205"/>
      <c r="AFG205"/>
      <c r="AFH205"/>
      <c r="AFI205"/>
      <c r="AFJ205"/>
      <c r="AFK205"/>
      <c r="AFL205"/>
      <c r="AFM205"/>
      <c r="AFN205"/>
      <c r="AFO205"/>
      <c r="AFP205"/>
      <c r="AFQ205"/>
      <c r="AFR205"/>
      <c r="AFS205"/>
      <c r="AFT205"/>
      <c r="AFU205"/>
      <c r="AFV205"/>
      <c r="AFW205"/>
      <c r="AFX205"/>
      <c r="AFY205"/>
      <c r="AFZ205"/>
      <c r="AGA205"/>
      <c r="AGB205"/>
      <c r="AGC205"/>
      <c r="AGD205"/>
      <c r="AGE205"/>
      <c r="AGF205"/>
      <c r="AGG205"/>
      <c r="AGH205"/>
      <c r="AGI205"/>
      <c r="AGJ205"/>
      <c r="AGK205"/>
      <c r="AGL205"/>
      <c r="AGM205"/>
      <c r="AGN205"/>
      <c r="AGO205"/>
      <c r="AGP205"/>
      <c r="AGQ205"/>
      <c r="AGR205"/>
      <c r="AGS205"/>
      <c r="AGT205"/>
      <c r="AGU205"/>
      <c r="AGV205"/>
      <c r="AGW205"/>
      <c r="AGX205"/>
      <c r="AGY205"/>
      <c r="AGZ205"/>
      <c r="AHA205"/>
      <c r="AHB205"/>
      <c r="AHC205"/>
      <c r="AHD205"/>
      <c r="AHE205"/>
      <c r="AHF205"/>
      <c r="AHG205"/>
      <c r="AHH205"/>
      <c r="AHI205"/>
      <c r="AHJ205"/>
      <c r="AHK205"/>
      <c r="AHL205"/>
      <c r="AHM205"/>
      <c r="AHN205"/>
      <c r="AHO205"/>
      <c r="AHP205"/>
      <c r="AHQ205"/>
      <c r="AHR205"/>
      <c r="AHS205"/>
      <c r="AHT205"/>
      <c r="AHU205"/>
      <c r="AHV205"/>
      <c r="AHW205"/>
      <c r="AHX205"/>
      <c r="AHY205"/>
      <c r="AHZ205"/>
      <c r="AIA205"/>
      <c r="AIB205"/>
      <c r="AIC205"/>
      <c r="AID205"/>
      <c r="AIE205"/>
      <c r="AIF205"/>
      <c r="AIG205"/>
      <c r="AIH205"/>
      <c r="AII205"/>
      <c r="AIJ205"/>
      <c r="AIK205"/>
      <c r="AIL205"/>
      <c r="AIM205"/>
      <c r="AIN205"/>
      <c r="AIO205"/>
      <c r="AIP205"/>
      <c r="AIQ205"/>
      <c r="AIR205"/>
      <c r="AIS205"/>
      <c r="AIT205"/>
      <c r="AIU205"/>
      <c r="AIV205"/>
      <c r="AIW205"/>
      <c r="AIX205"/>
      <c r="AIY205"/>
      <c r="AIZ205"/>
      <c r="AJA205"/>
      <c r="AJB205"/>
      <c r="AJC205"/>
      <c r="AJD205"/>
      <c r="AJE205"/>
      <c r="AJF205"/>
      <c r="AJG205"/>
      <c r="AJH205"/>
      <c r="AJI205"/>
      <c r="AJJ205"/>
      <c r="AJK205"/>
      <c r="AJL205"/>
      <c r="AJM205"/>
      <c r="AJN205"/>
      <c r="AJO205"/>
      <c r="AJP205"/>
      <c r="AJQ205"/>
      <c r="AJR205"/>
      <c r="AJS205"/>
      <c r="AJT205"/>
      <c r="AJU205"/>
      <c r="AJV205"/>
      <c r="AJW205"/>
      <c r="AJX205"/>
      <c r="AJY205"/>
      <c r="AJZ205"/>
      <c r="AKA205"/>
      <c r="AKB205"/>
      <c r="AKC205"/>
      <c r="AKD205"/>
      <c r="AKE205"/>
      <c r="AKF205"/>
      <c r="AKG205"/>
      <c r="AKH205"/>
      <c r="AKI205"/>
      <c r="AKJ205"/>
      <c r="AKK205"/>
      <c r="AKL205"/>
      <c r="AKM205"/>
      <c r="AKN205"/>
      <c r="AKO205"/>
      <c r="AKP205"/>
      <c r="AKQ205"/>
      <c r="AKR205"/>
      <c r="AKS205"/>
      <c r="AKT205"/>
      <c r="AKU205"/>
      <c r="AKV205"/>
      <c r="AKW205"/>
      <c r="AKX205"/>
      <c r="AKY205"/>
      <c r="AKZ205"/>
      <c r="ALA205"/>
      <c r="ALB205"/>
      <c r="ALC205"/>
      <c r="ALD205"/>
      <c r="ALE205"/>
      <c r="ALF205"/>
      <c r="ALG205"/>
      <c r="ALH205"/>
      <c r="ALI205"/>
      <c r="ALJ205"/>
      <c r="ALK205"/>
      <c r="ALL205"/>
      <c r="ALM205"/>
      <c r="ALN205"/>
      <c r="ALO205"/>
      <c r="ALP205"/>
      <c r="ALQ205"/>
      <c r="ALR205"/>
      <c r="ALS205"/>
      <c r="ALT205"/>
      <c r="ALU205"/>
      <c r="ALV205"/>
      <c r="ALW205"/>
      <c r="ALX205"/>
      <c r="ALY205"/>
      <c r="ALZ205"/>
      <c r="AMA205"/>
      <c r="AMB205"/>
      <c r="AMC205"/>
      <c r="AMD205"/>
      <c r="AME205"/>
      <c r="AMF205"/>
      <c r="AMG205"/>
      <c r="AMH205"/>
      <c r="AMI205"/>
      <c r="AMJ205"/>
      <c r="AMK205"/>
      <c r="AML205"/>
      <c r="AMM205"/>
      <c r="AMN205"/>
      <c r="AMO205"/>
      <c r="AMP205"/>
      <c r="AMQ205"/>
      <c r="AMR205"/>
      <c r="AMS205"/>
      <c r="AMT205"/>
      <c r="AMU205"/>
      <c r="AMV205"/>
      <c r="AMW205"/>
      <c r="AMX205"/>
      <c r="AMY205"/>
    </row>
    <row r="206" spans="3:1039" s="6" customFormat="1" ht="15" customHeight="1" x14ac:dyDescent="0.25">
      <c r="C206" s="6" t="str">
        <f t="shared" si="146"/>
        <v>Rheem</v>
      </c>
      <c r="D206" s="6" t="str">
        <f t="shared" si="147"/>
        <v>PROPH65 T2 RH350 D  (65 gal)</v>
      </c>
      <c r="E206" s="6">
        <f t="shared" si="148"/>
        <v>190440</v>
      </c>
      <c r="F206" s="55">
        <f t="shared" ref="F206:F406" si="152">S206</f>
        <v>65</v>
      </c>
      <c r="G206" s="6" t="str">
        <f t="shared" si="149"/>
        <v>RheemHBDR4565</v>
      </c>
      <c r="H206" s="117">
        <f t="shared" si="132"/>
        <v>0</v>
      </c>
      <c r="I206" s="158" t="str">
        <f t="shared" si="150"/>
        <v>RheemPROPH65RH350D</v>
      </c>
      <c r="J206" s="91" t="s">
        <v>192</v>
      </c>
      <c r="K206" s="32">
        <v>3</v>
      </c>
      <c r="L206" s="75">
        <f t="shared" si="133"/>
        <v>19</v>
      </c>
      <c r="M206" s="12" t="s">
        <v>88</v>
      </c>
      <c r="N206" s="62">
        <f t="shared" si="151"/>
        <v>4</v>
      </c>
      <c r="O206" s="62">
        <f t="shared" si="142"/>
        <v>190440</v>
      </c>
      <c r="P206" s="59" t="str">
        <f t="shared" si="91"/>
        <v>PROPH65 T2 RH350 D  (65 gal)</v>
      </c>
      <c r="Q206" s="157">
        <f t="shared" si="140"/>
        <v>1</v>
      </c>
      <c r="R206" s="13" t="s">
        <v>126</v>
      </c>
      <c r="S206" s="14">
        <v>65</v>
      </c>
      <c r="T206" s="99" t="s">
        <v>268</v>
      </c>
      <c r="U206" s="80" t="s">
        <v>268</v>
      </c>
      <c r="V206" s="85" t="str">
        <f t="shared" si="131"/>
        <v>RheemHBDR4565</v>
      </c>
      <c r="W206" s="116">
        <v>0</v>
      </c>
      <c r="X206" s="46" t="str">
        <f>[1]ESTAR_to_AWHS!I56</f>
        <v>2-3</v>
      </c>
      <c r="Y206" s="47">
        <f>[1]ESTAR_to_AWHS!J56</f>
        <v>42667</v>
      </c>
      <c r="Z206" s="44" t="s">
        <v>88</v>
      </c>
      <c r="AA206" s="128" t="str">
        <f>"2,     "&amp;E206&amp;",   """&amp;P206&amp;""""</f>
        <v>2,     190440,   "PROPH65 T2 RH350 D  (65 gal)"</v>
      </c>
      <c r="AB206" s="130" t="str">
        <f t="shared" si="139"/>
        <v>Rheem</v>
      </c>
      <c r="AC206" s="131" t="s">
        <v>537</v>
      </c>
      <c r="AD206" s="155">
        <f t="shared" si="141"/>
        <v>1</v>
      </c>
      <c r="AE206" s="128" t="str">
        <f>"          case  "&amp;D206&amp;"   :   """&amp;AC206&amp;""""</f>
        <v xml:space="preserve">          case  PROPH65 T2 RH350 D  (65 gal)   :   "RheemPROPH65RH350D"</v>
      </c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  <c r="IH206"/>
      <c r="II206"/>
      <c r="IJ206"/>
      <c r="IK206"/>
      <c r="IL206"/>
      <c r="IM206"/>
      <c r="IN206"/>
      <c r="IO206"/>
      <c r="IP206"/>
      <c r="IQ206"/>
      <c r="IR206"/>
      <c r="IS206"/>
      <c r="IT206"/>
      <c r="IU206"/>
      <c r="IV206"/>
      <c r="IW206"/>
      <c r="IX206"/>
      <c r="IY206"/>
      <c r="IZ206"/>
      <c r="JA206"/>
      <c r="JB206"/>
      <c r="JC206"/>
      <c r="JD206"/>
      <c r="JE206"/>
      <c r="JF206"/>
      <c r="JG206"/>
      <c r="JH206"/>
      <c r="JI206"/>
      <c r="JJ206"/>
      <c r="JK206"/>
      <c r="JL206"/>
      <c r="JM206"/>
      <c r="JN206"/>
      <c r="JO206"/>
      <c r="JP206"/>
      <c r="JQ206"/>
      <c r="JR206"/>
      <c r="JS206"/>
      <c r="JT206"/>
      <c r="JU206"/>
      <c r="JV206"/>
      <c r="JW206"/>
      <c r="JX206"/>
      <c r="JY206"/>
      <c r="JZ206"/>
      <c r="KA206"/>
      <c r="KB206"/>
      <c r="KC206"/>
      <c r="KD206"/>
      <c r="KE206"/>
      <c r="KF206"/>
      <c r="KG206"/>
      <c r="KH206"/>
      <c r="KI206"/>
      <c r="KJ206"/>
      <c r="KK206"/>
      <c r="KL206"/>
      <c r="KM206"/>
      <c r="KN206"/>
      <c r="KO206"/>
      <c r="KP206"/>
      <c r="KQ206"/>
      <c r="KR206"/>
      <c r="KS206"/>
      <c r="KT206"/>
      <c r="KU206"/>
      <c r="KV206"/>
      <c r="KW206"/>
      <c r="KX206"/>
      <c r="KY206"/>
      <c r="KZ206"/>
      <c r="LA206"/>
      <c r="LB206"/>
      <c r="LC206"/>
      <c r="LD206"/>
      <c r="LE206"/>
      <c r="LF206"/>
      <c r="LG206"/>
      <c r="LH206"/>
      <c r="LI206"/>
      <c r="LJ206"/>
      <c r="LK206"/>
      <c r="LL206"/>
      <c r="LM206"/>
      <c r="LN206"/>
      <c r="LO206"/>
      <c r="LP206"/>
      <c r="LQ206"/>
      <c r="LR206"/>
      <c r="LS206"/>
      <c r="LT206"/>
      <c r="LU206"/>
      <c r="LV206"/>
      <c r="LW206"/>
      <c r="LX206"/>
      <c r="LY206"/>
      <c r="LZ206"/>
      <c r="MA206"/>
      <c r="MB206"/>
      <c r="MC206"/>
      <c r="MD206"/>
      <c r="ME206"/>
      <c r="MF206"/>
      <c r="MG206"/>
      <c r="MH206"/>
      <c r="MI206"/>
      <c r="MJ206"/>
      <c r="MK206"/>
      <c r="ML206"/>
      <c r="MM206"/>
      <c r="MN206"/>
      <c r="MO206"/>
      <c r="MP206"/>
      <c r="MQ206"/>
      <c r="MR206"/>
      <c r="MS206"/>
      <c r="MT206"/>
      <c r="MU206"/>
      <c r="MV206"/>
      <c r="MW206"/>
      <c r="MX206"/>
      <c r="MY206"/>
      <c r="MZ206"/>
      <c r="NA206"/>
      <c r="NB206"/>
      <c r="NC206"/>
      <c r="ND206"/>
      <c r="NE206"/>
      <c r="NF206"/>
      <c r="NG206"/>
      <c r="NH206"/>
      <c r="NI206"/>
      <c r="NJ206"/>
      <c r="NK206"/>
      <c r="NL206"/>
      <c r="NM206"/>
      <c r="NN206"/>
      <c r="NO206"/>
      <c r="NP206"/>
      <c r="NQ206"/>
      <c r="NR206"/>
      <c r="NS206"/>
      <c r="NT206"/>
      <c r="NU206"/>
      <c r="NV206"/>
      <c r="NW206"/>
      <c r="NX206"/>
      <c r="NY206"/>
      <c r="NZ206"/>
      <c r="OA206"/>
      <c r="OB206"/>
      <c r="OC206"/>
      <c r="OD206"/>
      <c r="OE206"/>
      <c r="OF206"/>
      <c r="OG206"/>
      <c r="OH206"/>
      <c r="OI206"/>
      <c r="OJ206"/>
      <c r="OK206"/>
      <c r="OL206"/>
      <c r="OM206"/>
      <c r="ON206"/>
      <c r="OO206"/>
      <c r="OP206"/>
      <c r="OQ206"/>
      <c r="OR206"/>
      <c r="OS206"/>
      <c r="OT206"/>
      <c r="OU206"/>
      <c r="OV206"/>
      <c r="OW206"/>
      <c r="OX206"/>
      <c r="OY206"/>
      <c r="OZ206"/>
      <c r="PA206"/>
      <c r="PB206"/>
      <c r="PC206"/>
      <c r="PD206"/>
      <c r="PE206"/>
      <c r="PF206"/>
      <c r="PG206"/>
      <c r="PH206"/>
      <c r="PI206"/>
      <c r="PJ206"/>
      <c r="PK206"/>
      <c r="PL206"/>
      <c r="PM206"/>
      <c r="PN206"/>
      <c r="PO206"/>
      <c r="PP206"/>
      <c r="PQ206"/>
      <c r="PR206"/>
      <c r="PS206"/>
      <c r="PT206"/>
      <c r="PU206"/>
      <c r="PV206"/>
      <c r="PW206"/>
      <c r="PX206"/>
      <c r="PY206"/>
      <c r="PZ206"/>
      <c r="QA206"/>
      <c r="QB206"/>
      <c r="QC206"/>
      <c r="QD206"/>
      <c r="QE206"/>
      <c r="QF206"/>
      <c r="QG206"/>
      <c r="QH206"/>
      <c r="QI206"/>
      <c r="QJ206"/>
      <c r="QK206"/>
      <c r="QL206"/>
      <c r="QM206"/>
      <c r="QN206"/>
      <c r="QO206"/>
      <c r="QP206"/>
      <c r="QQ206"/>
      <c r="QR206"/>
      <c r="QS206"/>
      <c r="QT206"/>
      <c r="QU206"/>
      <c r="QV206"/>
      <c r="QW206"/>
      <c r="QX206"/>
      <c r="QY206"/>
      <c r="QZ206"/>
      <c r="RA206"/>
      <c r="RB206"/>
      <c r="RC206"/>
      <c r="RD206"/>
      <c r="RE206"/>
      <c r="RF206"/>
      <c r="RG206"/>
      <c r="RH206"/>
      <c r="RI206"/>
      <c r="RJ206"/>
      <c r="RK206"/>
      <c r="RL206"/>
      <c r="RM206"/>
      <c r="RN206"/>
      <c r="RO206"/>
      <c r="RP206"/>
      <c r="RQ206"/>
      <c r="RR206"/>
      <c r="RS206"/>
      <c r="RT206"/>
      <c r="RU206"/>
      <c r="RV206"/>
      <c r="RW206"/>
      <c r="RX206"/>
      <c r="RY206"/>
      <c r="RZ206"/>
      <c r="SA206"/>
      <c r="SB206"/>
      <c r="SC206"/>
      <c r="SD206"/>
      <c r="SE206"/>
      <c r="SF206"/>
      <c r="SG206"/>
      <c r="SH206"/>
      <c r="SI206"/>
      <c r="SJ206"/>
      <c r="SK206"/>
      <c r="SL206"/>
      <c r="SM206"/>
      <c r="SN206"/>
      <c r="SO206"/>
      <c r="SP206"/>
      <c r="SQ206"/>
      <c r="SR206"/>
      <c r="SS206"/>
      <c r="ST206"/>
      <c r="SU206"/>
      <c r="SV206"/>
      <c r="SW206"/>
      <c r="SX206"/>
      <c r="SY206"/>
      <c r="SZ206"/>
      <c r="TA206"/>
      <c r="TB206"/>
      <c r="TC206"/>
      <c r="TD206"/>
      <c r="TE206"/>
      <c r="TF206"/>
      <c r="TG206"/>
      <c r="TH206"/>
      <c r="TI206"/>
      <c r="TJ206"/>
      <c r="TK206"/>
      <c r="TL206"/>
      <c r="TM206"/>
      <c r="TN206"/>
      <c r="TO206"/>
      <c r="TP206"/>
      <c r="TQ206"/>
      <c r="TR206"/>
      <c r="TS206"/>
      <c r="TT206"/>
      <c r="TU206"/>
      <c r="TV206"/>
      <c r="TW206"/>
      <c r="TX206"/>
      <c r="TY206"/>
      <c r="TZ206"/>
      <c r="UA206"/>
      <c r="UB206"/>
      <c r="UC206"/>
      <c r="UD206"/>
      <c r="UE206"/>
      <c r="UF206"/>
      <c r="UG206"/>
      <c r="UH206"/>
      <c r="UI206"/>
      <c r="UJ206"/>
      <c r="UK206"/>
      <c r="UL206"/>
      <c r="UM206"/>
      <c r="UN206"/>
      <c r="UO206"/>
      <c r="UP206"/>
      <c r="UQ206"/>
      <c r="UR206"/>
      <c r="US206"/>
      <c r="UT206"/>
      <c r="UU206"/>
      <c r="UV206"/>
      <c r="UW206"/>
      <c r="UX206"/>
      <c r="UY206"/>
      <c r="UZ206"/>
      <c r="VA206"/>
      <c r="VB206"/>
      <c r="VC206"/>
      <c r="VD206"/>
      <c r="VE206"/>
      <c r="VF206"/>
      <c r="VG206"/>
      <c r="VH206"/>
      <c r="VI206"/>
      <c r="VJ206"/>
      <c r="VK206"/>
      <c r="VL206"/>
      <c r="VM206"/>
      <c r="VN206"/>
      <c r="VO206"/>
      <c r="VP206"/>
      <c r="VQ206"/>
      <c r="VR206"/>
      <c r="VS206"/>
      <c r="VT206"/>
      <c r="VU206"/>
      <c r="VV206"/>
      <c r="VW206"/>
      <c r="VX206"/>
      <c r="VY206"/>
      <c r="VZ206"/>
      <c r="WA206"/>
      <c r="WB206"/>
      <c r="WC206"/>
      <c r="WD206"/>
      <c r="WE206"/>
      <c r="WF206"/>
      <c r="WG206"/>
      <c r="WH206"/>
      <c r="WI206"/>
      <c r="WJ206"/>
      <c r="WK206"/>
      <c r="WL206"/>
      <c r="WM206"/>
      <c r="WN206"/>
      <c r="WO206"/>
      <c r="WP206"/>
      <c r="WQ206"/>
      <c r="WR206"/>
      <c r="WS206"/>
      <c r="WT206"/>
      <c r="WU206"/>
      <c r="WV206"/>
      <c r="WW206"/>
      <c r="WX206"/>
      <c r="WY206"/>
      <c r="WZ206"/>
      <c r="XA206"/>
      <c r="XB206"/>
      <c r="XC206"/>
      <c r="XD206"/>
      <c r="XE206"/>
      <c r="XF206"/>
      <c r="XG206"/>
      <c r="XH206"/>
      <c r="XI206"/>
      <c r="XJ206"/>
      <c r="XK206"/>
      <c r="XL206"/>
      <c r="XM206"/>
      <c r="XN206"/>
      <c r="XO206"/>
      <c r="XP206"/>
      <c r="XQ206"/>
      <c r="XR206"/>
      <c r="XS206"/>
      <c r="XT206"/>
      <c r="XU206"/>
      <c r="XV206"/>
      <c r="XW206"/>
      <c r="XX206"/>
      <c r="XY206"/>
      <c r="XZ206"/>
      <c r="YA206"/>
      <c r="YB206"/>
      <c r="YC206"/>
      <c r="YD206"/>
      <c r="YE206"/>
      <c r="YF206"/>
      <c r="YG206"/>
      <c r="YH206"/>
      <c r="YI206"/>
      <c r="YJ206"/>
      <c r="YK206"/>
      <c r="YL206"/>
      <c r="YM206"/>
      <c r="YN206"/>
      <c r="YO206"/>
      <c r="YP206"/>
      <c r="YQ206"/>
      <c r="YR206"/>
      <c r="YS206"/>
      <c r="YT206"/>
      <c r="YU206"/>
      <c r="YV206"/>
      <c r="YW206"/>
      <c r="YX206"/>
      <c r="YY206"/>
      <c r="YZ206"/>
      <c r="ZA206"/>
      <c r="ZB206"/>
      <c r="ZC206"/>
      <c r="ZD206"/>
      <c r="ZE206"/>
      <c r="ZF206"/>
      <c r="ZG206"/>
      <c r="ZH206"/>
      <c r="ZI206"/>
      <c r="ZJ206"/>
      <c r="ZK206"/>
      <c r="ZL206"/>
      <c r="ZM206"/>
      <c r="ZN206"/>
      <c r="ZO206"/>
      <c r="ZP206"/>
      <c r="ZQ206"/>
      <c r="ZR206"/>
      <c r="ZS206"/>
      <c r="ZT206"/>
      <c r="ZU206"/>
      <c r="ZV206"/>
      <c r="ZW206"/>
      <c r="ZX206"/>
      <c r="ZY206"/>
      <c r="ZZ206"/>
      <c r="AAA206"/>
      <c r="AAB206"/>
      <c r="AAC206"/>
      <c r="AAD206"/>
      <c r="AAE206"/>
      <c r="AAF206"/>
      <c r="AAG206"/>
      <c r="AAH206"/>
      <c r="AAI206"/>
      <c r="AAJ206"/>
      <c r="AAK206"/>
      <c r="AAL206"/>
      <c r="AAM206"/>
      <c r="AAN206"/>
      <c r="AAO206"/>
      <c r="AAP206"/>
      <c r="AAQ206"/>
      <c r="AAR206"/>
      <c r="AAS206"/>
      <c r="AAT206"/>
      <c r="AAU206"/>
      <c r="AAV206"/>
      <c r="AAW206"/>
      <c r="AAX206"/>
      <c r="AAY206"/>
      <c r="AAZ206"/>
      <c r="ABA206"/>
      <c r="ABB206"/>
      <c r="ABC206"/>
      <c r="ABD206"/>
      <c r="ABE206"/>
      <c r="ABF206"/>
      <c r="ABG206"/>
      <c r="ABH206"/>
      <c r="ABI206"/>
      <c r="ABJ206"/>
      <c r="ABK206"/>
      <c r="ABL206"/>
      <c r="ABM206"/>
      <c r="ABN206"/>
      <c r="ABO206"/>
      <c r="ABP206"/>
      <c r="ABQ206"/>
      <c r="ABR206"/>
      <c r="ABS206"/>
      <c r="ABT206"/>
      <c r="ABU206"/>
      <c r="ABV206"/>
      <c r="ABW206"/>
      <c r="ABX206"/>
      <c r="ABY206"/>
      <c r="ABZ206"/>
      <c r="ACA206"/>
      <c r="ACB206"/>
      <c r="ACC206"/>
      <c r="ACD206"/>
      <c r="ACE206"/>
      <c r="ACF206"/>
      <c r="ACG206"/>
      <c r="ACH206"/>
      <c r="ACI206"/>
      <c r="ACJ206"/>
      <c r="ACK206"/>
      <c r="ACL206"/>
      <c r="ACM206"/>
      <c r="ACN206"/>
      <c r="ACO206"/>
      <c r="ACP206"/>
      <c r="ACQ206"/>
      <c r="ACR206"/>
      <c r="ACS206"/>
      <c r="ACT206"/>
      <c r="ACU206"/>
      <c r="ACV206"/>
      <c r="ACW206"/>
      <c r="ACX206"/>
      <c r="ACY206"/>
      <c r="ACZ206"/>
      <c r="ADA206"/>
      <c r="ADB206"/>
      <c r="ADC206"/>
      <c r="ADD206"/>
      <c r="ADE206"/>
      <c r="ADF206"/>
      <c r="ADG206"/>
      <c r="ADH206"/>
      <c r="ADI206"/>
      <c r="ADJ206"/>
      <c r="ADK206"/>
      <c r="ADL206"/>
      <c r="ADM206"/>
      <c r="ADN206"/>
      <c r="ADO206"/>
      <c r="ADP206"/>
      <c r="ADQ206"/>
      <c r="ADR206"/>
      <c r="ADS206"/>
      <c r="ADT206"/>
      <c r="ADU206"/>
      <c r="ADV206"/>
      <c r="ADW206"/>
      <c r="ADX206"/>
      <c r="ADY206"/>
      <c r="ADZ206"/>
      <c r="AEA206"/>
      <c r="AEB206"/>
      <c r="AEC206"/>
      <c r="AED206"/>
      <c r="AEE206"/>
      <c r="AEF206"/>
      <c r="AEG206"/>
      <c r="AEH206"/>
      <c r="AEI206"/>
      <c r="AEJ206"/>
      <c r="AEK206"/>
      <c r="AEL206"/>
      <c r="AEM206"/>
      <c r="AEN206"/>
      <c r="AEO206"/>
      <c r="AEP206"/>
      <c r="AEQ206"/>
      <c r="AER206"/>
      <c r="AES206"/>
      <c r="AET206"/>
      <c r="AEU206"/>
      <c r="AEV206"/>
      <c r="AEW206"/>
      <c r="AEX206"/>
      <c r="AEY206"/>
      <c r="AEZ206"/>
      <c r="AFA206"/>
      <c r="AFB206"/>
      <c r="AFC206"/>
      <c r="AFD206"/>
      <c r="AFE206"/>
      <c r="AFF206"/>
      <c r="AFG206"/>
      <c r="AFH206"/>
      <c r="AFI206"/>
      <c r="AFJ206"/>
      <c r="AFK206"/>
      <c r="AFL206"/>
      <c r="AFM206"/>
      <c r="AFN206"/>
      <c r="AFO206"/>
      <c r="AFP206"/>
      <c r="AFQ206"/>
      <c r="AFR206"/>
      <c r="AFS206"/>
      <c r="AFT206"/>
      <c r="AFU206"/>
      <c r="AFV206"/>
      <c r="AFW206"/>
      <c r="AFX206"/>
      <c r="AFY206"/>
      <c r="AFZ206"/>
      <c r="AGA206"/>
      <c r="AGB206"/>
      <c r="AGC206"/>
      <c r="AGD206"/>
      <c r="AGE206"/>
      <c r="AGF206"/>
      <c r="AGG206"/>
      <c r="AGH206"/>
      <c r="AGI206"/>
      <c r="AGJ206"/>
      <c r="AGK206"/>
      <c r="AGL206"/>
      <c r="AGM206"/>
      <c r="AGN206"/>
      <c r="AGO206"/>
      <c r="AGP206"/>
      <c r="AGQ206"/>
      <c r="AGR206"/>
      <c r="AGS206"/>
      <c r="AGT206"/>
      <c r="AGU206"/>
      <c r="AGV206"/>
      <c r="AGW206"/>
      <c r="AGX206"/>
      <c r="AGY206"/>
      <c r="AGZ206"/>
      <c r="AHA206"/>
      <c r="AHB206"/>
      <c r="AHC206"/>
      <c r="AHD206"/>
      <c r="AHE206"/>
      <c r="AHF206"/>
      <c r="AHG206"/>
      <c r="AHH206"/>
      <c r="AHI206"/>
      <c r="AHJ206"/>
      <c r="AHK206"/>
      <c r="AHL206"/>
      <c r="AHM206"/>
      <c r="AHN206"/>
      <c r="AHO206"/>
      <c r="AHP206"/>
      <c r="AHQ206"/>
      <c r="AHR206"/>
      <c r="AHS206"/>
      <c r="AHT206"/>
      <c r="AHU206"/>
      <c r="AHV206"/>
      <c r="AHW206"/>
      <c r="AHX206"/>
      <c r="AHY206"/>
      <c r="AHZ206"/>
      <c r="AIA206"/>
      <c r="AIB206"/>
      <c r="AIC206"/>
      <c r="AID206"/>
      <c r="AIE206"/>
      <c r="AIF206"/>
      <c r="AIG206"/>
      <c r="AIH206"/>
      <c r="AII206"/>
      <c r="AIJ206"/>
      <c r="AIK206"/>
      <c r="AIL206"/>
      <c r="AIM206"/>
      <c r="AIN206"/>
      <c r="AIO206"/>
      <c r="AIP206"/>
      <c r="AIQ206"/>
      <c r="AIR206"/>
      <c r="AIS206"/>
      <c r="AIT206"/>
      <c r="AIU206"/>
      <c r="AIV206"/>
      <c r="AIW206"/>
      <c r="AIX206"/>
      <c r="AIY206"/>
      <c r="AIZ206"/>
      <c r="AJA206"/>
      <c r="AJB206"/>
      <c r="AJC206"/>
      <c r="AJD206"/>
      <c r="AJE206"/>
      <c r="AJF206"/>
      <c r="AJG206"/>
      <c r="AJH206"/>
      <c r="AJI206"/>
      <c r="AJJ206"/>
      <c r="AJK206"/>
      <c r="AJL206"/>
      <c r="AJM206"/>
      <c r="AJN206"/>
      <c r="AJO206"/>
      <c r="AJP206"/>
      <c r="AJQ206"/>
      <c r="AJR206"/>
      <c r="AJS206"/>
      <c r="AJT206"/>
      <c r="AJU206"/>
      <c r="AJV206"/>
      <c r="AJW206"/>
      <c r="AJX206"/>
      <c r="AJY206"/>
      <c r="AJZ206"/>
      <c r="AKA206"/>
      <c r="AKB206"/>
      <c r="AKC206"/>
      <c r="AKD206"/>
      <c r="AKE206"/>
      <c r="AKF206"/>
      <c r="AKG206"/>
      <c r="AKH206"/>
      <c r="AKI206"/>
      <c r="AKJ206"/>
      <c r="AKK206"/>
      <c r="AKL206"/>
      <c r="AKM206"/>
      <c r="AKN206"/>
      <c r="AKO206"/>
      <c r="AKP206"/>
      <c r="AKQ206"/>
      <c r="AKR206"/>
      <c r="AKS206"/>
      <c r="AKT206"/>
      <c r="AKU206"/>
      <c r="AKV206"/>
      <c r="AKW206"/>
      <c r="AKX206"/>
      <c r="AKY206"/>
      <c r="AKZ206"/>
      <c r="ALA206"/>
      <c r="ALB206"/>
      <c r="ALC206"/>
      <c r="ALD206"/>
      <c r="ALE206"/>
      <c r="ALF206"/>
      <c r="ALG206"/>
      <c r="ALH206"/>
      <c r="ALI206"/>
      <c r="ALJ206"/>
      <c r="ALK206"/>
      <c r="ALL206"/>
      <c r="ALM206"/>
      <c r="ALN206"/>
      <c r="ALO206"/>
      <c r="ALP206"/>
      <c r="ALQ206"/>
      <c r="ALR206"/>
      <c r="ALS206"/>
      <c r="ALT206"/>
      <c r="ALU206"/>
      <c r="ALV206"/>
      <c r="ALW206"/>
      <c r="ALX206"/>
      <c r="ALY206"/>
      <c r="ALZ206"/>
      <c r="AMA206"/>
      <c r="AMB206"/>
      <c r="AMC206"/>
      <c r="AMD206"/>
      <c r="AME206"/>
      <c r="AMF206"/>
      <c r="AMG206"/>
      <c r="AMH206"/>
      <c r="AMI206"/>
      <c r="AMJ206"/>
      <c r="AMK206"/>
      <c r="AML206"/>
      <c r="AMM206"/>
      <c r="AMN206"/>
      <c r="AMO206"/>
      <c r="AMP206"/>
      <c r="AMQ206"/>
      <c r="AMR206"/>
      <c r="AMS206"/>
      <c r="AMT206"/>
      <c r="AMU206"/>
      <c r="AMV206"/>
      <c r="AMW206"/>
      <c r="AMX206"/>
      <c r="AMY206"/>
    </row>
    <row r="207" spans="3:1039" s="6" customFormat="1" ht="15" customHeight="1" x14ac:dyDescent="0.25">
      <c r="C207" s="6" t="str">
        <f t="shared" si="146"/>
        <v>Rheem</v>
      </c>
      <c r="D207" s="6" t="str">
        <f t="shared" si="147"/>
        <v>PROPH80 T2 RH245  (80 gal)</v>
      </c>
      <c r="E207" s="6">
        <f t="shared" si="148"/>
        <v>190534</v>
      </c>
      <c r="F207" s="55">
        <f t="shared" si="152"/>
        <v>80</v>
      </c>
      <c r="G207" s="6" t="str">
        <f t="shared" si="149"/>
        <v>AOSmithSHPT80</v>
      </c>
      <c r="H207" s="117">
        <f t="shared" si="132"/>
        <v>0</v>
      </c>
      <c r="I207" s="158" t="str">
        <f t="shared" si="150"/>
        <v>RheemPROPH80RH245</v>
      </c>
      <c r="J207" s="91" t="s">
        <v>192</v>
      </c>
      <c r="K207" s="32">
        <v>1</v>
      </c>
      <c r="L207" s="75">
        <f t="shared" si="133"/>
        <v>19</v>
      </c>
      <c r="M207" s="12" t="s">
        <v>88</v>
      </c>
      <c r="N207" s="62">
        <f t="shared" si="151"/>
        <v>5</v>
      </c>
      <c r="O207" s="62">
        <f t="shared" si="142"/>
        <v>190534</v>
      </c>
      <c r="P207" s="59" t="str">
        <f t="shared" si="91"/>
        <v>PROPH80 T2 RH245  (80 gal)</v>
      </c>
      <c r="Q207" s="157">
        <f t="shared" si="140"/>
        <v>1</v>
      </c>
      <c r="R207" s="13" t="s">
        <v>140</v>
      </c>
      <c r="S207" s="14">
        <v>80</v>
      </c>
      <c r="T207" s="100" t="s">
        <v>161</v>
      </c>
      <c r="U207" s="80" t="s">
        <v>161</v>
      </c>
      <c r="V207" s="85" t="str">
        <f t="shared" si="131"/>
        <v>AOSmithSHPT80</v>
      </c>
      <c r="W207" s="116">
        <v>0</v>
      </c>
      <c r="X207" s="46" t="str">
        <f>[1]ESTAR_to_AWHS!I142</f>
        <v>4+</v>
      </c>
      <c r="Y207" s="47">
        <f>[1]ESTAR_to_AWHS!J142</f>
        <v>42591</v>
      </c>
      <c r="Z207" s="44" t="s">
        <v>88</v>
      </c>
      <c r="AA207" s="128" t="str">
        <f>"2,     "&amp;E207&amp;",   """&amp;P207&amp;""""</f>
        <v>2,     190534,   "PROPH80 T2 RH245  (80 gal)"</v>
      </c>
      <c r="AB207" s="130" t="str">
        <f t="shared" si="139"/>
        <v>Rheem</v>
      </c>
      <c r="AC207" s="6" t="s">
        <v>544</v>
      </c>
      <c r="AD207" s="155">
        <f t="shared" si="141"/>
        <v>1</v>
      </c>
      <c r="AE207" s="128" t="str">
        <f>"          case  "&amp;D207&amp;"   :   """&amp;AC207&amp;""""</f>
        <v xml:space="preserve">          case  PROPH80 T2 RH245  (80 gal)   :   "RheemPROPH80RH245"</v>
      </c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</row>
    <row r="208" spans="3:1039" s="6" customFormat="1" ht="15" customHeight="1" x14ac:dyDescent="0.25">
      <c r="C208" s="6" t="str">
        <f t="shared" si="146"/>
        <v>Rheem</v>
      </c>
      <c r="D208" s="6" t="str">
        <f t="shared" si="147"/>
        <v>PROPH80 T2 RH350 D  (80 gal)</v>
      </c>
      <c r="E208" s="6">
        <f t="shared" si="148"/>
        <v>190641</v>
      </c>
      <c r="F208" s="55">
        <f t="shared" si="152"/>
        <v>80</v>
      </c>
      <c r="G208" s="6" t="str">
        <f t="shared" si="149"/>
        <v>RheemHBDR4580</v>
      </c>
      <c r="H208" s="117">
        <f t="shared" si="132"/>
        <v>0</v>
      </c>
      <c r="I208" s="158" t="str">
        <f t="shared" si="150"/>
        <v>RheemPROPH80RH350</v>
      </c>
      <c r="J208" s="91" t="s">
        <v>192</v>
      </c>
      <c r="K208" s="32">
        <v>3</v>
      </c>
      <c r="L208" s="75">
        <f t="shared" si="133"/>
        <v>19</v>
      </c>
      <c r="M208" s="12" t="s">
        <v>88</v>
      </c>
      <c r="N208" s="62">
        <f t="shared" si="151"/>
        <v>6</v>
      </c>
      <c r="O208" s="62">
        <f t="shared" si="142"/>
        <v>190641</v>
      </c>
      <c r="P208" s="59" t="str">
        <f t="shared" si="91"/>
        <v>PROPH80 T2 RH350 D  (80 gal)</v>
      </c>
      <c r="Q208" s="157">
        <f t="shared" si="140"/>
        <v>1</v>
      </c>
      <c r="R208" s="13" t="s">
        <v>127</v>
      </c>
      <c r="S208" s="14">
        <v>80</v>
      </c>
      <c r="T208" s="99" t="s">
        <v>269</v>
      </c>
      <c r="U208" s="80" t="s">
        <v>269</v>
      </c>
      <c r="V208" s="85" t="str">
        <f t="shared" si="131"/>
        <v>RheemHBDR4580</v>
      </c>
      <c r="W208" s="116">
        <v>0</v>
      </c>
      <c r="X208" s="46">
        <f>[1]ESTAR_to_AWHS!I57</f>
        <v>4</v>
      </c>
      <c r="Y208" s="47">
        <f>[1]ESTAR_to_AWHS!J57</f>
        <v>42667</v>
      </c>
      <c r="Z208" s="44" t="s">
        <v>88</v>
      </c>
      <c r="AA208" s="128" t="str">
        <f>"2,     "&amp;E208&amp;",   """&amp;P208&amp;""""</f>
        <v>2,     190641,   "PROPH80 T2 RH350 D  (80 gal)"</v>
      </c>
      <c r="AB208" s="130" t="str">
        <f t="shared" si="139"/>
        <v>Rheem</v>
      </c>
      <c r="AC208" s="6" t="s">
        <v>545</v>
      </c>
      <c r="AD208" s="155">
        <f t="shared" si="141"/>
        <v>1</v>
      </c>
      <c r="AE208" s="128" t="str">
        <f>"          case  "&amp;D208&amp;"   :   """&amp;AC208&amp;""""</f>
        <v xml:space="preserve">          case  PROPH80 T2 RH350 D  (80 gal)   :   "RheemPROPH80RH350"</v>
      </c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  <c r="IR208"/>
      <c r="IS208"/>
      <c r="IT208"/>
      <c r="IU208"/>
      <c r="IV208"/>
      <c r="IW208"/>
      <c r="IX208"/>
      <c r="IY208"/>
      <c r="IZ208"/>
      <c r="JA208"/>
      <c r="JB208"/>
      <c r="JC208"/>
      <c r="JD208"/>
      <c r="JE208"/>
      <c r="JF208"/>
      <c r="JG208"/>
      <c r="JH208"/>
      <c r="JI208"/>
      <c r="JJ208"/>
      <c r="JK208"/>
      <c r="JL208"/>
      <c r="JM208"/>
      <c r="JN208"/>
      <c r="JO208"/>
      <c r="JP208"/>
      <c r="JQ208"/>
      <c r="JR208"/>
      <c r="JS208"/>
      <c r="JT208"/>
      <c r="JU208"/>
      <c r="JV208"/>
      <c r="JW208"/>
      <c r="JX208"/>
      <c r="JY208"/>
      <c r="JZ208"/>
      <c r="KA208"/>
      <c r="KB208"/>
      <c r="KC208"/>
      <c r="KD208"/>
      <c r="KE208"/>
      <c r="KF208"/>
      <c r="KG208"/>
      <c r="KH208"/>
      <c r="KI208"/>
      <c r="KJ208"/>
      <c r="KK208"/>
      <c r="KL208"/>
      <c r="KM208"/>
      <c r="KN208"/>
      <c r="KO208"/>
      <c r="KP208"/>
      <c r="KQ208"/>
      <c r="KR208"/>
      <c r="KS208"/>
      <c r="KT208"/>
      <c r="KU208"/>
      <c r="KV208"/>
      <c r="KW208"/>
      <c r="KX208"/>
      <c r="KY208"/>
      <c r="KZ208"/>
      <c r="LA208"/>
      <c r="LB208"/>
      <c r="LC208"/>
      <c r="LD208"/>
      <c r="LE208"/>
      <c r="LF208"/>
      <c r="LG208"/>
      <c r="LH208"/>
      <c r="LI208"/>
      <c r="LJ208"/>
      <c r="LK208"/>
      <c r="LL208"/>
      <c r="LM208"/>
      <c r="LN208"/>
      <c r="LO208"/>
      <c r="LP208"/>
      <c r="LQ208"/>
      <c r="LR208"/>
      <c r="LS208"/>
      <c r="LT208"/>
      <c r="LU208"/>
      <c r="LV208"/>
      <c r="LW208"/>
      <c r="LX208"/>
      <c r="LY208"/>
      <c r="LZ208"/>
      <c r="MA208"/>
      <c r="MB208"/>
      <c r="MC208"/>
      <c r="MD208"/>
      <c r="ME208"/>
      <c r="MF208"/>
      <c r="MG208"/>
      <c r="MH208"/>
      <c r="MI208"/>
      <c r="MJ208"/>
      <c r="MK208"/>
      <c r="ML208"/>
      <c r="MM208"/>
      <c r="MN208"/>
      <c r="MO208"/>
      <c r="MP208"/>
      <c r="MQ208"/>
      <c r="MR208"/>
      <c r="MS208"/>
      <c r="MT208"/>
      <c r="MU208"/>
      <c r="MV208"/>
      <c r="MW208"/>
      <c r="MX208"/>
      <c r="MY208"/>
      <c r="MZ208"/>
      <c r="NA208"/>
      <c r="NB208"/>
      <c r="NC208"/>
      <c r="ND208"/>
      <c r="NE208"/>
      <c r="NF208"/>
      <c r="NG208"/>
      <c r="NH208"/>
      <c r="NI208"/>
      <c r="NJ208"/>
      <c r="NK208"/>
      <c r="NL208"/>
      <c r="NM208"/>
      <c r="NN208"/>
      <c r="NO208"/>
      <c r="NP208"/>
      <c r="NQ208"/>
      <c r="NR208"/>
      <c r="NS208"/>
      <c r="NT208"/>
      <c r="NU208"/>
      <c r="NV208"/>
      <c r="NW208"/>
      <c r="NX208"/>
      <c r="NY208"/>
      <c r="NZ208"/>
      <c r="OA208"/>
      <c r="OB208"/>
      <c r="OC208"/>
      <c r="OD208"/>
      <c r="OE208"/>
      <c r="OF208"/>
      <c r="OG208"/>
      <c r="OH208"/>
      <c r="OI208"/>
      <c r="OJ208"/>
      <c r="OK208"/>
      <c r="OL208"/>
      <c r="OM208"/>
      <c r="ON208"/>
      <c r="OO208"/>
      <c r="OP208"/>
      <c r="OQ208"/>
      <c r="OR208"/>
      <c r="OS208"/>
      <c r="OT208"/>
      <c r="OU208"/>
      <c r="OV208"/>
      <c r="OW208"/>
      <c r="OX208"/>
      <c r="OY208"/>
      <c r="OZ208"/>
      <c r="PA208"/>
      <c r="PB208"/>
      <c r="PC208"/>
      <c r="PD208"/>
      <c r="PE208"/>
      <c r="PF208"/>
      <c r="PG208"/>
      <c r="PH208"/>
      <c r="PI208"/>
      <c r="PJ208"/>
      <c r="PK208"/>
      <c r="PL208"/>
      <c r="PM208"/>
      <c r="PN208"/>
      <c r="PO208"/>
      <c r="PP208"/>
      <c r="PQ208"/>
      <c r="PR208"/>
      <c r="PS208"/>
      <c r="PT208"/>
      <c r="PU208"/>
      <c r="PV208"/>
      <c r="PW208"/>
      <c r="PX208"/>
      <c r="PY208"/>
      <c r="PZ208"/>
      <c r="QA208"/>
      <c r="QB208"/>
      <c r="QC208"/>
      <c r="QD208"/>
      <c r="QE208"/>
      <c r="QF208"/>
      <c r="QG208"/>
      <c r="QH208"/>
      <c r="QI208"/>
      <c r="QJ208"/>
      <c r="QK208"/>
      <c r="QL208"/>
      <c r="QM208"/>
      <c r="QN208"/>
      <c r="QO208"/>
      <c r="QP208"/>
      <c r="QQ208"/>
      <c r="QR208"/>
      <c r="QS208"/>
      <c r="QT208"/>
      <c r="QU208"/>
      <c r="QV208"/>
      <c r="QW208"/>
      <c r="QX208"/>
      <c r="QY208"/>
      <c r="QZ208"/>
      <c r="RA208"/>
      <c r="RB208"/>
      <c r="RC208"/>
      <c r="RD208"/>
      <c r="RE208"/>
      <c r="RF208"/>
      <c r="RG208"/>
      <c r="RH208"/>
      <c r="RI208"/>
      <c r="RJ208"/>
      <c r="RK208"/>
      <c r="RL208"/>
      <c r="RM208"/>
      <c r="RN208"/>
      <c r="RO208"/>
      <c r="RP208"/>
      <c r="RQ208"/>
      <c r="RR208"/>
      <c r="RS208"/>
      <c r="RT208"/>
      <c r="RU208"/>
      <c r="RV208"/>
      <c r="RW208"/>
      <c r="RX208"/>
      <c r="RY208"/>
      <c r="RZ208"/>
      <c r="SA208"/>
      <c r="SB208"/>
      <c r="SC208"/>
      <c r="SD208"/>
      <c r="SE208"/>
      <c r="SF208"/>
      <c r="SG208"/>
      <c r="SH208"/>
      <c r="SI208"/>
      <c r="SJ208"/>
      <c r="SK208"/>
      <c r="SL208"/>
      <c r="SM208"/>
      <c r="SN208"/>
      <c r="SO208"/>
      <c r="SP208"/>
      <c r="SQ208"/>
      <c r="SR208"/>
      <c r="SS208"/>
      <c r="ST208"/>
      <c r="SU208"/>
      <c r="SV208"/>
      <c r="SW208"/>
      <c r="SX208"/>
      <c r="SY208"/>
      <c r="SZ208"/>
      <c r="TA208"/>
      <c r="TB208"/>
      <c r="TC208"/>
      <c r="TD208"/>
      <c r="TE208"/>
      <c r="TF208"/>
      <c r="TG208"/>
      <c r="TH208"/>
      <c r="TI208"/>
      <c r="TJ208"/>
      <c r="TK208"/>
      <c r="TL208"/>
      <c r="TM208"/>
      <c r="TN208"/>
      <c r="TO208"/>
      <c r="TP208"/>
      <c r="TQ208"/>
      <c r="TR208"/>
      <c r="TS208"/>
      <c r="TT208"/>
      <c r="TU208"/>
      <c r="TV208"/>
      <c r="TW208"/>
      <c r="TX208"/>
      <c r="TY208"/>
      <c r="TZ208"/>
      <c r="UA208"/>
      <c r="UB208"/>
      <c r="UC208"/>
      <c r="UD208"/>
      <c r="UE208"/>
      <c r="UF208"/>
      <c r="UG208"/>
      <c r="UH208"/>
      <c r="UI208"/>
      <c r="UJ208"/>
      <c r="UK208"/>
      <c r="UL208"/>
      <c r="UM208"/>
      <c r="UN208"/>
      <c r="UO208"/>
      <c r="UP208"/>
      <c r="UQ208"/>
      <c r="UR208"/>
      <c r="US208"/>
      <c r="UT208"/>
      <c r="UU208"/>
      <c r="UV208"/>
      <c r="UW208"/>
      <c r="UX208"/>
      <c r="UY208"/>
      <c r="UZ208"/>
      <c r="VA208"/>
      <c r="VB208"/>
      <c r="VC208"/>
      <c r="VD208"/>
      <c r="VE208"/>
      <c r="VF208"/>
      <c r="VG208"/>
      <c r="VH208"/>
      <c r="VI208"/>
      <c r="VJ208"/>
      <c r="VK208"/>
      <c r="VL208"/>
      <c r="VM208"/>
      <c r="VN208"/>
      <c r="VO208"/>
      <c r="VP208"/>
      <c r="VQ208"/>
      <c r="VR208"/>
      <c r="VS208"/>
      <c r="VT208"/>
      <c r="VU208"/>
      <c r="VV208"/>
      <c r="VW208"/>
      <c r="VX208"/>
      <c r="VY208"/>
      <c r="VZ208"/>
      <c r="WA208"/>
      <c r="WB208"/>
      <c r="WC208"/>
      <c r="WD208"/>
      <c r="WE208"/>
      <c r="WF208"/>
      <c r="WG208"/>
      <c r="WH208"/>
      <c r="WI208"/>
      <c r="WJ208"/>
      <c r="WK208"/>
      <c r="WL208"/>
      <c r="WM208"/>
      <c r="WN208"/>
      <c r="WO208"/>
      <c r="WP208"/>
      <c r="WQ208"/>
      <c r="WR208"/>
      <c r="WS208"/>
      <c r="WT208"/>
      <c r="WU208"/>
      <c r="WV208"/>
      <c r="WW208"/>
      <c r="WX208"/>
      <c r="WY208"/>
      <c r="WZ208"/>
      <c r="XA208"/>
      <c r="XB208"/>
      <c r="XC208"/>
      <c r="XD208"/>
      <c r="XE208"/>
      <c r="XF208"/>
      <c r="XG208"/>
      <c r="XH208"/>
      <c r="XI208"/>
      <c r="XJ208"/>
      <c r="XK208"/>
      <c r="XL208"/>
      <c r="XM208"/>
      <c r="XN208"/>
      <c r="XO208"/>
      <c r="XP208"/>
      <c r="XQ208"/>
      <c r="XR208"/>
      <c r="XS208"/>
      <c r="XT208"/>
      <c r="XU208"/>
      <c r="XV208"/>
      <c r="XW208"/>
      <c r="XX208"/>
      <c r="XY208"/>
      <c r="XZ208"/>
      <c r="YA208"/>
      <c r="YB208"/>
      <c r="YC208"/>
      <c r="YD208"/>
      <c r="YE208"/>
      <c r="YF208"/>
      <c r="YG208"/>
      <c r="YH208"/>
      <c r="YI208"/>
      <c r="YJ208"/>
      <c r="YK208"/>
      <c r="YL208"/>
      <c r="YM208"/>
      <c r="YN208"/>
      <c r="YO208"/>
      <c r="YP208"/>
      <c r="YQ208"/>
      <c r="YR208"/>
      <c r="YS208"/>
      <c r="YT208"/>
      <c r="YU208"/>
      <c r="YV208"/>
      <c r="YW208"/>
      <c r="YX208"/>
      <c r="YY208"/>
      <c r="YZ208"/>
      <c r="ZA208"/>
      <c r="ZB208"/>
      <c r="ZC208"/>
      <c r="ZD208"/>
      <c r="ZE208"/>
      <c r="ZF208"/>
      <c r="ZG208"/>
      <c r="ZH208"/>
      <c r="ZI208"/>
      <c r="ZJ208"/>
      <c r="ZK208"/>
      <c r="ZL208"/>
      <c r="ZM208"/>
      <c r="ZN208"/>
      <c r="ZO208"/>
      <c r="ZP208"/>
      <c r="ZQ208"/>
      <c r="ZR208"/>
      <c r="ZS208"/>
      <c r="ZT208"/>
      <c r="ZU208"/>
      <c r="ZV208"/>
      <c r="ZW208"/>
      <c r="ZX208"/>
      <c r="ZY208"/>
      <c r="ZZ208"/>
      <c r="AAA208"/>
      <c r="AAB208"/>
      <c r="AAC208"/>
      <c r="AAD208"/>
      <c r="AAE208"/>
      <c r="AAF208"/>
      <c r="AAG208"/>
      <c r="AAH208"/>
      <c r="AAI208"/>
      <c r="AAJ208"/>
      <c r="AAK208"/>
      <c r="AAL208"/>
      <c r="AAM208"/>
      <c r="AAN208"/>
      <c r="AAO208"/>
      <c r="AAP208"/>
      <c r="AAQ208"/>
      <c r="AAR208"/>
      <c r="AAS208"/>
      <c r="AAT208"/>
      <c r="AAU208"/>
      <c r="AAV208"/>
      <c r="AAW208"/>
      <c r="AAX208"/>
      <c r="AAY208"/>
      <c r="AAZ208"/>
      <c r="ABA208"/>
      <c r="ABB208"/>
      <c r="ABC208"/>
      <c r="ABD208"/>
      <c r="ABE208"/>
      <c r="ABF208"/>
      <c r="ABG208"/>
      <c r="ABH208"/>
      <c r="ABI208"/>
      <c r="ABJ208"/>
      <c r="ABK208"/>
      <c r="ABL208"/>
      <c r="ABM208"/>
      <c r="ABN208"/>
      <c r="ABO208"/>
      <c r="ABP208"/>
      <c r="ABQ208"/>
      <c r="ABR208"/>
      <c r="ABS208"/>
      <c r="ABT208"/>
      <c r="ABU208"/>
      <c r="ABV208"/>
      <c r="ABW208"/>
      <c r="ABX208"/>
      <c r="ABY208"/>
      <c r="ABZ208"/>
      <c r="ACA208"/>
      <c r="ACB208"/>
      <c r="ACC208"/>
      <c r="ACD208"/>
      <c r="ACE208"/>
      <c r="ACF208"/>
      <c r="ACG208"/>
      <c r="ACH208"/>
      <c r="ACI208"/>
      <c r="ACJ208"/>
      <c r="ACK208"/>
      <c r="ACL208"/>
      <c r="ACM208"/>
      <c r="ACN208"/>
      <c r="ACO208"/>
      <c r="ACP208"/>
      <c r="ACQ208"/>
      <c r="ACR208"/>
      <c r="ACS208"/>
      <c r="ACT208"/>
      <c r="ACU208"/>
      <c r="ACV208"/>
      <c r="ACW208"/>
      <c r="ACX208"/>
      <c r="ACY208"/>
      <c r="ACZ208"/>
      <c r="ADA208"/>
      <c r="ADB208"/>
      <c r="ADC208"/>
      <c r="ADD208"/>
      <c r="ADE208"/>
      <c r="ADF208"/>
      <c r="ADG208"/>
      <c r="ADH208"/>
      <c r="ADI208"/>
      <c r="ADJ208"/>
      <c r="ADK208"/>
      <c r="ADL208"/>
      <c r="ADM208"/>
      <c r="ADN208"/>
      <c r="ADO208"/>
      <c r="ADP208"/>
      <c r="ADQ208"/>
      <c r="ADR208"/>
      <c r="ADS208"/>
      <c r="ADT208"/>
      <c r="ADU208"/>
      <c r="ADV208"/>
      <c r="ADW208"/>
      <c r="ADX208"/>
      <c r="ADY208"/>
      <c r="ADZ208"/>
      <c r="AEA208"/>
      <c r="AEB208"/>
      <c r="AEC208"/>
      <c r="AED208"/>
      <c r="AEE208"/>
      <c r="AEF208"/>
      <c r="AEG208"/>
      <c r="AEH208"/>
      <c r="AEI208"/>
      <c r="AEJ208"/>
      <c r="AEK208"/>
      <c r="AEL208"/>
      <c r="AEM208"/>
      <c r="AEN208"/>
      <c r="AEO208"/>
      <c r="AEP208"/>
      <c r="AEQ208"/>
      <c r="AER208"/>
      <c r="AES208"/>
      <c r="AET208"/>
      <c r="AEU208"/>
      <c r="AEV208"/>
      <c r="AEW208"/>
      <c r="AEX208"/>
      <c r="AEY208"/>
      <c r="AEZ208"/>
      <c r="AFA208"/>
      <c r="AFB208"/>
      <c r="AFC208"/>
      <c r="AFD208"/>
      <c r="AFE208"/>
      <c r="AFF208"/>
      <c r="AFG208"/>
      <c r="AFH208"/>
      <c r="AFI208"/>
      <c r="AFJ208"/>
      <c r="AFK208"/>
      <c r="AFL208"/>
      <c r="AFM208"/>
      <c r="AFN208"/>
      <c r="AFO208"/>
      <c r="AFP208"/>
      <c r="AFQ208"/>
      <c r="AFR208"/>
      <c r="AFS208"/>
      <c r="AFT208"/>
      <c r="AFU208"/>
      <c r="AFV208"/>
      <c r="AFW208"/>
      <c r="AFX208"/>
      <c r="AFY208"/>
      <c r="AFZ208"/>
      <c r="AGA208"/>
      <c r="AGB208"/>
      <c r="AGC208"/>
      <c r="AGD208"/>
      <c r="AGE208"/>
      <c r="AGF208"/>
      <c r="AGG208"/>
      <c r="AGH208"/>
      <c r="AGI208"/>
      <c r="AGJ208"/>
      <c r="AGK208"/>
      <c r="AGL208"/>
      <c r="AGM208"/>
      <c r="AGN208"/>
      <c r="AGO208"/>
      <c r="AGP208"/>
      <c r="AGQ208"/>
      <c r="AGR208"/>
      <c r="AGS208"/>
      <c r="AGT208"/>
      <c r="AGU208"/>
      <c r="AGV208"/>
      <c r="AGW208"/>
      <c r="AGX208"/>
      <c r="AGY208"/>
      <c r="AGZ208"/>
      <c r="AHA208"/>
      <c r="AHB208"/>
      <c r="AHC208"/>
      <c r="AHD208"/>
      <c r="AHE208"/>
      <c r="AHF208"/>
      <c r="AHG208"/>
      <c r="AHH208"/>
      <c r="AHI208"/>
      <c r="AHJ208"/>
      <c r="AHK208"/>
      <c r="AHL208"/>
      <c r="AHM208"/>
      <c r="AHN208"/>
      <c r="AHO208"/>
      <c r="AHP208"/>
      <c r="AHQ208"/>
      <c r="AHR208"/>
      <c r="AHS208"/>
      <c r="AHT208"/>
      <c r="AHU208"/>
      <c r="AHV208"/>
      <c r="AHW208"/>
      <c r="AHX208"/>
      <c r="AHY208"/>
      <c r="AHZ208"/>
      <c r="AIA208"/>
      <c r="AIB208"/>
      <c r="AIC208"/>
      <c r="AID208"/>
      <c r="AIE208"/>
      <c r="AIF208"/>
      <c r="AIG208"/>
      <c r="AIH208"/>
      <c r="AII208"/>
      <c r="AIJ208"/>
      <c r="AIK208"/>
      <c r="AIL208"/>
      <c r="AIM208"/>
      <c r="AIN208"/>
      <c r="AIO208"/>
      <c r="AIP208"/>
      <c r="AIQ208"/>
      <c r="AIR208"/>
      <c r="AIS208"/>
      <c r="AIT208"/>
      <c r="AIU208"/>
      <c r="AIV208"/>
      <c r="AIW208"/>
      <c r="AIX208"/>
      <c r="AIY208"/>
      <c r="AIZ208"/>
      <c r="AJA208"/>
      <c r="AJB208"/>
      <c r="AJC208"/>
      <c r="AJD208"/>
      <c r="AJE208"/>
      <c r="AJF208"/>
      <c r="AJG208"/>
      <c r="AJH208"/>
      <c r="AJI208"/>
      <c r="AJJ208"/>
      <c r="AJK208"/>
      <c r="AJL208"/>
      <c r="AJM208"/>
      <c r="AJN208"/>
      <c r="AJO208"/>
      <c r="AJP208"/>
      <c r="AJQ208"/>
      <c r="AJR208"/>
      <c r="AJS208"/>
      <c r="AJT208"/>
      <c r="AJU208"/>
      <c r="AJV208"/>
      <c r="AJW208"/>
      <c r="AJX208"/>
      <c r="AJY208"/>
      <c r="AJZ208"/>
      <c r="AKA208"/>
      <c r="AKB208"/>
      <c r="AKC208"/>
      <c r="AKD208"/>
      <c r="AKE208"/>
      <c r="AKF208"/>
      <c r="AKG208"/>
      <c r="AKH208"/>
      <c r="AKI208"/>
      <c r="AKJ208"/>
      <c r="AKK208"/>
      <c r="AKL208"/>
      <c r="AKM208"/>
      <c r="AKN208"/>
      <c r="AKO208"/>
      <c r="AKP208"/>
      <c r="AKQ208"/>
      <c r="AKR208"/>
      <c r="AKS208"/>
      <c r="AKT208"/>
      <c r="AKU208"/>
      <c r="AKV208"/>
      <c r="AKW208"/>
      <c r="AKX208"/>
      <c r="AKY208"/>
      <c r="AKZ208"/>
      <c r="ALA208"/>
      <c r="ALB208"/>
      <c r="ALC208"/>
      <c r="ALD208"/>
      <c r="ALE208"/>
      <c r="ALF208"/>
      <c r="ALG208"/>
      <c r="ALH208"/>
      <c r="ALI208"/>
      <c r="ALJ208"/>
      <c r="ALK208"/>
      <c r="ALL208"/>
      <c r="ALM208"/>
      <c r="ALN208"/>
      <c r="ALO208"/>
      <c r="ALP208"/>
      <c r="ALQ208"/>
      <c r="ALR208"/>
      <c r="ALS208"/>
      <c r="ALT208"/>
      <c r="ALU208"/>
      <c r="ALV208"/>
      <c r="ALW208"/>
      <c r="ALX208"/>
      <c r="ALY208"/>
      <c r="ALZ208"/>
      <c r="AMA208"/>
      <c r="AMB208"/>
      <c r="AMC208"/>
      <c r="AMD208"/>
      <c r="AME208"/>
      <c r="AMF208"/>
      <c r="AMG208"/>
      <c r="AMH208"/>
      <c r="AMI208"/>
      <c r="AMJ208"/>
      <c r="AMK208"/>
      <c r="AML208"/>
      <c r="AMM208"/>
      <c r="AMN208"/>
      <c r="AMO208"/>
      <c r="AMP208"/>
      <c r="AMQ208"/>
      <c r="AMR208"/>
      <c r="AMS208"/>
      <c r="AMT208"/>
      <c r="AMU208"/>
      <c r="AMV208"/>
      <c r="AMW208"/>
      <c r="AMX208"/>
      <c r="AMY208"/>
    </row>
    <row r="209" spans="3:1039" s="6" customFormat="1" ht="15" customHeight="1" x14ac:dyDescent="0.25">
      <c r="C209" s="6" t="str">
        <f t="shared" si="146"/>
        <v>Rheem</v>
      </c>
      <c r="D209" s="6" t="str">
        <f t="shared" si="147"/>
        <v>XE50T10HD50U0  (50 gal)</v>
      </c>
      <c r="E209" s="6">
        <f t="shared" si="148"/>
        <v>190739</v>
      </c>
      <c r="F209" s="55">
        <f t="shared" si="152"/>
        <v>50</v>
      </c>
      <c r="G209" s="6" t="str">
        <f t="shared" si="149"/>
        <v>RheemHBDR4550</v>
      </c>
      <c r="H209" s="117">
        <f t="shared" si="132"/>
        <v>0</v>
      </c>
      <c r="I209" s="158" t="str">
        <f t="shared" si="150"/>
        <v>RheemXE50T10</v>
      </c>
      <c r="J209" s="91" t="s">
        <v>192</v>
      </c>
      <c r="K209" s="32">
        <v>3</v>
      </c>
      <c r="L209" s="75">
        <f t="shared" si="133"/>
        <v>19</v>
      </c>
      <c r="M209" s="12" t="s">
        <v>88</v>
      </c>
      <c r="N209" s="62">
        <f t="shared" si="151"/>
        <v>7</v>
      </c>
      <c r="O209" s="62">
        <f t="shared" si="142"/>
        <v>190739</v>
      </c>
      <c r="P209" s="59" t="str">
        <f t="shared" ref="P209:P302" si="153">R209 &amp; "  (" &amp; S209 &amp; " gal" &amp; IF(W209&gt;0, ", JA13)", ")")</f>
        <v>XE50T10HD50U0  (50 gal)</v>
      </c>
      <c r="Q209" s="157">
        <f t="shared" si="140"/>
        <v>1</v>
      </c>
      <c r="R209" s="13" t="s">
        <v>128</v>
      </c>
      <c r="S209" s="14">
        <v>50</v>
      </c>
      <c r="T209" s="99" t="s">
        <v>267</v>
      </c>
      <c r="U209" s="80" t="s">
        <v>267</v>
      </c>
      <c r="V209" s="85" t="str">
        <f t="shared" si="131"/>
        <v>RheemHBDR4550</v>
      </c>
      <c r="W209" s="116">
        <v>0</v>
      </c>
      <c r="X209" s="46" t="str">
        <f>[1]ESTAR_to_AWHS!I58</f>
        <v>2-3</v>
      </c>
      <c r="Y209" s="47">
        <f>[1]ESTAR_to_AWHS!J58</f>
        <v>42667</v>
      </c>
      <c r="Z209" s="44" t="s">
        <v>88</v>
      </c>
      <c r="AA209" s="128" t="str">
        <f>"2,     "&amp;E209&amp;",   """&amp;P209&amp;""""</f>
        <v>2,     190739,   "XE50T10HD50U0  (50 gal)"</v>
      </c>
      <c r="AB209" s="130" t="str">
        <f t="shared" si="139"/>
        <v>Rheem</v>
      </c>
      <c r="AC209" s="6" t="s">
        <v>555</v>
      </c>
      <c r="AD209" s="155">
        <f t="shared" si="141"/>
        <v>1</v>
      </c>
      <c r="AE209" s="128" t="str">
        <f>"          case  "&amp;D209&amp;"   :   """&amp;AC209&amp;""""</f>
        <v xml:space="preserve">          case  XE50T10HD50U0  (50 gal)   :   "RheemXE50T10"</v>
      </c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  <c r="IJ209"/>
      <c r="IK209"/>
      <c r="IL209"/>
      <c r="IM209"/>
      <c r="IN209"/>
      <c r="IO209"/>
      <c r="IP209"/>
      <c r="IQ209"/>
      <c r="IR209"/>
      <c r="IS209"/>
      <c r="IT209"/>
      <c r="IU209"/>
      <c r="IV209"/>
      <c r="IW209"/>
      <c r="IX209"/>
      <c r="IY209"/>
      <c r="IZ209"/>
      <c r="JA209"/>
      <c r="JB209"/>
      <c r="JC209"/>
      <c r="JD209"/>
      <c r="JE209"/>
      <c r="JF209"/>
      <c r="JG209"/>
      <c r="JH209"/>
      <c r="JI209"/>
      <c r="JJ209"/>
      <c r="JK209"/>
      <c r="JL209"/>
      <c r="JM209"/>
      <c r="JN209"/>
      <c r="JO209"/>
      <c r="JP209"/>
      <c r="JQ209"/>
      <c r="JR209"/>
      <c r="JS209"/>
      <c r="JT209"/>
      <c r="JU209"/>
      <c r="JV209"/>
      <c r="JW209"/>
      <c r="JX209"/>
      <c r="JY209"/>
      <c r="JZ209"/>
      <c r="KA209"/>
      <c r="KB209"/>
      <c r="KC209"/>
      <c r="KD209"/>
      <c r="KE209"/>
      <c r="KF209"/>
      <c r="KG209"/>
      <c r="KH209"/>
      <c r="KI209"/>
      <c r="KJ209"/>
      <c r="KK209"/>
      <c r="KL209"/>
      <c r="KM209"/>
      <c r="KN209"/>
      <c r="KO209"/>
      <c r="KP209"/>
      <c r="KQ209"/>
      <c r="KR209"/>
      <c r="KS209"/>
      <c r="KT209"/>
      <c r="KU209"/>
      <c r="KV209"/>
      <c r="KW209"/>
      <c r="KX209"/>
      <c r="KY209"/>
      <c r="KZ209"/>
      <c r="LA209"/>
      <c r="LB209"/>
      <c r="LC209"/>
      <c r="LD209"/>
      <c r="LE209"/>
      <c r="LF209"/>
      <c r="LG209"/>
      <c r="LH209"/>
      <c r="LI209"/>
      <c r="LJ209"/>
      <c r="LK209"/>
      <c r="LL209"/>
      <c r="LM209"/>
      <c r="LN209"/>
      <c r="LO209"/>
      <c r="LP209"/>
      <c r="LQ209"/>
      <c r="LR209"/>
      <c r="LS209"/>
      <c r="LT209"/>
      <c r="LU209"/>
      <c r="LV209"/>
      <c r="LW209"/>
      <c r="LX209"/>
      <c r="LY209"/>
      <c r="LZ209"/>
      <c r="MA209"/>
      <c r="MB209"/>
      <c r="MC209"/>
      <c r="MD209"/>
      <c r="ME209"/>
      <c r="MF209"/>
      <c r="MG209"/>
      <c r="MH209"/>
      <c r="MI209"/>
      <c r="MJ209"/>
      <c r="MK209"/>
      <c r="ML209"/>
      <c r="MM209"/>
      <c r="MN209"/>
      <c r="MO209"/>
      <c r="MP209"/>
      <c r="MQ209"/>
      <c r="MR209"/>
      <c r="MS209"/>
      <c r="MT209"/>
      <c r="MU209"/>
      <c r="MV209"/>
      <c r="MW209"/>
      <c r="MX209"/>
      <c r="MY209"/>
      <c r="MZ209"/>
      <c r="NA209"/>
      <c r="NB209"/>
      <c r="NC209"/>
      <c r="ND209"/>
      <c r="NE209"/>
      <c r="NF209"/>
      <c r="NG209"/>
      <c r="NH209"/>
      <c r="NI209"/>
      <c r="NJ209"/>
      <c r="NK209"/>
      <c r="NL209"/>
      <c r="NM209"/>
      <c r="NN209"/>
      <c r="NO209"/>
      <c r="NP209"/>
      <c r="NQ209"/>
      <c r="NR209"/>
      <c r="NS209"/>
      <c r="NT209"/>
      <c r="NU209"/>
      <c r="NV209"/>
      <c r="NW209"/>
      <c r="NX209"/>
      <c r="NY209"/>
      <c r="NZ209"/>
      <c r="OA209"/>
      <c r="OB209"/>
      <c r="OC209"/>
      <c r="OD209"/>
      <c r="OE209"/>
      <c r="OF209"/>
      <c r="OG209"/>
      <c r="OH209"/>
      <c r="OI209"/>
      <c r="OJ209"/>
      <c r="OK209"/>
      <c r="OL209"/>
      <c r="OM209"/>
      <c r="ON209"/>
      <c r="OO209"/>
      <c r="OP209"/>
      <c r="OQ209"/>
      <c r="OR209"/>
      <c r="OS209"/>
      <c r="OT209"/>
      <c r="OU209"/>
      <c r="OV209"/>
      <c r="OW209"/>
      <c r="OX209"/>
      <c r="OY209"/>
      <c r="OZ209"/>
      <c r="PA209"/>
      <c r="PB209"/>
      <c r="PC209"/>
      <c r="PD209"/>
      <c r="PE209"/>
      <c r="PF209"/>
      <c r="PG209"/>
      <c r="PH209"/>
      <c r="PI209"/>
      <c r="PJ209"/>
      <c r="PK209"/>
      <c r="PL209"/>
      <c r="PM209"/>
      <c r="PN209"/>
      <c r="PO209"/>
      <c r="PP209"/>
      <c r="PQ209"/>
      <c r="PR209"/>
      <c r="PS209"/>
      <c r="PT209"/>
      <c r="PU209"/>
      <c r="PV209"/>
      <c r="PW209"/>
      <c r="PX209"/>
      <c r="PY209"/>
      <c r="PZ209"/>
      <c r="QA209"/>
      <c r="QB209"/>
      <c r="QC209"/>
      <c r="QD209"/>
      <c r="QE209"/>
      <c r="QF209"/>
      <c r="QG209"/>
      <c r="QH209"/>
      <c r="QI209"/>
      <c r="QJ209"/>
      <c r="QK209"/>
      <c r="QL209"/>
      <c r="QM209"/>
      <c r="QN209"/>
      <c r="QO209"/>
      <c r="QP209"/>
      <c r="QQ209"/>
      <c r="QR209"/>
      <c r="QS209"/>
      <c r="QT209"/>
      <c r="QU209"/>
      <c r="QV209"/>
      <c r="QW209"/>
      <c r="QX209"/>
      <c r="QY209"/>
      <c r="QZ209"/>
      <c r="RA209"/>
      <c r="RB209"/>
      <c r="RC209"/>
      <c r="RD209"/>
      <c r="RE209"/>
      <c r="RF209"/>
      <c r="RG209"/>
      <c r="RH209"/>
      <c r="RI209"/>
      <c r="RJ209"/>
      <c r="RK209"/>
      <c r="RL209"/>
      <c r="RM209"/>
      <c r="RN209"/>
      <c r="RO209"/>
      <c r="RP209"/>
      <c r="RQ209"/>
      <c r="RR209"/>
      <c r="RS209"/>
      <c r="RT209"/>
      <c r="RU209"/>
      <c r="RV209"/>
      <c r="RW209"/>
      <c r="RX209"/>
      <c r="RY209"/>
      <c r="RZ209"/>
      <c r="SA209"/>
      <c r="SB209"/>
      <c r="SC209"/>
      <c r="SD209"/>
      <c r="SE209"/>
      <c r="SF209"/>
      <c r="SG209"/>
      <c r="SH209"/>
      <c r="SI209"/>
      <c r="SJ209"/>
      <c r="SK209"/>
      <c r="SL209"/>
      <c r="SM209"/>
      <c r="SN209"/>
      <c r="SO209"/>
      <c r="SP209"/>
      <c r="SQ209"/>
      <c r="SR209"/>
      <c r="SS209"/>
      <c r="ST209"/>
      <c r="SU209"/>
      <c r="SV209"/>
      <c r="SW209"/>
      <c r="SX209"/>
      <c r="SY209"/>
      <c r="SZ209"/>
      <c r="TA209"/>
      <c r="TB209"/>
      <c r="TC209"/>
      <c r="TD209"/>
      <c r="TE209"/>
      <c r="TF209"/>
      <c r="TG209"/>
      <c r="TH209"/>
      <c r="TI209"/>
      <c r="TJ209"/>
      <c r="TK209"/>
      <c r="TL209"/>
      <c r="TM209"/>
      <c r="TN209"/>
      <c r="TO209"/>
      <c r="TP209"/>
      <c r="TQ209"/>
      <c r="TR209"/>
      <c r="TS209"/>
      <c r="TT209"/>
      <c r="TU209"/>
      <c r="TV209"/>
      <c r="TW209"/>
      <c r="TX209"/>
      <c r="TY209"/>
      <c r="TZ209"/>
      <c r="UA209"/>
      <c r="UB209"/>
      <c r="UC209"/>
      <c r="UD209"/>
      <c r="UE209"/>
      <c r="UF209"/>
      <c r="UG209"/>
      <c r="UH209"/>
      <c r="UI209"/>
      <c r="UJ209"/>
      <c r="UK209"/>
      <c r="UL209"/>
      <c r="UM209"/>
      <c r="UN209"/>
      <c r="UO209"/>
      <c r="UP209"/>
      <c r="UQ209"/>
      <c r="UR209"/>
      <c r="US209"/>
      <c r="UT209"/>
      <c r="UU209"/>
      <c r="UV209"/>
      <c r="UW209"/>
      <c r="UX209"/>
      <c r="UY209"/>
      <c r="UZ209"/>
      <c r="VA209"/>
      <c r="VB209"/>
      <c r="VC209"/>
      <c r="VD209"/>
      <c r="VE209"/>
      <c r="VF209"/>
      <c r="VG209"/>
      <c r="VH209"/>
      <c r="VI209"/>
      <c r="VJ209"/>
      <c r="VK209"/>
      <c r="VL209"/>
      <c r="VM209"/>
      <c r="VN209"/>
      <c r="VO209"/>
      <c r="VP209"/>
      <c r="VQ209"/>
      <c r="VR209"/>
      <c r="VS209"/>
      <c r="VT209"/>
      <c r="VU209"/>
      <c r="VV209"/>
      <c r="VW209"/>
      <c r="VX209"/>
      <c r="VY209"/>
      <c r="VZ209"/>
      <c r="WA209"/>
      <c r="WB209"/>
      <c r="WC209"/>
      <c r="WD209"/>
      <c r="WE209"/>
      <c r="WF209"/>
      <c r="WG209"/>
      <c r="WH209"/>
      <c r="WI209"/>
      <c r="WJ209"/>
      <c r="WK209"/>
      <c r="WL209"/>
      <c r="WM209"/>
      <c r="WN209"/>
      <c r="WO209"/>
      <c r="WP209"/>
      <c r="WQ209"/>
      <c r="WR209"/>
      <c r="WS209"/>
      <c r="WT209"/>
      <c r="WU209"/>
      <c r="WV209"/>
      <c r="WW209"/>
      <c r="WX209"/>
      <c r="WY209"/>
      <c r="WZ209"/>
      <c r="XA209"/>
      <c r="XB209"/>
      <c r="XC209"/>
      <c r="XD209"/>
      <c r="XE209"/>
      <c r="XF209"/>
      <c r="XG209"/>
      <c r="XH209"/>
      <c r="XI209"/>
      <c r="XJ209"/>
      <c r="XK209"/>
      <c r="XL209"/>
      <c r="XM209"/>
      <c r="XN209"/>
      <c r="XO209"/>
      <c r="XP209"/>
      <c r="XQ209"/>
      <c r="XR209"/>
      <c r="XS209"/>
      <c r="XT209"/>
      <c r="XU209"/>
      <c r="XV209"/>
      <c r="XW209"/>
      <c r="XX209"/>
      <c r="XY209"/>
      <c r="XZ209"/>
      <c r="YA209"/>
      <c r="YB209"/>
      <c r="YC209"/>
      <c r="YD209"/>
      <c r="YE209"/>
      <c r="YF209"/>
      <c r="YG209"/>
      <c r="YH209"/>
      <c r="YI209"/>
      <c r="YJ209"/>
      <c r="YK209"/>
      <c r="YL209"/>
      <c r="YM209"/>
      <c r="YN209"/>
      <c r="YO209"/>
      <c r="YP209"/>
      <c r="YQ209"/>
      <c r="YR209"/>
      <c r="YS209"/>
      <c r="YT209"/>
      <c r="YU209"/>
      <c r="YV209"/>
      <c r="YW209"/>
      <c r="YX209"/>
      <c r="YY209"/>
      <c r="YZ209"/>
      <c r="ZA209"/>
      <c r="ZB209"/>
      <c r="ZC209"/>
      <c r="ZD209"/>
      <c r="ZE209"/>
      <c r="ZF209"/>
      <c r="ZG209"/>
      <c r="ZH209"/>
      <c r="ZI209"/>
      <c r="ZJ209"/>
      <c r="ZK209"/>
      <c r="ZL209"/>
      <c r="ZM209"/>
      <c r="ZN209"/>
      <c r="ZO209"/>
      <c r="ZP209"/>
      <c r="ZQ209"/>
      <c r="ZR209"/>
      <c r="ZS209"/>
      <c r="ZT209"/>
      <c r="ZU209"/>
      <c r="ZV209"/>
      <c r="ZW209"/>
      <c r="ZX209"/>
      <c r="ZY209"/>
      <c r="ZZ209"/>
      <c r="AAA209"/>
      <c r="AAB209"/>
      <c r="AAC209"/>
      <c r="AAD209"/>
      <c r="AAE209"/>
      <c r="AAF209"/>
      <c r="AAG209"/>
      <c r="AAH209"/>
      <c r="AAI209"/>
      <c r="AAJ209"/>
      <c r="AAK209"/>
      <c r="AAL209"/>
      <c r="AAM209"/>
      <c r="AAN209"/>
      <c r="AAO209"/>
      <c r="AAP209"/>
      <c r="AAQ209"/>
      <c r="AAR209"/>
      <c r="AAS209"/>
      <c r="AAT209"/>
      <c r="AAU209"/>
      <c r="AAV209"/>
      <c r="AAW209"/>
      <c r="AAX209"/>
      <c r="AAY209"/>
      <c r="AAZ209"/>
      <c r="ABA209"/>
      <c r="ABB209"/>
      <c r="ABC209"/>
      <c r="ABD209"/>
      <c r="ABE209"/>
      <c r="ABF209"/>
      <c r="ABG209"/>
      <c r="ABH209"/>
      <c r="ABI209"/>
      <c r="ABJ209"/>
      <c r="ABK209"/>
      <c r="ABL209"/>
      <c r="ABM209"/>
      <c r="ABN209"/>
      <c r="ABO209"/>
      <c r="ABP209"/>
      <c r="ABQ209"/>
      <c r="ABR209"/>
      <c r="ABS209"/>
      <c r="ABT209"/>
      <c r="ABU209"/>
      <c r="ABV209"/>
      <c r="ABW209"/>
      <c r="ABX209"/>
      <c r="ABY209"/>
      <c r="ABZ209"/>
      <c r="ACA209"/>
      <c r="ACB209"/>
      <c r="ACC209"/>
      <c r="ACD209"/>
      <c r="ACE209"/>
      <c r="ACF209"/>
      <c r="ACG209"/>
      <c r="ACH209"/>
      <c r="ACI209"/>
      <c r="ACJ209"/>
      <c r="ACK209"/>
      <c r="ACL209"/>
      <c r="ACM209"/>
      <c r="ACN209"/>
      <c r="ACO209"/>
      <c r="ACP209"/>
      <c r="ACQ209"/>
      <c r="ACR209"/>
      <c r="ACS209"/>
      <c r="ACT209"/>
      <c r="ACU209"/>
      <c r="ACV209"/>
      <c r="ACW209"/>
      <c r="ACX209"/>
      <c r="ACY209"/>
      <c r="ACZ209"/>
      <c r="ADA209"/>
      <c r="ADB209"/>
      <c r="ADC209"/>
      <c r="ADD209"/>
      <c r="ADE209"/>
      <c r="ADF209"/>
      <c r="ADG209"/>
      <c r="ADH209"/>
      <c r="ADI209"/>
      <c r="ADJ209"/>
      <c r="ADK209"/>
      <c r="ADL209"/>
      <c r="ADM209"/>
      <c r="ADN209"/>
      <c r="ADO209"/>
      <c r="ADP209"/>
      <c r="ADQ209"/>
      <c r="ADR209"/>
      <c r="ADS209"/>
      <c r="ADT209"/>
      <c r="ADU209"/>
      <c r="ADV209"/>
      <c r="ADW209"/>
      <c r="ADX209"/>
      <c r="ADY209"/>
      <c r="ADZ209"/>
      <c r="AEA209"/>
      <c r="AEB209"/>
      <c r="AEC209"/>
      <c r="AED209"/>
      <c r="AEE209"/>
      <c r="AEF209"/>
      <c r="AEG209"/>
      <c r="AEH209"/>
      <c r="AEI209"/>
      <c r="AEJ209"/>
      <c r="AEK209"/>
      <c r="AEL209"/>
      <c r="AEM209"/>
      <c r="AEN209"/>
      <c r="AEO209"/>
      <c r="AEP209"/>
      <c r="AEQ209"/>
      <c r="AER209"/>
      <c r="AES209"/>
      <c r="AET209"/>
      <c r="AEU209"/>
      <c r="AEV209"/>
      <c r="AEW209"/>
      <c r="AEX209"/>
      <c r="AEY209"/>
      <c r="AEZ209"/>
      <c r="AFA209"/>
      <c r="AFB209"/>
      <c r="AFC209"/>
      <c r="AFD209"/>
      <c r="AFE209"/>
      <c r="AFF209"/>
      <c r="AFG209"/>
      <c r="AFH209"/>
      <c r="AFI209"/>
      <c r="AFJ209"/>
      <c r="AFK209"/>
      <c r="AFL209"/>
      <c r="AFM209"/>
      <c r="AFN209"/>
      <c r="AFO209"/>
      <c r="AFP209"/>
      <c r="AFQ209"/>
      <c r="AFR209"/>
      <c r="AFS209"/>
      <c r="AFT209"/>
      <c r="AFU209"/>
      <c r="AFV209"/>
      <c r="AFW209"/>
      <c r="AFX209"/>
      <c r="AFY209"/>
      <c r="AFZ209"/>
      <c r="AGA209"/>
      <c r="AGB209"/>
      <c r="AGC209"/>
      <c r="AGD209"/>
      <c r="AGE209"/>
      <c r="AGF209"/>
      <c r="AGG209"/>
      <c r="AGH209"/>
      <c r="AGI209"/>
      <c r="AGJ209"/>
      <c r="AGK209"/>
      <c r="AGL209"/>
      <c r="AGM209"/>
      <c r="AGN209"/>
      <c r="AGO209"/>
      <c r="AGP209"/>
      <c r="AGQ209"/>
      <c r="AGR209"/>
      <c r="AGS209"/>
      <c r="AGT209"/>
      <c r="AGU209"/>
      <c r="AGV209"/>
      <c r="AGW209"/>
      <c r="AGX209"/>
      <c r="AGY209"/>
      <c r="AGZ209"/>
      <c r="AHA209"/>
      <c r="AHB209"/>
      <c r="AHC209"/>
      <c r="AHD209"/>
      <c r="AHE209"/>
      <c r="AHF209"/>
      <c r="AHG209"/>
      <c r="AHH209"/>
      <c r="AHI209"/>
      <c r="AHJ209"/>
      <c r="AHK209"/>
      <c r="AHL209"/>
      <c r="AHM209"/>
      <c r="AHN209"/>
      <c r="AHO209"/>
      <c r="AHP209"/>
      <c r="AHQ209"/>
      <c r="AHR209"/>
      <c r="AHS209"/>
      <c r="AHT209"/>
      <c r="AHU209"/>
      <c r="AHV209"/>
      <c r="AHW209"/>
      <c r="AHX209"/>
      <c r="AHY209"/>
      <c r="AHZ209"/>
      <c r="AIA209"/>
      <c r="AIB209"/>
      <c r="AIC209"/>
      <c r="AID209"/>
      <c r="AIE209"/>
      <c r="AIF209"/>
      <c r="AIG209"/>
      <c r="AIH209"/>
      <c r="AII209"/>
      <c r="AIJ209"/>
      <c r="AIK209"/>
      <c r="AIL209"/>
      <c r="AIM209"/>
      <c r="AIN209"/>
      <c r="AIO209"/>
      <c r="AIP209"/>
      <c r="AIQ209"/>
      <c r="AIR209"/>
      <c r="AIS209"/>
      <c r="AIT209"/>
      <c r="AIU209"/>
      <c r="AIV209"/>
      <c r="AIW209"/>
      <c r="AIX209"/>
      <c r="AIY209"/>
      <c r="AIZ209"/>
      <c r="AJA209"/>
      <c r="AJB209"/>
      <c r="AJC209"/>
      <c r="AJD209"/>
      <c r="AJE209"/>
      <c r="AJF209"/>
      <c r="AJG209"/>
      <c r="AJH209"/>
      <c r="AJI209"/>
      <c r="AJJ209"/>
      <c r="AJK209"/>
      <c r="AJL209"/>
      <c r="AJM209"/>
      <c r="AJN209"/>
      <c r="AJO209"/>
      <c r="AJP209"/>
      <c r="AJQ209"/>
      <c r="AJR209"/>
      <c r="AJS209"/>
      <c r="AJT209"/>
      <c r="AJU209"/>
      <c r="AJV209"/>
      <c r="AJW209"/>
      <c r="AJX209"/>
      <c r="AJY209"/>
      <c r="AJZ209"/>
      <c r="AKA209"/>
      <c r="AKB209"/>
      <c r="AKC209"/>
      <c r="AKD209"/>
      <c r="AKE209"/>
      <c r="AKF209"/>
      <c r="AKG209"/>
      <c r="AKH209"/>
      <c r="AKI209"/>
      <c r="AKJ209"/>
      <c r="AKK209"/>
      <c r="AKL209"/>
      <c r="AKM209"/>
      <c r="AKN209"/>
      <c r="AKO209"/>
      <c r="AKP209"/>
      <c r="AKQ209"/>
      <c r="AKR209"/>
      <c r="AKS209"/>
      <c r="AKT209"/>
      <c r="AKU209"/>
      <c r="AKV209"/>
      <c r="AKW209"/>
      <c r="AKX209"/>
      <c r="AKY209"/>
      <c r="AKZ209"/>
      <c r="ALA209"/>
      <c r="ALB209"/>
      <c r="ALC209"/>
      <c r="ALD209"/>
      <c r="ALE209"/>
      <c r="ALF209"/>
      <c r="ALG209"/>
      <c r="ALH209"/>
      <c r="ALI209"/>
      <c r="ALJ209"/>
      <c r="ALK209"/>
      <c r="ALL209"/>
      <c r="ALM209"/>
      <c r="ALN209"/>
      <c r="ALO209"/>
      <c r="ALP209"/>
      <c r="ALQ209"/>
      <c r="ALR209"/>
      <c r="ALS209"/>
      <c r="ALT209"/>
      <c r="ALU209"/>
      <c r="ALV209"/>
      <c r="ALW209"/>
      <c r="ALX209"/>
      <c r="ALY209"/>
      <c r="ALZ209"/>
      <c r="AMA209"/>
      <c r="AMB209"/>
      <c r="AMC209"/>
      <c r="AMD209"/>
      <c r="AME209"/>
      <c r="AMF209"/>
      <c r="AMG209"/>
      <c r="AMH209"/>
      <c r="AMI209"/>
      <c r="AMJ209"/>
      <c r="AMK209"/>
      <c r="AML209"/>
      <c r="AMM209"/>
      <c r="AMN209"/>
      <c r="AMO209"/>
      <c r="AMP209"/>
      <c r="AMQ209"/>
      <c r="AMR209"/>
      <c r="AMS209"/>
      <c r="AMT209"/>
      <c r="AMU209"/>
      <c r="AMV209"/>
      <c r="AMW209"/>
      <c r="AMX209"/>
      <c r="AMY209"/>
    </row>
    <row r="210" spans="3:1039" s="6" customFormat="1" ht="15" customHeight="1" x14ac:dyDescent="0.25">
      <c r="C210" s="6" t="str">
        <f t="shared" si="146"/>
        <v>Rheem</v>
      </c>
      <c r="D210" s="6" t="str">
        <f t="shared" si="147"/>
        <v>XE50T12EH45U0  (50 gal)</v>
      </c>
      <c r="E210" s="6">
        <f t="shared" si="148"/>
        <v>190821</v>
      </c>
      <c r="F210" s="55">
        <f t="shared" si="152"/>
        <v>50</v>
      </c>
      <c r="G210" s="6" t="str">
        <f t="shared" si="149"/>
        <v>RheemHB50</v>
      </c>
      <c r="H210" s="117">
        <f t="shared" si="132"/>
        <v>0</v>
      </c>
      <c r="I210" s="158" t="str">
        <f t="shared" si="150"/>
        <v>RheemXE50T12</v>
      </c>
      <c r="J210" s="91" t="s">
        <v>192</v>
      </c>
      <c r="K210" s="32">
        <v>1</v>
      </c>
      <c r="L210" s="75">
        <f t="shared" si="133"/>
        <v>19</v>
      </c>
      <c r="M210" s="12" t="s">
        <v>88</v>
      </c>
      <c r="N210" s="62">
        <f t="shared" si="151"/>
        <v>8</v>
      </c>
      <c r="O210" s="62">
        <f t="shared" si="142"/>
        <v>190821</v>
      </c>
      <c r="P210" s="59" t="str">
        <f t="shared" si="153"/>
        <v>XE50T12EH45U0  (50 gal)</v>
      </c>
      <c r="Q210" s="157">
        <f t="shared" si="140"/>
        <v>1</v>
      </c>
      <c r="R210" s="13" t="s">
        <v>141</v>
      </c>
      <c r="S210" s="14">
        <v>50</v>
      </c>
      <c r="T210" s="30" t="s">
        <v>91</v>
      </c>
      <c r="U210" s="80" t="s">
        <v>91</v>
      </c>
      <c r="V210" s="85" t="str">
        <f t="shared" si="131"/>
        <v>RheemHB50</v>
      </c>
      <c r="W210" s="116">
        <v>0</v>
      </c>
      <c r="X210" s="46" t="str">
        <f>[1]ESTAR_to_AWHS!I143</f>
        <v>4+</v>
      </c>
      <c r="Y210" s="47">
        <f>[1]ESTAR_to_AWHS!J143</f>
        <v>40857</v>
      </c>
      <c r="Z210" s="44" t="s">
        <v>88</v>
      </c>
      <c r="AA210" s="128" t="str">
        <f>"2,     "&amp;E210&amp;",   """&amp;P210&amp;""""</f>
        <v>2,     190821,   "XE50T12EH45U0  (50 gal)"</v>
      </c>
      <c r="AB210" s="130" t="str">
        <f t="shared" si="139"/>
        <v>Rheem</v>
      </c>
      <c r="AC210" t="s">
        <v>560</v>
      </c>
      <c r="AD210" s="155">
        <f t="shared" si="141"/>
        <v>1</v>
      </c>
      <c r="AE210" s="128" t="str">
        <f>"          case  "&amp;D210&amp;"   :   """&amp;AC210&amp;""""</f>
        <v xml:space="preserve">          case  XE50T12EH45U0  (50 gal)   :   "RheemXE50T12"</v>
      </c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</row>
    <row r="211" spans="3:1039" s="6" customFormat="1" ht="15" customHeight="1" x14ac:dyDescent="0.25">
      <c r="C211" s="6" t="str">
        <f t="shared" si="146"/>
        <v>Rheem</v>
      </c>
      <c r="D211" s="6" t="str">
        <f t="shared" si="147"/>
        <v>XE50T12EH45U0W  (50 gal)</v>
      </c>
      <c r="E211" s="6">
        <f t="shared" si="148"/>
        <v>190921</v>
      </c>
      <c r="F211" s="55">
        <f t="shared" si="152"/>
        <v>50</v>
      </c>
      <c r="G211" s="6" t="str">
        <f t="shared" si="149"/>
        <v>RheemHB50</v>
      </c>
      <c r="H211" s="117">
        <f t="shared" si="132"/>
        <v>0</v>
      </c>
      <c r="I211" s="158" t="str">
        <f t="shared" si="150"/>
        <v>RheemXE50T12W</v>
      </c>
      <c r="J211" s="91" t="s">
        <v>192</v>
      </c>
      <c r="K211" s="32">
        <v>1</v>
      </c>
      <c r="L211" s="75">
        <f t="shared" si="133"/>
        <v>19</v>
      </c>
      <c r="M211" s="12" t="s">
        <v>88</v>
      </c>
      <c r="N211" s="62">
        <f t="shared" si="151"/>
        <v>9</v>
      </c>
      <c r="O211" s="62">
        <f t="shared" si="142"/>
        <v>190921</v>
      </c>
      <c r="P211" s="59" t="str">
        <f t="shared" si="153"/>
        <v>XE50T12EH45U0W  (50 gal)</v>
      </c>
      <c r="Q211" s="157">
        <f t="shared" si="140"/>
        <v>1</v>
      </c>
      <c r="R211" s="13" t="s">
        <v>142</v>
      </c>
      <c r="S211" s="14">
        <v>50</v>
      </c>
      <c r="T211" s="30" t="s">
        <v>91</v>
      </c>
      <c r="U211" s="80" t="s">
        <v>91</v>
      </c>
      <c r="V211" s="85" t="str">
        <f t="shared" si="131"/>
        <v>RheemHB50</v>
      </c>
      <c r="W211" s="116">
        <v>0</v>
      </c>
      <c r="X211" s="46" t="str">
        <f>[1]ESTAR_to_AWHS!I144</f>
        <v>2-3</v>
      </c>
      <c r="Y211" s="47">
        <f>[1]ESTAR_to_AWHS!J144</f>
        <v>41379</v>
      </c>
      <c r="Z211" s="44" t="s">
        <v>88</v>
      </c>
      <c r="AA211" s="128" t="str">
        <f>"2,     "&amp;E211&amp;",   """&amp;P211&amp;""""</f>
        <v>2,     190921,   "XE50T12EH45U0W  (50 gal)"</v>
      </c>
      <c r="AB211" s="130" t="str">
        <f t="shared" si="139"/>
        <v>Rheem</v>
      </c>
      <c r="AC211" t="s">
        <v>561</v>
      </c>
      <c r="AD211" s="155">
        <f t="shared" si="141"/>
        <v>1</v>
      </c>
      <c r="AE211" s="128" t="str">
        <f>"          case  "&amp;D211&amp;"   :   """&amp;AC211&amp;""""</f>
        <v xml:space="preserve">          case  XE50T12EH45U0W  (50 gal)   :   "RheemXE50T12W"</v>
      </c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</row>
    <row r="212" spans="3:1039" s="6" customFormat="1" ht="15" customHeight="1" x14ac:dyDescent="0.25">
      <c r="C212" s="6" t="str">
        <f t="shared" si="146"/>
        <v>Rheem</v>
      </c>
      <c r="D212" s="6" t="str">
        <f t="shared" si="147"/>
        <v>XE65T10HD50U0  (65 gal)</v>
      </c>
      <c r="E212" s="6">
        <f t="shared" si="148"/>
        <v>191040</v>
      </c>
      <c r="F212" s="55">
        <f t="shared" si="152"/>
        <v>65</v>
      </c>
      <c r="G212" s="6" t="str">
        <f t="shared" si="149"/>
        <v>RheemHBDR4565</v>
      </c>
      <c r="H212" s="117">
        <f t="shared" si="132"/>
        <v>0</v>
      </c>
      <c r="I212" s="158" t="str">
        <f t="shared" si="150"/>
        <v>RheemXE65T10</v>
      </c>
      <c r="J212" s="91" t="s">
        <v>192</v>
      </c>
      <c r="K212" s="32">
        <v>3</v>
      </c>
      <c r="L212" s="75">
        <f t="shared" si="133"/>
        <v>19</v>
      </c>
      <c r="M212" s="12" t="s">
        <v>88</v>
      </c>
      <c r="N212" s="62">
        <f t="shared" si="151"/>
        <v>10</v>
      </c>
      <c r="O212" s="62">
        <f t="shared" si="142"/>
        <v>191040</v>
      </c>
      <c r="P212" s="59" t="str">
        <f t="shared" si="153"/>
        <v>XE65T10HD50U0  (65 gal)</v>
      </c>
      <c r="Q212" s="157">
        <f t="shared" si="140"/>
        <v>1</v>
      </c>
      <c r="R212" s="13" t="s">
        <v>129</v>
      </c>
      <c r="S212" s="14">
        <v>65</v>
      </c>
      <c r="T212" s="99" t="s">
        <v>268</v>
      </c>
      <c r="U212" s="80" t="s">
        <v>268</v>
      </c>
      <c r="V212" s="85" t="str">
        <f t="shared" si="131"/>
        <v>RheemHBDR4565</v>
      </c>
      <c r="W212" s="116">
        <v>0</v>
      </c>
      <c r="X212" s="46" t="str">
        <f>[1]ESTAR_to_AWHS!I59</f>
        <v>2-3</v>
      </c>
      <c r="Y212" s="47">
        <f>[1]ESTAR_to_AWHS!J59</f>
        <v>42667</v>
      </c>
      <c r="Z212" s="44" t="s">
        <v>88</v>
      </c>
      <c r="AA212" s="128" t="str">
        <f>"2,     "&amp;E212&amp;",   """&amp;P212&amp;""""</f>
        <v>2,     191040,   "XE65T10HD50U0  (65 gal)"</v>
      </c>
      <c r="AB212" s="130" t="str">
        <f t="shared" si="139"/>
        <v>Rheem</v>
      </c>
      <c r="AC212" s="6" t="s">
        <v>562</v>
      </c>
      <c r="AD212" s="155">
        <f t="shared" si="141"/>
        <v>1</v>
      </c>
      <c r="AE212" s="128" t="str">
        <f>"          case  "&amp;D212&amp;"   :   """&amp;AC212&amp;""""</f>
        <v xml:space="preserve">          case  XE65T10HD50U0  (65 gal)   :   "RheemXE65T10"</v>
      </c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  <c r="II212"/>
      <c r="IJ212"/>
      <c r="IK212"/>
      <c r="IL212"/>
      <c r="IM212"/>
      <c r="IN212"/>
      <c r="IO212"/>
      <c r="IP212"/>
      <c r="IQ212"/>
      <c r="IR212"/>
      <c r="IS212"/>
      <c r="IT212"/>
      <c r="IU212"/>
      <c r="IV212"/>
      <c r="IW212"/>
      <c r="IX212"/>
      <c r="IY212"/>
      <c r="IZ212"/>
      <c r="JA212"/>
      <c r="JB212"/>
      <c r="JC212"/>
      <c r="JD212"/>
      <c r="JE212"/>
      <c r="JF212"/>
      <c r="JG212"/>
      <c r="JH212"/>
      <c r="JI212"/>
      <c r="JJ212"/>
      <c r="JK212"/>
      <c r="JL212"/>
      <c r="JM212"/>
      <c r="JN212"/>
      <c r="JO212"/>
      <c r="JP212"/>
      <c r="JQ212"/>
      <c r="JR212"/>
      <c r="JS212"/>
      <c r="JT212"/>
      <c r="JU212"/>
      <c r="JV212"/>
      <c r="JW212"/>
      <c r="JX212"/>
      <c r="JY212"/>
      <c r="JZ212"/>
      <c r="KA212"/>
      <c r="KB212"/>
      <c r="KC212"/>
      <c r="KD212"/>
      <c r="KE212"/>
      <c r="KF212"/>
      <c r="KG212"/>
      <c r="KH212"/>
      <c r="KI212"/>
      <c r="KJ212"/>
      <c r="KK212"/>
      <c r="KL212"/>
      <c r="KM212"/>
      <c r="KN212"/>
      <c r="KO212"/>
      <c r="KP212"/>
      <c r="KQ212"/>
      <c r="KR212"/>
      <c r="KS212"/>
      <c r="KT212"/>
      <c r="KU212"/>
      <c r="KV212"/>
      <c r="KW212"/>
      <c r="KX212"/>
      <c r="KY212"/>
      <c r="KZ212"/>
      <c r="LA212"/>
      <c r="LB212"/>
      <c r="LC212"/>
      <c r="LD212"/>
      <c r="LE212"/>
      <c r="LF212"/>
      <c r="LG212"/>
      <c r="LH212"/>
      <c r="LI212"/>
      <c r="LJ212"/>
      <c r="LK212"/>
      <c r="LL212"/>
      <c r="LM212"/>
      <c r="LN212"/>
      <c r="LO212"/>
      <c r="LP212"/>
      <c r="LQ212"/>
      <c r="LR212"/>
      <c r="LS212"/>
      <c r="LT212"/>
      <c r="LU212"/>
      <c r="LV212"/>
      <c r="LW212"/>
      <c r="LX212"/>
      <c r="LY212"/>
      <c r="LZ212"/>
      <c r="MA212"/>
      <c r="MB212"/>
      <c r="MC212"/>
      <c r="MD212"/>
      <c r="ME212"/>
      <c r="MF212"/>
      <c r="MG212"/>
      <c r="MH212"/>
      <c r="MI212"/>
      <c r="MJ212"/>
      <c r="MK212"/>
      <c r="ML212"/>
      <c r="MM212"/>
      <c r="MN212"/>
      <c r="MO212"/>
      <c r="MP212"/>
      <c r="MQ212"/>
      <c r="MR212"/>
      <c r="MS212"/>
      <c r="MT212"/>
      <c r="MU212"/>
      <c r="MV212"/>
      <c r="MW212"/>
      <c r="MX212"/>
      <c r="MY212"/>
      <c r="MZ212"/>
      <c r="NA212"/>
      <c r="NB212"/>
      <c r="NC212"/>
      <c r="ND212"/>
      <c r="NE212"/>
      <c r="NF212"/>
      <c r="NG212"/>
      <c r="NH212"/>
      <c r="NI212"/>
      <c r="NJ212"/>
      <c r="NK212"/>
      <c r="NL212"/>
      <c r="NM212"/>
      <c r="NN212"/>
      <c r="NO212"/>
      <c r="NP212"/>
      <c r="NQ212"/>
      <c r="NR212"/>
      <c r="NS212"/>
      <c r="NT212"/>
      <c r="NU212"/>
      <c r="NV212"/>
      <c r="NW212"/>
      <c r="NX212"/>
      <c r="NY212"/>
      <c r="NZ212"/>
      <c r="OA212"/>
      <c r="OB212"/>
      <c r="OC212"/>
      <c r="OD212"/>
      <c r="OE212"/>
      <c r="OF212"/>
      <c r="OG212"/>
      <c r="OH212"/>
      <c r="OI212"/>
      <c r="OJ212"/>
      <c r="OK212"/>
      <c r="OL212"/>
      <c r="OM212"/>
      <c r="ON212"/>
      <c r="OO212"/>
      <c r="OP212"/>
      <c r="OQ212"/>
      <c r="OR212"/>
      <c r="OS212"/>
      <c r="OT212"/>
      <c r="OU212"/>
      <c r="OV212"/>
      <c r="OW212"/>
      <c r="OX212"/>
      <c r="OY212"/>
      <c r="OZ212"/>
      <c r="PA212"/>
      <c r="PB212"/>
      <c r="PC212"/>
      <c r="PD212"/>
      <c r="PE212"/>
      <c r="PF212"/>
      <c r="PG212"/>
      <c r="PH212"/>
      <c r="PI212"/>
      <c r="PJ212"/>
      <c r="PK212"/>
      <c r="PL212"/>
      <c r="PM212"/>
      <c r="PN212"/>
      <c r="PO212"/>
      <c r="PP212"/>
      <c r="PQ212"/>
      <c r="PR212"/>
      <c r="PS212"/>
      <c r="PT212"/>
      <c r="PU212"/>
      <c r="PV212"/>
      <c r="PW212"/>
      <c r="PX212"/>
      <c r="PY212"/>
      <c r="PZ212"/>
      <c r="QA212"/>
      <c r="QB212"/>
      <c r="QC212"/>
      <c r="QD212"/>
      <c r="QE212"/>
      <c r="QF212"/>
      <c r="QG212"/>
      <c r="QH212"/>
      <c r="QI212"/>
      <c r="QJ212"/>
      <c r="QK212"/>
      <c r="QL212"/>
      <c r="QM212"/>
      <c r="QN212"/>
      <c r="QO212"/>
      <c r="QP212"/>
      <c r="QQ212"/>
      <c r="QR212"/>
      <c r="QS212"/>
      <c r="QT212"/>
      <c r="QU212"/>
      <c r="QV212"/>
      <c r="QW212"/>
      <c r="QX212"/>
      <c r="QY212"/>
      <c r="QZ212"/>
      <c r="RA212"/>
      <c r="RB212"/>
      <c r="RC212"/>
      <c r="RD212"/>
      <c r="RE212"/>
      <c r="RF212"/>
      <c r="RG212"/>
      <c r="RH212"/>
      <c r="RI212"/>
      <c r="RJ212"/>
      <c r="RK212"/>
      <c r="RL212"/>
      <c r="RM212"/>
      <c r="RN212"/>
      <c r="RO212"/>
      <c r="RP212"/>
      <c r="RQ212"/>
      <c r="RR212"/>
      <c r="RS212"/>
      <c r="RT212"/>
      <c r="RU212"/>
      <c r="RV212"/>
      <c r="RW212"/>
      <c r="RX212"/>
      <c r="RY212"/>
      <c r="RZ212"/>
      <c r="SA212"/>
      <c r="SB212"/>
      <c r="SC212"/>
      <c r="SD212"/>
      <c r="SE212"/>
      <c r="SF212"/>
      <c r="SG212"/>
      <c r="SH212"/>
      <c r="SI212"/>
      <c r="SJ212"/>
      <c r="SK212"/>
      <c r="SL212"/>
      <c r="SM212"/>
      <c r="SN212"/>
      <c r="SO212"/>
      <c r="SP212"/>
      <c r="SQ212"/>
      <c r="SR212"/>
      <c r="SS212"/>
      <c r="ST212"/>
      <c r="SU212"/>
      <c r="SV212"/>
      <c r="SW212"/>
      <c r="SX212"/>
      <c r="SY212"/>
      <c r="SZ212"/>
      <c r="TA212"/>
      <c r="TB212"/>
      <c r="TC212"/>
      <c r="TD212"/>
      <c r="TE212"/>
      <c r="TF212"/>
      <c r="TG212"/>
      <c r="TH212"/>
      <c r="TI212"/>
      <c r="TJ212"/>
      <c r="TK212"/>
      <c r="TL212"/>
      <c r="TM212"/>
      <c r="TN212"/>
      <c r="TO212"/>
      <c r="TP212"/>
      <c r="TQ212"/>
      <c r="TR212"/>
      <c r="TS212"/>
      <c r="TT212"/>
      <c r="TU212"/>
      <c r="TV212"/>
      <c r="TW212"/>
      <c r="TX212"/>
      <c r="TY212"/>
      <c r="TZ212"/>
      <c r="UA212"/>
      <c r="UB212"/>
      <c r="UC212"/>
      <c r="UD212"/>
      <c r="UE212"/>
      <c r="UF212"/>
      <c r="UG212"/>
      <c r="UH212"/>
      <c r="UI212"/>
      <c r="UJ212"/>
      <c r="UK212"/>
      <c r="UL212"/>
      <c r="UM212"/>
      <c r="UN212"/>
      <c r="UO212"/>
      <c r="UP212"/>
      <c r="UQ212"/>
      <c r="UR212"/>
      <c r="US212"/>
      <c r="UT212"/>
      <c r="UU212"/>
      <c r="UV212"/>
      <c r="UW212"/>
      <c r="UX212"/>
      <c r="UY212"/>
      <c r="UZ212"/>
      <c r="VA212"/>
      <c r="VB212"/>
      <c r="VC212"/>
      <c r="VD212"/>
      <c r="VE212"/>
      <c r="VF212"/>
      <c r="VG212"/>
      <c r="VH212"/>
      <c r="VI212"/>
      <c r="VJ212"/>
      <c r="VK212"/>
      <c r="VL212"/>
      <c r="VM212"/>
      <c r="VN212"/>
      <c r="VO212"/>
      <c r="VP212"/>
      <c r="VQ212"/>
      <c r="VR212"/>
      <c r="VS212"/>
      <c r="VT212"/>
      <c r="VU212"/>
      <c r="VV212"/>
      <c r="VW212"/>
      <c r="VX212"/>
      <c r="VY212"/>
      <c r="VZ212"/>
      <c r="WA212"/>
      <c r="WB212"/>
      <c r="WC212"/>
      <c r="WD212"/>
      <c r="WE212"/>
      <c r="WF212"/>
      <c r="WG212"/>
      <c r="WH212"/>
      <c r="WI212"/>
      <c r="WJ212"/>
      <c r="WK212"/>
      <c r="WL212"/>
      <c r="WM212"/>
      <c r="WN212"/>
      <c r="WO212"/>
      <c r="WP212"/>
      <c r="WQ212"/>
      <c r="WR212"/>
      <c r="WS212"/>
      <c r="WT212"/>
      <c r="WU212"/>
      <c r="WV212"/>
      <c r="WW212"/>
      <c r="WX212"/>
      <c r="WY212"/>
      <c r="WZ212"/>
      <c r="XA212"/>
      <c r="XB212"/>
      <c r="XC212"/>
      <c r="XD212"/>
      <c r="XE212"/>
      <c r="XF212"/>
      <c r="XG212"/>
      <c r="XH212"/>
      <c r="XI212"/>
      <c r="XJ212"/>
      <c r="XK212"/>
      <c r="XL212"/>
      <c r="XM212"/>
      <c r="XN212"/>
      <c r="XO212"/>
      <c r="XP212"/>
      <c r="XQ212"/>
      <c r="XR212"/>
      <c r="XS212"/>
      <c r="XT212"/>
      <c r="XU212"/>
      <c r="XV212"/>
      <c r="XW212"/>
      <c r="XX212"/>
      <c r="XY212"/>
      <c r="XZ212"/>
      <c r="YA212"/>
      <c r="YB212"/>
      <c r="YC212"/>
      <c r="YD212"/>
      <c r="YE212"/>
      <c r="YF212"/>
      <c r="YG212"/>
      <c r="YH212"/>
      <c r="YI212"/>
      <c r="YJ212"/>
      <c r="YK212"/>
      <c r="YL212"/>
      <c r="YM212"/>
      <c r="YN212"/>
      <c r="YO212"/>
      <c r="YP212"/>
      <c r="YQ212"/>
      <c r="YR212"/>
      <c r="YS212"/>
      <c r="YT212"/>
      <c r="YU212"/>
      <c r="YV212"/>
      <c r="YW212"/>
      <c r="YX212"/>
      <c r="YY212"/>
      <c r="YZ212"/>
      <c r="ZA212"/>
      <c r="ZB212"/>
      <c r="ZC212"/>
      <c r="ZD212"/>
      <c r="ZE212"/>
      <c r="ZF212"/>
      <c r="ZG212"/>
      <c r="ZH212"/>
      <c r="ZI212"/>
      <c r="ZJ212"/>
      <c r="ZK212"/>
      <c r="ZL212"/>
      <c r="ZM212"/>
      <c r="ZN212"/>
      <c r="ZO212"/>
      <c r="ZP212"/>
      <c r="ZQ212"/>
      <c r="ZR212"/>
      <c r="ZS212"/>
      <c r="ZT212"/>
      <c r="ZU212"/>
      <c r="ZV212"/>
      <c r="ZW212"/>
      <c r="ZX212"/>
      <c r="ZY212"/>
      <c r="ZZ212"/>
      <c r="AAA212"/>
      <c r="AAB212"/>
      <c r="AAC212"/>
      <c r="AAD212"/>
      <c r="AAE212"/>
      <c r="AAF212"/>
      <c r="AAG212"/>
      <c r="AAH212"/>
      <c r="AAI212"/>
      <c r="AAJ212"/>
      <c r="AAK212"/>
      <c r="AAL212"/>
      <c r="AAM212"/>
      <c r="AAN212"/>
      <c r="AAO212"/>
      <c r="AAP212"/>
      <c r="AAQ212"/>
      <c r="AAR212"/>
      <c r="AAS212"/>
      <c r="AAT212"/>
      <c r="AAU212"/>
      <c r="AAV212"/>
      <c r="AAW212"/>
      <c r="AAX212"/>
      <c r="AAY212"/>
      <c r="AAZ212"/>
      <c r="ABA212"/>
      <c r="ABB212"/>
      <c r="ABC212"/>
      <c r="ABD212"/>
      <c r="ABE212"/>
      <c r="ABF212"/>
      <c r="ABG212"/>
      <c r="ABH212"/>
      <c r="ABI212"/>
      <c r="ABJ212"/>
      <c r="ABK212"/>
      <c r="ABL212"/>
      <c r="ABM212"/>
      <c r="ABN212"/>
      <c r="ABO212"/>
      <c r="ABP212"/>
      <c r="ABQ212"/>
      <c r="ABR212"/>
      <c r="ABS212"/>
      <c r="ABT212"/>
      <c r="ABU212"/>
      <c r="ABV212"/>
      <c r="ABW212"/>
      <c r="ABX212"/>
      <c r="ABY212"/>
      <c r="ABZ212"/>
      <c r="ACA212"/>
      <c r="ACB212"/>
      <c r="ACC212"/>
      <c r="ACD212"/>
      <c r="ACE212"/>
      <c r="ACF212"/>
      <c r="ACG212"/>
      <c r="ACH212"/>
      <c r="ACI212"/>
      <c r="ACJ212"/>
      <c r="ACK212"/>
      <c r="ACL212"/>
      <c r="ACM212"/>
      <c r="ACN212"/>
      <c r="ACO212"/>
      <c r="ACP212"/>
      <c r="ACQ212"/>
      <c r="ACR212"/>
      <c r="ACS212"/>
      <c r="ACT212"/>
      <c r="ACU212"/>
      <c r="ACV212"/>
      <c r="ACW212"/>
      <c r="ACX212"/>
      <c r="ACY212"/>
      <c r="ACZ212"/>
      <c r="ADA212"/>
      <c r="ADB212"/>
      <c r="ADC212"/>
      <c r="ADD212"/>
      <c r="ADE212"/>
      <c r="ADF212"/>
      <c r="ADG212"/>
      <c r="ADH212"/>
      <c r="ADI212"/>
      <c r="ADJ212"/>
      <c r="ADK212"/>
      <c r="ADL212"/>
      <c r="ADM212"/>
      <c r="ADN212"/>
      <c r="ADO212"/>
      <c r="ADP212"/>
      <c r="ADQ212"/>
      <c r="ADR212"/>
      <c r="ADS212"/>
      <c r="ADT212"/>
      <c r="ADU212"/>
      <c r="ADV212"/>
      <c r="ADW212"/>
      <c r="ADX212"/>
      <c r="ADY212"/>
      <c r="ADZ212"/>
      <c r="AEA212"/>
      <c r="AEB212"/>
      <c r="AEC212"/>
      <c r="AED212"/>
      <c r="AEE212"/>
      <c r="AEF212"/>
      <c r="AEG212"/>
      <c r="AEH212"/>
      <c r="AEI212"/>
      <c r="AEJ212"/>
      <c r="AEK212"/>
      <c r="AEL212"/>
      <c r="AEM212"/>
      <c r="AEN212"/>
      <c r="AEO212"/>
      <c r="AEP212"/>
      <c r="AEQ212"/>
      <c r="AER212"/>
      <c r="AES212"/>
      <c r="AET212"/>
      <c r="AEU212"/>
      <c r="AEV212"/>
      <c r="AEW212"/>
      <c r="AEX212"/>
      <c r="AEY212"/>
      <c r="AEZ212"/>
      <c r="AFA212"/>
      <c r="AFB212"/>
      <c r="AFC212"/>
      <c r="AFD212"/>
      <c r="AFE212"/>
      <c r="AFF212"/>
      <c r="AFG212"/>
      <c r="AFH212"/>
      <c r="AFI212"/>
      <c r="AFJ212"/>
      <c r="AFK212"/>
      <c r="AFL212"/>
      <c r="AFM212"/>
      <c r="AFN212"/>
      <c r="AFO212"/>
      <c r="AFP212"/>
      <c r="AFQ212"/>
      <c r="AFR212"/>
      <c r="AFS212"/>
      <c r="AFT212"/>
      <c r="AFU212"/>
      <c r="AFV212"/>
      <c r="AFW212"/>
      <c r="AFX212"/>
      <c r="AFY212"/>
      <c r="AFZ212"/>
      <c r="AGA212"/>
      <c r="AGB212"/>
      <c r="AGC212"/>
      <c r="AGD212"/>
      <c r="AGE212"/>
      <c r="AGF212"/>
      <c r="AGG212"/>
      <c r="AGH212"/>
      <c r="AGI212"/>
      <c r="AGJ212"/>
      <c r="AGK212"/>
      <c r="AGL212"/>
      <c r="AGM212"/>
      <c r="AGN212"/>
      <c r="AGO212"/>
      <c r="AGP212"/>
      <c r="AGQ212"/>
      <c r="AGR212"/>
      <c r="AGS212"/>
      <c r="AGT212"/>
      <c r="AGU212"/>
      <c r="AGV212"/>
      <c r="AGW212"/>
      <c r="AGX212"/>
      <c r="AGY212"/>
      <c r="AGZ212"/>
      <c r="AHA212"/>
      <c r="AHB212"/>
      <c r="AHC212"/>
      <c r="AHD212"/>
      <c r="AHE212"/>
      <c r="AHF212"/>
      <c r="AHG212"/>
      <c r="AHH212"/>
      <c r="AHI212"/>
      <c r="AHJ212"/>
      <c r="AHK212"/>
      <c r="AHL212"/>
      <c r="AHM212"/>
      <c r="AHN212"/>
      <c r="AHO212"/>
      <c r="AHP212"/>
      <c r="AHQ212"/>
      <c r="AHR212"/>
      <c r="AHS212"/>
      <c r="AHT212"/>
      <c r="AHU212"/>
      <c r="AHV212"/>
      <c r="AHW212"/>
      <c r="AHX212"/>
      <c r="AHY212"/>
      <c r="AHZ212"/>
      <c r="AIA212"/>
      <c r="AIB212"/>
      <c r="AIC212"/>
      <c r="AID212"/>
      <c r="AIE212"/>
      <c r="AIF212"/>
      <c r="AIG212"/>
      <c r="AIH212"/>
      <c r="AII212"/>
      <c r="AIJ212"/>
      <c r="AIK212"/>
      <c r="AIL212"/>
      <c r="AIM212"/>
      <c r="AIN212"/>
      <c r="AIO212"/>
      <c r="AIP212"/>
      <c r="AIQ212"/>
      <c r="AIR212"/>
      <c r="AIS212"/>
      <c r="AIT212"/>
      <c r="AIU212"/>
      <c r="AIV212"/>
      <c r="AIW212"/>
      <c r="AIX212"/>
      <c r="AIY212"/>
      <c r="AIZ212"/>
      <c r="AJA212"/>
      <c r="AJB212"/>
      <c r="AJC212"/>
      <c r="AJD212"/>
      <c r="AJE212"/>
      <c r="AJF212"/>
      <c r="AJG212"/>
      <c r="AJH212"/>
      <c r="AJI212"/>
      <c r="AJJ212"/>
      <c r="AJK212"/>
      <c r="AJL212"/>
      <c r="AJM212"/>
      <c r="AJN212"/>
      <c r="AJO212"/>
      <c r="AJP212"/>
      <c r="AJQ212"/>
      <c r="AJR212"/>
      <c r="AJS212"/>
      <c r="AJT212"/>
      <c r="AJU212"/>
      <c r="AJV212"/>
      <c r="AJW212"/>
      <c r="AJX212"/>
      <c r="AJY212"/>
      <c r="AJZ212"/>
      <c r="AKA212"/>
      <c r="AKB212"/>
      <c r="AKC212"/>
      <c r="AKD212"/>
      <c r="AKE212"/>
      <c r="AKF212"/>
      <c r="AKG212"/>
      <c r="AKH212"/>
      <c r="AKI212"/>
      <c r="AKJ212"/>
      <c r="AKK212"/>
      <c r="AKL212"/>
      <c r="AKM212"/>
      <c r="AKN212"/>
      <c r="AKO212"/>
      <c r="AKP212"/>
      <c r="AKQ212"/>
      <c r="AKR212"/>
      <c r="AKS212"/>
      <c r="AKT212"/>
      <c r="AKU212"/>
      <c r="AKV212"/>
      <c r="AKW212"/>
      <c r="AKX212"/>
      <c r="AKY212"/>
      <c r="AKZ212"/>
      <c r="ALA212"/>
      <c r="ALB212"/>
      <c r="ALC212"/>
      <c r="ALD212"/>
      <c r="ALE212"/>
      <c r="ALF212"/>
      <c r="ALG212"/>
      <c r="ALH212"/>
      <c r="ALI212"/>
      <c r="ALJ212"/>
      <c r="ALK212"/>
      <c r="ALL212"/>
      <c r="ALM212"/>
      <c r="ALN212"/>
      <c r="ALO212"/>
      <c r="ALP212"/>
      <c r="ALQ212"/>
      <c r="ALR212"/>
      <c r="ALS212"/>
      <c r="ALT212"/>
      <c r="ALU212"/>
      <c r="ALV212"/>
      <c r="ALW212"/>
      <c r="ALX212"/>
      <c r="ALY212"/>
      <c r="ALZ212"/>
      <c r="AMA212"/>
      <c r="AMB212"/>
      <c r="AMC212"/>
      <c r="AMD212"/>
      <c r="AME212"/>
      <c r="AMF212"/>
      <c r="AMG212"/>
      <c r="AMH212"/>
      <c r="AMI212"/>
      <c r="AMJ212"/>
      <c r="AMK212"/>
      <c r="AML212"/>
      <c r="AMM212"/>
      <c r="AMN212"/>
      <c r="AMO212"/>
      <c r="AMP212"/>
      <c r="AMQ212"/>
      <c r="AMR212"/>
      <c r="AMS212"/>
      <c r="AMT212"/>
      <c r="AMU212"/>
      <c r="AMV212"/>
      <c r="AMW212"/>
      <c r="AMX212"/>
      <c r="AMY212"/>
    </row>
    <row r="213" spans="3:1039" s="6" customFormat="1" ht="15" customHeight="1" x14ac:dyDescent="0.25">
      <c r="C213" s="6" t="str">
        <f t="shared" si="146"/>
        <v>Rheem</v>
      </c>
      <c r="D213" s="6" t="str">
        <f t="shared" si="147"/>
        <v>XE80T10HD50U0  (80 gal)</v>
      </c>
      <c r="E213" s="6">
        <f t="shared" si="148"/>
        <v>191141</v>
      </c>
      <c r="F213" s="55">
        <f t="shared" si="152"/>
        <v>80</v>
      </c>
      <c r="G213" s="6" t="str">
        <f t="shared" si="149"/>
        <v>RheemHBDR4580</v>
      </c>
      <c r="H213" s="117">
        <f t="shared" si="132"/>
        <v>0</v>
      </c>
      <c r="I213" s="158" t="str">
        <f t="shared" si="150"/>
        <v>RheemXE80T10</v>
      </c>
      <c r="J213" s="91" t="s">
        <v>192</v>
      </c>
      <c r="K213" s="32">
        <v>3</v>
      </c>
      <c r="L213" s="75">
        <f t="shared" si="133"/>
        <v>19</v>
      </c>
      <c r="M213" s="12" t="s">
        <v>88</v>
      </c>
      <c r="N213" s="62">
        <f t="shared" si="151"/>
        <v>11</v>
      </c>
      <c r="O213" s="62">
        <f t="shared" si="142"/>
        <v>191141</v>
      </c>
      <c r="P213" s="59" t="str">
        <f t="shared" si="153"/>
        <v>XE80T10HD50U0  (80 gal)</v>
      </c>
      <c r="Q213" s="157">
        <f t="shared" si="140"/>
        <v>1</v>
      </c>
      <c r="R213" s="13" t="s">
        <v>130</v>
      </c>
      <c r="S213" s="14">
        <v>80</v>
      </c>
      <c r="T213" s="99" t="s">
        <v>269</v>
      </c>
      <c r="U213" s="80" t="s">
        <v>269</v>
      </c>
      <c r="V213" s="85" t="str">
        <f t="shared" si="131"/>
        <v>RheemHBDR4580</v>
      </c>
      <c r="W213" s="116">
        <v>0</v>
      </c>
      <c r="X213" s="46">
        <f>[1]ESTAR_to_AWHS!I60</f>
        <v>4</v>
      </c>
      <c r="Y213" s="47">
        <f>[1]ESTAR_to_AWHS!J60</f>
        <v>42667</v>
      </c>
      <c r="Z213" s="44" t="s">
        <v>88</v>
      </c>
      <c r="AA213" s="128" t="str">
        <f>"2,     "&amp;E213&amp;",   """&amp;P213&amp;""""</f>
        <v>2,     191141,   "XE80T10HD50U0  (80 gal)"</v>
      </c>
      <c r="AB213" s="130" t="str">
        <f t="shared" si="139"/>
        <v>Rheem</v>
      </c>
      <c r="AC213" s="6" t="s">
        <v>567</v>
      </c>
      <c r="AD213" s="155">
        <f t="shared" si="141"/>
        <v>1</v>
      </c>
      <c r="AE213" s="128" t="str">
        <f>"          case  "&amp;D213&amp;"   :   """&amp;AC213&amp;""""</f>
        <v xml:space="preserve">          case  XE80T10HD50U0  (80 gal)   :   "RheemXE80T10"</v>
      </c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  <c r="II213"/>
      <c r="IJ213"/>
      <c r="IK213"/>
      <c r="IL213"/>
      <c r="IM213"/>
      <c r="IN213"/>
      <c r="IO213"/>
      <c r="IP213"/>
      <c r="IQ213"/>
      <c r="IR213"/>
      <c r="IS213"/>
      <c r="IT213"/>
      <c r="IU213"/>
      <c r="IV213"/>
      <c r="IW213"/>
      <c r="IX213"/>
      <c r="IY213"/>
      <c r="IZ213"/>
      <c r="JA213"/>
      <c r="JB213"/>
      <c r="JC213"/>
      <c r="JD213"/>
      <c r="JE213"/>
      <c r="JF213"/>
      <c r="JG213"/>
      <c r="JH213"/>
      <c r="JI213"/>
      <c r="JJ213"/>
      <c r="JK213"/>
      <c r="JL213"/>
      <c r="JM213"/>
      <c r="JN213"/>
      <c r="JO213"/>
      <c r="JP213"/>
      <c r="JQ213"/>
      <c r="JR213"/>
      <c r="JS213"/>
      <c r="JT213"/>
      <c r="JU213"/>
      <c r="JV213"/>
      <c r="JW213"/>
      <c r="JX213"/>
      <c r="JY213"/>
      <c r="JZ213"/>
      <c r="KA213"/>
      <c r="KB213"/>
      <c r="KC213"/>
      <c r="KD213"/>
      <c r="KE213"/>
      <c r="KF213"/>
      <c r="KG213"/>
      <c r="KH213"/>
      <c r="KI213"/>
      <c r="KJ213"/>
      <c r="KK213"/>
      <c r="KL213"/>
      <c r="KM213"/>
      <c r="KN213"/>
      <c r="KO213"/>
      <c r="KP213"/>
      <c r="KQ213"/>
      <c r="KR213"/>
      <c r="KS213"/>
      <c r="KT213"/>
      <c r="KU213"/>
      <c r="KV213"/>
      <c r="KW213"/>
      <c r="KX213"/>
      <c r="KY213"/>
      <c r="KZ213"/>
      <c r="LA213"/>
      <c r="LB213"/>
      <c r="LC213"/>
      <c r="LD213"/>
      <c r="LE213"/>
      <c r="LF213"/>
      <c r="LG213"/>
      <c r="LH213"/>
      <c r="LI213"/>
      <c r="LJ213"/>
      <c r="LK213"/>
      <c r="LL213"/>
      <c r="LM213"/>
      <c r="LN213"/>
      <c r="LO213"/>
      <c r="LP213"/>
      <c r="LQ213"/>
      <c r="LR213"/>
      <c r="LS213"/>
      <c r="LT213"/>
      <c r="LU213"/>
      <c r="LV213"/>
      <c r="LW213"/>
      <c r="LX213"/>
      <c r="LY213"/>
      <c r="LZ213"/>
      <c r="MA213"/>
      <c r="MB213"/>
      <c r="MC213"/>
      <c r="MD213"/>
      <c r="ME213"/>
      <c r="MF213"/>
      <c r="MG213"/>
      <c r="MH213"/>
      <c r="MI213"/>
      <c r="MJ213"/>
      <c r="MK213"/>
      <c r="ML213"/>
      <c r="MM213"/>
      <c r="MN213"/>
      <c r="MO213"/>
      <c r="MP213"/>
      <c r="MQ213"/>
      <c r="MR213"/>
      <c r="MS213"/>
      <c r="MT213"/>
      <c r="MU213"/>
      <c r="MV213"/>
      <c r="MW213"/>
      <c r="MX213"/>
      <c r="MY213"/>
      <c r="MZ213"/>
      <c r="NA213"/>
      <c r="NB213"/>
      <c r="NC213"/>
      <c r="ND213"/>
      <c r="NE213"/>
      <c r="NF213"/>
      <c r="NG213"/>
      <c r="NH213"/>
      <c r="NI213"/>
      <c r="NJ213"/>
      <c r="NK213"/>
      <c r="NL213"/>
      <c r="NM213"/>
      <c r="NN213"/>
      <c r="NO213"/>
      <c r="NP213"/>
      <c r="NQ213"/>
      <c r="NR213"/>
      <c r="NS213"/>
      <c r="NT213"/>
      <c r="NU213"/>
      <c r="NV213"/>
      <c r="NW213"/>
      <c r="NX213"/>
      <c r="NY213"/>
      <c r="NZ213"/>
      <c r="OA213"/>
      <c r="OB213"/>
      <c r="OC213"/>
      <c r="OD213"/>
      <c r="OE213"/>
      <c r="OF213"/>
      <c r="OG213"/>
      <c r="OH213"/>
      <c r="OI213"/>
      <c r="OJ213"/>
      <c r="OK213"/>
      <c r="OL213"/>
      <c r="OM213"/>
      <c r="ON213"/>
      <c r="OO213"/>
      <c r="OP213"/>
      <c r="OQ213"/>
      <c r="OR213"/>
      <c r="OS213"/>
      <c r="OT213"/>
      <c r="OU213"/>
      <c r="OV213"/>
      <c r="OW213"/>
      <c r="OX213"/>
      <c r="OY213"/>
      <c r="OZ213"/>
      <c r="PA213"/>
      <c r="PB213"/>
      <c r="PC213"/>
      <c r="PD213"/>
      <c r="PE213"/>
      <c r="PF213"/>
      <c r="PG213"/>
      <c r="PH213"/>
      <c r="PI213"/>
      <c r="PJ213"/>
      <c r="PK213"/>
      <c r="PL213"/>
      <c r="PM213"/>
      <c r="PN213"/>
      <c r="PO213"/>
      <c r="PP213"/>
      <c r="PQ213"/>
      <c r="PR213"/>
      <c r="PS213"/>
      <c r="PT213"/>
      <c r="PU213"/>
      <c r="PV213"/>
      <c r="PW213"/>
      <c r="PX213"/>
      <c r="PY213"/>
      <c r="PZ213"/>
      <c r="QA213"/>
      <c r="QB213"/>
      <c r="QC213"/>
      <c r="QD213"/>
      <c r="QE213"/>
      <c r="QF213"/>
      <c r="QG213"/>
      <c r="QH213"/>
      <c r="QI213"/>
      <c r="QJ213"/>
      <c r="QK213"/>
      <c r="QL213"/>
      <c r="QM213"/>
      <c r="QN213"/>
      <c r="QO213"/>
      <c r="QP213"/>
      <c r="QQ213"/>
      <c r="QR213"/>
      <c r="QS213"/>
      <c r="QT213"/>
      <c r="QU213"/>
      <c r="QV213"/>
      <c r="QW213"/>
      <c r="QX213"/>
      <c r="QY213"/>
      <c r="QZ213"/>
      <c r="RA213"/>
      <c r="RB213"/>
      <c r="RC213"/>
      <c r="RD213"/>
      <c r="RE213"/>
      <c r="RF213"/>
      <c r="RG213"/>
      <c r="RH213"/>
      <c r="RI213"/>
      <c r="RJ213"/>
      <c r="RK213"/>
      <c r="RL213"/>
      <c r="RM213"/>
      <c r="RN213"/>
      <c r="RO213"/>
      <c r="RP213"/>
      <c r="RQ213"/>
      <c r="RR213"/>
      <c r="RS213"/>
      <c r="RT213"/>
      <c r="RU213"/>
      <c r="RV213"/>
      <c r="RW213"/>
      <c r="RX213"/>
      <c r="RY213"/>
      <c r="RZ213"/>
      <c r="SA213"/>
      <c r="SB213"/>
      <c r="SC213"/>
      <c r="SD213"/>
      <c r="SE213"/>
      <c r="SF213"/>
      <c r="SG213"/>
      <c r="SH213"/>
      <c r="SI213"/>
      <c r="SJ213"/>
      <c r="SK213"/>
      <c r="SL213"/>
      <c r="SM213"/>
      <c r="SN213"/>
      <c r="SO213"/>
      <c r="SP213"/>
      <c r="SQ213"/>
      <c r="SR213"/>
      <c r="SS213"/>
      <c r="ST213"/>
      <c r="SU213"/>
      <c r="SV213"/>
      <c r="SW213"/>
      <c r="SX213"/>
      <c r="SY213"/>
      <c r="SZ213"/>
      <c r="TA213"/>
      <c r="TB213"/>
      <c r="TC213"/>
      <c r="TD213"/>
      <c r="TE213"/>
      <c r="TF213"/>
      <c r="TG213"/>
      <c r="TH213"/>
      <c r="TI213"/>
      <c r="TJ213"/>
      <c r="TK213"/>
      <c r="TL213"/>
      <c r="TM213"/>
      <c r="TN213"/>
      <c r="TO213"/>
      <c r="TP213"/>
      <c r="TQ213"/>
      <c r="TR213"/>
      <c r="TS213"/>
      <c r="TT213"/>
      <c r="TU213"/>
      <c r="TV213"/>
      <c r="TW213"/>
      <c r="TX213"/>
      <c r="TY213"/>
      <c r="TZ213"/>
      <c r="UA213"/>
      <c r="UB213"/>
      <c r="UC213"/>
      <c r="UD213"/>
      <c r="UE213"/>
      <c r="UF213"/>
      <c r="UG213"/>
      <c r="UH213"/>
      <c r="UI213"/>
      <c r="UJ213"/>
      <c r="UK213"/>
      <c r="UL213"/>
      <c r="UM213"/>
      <c r="UN213"/>
      <c r="UO213"/>
      <c r="UP213"/>
      <c r="UQ213"/>
      <c r="UR213"/>
      <c r="US213"/>
      <c r="UT213"/>
      <c r="UU213"/>
      <c r="UV213"/>
      <c r="UW213"/>
      <c r="UX213"/>
      <c r="UY213"/>
      <c r="UZ213"/>
      <c r="VA213"/>
      <c r="VB213"/>
      <c r="VC213"/>
      <c r="VD213"/>
      <c r="VE213"/>
      <c r="VF213"/>
      <c r="VG213"/>
      <c r="VH213"/>
      <c r="VI213"/>
      <c r="VJ213"/>
      <c r="VK213"/>
      <c r="VL213"/>
      <c r="VM213"/>
      <c r="VN213"/>
      <c r="VO213"/>
      <c r="VP213"/>
      <c r="VQ213"/>
      <c r="VR213"/>
      <c r="VS213"/>
      <c r="VT213"/>
      <c r="VU213"/>
      <c r="VV213"/>
      <c r="VW213"/>
      <c r="VX213"/>
      <c r="VY213"/>
      <c r="VZ213"/>
      <c r="WA213"/>
      <c r="WB213"/>
      <c r="WC213"/>
      <c r="WD213"/>
      <c r="WE213"/>
      <c r="WF213"/>
      <c r="WG213"/>
      <c r="WH213"/>
      <c r="WI213"/>
      <c r="WJ213"/>
      <c r="WK213"/>
      <c r="WL213"/>
      <c r="WM213"/>
      <c r="WN213"/>
      <c r="WO213"/>
      <c r="WP213"/>
      <c r="WQ213"/>
      <c r="WR213"/>
      <c r="WS213"/>
      <c r="WT213"/>
      <c r="WU213"/>
      <c r="WV213"/>
      <c r="WW213"/>
      <c r="WX213"/>
      <c r="WY213"/>
      <c r="WZ213"/>
      <c r="XA213"/>
      <c r="XB213"/>
      <c r="XC213"/>
      <c r="XD213"/>
      <c r="XE213"/>
      <c r="XF213"/>
      <c r="XG213"/>
      <c r="XH213"/>
      <c r="XI213"/>
      <c r="XJ213"/>
      <c r="XK213"/>
      <c r="XL213"/>
      <c r="XM213"/>
      <c r="XN213"/>
      <c r="XO213"/>
      <c r="XP213"/>
      <c r="XQ213"/>
      <c r="XR213"/>
      <c r="XS213"/>
      <c r="XT213"/>
      <c r="XU213"/>
      <c r="XV213"/>
      <c r="XW213"/>
      <c r="XX213"/>
      <c r="XY213"/>
      <c r="XZ213"/>
      <c r="YA213"/>
      <c r="YB213"/>
      <c r="YC213"/>
      <c r="YD213"/>
      <c r="YE213"/>
      <c r="YF213"/>
      <c r="YG213"/>
      <c r="YH213"/>
      <c r="YI213"/>
      <c r="YJ213"/>
      <c r="YK213"/>
      <c r="YL213"/>
      <c r="YM213"/>
      <c r="YN213"/>
      <c r="YO213"/>
      <c r="YP213"/>
      <c r="YQ213"/>
      <c r="YR213"/>
      <c r="YS213"/>
      <c r="YT213"/>
      <c r="YU213"/>
      <c r="YV213"/>
      <c r="YW213"/>
      <c r="YX213"/>
      <c r="YY213"/>
      <c r="YZ213"/>
      <c r="ZA213"/>
      <c r="ZB213"/>
      <c r="ZC213"/>
      <c r="ZD213"/>
      <c r="ZE213"/>
      <c r="ZF213"/>
      <c r="ZG213"/>
      <c r="ZH213"/>
      <c r="ZI213"/>
      <c r="ZJ213"/>
      <c r="ZK213"/>
      <c r="ZL213"/>
      <c r="ZM213"/>
      <c r="ZN213"/>
      <c r="ZO213"/>
      <c r="ZP213"/>
      <c r="ZQ213"/>
      <c r="ZR213"/>
      <c r="ZS213"/>
      <c r="ZT213"/>
      <c r="ZU213"/>
      <c r="ZV213"/>
      <c r="ZW213"/>
      <c r="ZX213"/>
      <c r="ZY213"/>
      <c r="ZZ213"/>
      <c r="AAA213"/>
      <c r="AAB213"/>
      <c r="AAC213"/>
      <c r="AAD213"/>
      <c r="AAE213"/>
      <c r="AAF213"/>
      <c r="AAG213"/>
      <c r="AAH213"/>
      <c r="AAI213"/>
      <c r="AAJ213"/>
      <c r="AAK213"/>
      <c r="AAL213"/>
      <c r="AAM213"/>
      <c r="AAN213"/>
      <c r="AAO213"/>
      <c r="AAP213"/>
      <c r="AAQ213"/>
      <c r="AAR213"/>
      <c r="AAS213"/>
      <c r="AAT213"/>
      <c r="AAU213"/>
      <c r="AAV213"/>
      <c r="AAW213"/>
      <c r="AAX213"/>
      <c r="AAY213"/>
      <c r="AAZ213"/>
      <c r="ABA213"/>
      <c r="ABB213"/>
      <c r="ABC213"/>
      <c r="ABD213"/>
      <c r="ABE213"/>
      <c r="ABF213"/>
      <c r="ABG213"/>
      <c r="ABH213"/>
      <c r="ABI213"/>
      <c r="ABJ213"/>
      <c r="ABK213"/>
      <c r="ABL213"/>
      <c r="ABM213"/>
      <c r="ABN213"/>
      <c r="ABO213"/>
      <c r="ABP213"/>
      <c r="ABQ213"/>
      <c r="ABR213"/>
      <c r="ABS213"/>
      <c r="ABT213"/>
      <c r="ABU213"/>
      <c r="ABV213"/>
      <c r="ABW213"/>
      <c r="ABX213"/>
      <c r="ABY213"/>
      <c r="ABZ213"/>
      <c r="ACA213"/>
      <c r="ACB213"/>
      <c r="ACC213"/>
      <c r="ACD213"/>
      <c r="ACE213"/>
      <c r="ACF213"/>
      <c r="ACG213"/>
      <c r="ACH213"/>
      <c r="ACI213"/>
      <c r="ACJ213"/>
      <c r="ACK213"/>
      <c r="ACL213"/>
      <c r="ACM213"/>
      <c r="ACN213"/>
      <c r="ACO213"/>
      <c r="ACP213"/>
      <c r="ACQ213"/>
      <c r="ACR213"/>
      <c r="ACS213"/>
      <c r="ACT213"/>
      <c r="ACU213"/>
      <c r="ACV213"/>
      <c r="ACW213"/>
      <c r="ACX213"/>
      <c r="ACY213"/>
      <c r="ACZ213"/>
      <c r="ADA213"/>
      <c r="ADB213"/>
      <c r="ADC213"/>
      <c r="ADD213"/>
      <c r="ADE213"/>
      <c r="ADF213"/>
      <c r="ADG213"/>
      <c r="ADH213"/>
      <c r="ADI213"/>
      <c r="ADJ213"/>
      <c r="ADK213"/>
      <c r="ADL213"/>
      <c r="ADM213"/>
      <c r="ADN213"/>
      <c r="ADO213"/>
      <c r="ADP213"/>
      <c r="ADQ213"/>
      <c r="ADR213"/>
      <c r="ADS213"/>
      <c r="ADT213"/>
      <c r="ADU213"/>
      <c r="ADV213"/>
      <c r="ADW213"/>
      <c r="ADX213"/>
      <c r="ADY213"/>
      <c r="ADZ213"/>
      <c r="AEA213"/>
      <c r="AEB213"/>
      <c r="AEC213"/>
      <c r="AED213"/>
      <c r="AEE213"/>
      <c r="AEF213"/>
      <c r="AEG213"/>
      <c r="AEH213"/>
      <c r="AEI213"/>
      <c r="AEJ213"/>
      <c r="AEK213"/>
      <c r="AEL213"/>
      <c r="AEM213"/>
      <c r="AEN213"/>
      <c r="AEO213"/>
      <c r="AEP213"/>
      <c r="AEQ213"/>
      <c r="AER213"/>
      <c r="AES213"/>
      <c r="AET213"/>
      <c r="AEU213"/>
      <c r="AEV213"/>
      <c r="AEW213"/>
      <c r="AEX213"/>
      <c r="AEY213"/>
      <c r="AEZ213"/>
      <c r="AFA213"/>
      <c r="AFB213"/>
      <c r="AFC213"/>
      <c r="AFD213"/>
      <c r="AFE213"/>
      <c r="AFF213"/>
      <c r="AFG213"/>
      <c r="AFH213"/>
      <c r="AFI213"/>
      <c r="AFJ213"/>
      <c r="AFK213"/>
      <c r="AFL213"/>
      <c r="AFM213"/>
      <c r="AFN213"/>
      <c r="AFO213"/>
      <c r="AFP213"/>
      <c r="AFQ213"/>
      <c r="AFR213"/>
      <c r="AFS213"/>
      <c r="AFT213"/>
      <c r="AFU213"/>
      <c r="AFV213"/>
      <c r="AFW213"/>
      <c r="AFX213"/>
      <c r="AFY213"/>
      <c r="AFZ213"/>
      <c r="AGA213"/>
      <c r="AGB213"/>
      <c r="AGC213"/>
      <c r="AGD213"/>
      <c r="AGE213"/>
      <c r="AGF213"/>
      <c r="AGG213"/>
      <c r="AGH213"/>
      <c r="AGI213"/>
      <c r="AGJ213"/>
      <c r="AGK213"/>
      <c r="AGL213"/>
      <c r="AGM213"/>
      <c r="AGN213"/>
      <c r="AGO213"/>
      <c r="AGP213"/>
      <c r="AGQ213"/>
      <c r="AGR213"/>
      <c r="AGS213"/>
      <c r="AGT213"/>
      <c r="AGU213"/>
      <c r="AGV213"/>
      <c r="AGW213"/>
      <c r="AGX213"/>
      <c r="AGY213"/>
      <c r="AGZ213"/>
      <c r="AHA213"/>
      <c r="AHB213"/>
      <c r="AHC213"/>
      <c r="AHD213"/>
      <c r="AHE213"/>
      <c r="AHF213"/>
      <c r="AHG213"/>
      <c r="AHH213"/>
      <c r="AHI213"/>
      <c r="AHJ213"/>
      <c r="AHK213"/>
      <c r="AHL213"/>
      <c r="AHM213"/>
      <c r="AHN213"/>
      <c r="AHO213"/>
      <c r="AHP213"/>
      <c r="AHQ213"/>
      <c r="AHR213"/>
      <c r="AHS213"/>
      <c r="AHT213"/>
      <c r="AHU213"/>
      <c r="AHV213"/>
      <c r="AHW213"/>
      <c r="AHX213"/>
      <c r="AHY213"/>
      <c r="AHZ213"/>
      <c r="AIA213"/>
      <c r="AIB213"/>
      <c r="AIC213"/>
      <c r="AID213"/>
      <c r="AIE213"/>
      <c r="AIF213"/>
      <c r="AIG213"/>
      <c r="AIH213"/>
      <c r="AII213"/>
      <c r="AIJ213"/>
      <c r="AIK213"/>
      <c r="AIL213"/>
      <c r="AIM213"/>
      <c r="AIN213"/>
      <c r="AIO213"/>
      <c r="AIP213"/>
      <c r="AIQ213"/>
      <c r="AIR213"/>
      <c r="AIS213"/>
      <c r="AIT213"/>
      <c r="AIU213"/>
      <c r="AIV213"/>
      <c r="AIW213"/>
      <c r="AIX213"/>
      <c r="AIY213"/>
      <c r="AIZ213"/>
      <c r="AJA213"/>
      <c r="AJB213"/>
      <c r="AJC213"/>
      <c r="AJD213"/>
      <c r="AJE213"/>
      <c r="AJF213"/>
      <c r="AJG213"/>
      <c r="AJH213"/>
      <c r="AJI213"/>
      <c r="AJJ213"/>
      <c r="AJK213"/>
      <c r="AJL213"/>
      <c r="AJM213"/>
      <c r="AJN213"/>
      <c r="AJO213"/>
      <c r="AJP213"/>
      <c r="AJQ213"/>
      <c r="AJR213"/>
      <c r="AJS213"/>
      <c r="AJT213"/>
      <c r="AJU213"/>
      <c r="AJV213"/>
      <c r="AJW213"/>
      <c r="AJX213"/>
      <c r="AJY213"/>
      <c r="AJZ213"/>
      <c r="AKA213"/>
      <c r="AKB213"/>
      <c r="AKC213"/>
      <c r="AKD213"/>
      <c r="AKE213"/>
      <c r="AKF213"/>
      <c r="AKG213"/>
      <c r="AKH213"/>
      <c r="AKI213"/>
      <c r="AKJ213"/>
      <c r="AKK213"/>
      <c r="AKL213"/>
      <c r="AKM213"/>
      <c r="AKN213"/>
      <c r="AKO213"/>
      <c r="AKP213"/>
      <c r="AKQ213"/>
      <c r="AKR213"/>
      <c r="AKS213"/>
      <c r="AKT213"/>
      <c r="AKU213"/>
      <c r="AKV213"/>
      <c r="AKW213"/>
      <c r="AKX213"/>
      <c r="AKY213"/>
      <c r="AKZ213"/>
      <c r="ALA213"/>
      <c r="ALB213"/>
      <c r="ALC213"/>
      <c r="ALD213"/>
      <c r="ALE213"/>
      <c r="ALF213"/>
      <c r="ALG213"/>
      <c r="ALH213"/>
      <c r="ALI213"/>
      <c r="ALJ213"/>
      <c r="ALK213"/>
      <c r="ALL213"/>
      <c r="ALM213"/>
      <c r="ALN213"/>
      <c r="ALO213"/>
      <c r="ALP213"/>
      <c r="ALQ213"/>
      <c r="ALR213"/>
      <c r="ALS213"/>
      <c r="ALT213"/>
      <c r="ALU213"/>
      <c r="ALV213"/>
      <c r="ALW213"/>
      <c r="ALX213"/>
      <c r="ALY213"/>
      <c r="ALZ213"/>
      <c r="AMA213"/>
      <c r="AMB213"/>
      <c r="AMC213"/>
      <c r="AMD213"/>
      <c r="AME213"/>
      <c r="AMF213"/>
      <c r="AMG213"/>
      <c r="AMH213"/>
      <c r="AMI213"/>
      <c r="AMJ213"/>
      <c r="AMK213"/>
      <c r="AML213"/>
      <c r="AMM213"/>
      <c r="AMN213"/>
      <c r="AMO213"/>
      <c r="AMP213"/>
      <c r="AMQ213"/>
      <c r="AMR213"/>
      <c r="AMS213"/>
      <c r="AMT213"/>
      <c r="AMU213"/>
      <c r="AMV213"/>
      <c r="AMW213"/>
      <c r="AMX213"/>
      <c r="AMY213"/>
    </row>
    <row r="214" spans="3:1039" s="6" customFormat="1" ht="15" customHeight="1" x14ac:dyDescent="0.25">
      <c r="C214" s="6" t="str">
        <f t="shared" si="146"/>
        <v>Rheem</v>
      </c>
      <c r="D214" s="6" t="str">
        <f t="shared" si="147"/>
        <v>XE80T12EH45U0  (80 gal)</v>
      </c>
      <c r="E214" s="6">
        <f t="shared" si="148"/>
        <v>191234</v>
      </c>
      <c r="F214" s="55">
        <f t="shared" si="152"/>
        <v>80</v>
      </c>
      <c r="G214" s="6" t="str">
        <f t="shared" si="149"/>
        <v>AOSmithSHPT80</v>
      </c>
      <c r="H214" s="117">
        <f t="shared" si="132"/>
        <v>0</v>
      </c>
      <c r="I214" s="158" t="str">
        <f t="shared" si="150"/>
        <v>RheemXE80T12</v>
      </c>
      <c r="J214" s="91" t="s">
        <v>192</v>
      </c>
      <c r="K214" s="32">
        <v>1</v>
      </c>
      <c r="L214" s="75">
        <f t="shared" si="133"/>
        <v>19</v>
      </c>
      <c r="M214" s="12" t="s">
        <v>88</v>
      </c>
      <c r="N214" s="62">
        <f t="shared" si="151"/>
        <v>12</v>
      </c>
      <c r="O214" s="62">
        <f t="shared" si="142"/>
        <v>191234</v>
      </c>
      <c r="P214" s="59" t="str">
        <f t="shared" si="153"/>
        <v>XE80T12EH45U0  (80 gal)</v>
      </c>
      <c r="Q214" s="157">
        <f t="shared" si="140"/>
        <v>1</v>
      </c>
      <c r="R214" s="13" t="s">
        <v>143</v>
      </c>
      <c r="S214" s="14">
        <v>80</v>
      </c>
      <c r="T214" s="100" t="s">
        <v>161</v>
      </c>
      <c r="U214" s="80" t="s">
        <v>161</v>
      </c>
      <c r="V214" s="85" t="str">
        <f t="shared" si="131"/>
        <v>AOSmithSHPT80</v>
      </c>
      <c r="W214" s="116">
        <v>0</v>
      </c>
      <c r="X214" s="46" t="str">
        <f>[1]ESTAR_to_AWHS!I145</f>
        <v>1-2</v>
      </c>
      <c r="Y214" s="47">
        <f>[1]ESTAR_to_AWHS!J145</f>
        <v>42505</v>
      </c>
      <c r="Z214" s="44" t="s">
        <v>88</v>
      </c>
      <c r="AA214" s="128" t="str">
        <f>"2,     "&amp;E214&amp;",   """&amp;P214&amp;""""</f>
        <v>2,     191234,   "XE80T12EH45U0  (80 gal)"</v>
      </c>
      <c r="AB214" s="130" t="str">
        <f t="shared" si="139"/>
        <v>Rheem</v>
      </c>
      <c r="AC214" t="s">
        <v>572</v>
      </c>
      <c r="AD214" s="155">
        <f t="shared" si="141"/>
        <v>1</v>
      </c>
      <c r="AE214" s="128" t="str">
        <f>"          case  "&amp;D214&amp;"   :   """&amp;AC214&amp;""""</f>
        <v xml:space="preserve">          case  XE80T12EH45U0  (80 gal)   :   "RheemXE80T12"</v>
      </c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</row>
    <row r="215" spans="3:1039" s="6" customFormat="1" ht="15" customHeight="1" x14ac:dyDescent="0.25">
      <c r="C215" s="6" t="str">
        <f t="shared" si="146"/>
        <v>Rheem</v>
      </c>
      <c r="D215" s="6" t="str">
        <f t="shared" si="147"/>
        <v>XE80T12EH45U0W  (80 gal)</v>
      </c>
      <c r="E215" s="6">
        <f t="shared" si="148"/>
        <v>191334</v>
      </c>
      <c r="F215" s="55">
        <f t="shared" si="152"/>
        <v>80</v>
      </c>
      <c r="G215" s="6" t="str">
        <f t="shared" si="149"/>
        <v>AOSmithSHPT80</v>
      </c>
      <c r="H215" s="117">
        <f t="shared" si="132"/>
        <v>0</v>
      </c>
      <c r="I215" s="158" t="str">
        <f t="shared" si="150"/>
        <v>RheemXE80T12W</v>
      </c>
      <c r="J215" s="91" t="s">
        <v>192</v>
      </c>
      <c r="K215" s="32">
        <v>1</v>
      </c>
      <c r="L215" s="75">
        <f t="shared" si="133"/>
        <v>19</v>
      </c>
      <c r="M215" s="12" t="s">
        <v>88</v>
      </c>
      <c r="N215" s="62">
        <f t="shared" si="151"/>
        <v>13</v>
      </c>
      <c r="O215" s="62">
        <f t="shared" si="142"/>
        <v>191334</v>
      </c>
      <c r="P215" s="59" t="str">
        <f t="shared" si="153"/>
        <v>XE80T12EH45U0W  (80 gal)</v>
      </c>
      <c r="Q215" s="157">
        <f t="shared" si="140"/>
        <v>1</v>
      </c>
      <c r="R215" s="13" t="s">
        <v>144</v>
      </c>
      <c r="S215" s="14">
        <v>80</v>
      </c>
      <c r="T215" s="100" t="s">
        <v>161</v>
      </c>
      <c r="U215" s="80" t="s">
        <v>161</v>
      </c>
      <c r="V215" s="85" t="str">
        <f t="shared" si="131"/>
        <v>AOSmithSHPT80</v>
      </c>
      <c r="W215" s="116">
        <v>0</v>
      </c>
      <c r="X215" s="46">
        <f>[1]ESTAR_to_AWHS!I146</f>
        <v>3</v>
      </c>
      <c r="Y215" s="47">
        <f>[1]ESTAR_to_AWHS!J146</f>
        <v>42505</v>
      </c>
      <c r="Z215" s="44" t="s">
        <v>88</v>
      </c>
      <c r="AA215" s="128" t="str">
        <f>"2,     "&amp;E215&amp;",   """&amp;P215&amp;""""</f>
        <v>2,     191334,   "XE80T12EH45U0W  (80 gal)"</v>
      </c>
      <c r="AB215" s="130" t="str">
        <f t="shared" si="139"/>
        <v>Rheem</v>
      </c>
      <c r="AC215" t="s">
        <v>573</v>
      </c>
      <c r="AD215" s="155">
        <f t="shared" si="141"/>
        <v>1</v>
      </c>
      <c r="AE215" s="128" t="str">
        <f>"          case  "&amp;D215&amp;"   :   """&amp;AC215&amp;""""</f>
        <v xml:space="preserve">          case  XE80T12EH45U0W  (80 gal)   :   "RheemXE80T12W"</v>
      </c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</row>
    <row r="216" spans="3:1039" s="6" customFormat="1" ht="15" customHeight="1" x14ac:dyDescent="0.25">
      <c r="C216" s="6" t="str">
        <f t="shared" si="146"/>
        <v>Rheem</v>
      </c>
      <c r="D216" s="6" t="str">
        <f t="shared" si="147"/>
        <v>PROPH50 T2 RH350 DC  (50 gal)</v>
      </c>
      <c r="E216" s="6">
        <f t="shared" si="148"/>
        <v>191439</v>
      </c>
      <c r="F216" s="55">
        <f t="shared" si="152"/>
        <v>50</v>
      </c>
      <c r="G216" s="6" t="str">
        <f t="shared" si="149"/>
        <v>RheemHBDR4550</v>
      </c>
      <c r="H216" s="117">
        <f t="shared" si="132"/>
        <v>0</v>
      </c>
      <c r="I216" s="158" t="str">
        <f t="shared" si="150"/>
        <v>RheemPROPH50RH350DC</v>
      </c>
      <c r="J216" s="91" t="s">
        <v>192</v>
      </c>
      <c r="K216" s="32">
        <v>3</v>
      </c>
      <c r="L216" s="75">
        <f t="shared" si="133"/>
        <v>19</v>
      </c>
      <c r="M216" s="12" t="s">
        <v>88</v>
      </c>
      <c r="N216" s="62">
        <f t="shared" si="151"/>
        <v>14</v>
      </c>
      <c r="O216" s="62">
        <f t="shared" ref="O216" si="154" xml:space="preserve"> (L216*10000) + (N216*100) + VLOOKUP( U216, $R$2:$T$56, 2, FALSE )</f>
        <v>191439</v>
      </c>
      <c r="P216" s="59" t="str">
        <f t="shared" si="153"/>
        <v>PROPH50 T2 RH350 DC  (50 gal)</v>
      </c>
      <c r="Q216" s="157">
        <f t="shared" si="140"/>
        <v>1</v>
      </c>
      <c r="R216" t="s">
        <v>235</v>
      </c>
      <c r="S216" s="14">
        <v>50</v>
      </c>
      <c r="T216" s="99" t="s">
        <v>267</v>
      </c>
      <c r="U216" s="80" t="s">
        <v>267</v>
      </c>
      <c r="V216" s="85" t="str">
        <f t="shared" si="131"/>
        <v>RheemHBDR4550</v>
      </c>
      <c r="W216" s="116">
        <v>0</v>
      </c>
      <c r="X216" s="46" t="s">
        <v>8</v>
      </c>
      <c r="Y216" s="47"/>
      <c r="Z216" s="44"/>
      <c r="AA216" s="128" t="str">
        <f>"2,     "&amp;E216&amp;",   """&amp;P216&amp;""""</f>
        <v>2,     191439,   "PROPH50 T2 RH350 DC  (50 gal)"</v>
      </c>
      <c r="AB216" s="130" t="str">
        <f t="shared" si="139"/>
        <v>Rheem</v>
      </c>
      <c r="AC216" s="131" t="s">
        <v>532</v>
      </c>
      <c r="AD216" s="155">
        <f t="shared" si="141"/>
        <v>1</v>
      </c>
      <c r="AE216" s="128" t="str">
        <f>"          case  "&amp;D216&amp;"   :   """&amp;AC216&amp;""""</f>
        <v xml:space="preserve">          case  PROPH50 T2 RH350 DC  (50 gal)   :   "RheemPROPH50RH350DC"</v>
      </c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</row>
    <row r="217" spans="3:1039" s="6" customFormat="1" ht="15" customHeight="1" x14ac:dyDescent="0.25">
      <c r="C217" s="6" t="str">
        <f t="shared" si="146"/>
        <v>Rheem</v>
      </c>
      <c r="D217" s="6" t="str">
        <f t="shared" si="147"/>
        <v>PROPH65 T2 RH350 DC  (65 gal)</v>
      </c>
      <c r="E217" s="6">
        <f t="shared" si="148"/>
        <v>191540</v>
      </c>
      <c r="F217" s="55">
        <f t="shared" si="152"/>
        <v>65</v>
      </c>
      <c r="G217" s="6" t="str">
        <f t="shared" si="149"/>
        <v>RheemHBDR4565</v>
      </c>
      <c r="H217" s="117">
        <f t="shared" si="132"/>
        <v>0</v>
      </c>
      <c r="I217" s="158" t="str">
        <f t="shared" si="150"/>
        <v>RheemPROPH65RH350DC</v>
      </c>
      <c r="J217" s="91" t="s">
        <v>192</v>
      </c>
      <c r="K217" s="32">
        <v>3</v>
      </c>
      <c r="L217" s="75">
        <f t="shared" si="133"/>
        <v>19</v>
      </c>
      <c r="M217" s="12" t="s">
        <v>88</v>
      </c>
      <c r="N217" s="62">
        <f t="shared" si="151"/>
        <v>15</v>
      </c>
      <c r="O217" s="62">
        <f t="shared" ref="O217:O246" si="155" xml:space="preserve"> (L217*10000) + (N217*100) + VLOOKUP( U217, $R$2:$T$56, 2, FALSE )</f>
        <v>191540</v>
      </c>
      <c r="P217" s="59" t="str">
        <f t="shared" si="153"/>
        <v>PROPH65 T2 RH350 DC  (65 gal)</v>
      </c>
      <c r="Q217" s="157">
        <f t="shared" si="140"/>
        <v>1</v>
      </c>
      <c r="R217" t="s">
        <v>236</v>
      </c>
      <c r="S217" s="14">
        <v>65</v>
      </c>
      <c r="T217" s="99" t="s">
        <v>268</v>
      </c>
      <c r="U217" s="80" t="s">
        <v>268</v>
      </c>
      <c r="V217" s="85" t="str">
        <f t="shared" si="131"/>
        <v>RheemHBDR4565</v>
      </c>
      <c r="W217" s="116">
        <v>0</v>
      </c>
      <c r="X217" s="46" t="s">
        <v>8</v>
      </c>
      <c r="Y217" s="47"/>
      <c r="Z217" s="44"/>
      <c r="AA217" s="128" t="str">
        <f>"2,     "&amp;E217&amp;",   """&amp;P217&amp;""""</f>
        <v>2,     191540,   "PROPH65 T2 RH350 DC  (65 gal)"</v>
      </c>
      <c r="AB217" s="130" t="str">
        <f t="shared" si="139"/>
        <v>Rheem</v>
      </c>
      <c r="AC217" s="131" t="s">
        <v>539</v>
      </c>
      <c r="AD217" s="155">
        <f t="shared" si="141"/>
        <v>1</v>
      </c>
      <c r="AE217" s="128" t="str">
        <f>"          case  "&amp;D217&amp;"   :   """&amp;AC217&amp;""""</f>
        <v xml:space="preserve">          case  PROPH65 T2 RH350 DC  (65 gal)   :   "RheemPROPH65RH350DC"</v>
      </c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</row>
    <row r="218" spans="3:1039" s="6" customFormat="1" ht="15" customHeight="1" x14ac:dyDescent="0.25">
      <c r="C218" s="6" t="str">
        <f t="shared" si="146"/>
        <v>Rheem</v>
      </c>
      <c r="D218" s="6" t="str">
        <f t="shared" si="147"/>
        <v>PROPH80 T2 RH350 DC  (80 gal)</v>
      </c>
      <c r="E218" s="6">
        <f t="shared" si="148"/>
        <v>191641</v>
      </c>
      <c r="F218" s="55">
        <f t="shared" si="152"/>
        <v>80</v>
      </c>
      <c r="G218" s="6" t="str">
        <f t="shared" si="149"/>
        <v>RheemHBDR4580</v>
      </c>
      <c r="H218" s="117">
        <f t="shared" si="132"/>
        <v>0</v>
      </c>
      <c r="I218" s="158" t="str">
        <f t="shared" si="150"/>
        <v>RheemPROPH80RH350DC</v>
      </c>
      <c r="J218" s="91" t="s">
        <v>192</v>
      </c>
      <c r="K218" s="32">
        <v>3</v>
      </c>
      <c r="L218" s="75">
        <f t="shared" si="133"/>
        <v>19</v>
      </c>
      <c r="M218" s="12" t="s">
        <v>88</v>
      </c>
      <c r="N218" s="62">
        <f t="shared" si="151"/>
        <v>16</v>
      </c>
      <c r="O218" s="62">
        <f t="shared" si="155"/>
        <v>191641</v>
      </c>
      <c r="P218" s="59" t="str">
        <f t="shared" si="153"/>
        <v>PROPH80 T2 RH350 DC  (80 gal)</v>
      </c>
      <c r="Q218" s="157">
        <f t="shared" si="140"/>
        <v>1</v>
      </c>
      <c r="R218" t="s">
        <v>237</v>
      </c>
      <c r="S218" s="14">
        <v>80</v>
      </c>
      <c r="T218" s="99" t="s">
        <v>269</v>
      </c>
      <c r="U218" s="80" t="s">
        <v>269</v>
      </c>
      <c r="V218" s="85" t="str">
        <f t="shared" si="131"/>
        <v>RheemHBDR4580</v>
      </c>
      <c r="W218" s="116">
        <v>0</v>
      </c>
      <c r="X218" s="46" t="s">
        <v>259</v>
      </c>
      <c r="Y218" s="47"/>
      <c r="Z218" s="44"/>
      <c r="AA218" s="128" t="str">
        <f>"2,     "&amp;E218&amp;",   """&amp;P218&amp;""""</f>
        <v>2,     191641,   "PROPH80 T2 RH350 DC  (80 gal)"</v>
      </c>
      <c r="AB218" s="130" t="str">
        <f t="shared" si="139"/>
        <v>Rheem</v>
      </c>
      <c r="AC218" s="131" t="s">
        <v>547</v>
      </c>
      <c r="AD218" s="155">
        <f t="shared" si="141"/>
        <v>1</v>
      </c>
      <c r="AE218" s="128" t="str">
        <f>"          case  "&amp;D218&amp;"   :   """&amp;AC218&amp;""""</f>
        <v xml:space="preserve">          case  PROPH80 T2 RH350 DC  (80 gal)   :   "RheemPROPH80RH350DC"</v>
      </c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</row>
    <row r="219" spans="3:1039" s="6" customFormat="1" ht="15" customHeight="1" x14ac:dyDescent="0.25">
      <c r="C219" s="6" t="str">
        <f t="shared" si="146"/>
        <v>Rheem</v>
      </c>
      <c r="D219" s="6" t="str">
        <f t="shared" si="147"/>
        <v>HPLD50  (50 gal)</v>
      </c>
      <c r="E219" s="6">
        <f t="shared" si="148"/>
        <v>191739</v>
      </c>
      <c r="F219" s="55">
        <f t="shared" si="152"/>
        <v>50</v>
      </c>
      <c r="G219" s="6" t="str">
        <f t="shared" si="149"/>
        <v>RheemHBDR4550</v>
      </c>
      <c r="H219" s="117">
        <f t="shared" si="132"/>
        <v>0</v>
      </c>
      <c r="I219" s="158" t="str">
        <f t="shared" si="150"/>
        <v>RheemHPLD50</v>
      </c>
      <c r="J219" s="91" t="s">
        <v>192</v>
      </c>
      <c r="K219" s="32">
        <v>3</v>
      </c>
      <c r="L219" s="75">
        <f t="shared" si="133"/>
        <v>19</v>
      </c>
      <c r="M219" s="12" t="s">
        <v>88</v>
      </c>
      <c r="N219" s="62">
        <f t="shared" si="151"/>
        <v>17</v>
      </c>
      <c r="O219" s="62">
        <f t="shared" si="155"/>
        <v>191739</v>
      </c>
      <c r="P219" s="59" t="str">
        <f t="shared" si="153"/>
        <v>HPLD50  (50 gal)</v>
      </c>
      <c r="Q219" s="157">
        <f t="shared" si="140"/>
        <v>1</v>
      </c>
      <c r="R219" t="s">
        <v>238</v>
      </c>
      <c r="S219" s="14">
        <v>50</v>
      </c>
      <c r="T219" s="99" t="s">
        <v>267</v>
      </c>
      <c r="U219" s="80" t="s">
        <v>267</v>
      </c>
      <c r="V219" s="85" t="str">
        <f t="shared" si="131"/>
        <v>RheemHBDR4550</v>
      </c>
      <c r="W219" s="116">
        <v>0</v>
      </c>
      <c r="X219" s="46" t="s">
        <v>8</v>
      </c>
      <c r="Y219" s="47"/>
      <c r="Z219" s="44"/>
      <c r="AA219" s="128" t="str">
        <f>"2,     "&amp;E219&amp;",   """&amp;P219&amp;""""</f>
        <v>2,     191739,   "HPLD50  (50 gal)"</v>
      </c>
      <c r="AB219" s="130" t="str">
        <f t="shared" si="139"/>
        <v>Rheem</v>
      </c>
      <c r="AC219" s="131" t="s">
        <v>520</v>
      </c>
      <c r="AD219" s="155">
        <f t="shared" si="141"/>
        <v>1</v>
      </c>
      <c r="AE219" s="128" t="str">
        <f>"          case  "&amp;D219&amp;"   :   """&amp;AC219&amp;""""</f>
        <v xml:space="preserve">          case  HPLD50  (50 gal)   :   "RheemHPLD50"</v>
      </c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</row>
    <row r="220" spans="3:1039" s="6" customFormat="1" ht="15" customHeight="1" x14ac:dyDescent="0.25">
      <c r="C220" s="6" t="str">
        <f t="shared" si="146"/>
        <v>Rheem</v>
      </c>
      <c r="D220" s="6" t="str">
        <f t="shared" si="147"/>
        <v>HPLD65  (65 gal)</v>
      </c>
      <c r="E220" s="6">
        <f t="shared" si="148"/>
        <v>191840</v>
      </c>
      <c r="F220" s="55">
        <f t="shared" si="152"/>
        <v>65</v>
      </c>
      <c r="G220" s="6" t="str">
        <f t="shared" si="149"/>
        <v>RheemHBDR4565</v>
      </c>
      <c r="H220" s="117">
        <f t="shared" si="132"/>
        <v>0</v>
      </c>
      <c r="I220" s="158" t="str">
        <f t="shared" si="150"/>
        <v>RheemHPLD65</v>
      </c>
      <c r="J220" s="91" t="s">
        <v>192</v>
      </c>
      <c r="K220" s="32">
        <v>3</v>
      </c>
      <c r="L220" s="75">
        <f t="shared" si="133"/>
        <v>19</v>
      </c>
      <c r="M220" s="12" t="s">
        <v>88</v>
      </c>
      <c r="N220" s="62">
        <f t="shared" si="151"/>
        <v>18</v>
      </c>
      <c r="O220" s="62">
        <f t="shared" si="155"/>
        <v>191840</v>
      </c>
      <c r="P220" s="59" t="str">
        <f t="shared" si="153"/>
        <v>HPLD65  (65 gal)</v>
      </c>
      <c r="Q220" s="157">
        <f t="shared" si="140"/>
        <v>1</v>
      </c>
      <c r="R220" t="s">
        <v>239</v>
      </c>
      <c r="S220" s="14">
        <v>65</v>
      </c>
      <c r="T220" s="99" t="s">
        <v>268</v>
      </c>
      <c r="U220" s="80" t="s">
        <v>268</v>
      </c>
      <c r="V220" s="85" t="str">
        <f t="shared" si="131"/>
        <v>RheemHBDR4565</v>
      </c>
      <c r="W220" s="116">
        <v>0</v>
      </c>
      <c r="X220" s="46" t="s">
        <v>8</v>
      </c>
      <c r="Y220" s="47"/>
      <c r="Z220" s="44"/>
      <c r="AA220" s="128" t="str">
        <f>"2,     "&amp;E220&amp;",   """&amp;P220&amp;""""</f>
        <v>2,     191840,   "HPLD65  (65 gal)"</v>
      </c>
      <c r="AB220" s="130" t="str">
        <f t="shared" si="139"/>
        <v>Rheem</v>
      </c>
      <c r="AC220" s="131" t="s">
        <v>521</v>
      </c>
      <c r="AD220" s="155">
        <f t="shared" si="141"/>
        <v>1</v>
      </c>
      <c r="AE220" s="128" t="str">
        <f>"          case  "&amp;D220&amp;"   :   """&amp;AC220&amp;""""</f>
        <v xml:space="preserve">          case  HPLD65  (65 gal)   :   "RheemHPLD65"</v>
      </c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</row>
    <row r="221" spans="3:1039" s="6" customFormat="1" ht="15" customHeight="1" x14ac:dyDescent="0.25">
      <c r="C221" s="6" t="str">
        <f t="shared" si="146"/>
        <v>Rheem</v>
      </c>
      <c r="D221" s="6" t="str">
        <f t="shared" si="147"/>
        <v>HPLD80  (80 gal)</v>
      </c>
      <c r="E221" s="6">
        <f t="shared" si="148"/>
        <v>191941</v>
      </c>
      <c r="F221" s="55">
        <f t="shared" si="152"/>
        <v>80</v>
      </c>
      <c r="G221" s="6" t="str">
        <f t="shared" si="149"/>
        <v>RheemHBDR4580</v>
      </c>
      <c r="H221" s="117">
        <f t="shared" si="132"/>
        <v>0</v>
      </c>
      <c r="I221" s="158" t="str">
        <f t="shared" si="150"/>
        <v>RheemHPLD80</v>
      </c>
      <c r="J221" s="91" t="s">
        <v>192</v>
      </c>
      <c r="K221" s="32">
        <v>3</v>
      </c>
      <c r="L221" s="75">
        <f t="shared" si="133"/>
        <v>19</v>
      </c>
      <c r="M221" s="12" t="s">
        <v>88</v>
      </c>
      <c r="N221" s="62">
        <f t="shared" si="151"/>
        <v>19</v>
      </c>
      <c r="O221" s="62">
        <f t="shared" si="155"/>
        <v>191941</v>
      </c>
      <c r="P221" s="59" t="str">
        <f t="shared" si="153"/>
        <v>HPLD80  (80 gal)</v>
      </c>
      <c r="Q221" s="157">
        <f t="shared" si="140"/>
        <v>1</v>
      </c>
      <c r="R221" t="s">
        <v>240</v>
      </c>
      <c r="S221" s="14">
        <v>80</v>
      </c>
      <c r="T221" s="99" t="s">
        <v>269</v>
      </c>
      <c r="U221" s="80" t="s">
        <v>269</v>
      </c>
      <c r="V221" s="85" t="str">
        <f t="shared" si="131"/>
        <v>RheemHBDR4580</v>
      </c>
      <c r="W221" s="116">
        <v>0</v>
      </c>
      <c r="X221" s="46" t="s">
        <v>259</v>
      </c>
      <c r="Y221" s="47"/>
      <c r="Z221" s="44"/>
      <c r="AA221" s="128" t="str">
        <f>"2,     "&amp;E221&amp;",   """&amp;P221&amp;""""</f>
        <v>2,     191941,   "HPLD80  (80 gal)"</v>
      </c>
      <c r="AB221" s="130" t="str">
        <f t="shared" si="139"/>
        <v>Rheem</v>
      </c>
      <c r="AC221" s="131" t="s">
        <v>522</v>
      </c>
      <c r="AD221" s="155">
        <f t="shared" si="141"/>
        <v>1</v>
      </c>
      <c r="AE221" s="128" t="str">
        <f>"          case  "&amp;D221&amp;"   :   """&amp;AC221&amp;""""</f>
        <v xml:space="preserve">          case  HPLD80  (80 gal)   :   "RheemHPLD80"</v>
      </c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</row>
    <row r="222" spans="3:1039" s="6" customFormat="1" ht="15" customHeight="1" x14ac:dyDescent="0.25">
      <c r="C222" s="6" t="str">
        <f t="shared" si="146"/>
        <v>Rheem</v>
      </c>
      <c r="D222" s="6" t="str">
        <f t="shared" si="147"/>
        <v>XE50T10HD22U0  (50 gal)</v>
      </c>
      <c r="E222" s="6">
        <f t="shared" si="148"/>
        <v>192042</v>
      </c>
      <c r="F222" s="55">
        <f t="shared" si="152"/>
        <v>50</v>
      </c>
      <c r="G222" s="6" t="str">
        <f t="shared" si="149"/>
        <v>RheemHBDR2250</v>
      </c>
      <c r="H222" s="117">
        <f t="shared" si="132"/>
        <v>0</v>
      </c>
      <c r="I222" s="158" t="str">
        <f t="shared" si="150"/>
        <v>RheemXE50T10HD22U0</v>
      </c>
      <c r="J222" s="91" t="s">
        <v>192</v>
      </c>
      <c r="K222" s="32">
        <v>3</v>
      </c>
      <c r="L222" s="75">
        <f t="shared" si="133"/>
        <v>19</v>
      </c>
      <c r="M222" s="12" t="s">
        <v>88</v>
      </c>
      <c r="N222" s="62">
        <f t="shared" si="151"/>
        <v>20</v>
      </c>
      <c r="O222" s="62">
        <f t="shared" si="155"/>
        <v>192042</v>
      </c>
      <c r="P222" s="59" t="str">
        <f t="shared" si="153"/>
        <v>XE50T10HD22U0  (50 gal)</v>
      </c>
      <c r="Q222" s="157">
        <f t="shared" si="140"/>
        <v>1</v>
      </c>
      <c r="R222" t="s">
        <v>241</v>
      </c>
      <c r="S222" s="14">
        <v>50</v>
      </c>
      <c r="T222" s="99" t="s">
        <v>224</v>
      </c>
      <c r="U222" s="80" t="s">
        <v>224</v>
      </c>
      <c r="V222" s="85" t="str">
        <f t="shared" si="131"/>
        <v>RheemHBDR2250</v>
      </c>
      <c r="W222" s="116">
        <v>0</v>
      </c>
      <c r="X222" s="46" t="s">
        <v>8</v>
      </c>
      <c r="Y222" s="47"/>
      <c r="Z222" s="44"/>
      <c r="AA222" s="128" t="str">
        <f>"2,     "&amp;E222&amp;",   """&amp;P222&amp;""""</f>
        <v>2,     192042,   "XE50T10HD22U0  (50 gal)"</v>
      </c>
      <c r="AB222" s="130" t="str">
        <f t="shared" si="139"/>
        <v>Rheem</v>
      </c>
      <c r="AC222" t="s">
        <v>558</v>
      </c>
      <c r="AD222" s="155">
        <f t="shared" si="141"/>
        <v>1</v>
      </c>
      <c r="AE222" s="128" t="str">
        <f>"          case  "&amp;D222&amp;"   :   """&amp;AC222&amp;""""</f>
        <v xml:space="preserve">          case  XE50T10HD22U0  (50 gal)   :   "RheemXE50T10HD22U0"</v>
      </c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</row>
    <row r="223" spans="3:1039" s="6" customFormat="1" ht="15" customHeight="1" x14ac:dyDescent="0.25">
      <c r="C223" s="6" t="str">
        <f t="shared" si="146"/>
        <v>Rheem</v>
      </c>
      <c r="D223" s="6" t="str">
        <f t="shared" si="147"/>
        <v>XE50T10HD50U1  (50 gal)</v>
      </c>
      <c r="E223" s="6">
        <f t="shared" si="148"/>
        <v>192139</v>
      </c>
      <c r="F223" s="55">
        <f t="shared" si="152"/>
        <v>50</v>
      </c>
      <c r="G223" s="6" t="str">
        <f t="shared" si="149"/>
        <v>RheemHBDR4550</v>
      </c>
      <c r="H223" s="117">
        <f t="shared" si="132"/>
        <v>0</v>
      </c>
      <c r="I223" s="158" t="str">
        <f t="shared" si="150"/>
        <v>RheemXE50T10HD50U1</v>
      </c>
      <c r="J223" s="91" t="s">
        <v>192</v>
      </c>
      <c r="K223" s="32">
        <v>3</v>
      </c>
      <c r="L223" s="75">
        <f t="shared" si="133"/>
        <v>19</v>
      </c>
      <c r="M223" s="12" t="s">
        <v>88</v>
      </c>
      <c r="N223" s="62">
        <f t="shared" si="151"/>
        <v>21</v>
      </c>
      <c r="O223" s="62">
        <f t="shared" si="155"/>
        <v>192139</v>
      </c>
      <c r="P223" s="59" t="str">
        <f t="shared" si="153"/>
        <v>XE50T10HD50U1  (50 gal)</v>
      </c>
      <c r="Q223" s="157">
        <f t="shared" si="140"/>
        <v>1</v>
      </c>
      <c r="R223" t="s">
        <v>242</v>
      </c>
      <c r="S223" s="14">
        <v>50</v>
      </c>
      <c r="T223" s="99" t="s">
        <v>267</v>
      </c>
      <c r="U223" s="80" t="s">
        <v>267</v>
      </c>
      <c r="V223" s="85" t="str">
        <f t="shared" si="131"/>
        <v>RheemHBDR4550</v>
      </c>
      <c r="W223" s="116">
        <v>0</v>
      </c>
      <c r="X223" s="46" t="s">
        <v>8</v>
      </c>
      <c r="Y223" s="47"/>
      <c r="Z223" s="44"/>
      <c r="AA223" s="128" t="str">
        <f>"2,     "&amp;E223&amp;",   """&amp;P223&amp;""""</f>
        <v>2,     192139,   "XE50T10HD50U1  (50 gal)"</v>
      </c>
      <c r="AB223" s="130" t="str">
        <f t="shared" si="139"/>
        <v>Rheem</v>
      </c>
      <c r="AC223" t="s">
        <v>880</v>
      </c>
      <c r="AD223" s="155">
        <f t="shared" si="141"/>
        <v>1</v>
      </c>
      <c r="AE223" s="128" t="str">
        <f>"          case  "&amp;D223&amp;"   :   """&amp;AC223&amp;""""</f>
        <v xml:space="preserve">          case  XE50T10HD50U1  (50 gal)   :   "RheemXE50T10HD50U1"</v>
      </c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</row>
    <row r="224" spans="3:1039" s="6" customFormat="1" ht="15" customHeight="1" x14ac:dyDescent="0.25">
      <c r="C224" s="6" t="str">
        <f t="shared" si="146"/>
        <v>Rheem</v>
      </c>
      <c r="D224" s="6" t="str">
        <f t="shared" si="147"/>
        <v>XE65T10HD22U0  (65 gal)</v>
      </c>
      <c r="E224" s="6">
        <f t="shared" si="148"/>
        <v>192243</v>
      </c>
      <c r="F224" s="55">
        <f t="shared" si="152"/>
        <v>65</v>
      </c>
      <c r="G224" s="6" t="str">
        <f t="shared" si="149"/>
        <v>RheemHBDR2265</v>
      </c>
      <c r="H224" s="117">
        <f t="shared" si="132"/>
        <v>0</v>
      </c>
      <c r="I224" s="158" t="str">
        <f t="shared" si="150"/>
        <v>RheemXE65T10HD22U0</v>
      </c>
      <c r="J224" s="91" t="s">
        <v>192</v>
      </c>
      <c r="K224" s="32">
        <v>3</v>
      </c>
      <c r="L224" s="75">
        <f t="shared" si="133"/>
        <v>19</v>
      </c>
      <c r="M224" s="12" t="s">
        <v>88</v>
      </c>
      <c r="N224" s="62">
        <f t="shared" si="151"/>
        <v>22</v>
      </c>
      <c r="O224" s="62">
        <f t="shared" si="155"/>
        <v>192243</v>
      </c>
      <c r="P224" s="59" t="str">
        <f t="shared" si="153"/>
        <v>XE65T10HD22U0  (65 gal)</v>
      </c>
      <c r="Q224" s="157">
        <f t="shared" si="140"/>
        <v>1</v>
      </c>
      <c r="R224" t="s">
        <v>243</v>
      </c>
      <c r="S224" s="14">
        <v>65</v>
      </c>
      <c r="T224" s="99" t="s">
        <v>225</v>
      </c>
      <c r="U224" s="80" t="s">
        <v>225</v>
      </c>
      <c r="V224" s="85" t="str">
        <f t="shared" si="131"/>
        <v>RheemHBDR2265</v>
      </c>
      <c r="W224" s="116">
        <v>0</v>
      </c>
      <c r="X224" s="46" t="s">
        <v>8</v>
      </c>
      <c r="Y224" s="47"/>
      <c r="Z224" s="44"/>
      <c r="AA224" s="128" t="str">
        <f>"2,     "&amp;E224&amp;",   """&amp;P224&amp;""""</f>
        <v>2,     192243,   "XE65T10HD22U0  (65 gal)"</v>
      </c>
      <c r="AB224" s="130" t="str">
        <f t="shared" si="139"/>
        <v>Rheem</v>
      </c>
      <c r="AC224" s="6" t="s">
        <v>565</v>
      </c>
      <c r="AD224" s="155">
        <f t="shared" si="141"/>
        <v>1</v>
      </c>
      <c r="AE224" s="128" t="str">
        <f>"          case  "&amp;D224&amp;"   :   """&amp;AC224&amp;""""</f>
        <v xml:space="preserve">          case  XE65T10HD22U0  (65 gal)   :   "RheemXE65T10HD22U0"</v>
      </c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</row>
    <row r="225" spans="3:1039" s="6" customFormat="1" ht="15" customHeight="1" x14ac:dyDescent="0.25">
      <c r="C225" s="6" t="str">
        <f t="shared" si="146"/>
        <v>Rheem</v>
      </c>
      <c r="D225" s="6" t="str">
        <f t="shared" si="147"/>
        <v>XE65T10HD50U1  (65 gal)</v>
      </c>
      <c r="E225" s="6">
        <f t="shared" si="148"/>
        <v>192340</v>
      </c>
      <c r="F225" s="55">
        <f t="shared" si="152"/>
        <v>65</v>
      </c>
      <c r="G225" s="6" t="str">
        <f t="shared" si="149"/>
        <v>RheemHBDR4565</v>
      </c>
      <c r="H225" s="117">
        <f t="shared" si="132"/>
        <v>0</v>
      </c>
      <c r="I225" s="158" t="str">
        <f t="shared" si="150"/>
        <v>RheemXE65T10HD50U1</v>
      </c>
      <c r="J225" s="91" t="s">
        <v>192</v>
      </c>
      <c r="K225" s="32">
        <v>3</v>
      </c>
      <c r="L225" s="75">
        <f t="shared" si="133"/>
        <v>19</v>
      </c>
      <c r="M225" s="12" t="s">
        <v>88</v>
      </c>
      <c r="N225" s="62">
        <f t="shared" si="151"/>
        <v>23</v>
      </c>
      <c r="O225" s="62">
        <f t="shared" si="155"/>
        <v>192340</v>
      </c>
      <c r="P225" s="59" t="str">
        <f t="shared" si="153"/>
        <v>XE65T10HD50U1  (65 gal)</v>
      </c>
      <c r="Q225" s="157">
        <f t="shared" si="140"/>
        <v>1</v>
      </c>
      <c r="R225" t="s">
        <v>244</v>
      </c>
      <c r="S225" s="14">
        <v>65</v>
      </c>
      <c r="T225" s="99" t="s">
        <v>268</v>
      </c>
      <c r="U225" s="80" t="s">
        <v>268</v>
      </c>
      <c r="V225" s="85" t="str">
        <f t="shared" si="131"/>
        <v>RheemHBDR4565</v>
      </c>
      <c r="W225" s="116">
        <v>0</v>
      </c>
      <c r="X225" s="46" t="s">
        <v>8</v>
      </c>
      <c r="Y225" s="47"/>
      <c r="Z225" s="44"/>
      <c r="AA225" s="128" t="str">
        <f>"2,     "&amp;E225&amp;",   """&amp;P225&amp;""""</f>
        <v>2,     192340,   "XE65T10HD50U1  (65 gal)"</v>
      </c>
      <c r="AB225" s="130" t="str">
        <f t="shared" si="139"/>
        <v>Rheem</v>
      </c>
      <c r="AC225" t="s">
        <v>881</v>
      </c>
      <c r="AD225" s="155">
        <f t="shared" si="141"/>
        <v>1</v>
      </c>
      <c r="AE225" s="128" t="str">
        <f>"          case  "&amp;D225&amp;"   :   """&amp;AC225&amp;""""</f>
        <v xml:space="preserve">          case  XE65T10HD50U1  (65 gal)   :   "RheemXE65T10HD50U1"</v>
      </c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</row>
    <row r="226" spans="3:1039" s="6" customFormat="1" ht="15" customHeight="1" x14ac:dyDescent="0.25">
      <c r="C226" s="6" t="str">
        <f t="shared" si="146"/>
        <v>Rheem</v>
      </c>
      <c r="D226" s="6" t="str">
        <f t="shared" si="147"/>
        <v>XE80T10HD22U0  (80 gal)</v>
      </c>
      <c r="E226" s="6">
        <f t="shared" si="148"/>
        <v>192444</v>
      </c>
      <c r="F226" s="55">
        <f t="shared" si="152"/>
        <v>80</v>
      </c>
      <c r="G226" s="6" t="str">
        <f t="shared" si="149"/>
        <v>RheemHBDR2280</v>
      </c>
      <c r="H226" s="117">
        <f t="shared" si="132"/>
        <v>0</v>
      </c>
      <c r="I226" s="158" t="str">
        <f t="shared" si="150"/>
        <v>RheemXE80T10HD22U0</v>
      </c>
      <c r="J226" s="91" t="s">
        <v>192</v>
      </c>
      <c r="K226" s="32">
        <v>3</v>
      </c>
      <c r="L226" s="75">
        <f t="shared" si="133"/>
        <v>19</v>
      </c>
      <c r="M226" s="12" t="s">
        <v>88</v>
      </c>
      <c r="N226" s="62">
        <f t="shared" si="151"/>
        <v>24</v>
      </c>
      <c r="O226" s="62">
        <f t="shared" si="155"/>
        <v>192444</v>
      </c>
      <c r="P226" s="59" t="str">
        <f t="shared" si="153"/>
        <v>XE80T10HD22U0  (80 gal)</v>
      </c>
      <c r="Q226" s="157">
        <f t="shared" si="140"/>
        <v>1</v>
      </c>
      <c r="R226" t="s">
        <v>245</v>
      </c>
      <c r="S226" s="14">
        <v>80</v>
      </c>
      <c r="T226" s="99" t="s">
        <v>226</v>
      </c>
      <c r="U226" s="80" t="s">
        <v>226</v>
      </c>
      <c r="V226" s="85" t="str">
        <f t="shared" ref="V226:V289" si="156">VLOOKUP( U226, $R$2:$T$56, 3, FALSE )</f>
        <v>RheemHBDR2280</v>
      </c>
      <c r="W226" s="116">
        <v>0</v>
      </c>
      <c r="X226" s="46" t="s">
        <v>259</v>
      </c>
      <c r="Y226" s="47"/>
      <c r="Z226" s="44"/>
      <c r="AA226" s="128" t="str">
        <f>"2,     "&amp;E226&amp;",   """&amp;P226&amp;""""</f>
        <v>2,     192444,   "XE80T10HD22U0  (80 gal)"</v>
      </c>
      <c r="AB226" s="130" t="str">
        <f t="shared" si="139"/>
        <v>Rheem</v>
      </c>
      <c r="AC226" s="6" t="s">
        <v>570</v>
      </c>
      <c r="AD226" s="155">
        <f t="shared" si="141"/>
        <v>1</v>
      </c>
      <c r="AE226" s="128" t="str">
        <f>"          case  "&amp;D226&amp;"   :   """&amp;AC226&amp;""""</f>
        <v xml:space="preserve">          case  XE80T10HD22U0  (80 gal)   :   "RheemXE80T10HD22U0"</v>
      </c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</row>
    <row r="227" spans="3:1039" s="6" customFormat="1" ht="15" customHeight="1" x14ac:dyDescent="0.25">
      <c r="C227" s="6" t="str">
        <f t="shared" si="146"/>
        <v>Rheem</v>
      </c>
      <c r="D227" s="6" t="str">
        <f t="shared" si="147"/>
        <v>XE80T10HD50U1  (80 gal)</v>
      </c>
      <c r="E227" s="6">
        <f t="shared" si="148"/>
        <v>192541</v>
      </c>
      <c r="F227" s="55">
        <f t="shared" si="152"/>
        <v>80</v>
      </c>
      <c r="G227" s="6" t="str">
        <f t="shared" si="149"/>
        <v>RheemHBDR4580</v>
      </c>
      <c r="H227" s="117">
        <f t="shared" si="132"/>
        <v>0</v>
      </c>
      <c r="I227" s="158" t="str">
        <f t="shared" si="150"/>
        <v>RheemXE80T10HD50U1</v>
      </c>
      <c r="J227" s="91" t="s">
        <v>192</v>
      </c>
      <c r="K227" s="32">
        <v>3</v>
      </c>
      <c r="L227" s="75">
        <f t="shared" si="133"/>
        <v>19</v>
      </c>
      <c r="M227" s="12" t="s">
        <v>88</v>
      </c>
      <c r="N227" s="62">
        <f t="shared" si="151"/>
        <v>25</v>
      </c>
      <c r="O227" s="62">
        <f t="shared" si="155"/>
        <v>192541</v>
      </c>
      <c r="P227" s="59" t="str">
        <f t="shared" si="153"/>
        <v>XE80T10HD50U1  (80 gal)</v>
      </c>
      <c r="Q227" s="157">
        <f t="shared" si="140"/>
        <v>1</v>
      </c>
      <c r="R227" t="s">
        <v>246</v>
      </c>
      <c r="S227" s="14">
        <v>80</v>
      </c>
      <c r="T227" s="99" t="s">
        <v>269</v>
      </c>
      <c r="U227" s="80" t="s">
        <v>269</v>
      </c>
      <c r="V227" s="85" t="str">
        <f t="shared" si="156"/>
        <v>RheemHBDR4580</v>
      </c>
      <c r="W227" s="116">
        <v>0</v>
      </c>
      <c r="X227" s="46" t="s">
        <v>259</v>
      </c>
      <c r="Y227" s="47"/>
      <c r="Z227" s="44"/>
      <c r="AA227" s="128" t="str">
        <f>"2,     "&amp;E227&amp;",   """&amp;P227&amp;""""</f>
        <v>2,     192541,   "XE80T10HD50U1  (80 gal)"</v>
      </c>
      <c r="AB227" s="130" t="str">
        <f t="shared" si="139"/>
        <v>Rheem</v>
      </c>
      <c r="AC227" t="s">
        <v>882</v>
      </c>
      <c r="AD227" s="155">
        <f t="shared" si="141"/>
        <v>1</v>
      </c>
      <c r="AE227" s="128" t="str">
        <f>"          case  "&amp;D227&amp;"   :   """&amp;AC227&amp;""""</f>
        <v xml:space="preserve">          case  XE80T10HD50U1  (80 gal)   :   "RheemXE80T10HD50U1"</v>
      </c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</row>
    <row r="228" spans="3:1039" s="6" customFormat="1" ht="15" customHeight="1" x14ac:dyDescent="0.25">
      <c r="C228" s="6" t="str">
        <f t="shared" si="146"/>
        <v>Rheem</v>
      </c>
      <c r="D228" s="6" t="str">
        <f t="shared" si="147"/>
        <v>PROPH50 T2 RH350 D15  (50 gal)</v>
      </c>
      <c r="E228" s="6">
        <f t="shared" si="148"/>
        <v>192642</v>
      </c>
      <c r="F228" s="55">
        <f t="shared" si="152"/>
        <v>50</v>
      </c>
      <c r="G228" s="6" t="str">
        <f t="shared" si="149"/>
        <v>RheemHBDR2250</v>
      </c>
      <c r="H228" s="117">
        <f t="shared" si="132"/>
        <v>0</v>
      </c>
      <c r="I228" s="158" t="str">
        <f t="shared" si="150"/>
        <v>RheemPROPH50T2RH350D15</v>
      </c>
      <c r="J228" s="91" t="s">
        <v>192</v>
      </c>
      <c r="K228" s="32">
        <v>3</v>
      </c>
      <c r="L228" s="75">
        <f t="shared" si="133"/>
        <v>19</v>
      </c>
      <c r="M228" s="12" t="s">
        <v>88</v>
      </c>
      <c r="N228" s="62">
        <f t="shared" si="151"/>
        <v>26</v>
      </c>
      <c r="O228" s="62">
        <f t="shared" si="155"/>
        <v>192642</v>
      </c>
      <c r="P228" s="59" t="str">
        <f t="shared" si="153"/>
        <v>PROPH50 T2 RH350 D15  (50 gal)</v>
      </c>
      <c r="Q228" s="157">
        <f t="shared" si="140"/>
        <v>1</v>
      </c>
      <c r="R228" t="s">
        <v>263</v>
      </c>
      <c r="S228" s="14">
        <v>50</v>
      </c>
      <c r="T228" s="99" t="s">
        <v>224</v>
      </c>
      <c r="U228" s="80" t="s">
        <v>224</v>
      </c>
      <c r="V228" s="85" t="str">
        <f t="shared" si="156"/>
        <v>RheemHBDR2250</v>
      </c>
      <c r="W228" s="116">
        <v>0</v>
      </c>
      <c r="X228" s="46" t="s">
        <v>8</v>
      </c>
      <c r="Y228" s="47"/>
      <c r="Z228" s="44"/>
      <c r="AA228" s="128" t="str">
        <f>"2,     "&amp;E228&amp;",   """&amp;P228&amp;""""</f>
        <v>2,     192642,   "PROPH50 T2 RH350 D15  (50 gal)"</v>
      </c>
      <c r="AB228" s="130" t="str">
        <f t="shared" si="139"/>
        <v>Rheem</v>
      </c>
      <c r="AC228" s="132" t="s">
        <v>582</v>
      </c>
      <c r="AD228" s="155">
        <f t="shared" si="141"/>
        <v>1</v>
      </c>
      <c r="AE228" s="128" t="str">
        <f>"          case  "&amp;D228&amp;"   :   """&amp;AC228&amp;""""</f>
        <v xml:space="preserve">          case  PROPH50 T2 RH350 D15  (50 gal)   :   "RheemPROPH50T2RH350D15"</v>
      </c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</row>
    <row r="229" spans="3:1039" s="6" customFormat="1" ht="15" customHeight="1" x14ac:dyDescent="0.25">
      <c r="C229" s="6" t="str">
        <f t="shared" si="146"/>
        <v>Rheem</v>
      </c>
      <c r="D229" s="6" t="str">
        <f t="shared" si="147"/>
        <v>PROPH50 T2 RH350 DCB  (50 gal)</v>
      </c>
      <c r="E229" s="6">
        <f t="shared" si="148"/>
        <v>192739</v>
      </c>
      <c r="F229" s="55">
        <f t="shared" si="152"/>
        <v>50</v>
      </c>
      <c r="G229" s="6" t="str">
        <f t="shared" si="149"/>
        <v>RheemHBDR4550</v>
      </c>
      <c r="H229" s="117">
        <f t="shared" si="132"/>
        <v>0</v>
      </c>
      <c r="I229" s="158" t="str">
        <f t="shared" si="150"/>
        <v>RheemPROPH50RH350DCB</v>
      </c>
      <c r="J229" s="91" t="s">
        <v>192</v>
      </c>
      <c r="K229" s="32">
        <v>3</v>
      </c>
      <c r="L229" s="75">
        <f t="shared" si="133"/>
        <v>19</v>
      </c>
      <c r="M229" s="12" t="s">
        <v>88</v>
      </c>
      <c r="N229" s="62">
        <f t="shared" si="151"/>
        <v>27</v>
      </c>
      <c r="O229" s="62">
        <f t="shared" si="155"/>
        <v>192739</v>
      </c>
      <c r="P229" s="59" t="str">
        <f t="shared" si="153"/>
        <v>PROPH50 T2 RH350 DCB  (50 gal)</v>
      </c>
      <c r="Q229" s="157">
        <f t="shared" si="140"/>
        <v>1</v>
      </c>
      <c r="R229" t="s">
        <v>247</v>
      </c>
      <c r="S229" s="14">
        <v>50</v>
      </c>
      <c r="T229" s="99" t="s">
        <v>267</v>
      </c>
      <c r="U229" s="80" t="s">
        <v>267</v>
      </c>
      <c r="V229" s="85" t="str">
        <f t="shared" si="156"/>
        <v>RheemHBDR4550</v>
      </c>
      <c r="W229" s="116">
        <v>0</v>
      </c>
      <c r="X229" s="46" t="s">
        <v>8</v>
      </c>
      <c r="Y229" s="47"/>
      <c r="Z229" s="44"/>
      <c r="AA229" s="128" t="str">
        <f>"2,     "&amp;E229&amp;",   """&amp;P229&amp;""""</f>
        <v>2,     192739,   "PROPH50 T2 RH350 DCB  (50 gal)"</v>
      </c>
      <c r="AB229" s="130" t="str">
        <f t="shared" si="139"/>
        <v>Rheem</v>
      </c>
      <c r="AC229" s="131" t="s">
        <v>533</v>
      </c>
      <c r="AD229" s="155">
        <f t="shared" si="141"/>
        <v>1</v>
      </c>
      <c r="AE229" s="128" t="str">
        <f>"          case  "&amp;D229&amp;"   :   """&amp;AC229&amp;""""</f>
        <v xml:space="preserve">          case  PROPH50 T2 RH350 DCB  (50 gal)   :   "RheemPROPH50RH350DCB"</v>
      </c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</row>
    <row r="230" spans="3:1039" s="6" customFormat="1" ht="15" customHeight="1" x14ac:dyDescent="0.25">
      <c r="C230" s="6" t="str">
        <f t="shared" si="146"/>
        <v>Rheem</v>
      </c>
      <c r="D230" s="6" t="str">
        <f t="shared" si="147"/>
        <v>PROPH65 T2 RH350 D15  (65 gal)</v>
      </c>
      <c r="E230" s="6">
        <f t="shared" si="148"/>
        <v>192843</v>
      </c>
      <c r="F230" s="55">
        <f t="shared" si="152"/>
        <v>65</v>
      </c>
      <c r="G230" s="6" t="str">
        <f t="shared" si="149"/>
        <v>RheemHBDR2265</v>
      </c>
      <c r="H230" s="117">
        <f t="shared" si="132"/>
        <v>0</v>
      </c>
      <c r="I230" s="158" t="str">
        <f t="shared" si="150"/>
        <v>RheemPROPH65RH350D15</v>
      </c>
      <c r="J230" s="91" t="s">
        <v>192</v>
      </c>
      <c r="K230" s="32">
        <v>3</v>
      </c>
      <c r="L230" s="75">
        <f t="shared" si="133"/>
        <v>19</v>
      </c>
      <c r="M230" s="12" t="s">
        <v>88</v>
      </c>
      <c r="N230" s="62">
        <f t="shared" si="151"/>
        <v>28</v>
      </c>
      <c r="O230" s="62">
        <f t="shared" si="155"/>
        <v>192843</v>
      </c>
      <c r="P230" s="59" t="str">
        <f t="shared" si="153"/>
        <v>PROPH65 T2 RH350 D15  (65 gal)</v>
      </c>
      <c r="Q230" s="157">
        <f t="shared" si="140"/>
        <v>1</v>
      </c>
      <c r="R230" t="s">
        <v>248</v>
      </c>
      <c r="S230" s="14">
        <v>65</v>
      </c>
      <c r="T230" s="99" t="s">
        <v>225</v>
      </c>
      <c r="U230" s="80" t="s">
        <v>225</v>
      </c>
      <c r="V230" s="85" t="str">
        <f t="shared" si="156"/>
        <v>RheemHBDR2265</v>
      </c>
      <c r="W230" s="116">
        <v>0</v>
      </c>
      <c r="X230" s="46" t="s">
        <v>8</v>
      </c>
      <c r="Y230" s="47"/>
      <c r="Z230" s="44"/>
      <c r="AA230" s="128" t="str">
        <f>"2,     "&amp;E230&amp;",   """&amp;P230&amp;""""</f>
        <v>2,     192843,   "PROPH65 T2 RH350 D15  (65 gal)"</v>
      </c>
      <c r="AB230" s="130" t="str">
        <f t="shared" si="139"/>
        <v>Rheem</v>
      </c>
      <c r="AC230" s="131" t="s">
        <v>538</v>
      </c>
      <c r="AD230" s="155">
        <f t="shared" si="141"/>
        <v>1</v>
      </c>
      <c r="AE230" s="128" t="str">
        <f>"          case  "&amp;D230&amp;"   :   """&amp;AC230&amp;""""</f>
        <v xml:space="preserve">          case  PROPH65 T2 RH350 D15  (65 gal)   :   "RheemPROPH65RH350D15"</v>
      </c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</row>
    <row r="231" spans="3:1039" s="6" customFormat="1" ht="15" customHeight="1" x14ac:dyDescent="0.25">
      <c r="C231" s="6" t="str">
        <f t="shared" si="146"/>
        <v>Rheem</v>
      </c>
      <c r="D231" s="6" t="str">
        <f t="shared" si="147"/>
        <v>PROPH65 T2 RH350 DCB  (65 gal)</v>
      </c>
      <c r="E231" s="6">
        <f t="shared" si="148"/>
        <v>192940</v>
      </c>
      <c r="F231" s="55">
        <f t="shared" si="152"/>
        <v>65</v>
      </c>
      <c r="G231" s="6" t="str">
        <f t="shared" si="149"/>
        <v>RheemHBDR4565</v>
      </c>
      <c r="H231" s="117">
        <f t="shared" si="132"/>
        <v>0</v>
      </c>
      <c r="I231" s="158" t="str">
        <f t="shared" si="150"/>
        <v>RheemPROPH65RH350DCB</v>
      </c>
      <c r="J231" s="91" t="s">
        <v>192</v>
      </c>
      <c r="K231" s="32">
        <v>3</v>
      </c>
      <c r="L231" s="75">
        <f t="shared" si="133"/>
        <v>19</v>
      </c>
      <c r="M231" s="12" t="s">
        <v>88</v>
      </c>
      <c r="N231" s="62">
        <f t="shared" si="151"/>
        <v>29</v>
      </c>
      <c r="O231" s="62">
        <f t="shared" si="155"/>
        <v>192940</v>
      </c>
      <c r="P231" s="59" t="str">
        <f t="shared" si="153"/>
        <v>PROPH65 T2 RH350 DCB  (65 gal)</v>
      </c>
      <c r="Q231" s="157">
        <f t="shared" si="140"/>
        <v>1</v>
      </c>
      <c r="R231" t="s">
        <v>249</v>
      </c>
      <c r="S231" s="14">
        <v>65</v>
      </c>
      <c r="T231" s="99" t="s">
        <v>268</v>
      </c>
      <c r="U231" s="80" t="s">
        <v>268</v>
      </c>
      <c r="V231" s="85" t="str">
        <f t="shared" si="156"/>
        <v>RheemHBDR4565</v>
      </c>
      <c r="W231" s="116">
        <v>0</v>
      </c>
      <c r="X231" s="46" t="s">
        <v>8</v>
      </c>
      <c r="Y231" s="47"/>
      <c r="Z231" s="44"/>
      <c r="AA231" s="128" t="str">
        <f>"2,     "&amp;E231&amp;",   """&amp;P231&amp;""""</f>
        <v>2,     192940,   "PROPH65 T2 RH350 DCB  (65 gal)"</v>
      </c>
      <c r="AB231" s="130" t="str">
        <f t="shared" si="139"/>
        <v>Rheem</v>
      </c>
      <c r="AC231" s="131" t="s">
        <v>540</v>
      </c>
      <c r="AD231" s="155">
        <f t="shared" si="141"/>
        <v>1</v>
      </c>
      <c r="AE231" s="128" t="str">
        <f>"          case  "&amp;D231&amp;"   :   """&amp;AC231&amp;""""</f>
        <v xml:space="preserve">          case  PROPH65 T2 RH350 DCB  (65 gal)   :   "RheemPROPH65RH350DCB"</v>
      </c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</row>
    <row r="232" spans="3:1039" s="6" customFormat="1" ht="15" customHeight="1" x14ac:dyDescent="0.25">
      <c r="C232" s="6" t="str">
        <f t="shared" si="146"/>
        <v>Rheem</v>
      </c>
      <c r="D232" s="6" t="str">
        <f t="shared" si="147"/>
        <v>PROPH80 T2 RH350 D15  (80 gal)</v>
      </c>
      <c r="E232" s="6">
        <f t="shared" si="148"/>
        <v>193044</v>
      </c>
      <c r="F232" s="55">
        <f t="shared" si="152"/>
        <v>80</v>
      </c>
      <c r="G232" s="6" t="str">
        <f t="shared" si="149"/>
        <v>RheemHBDR2280</v>
      </c>
      <c r="H232" s="117">
        <f t="shared" si="132"/>
        <v>0</v>
      </c>
      <c r="I232" s="158" t="str">
        <f t="shared" si="150"/>
        <v>RheemPROPH80RH350D15</v>
      </c>
      <c r="J232" s="91" t="s">
        <v>192</v>
      </c>
      <c r="K232" s="32">
        <v>3</v>
      </c>
      <c r="L232" s="75">
        <f t="shared" si="133"/>
        <v>19</v>
      </c>
      <c r="M232" s="12" t="s">
        <v>88</v>
      </c>
      <c r="N232" s="62">
        <f t="shared" si="151"/>
        <v>30</v>
      </c>
      <c r="O232" s="62">
        <f t="shared" si="155"/>
        <v>193044</v>
      </c>
      <c r="P232" s="59" t="str">
        <f t="shared" si="153"/>
        <v>PROPH80 T2 RH350 D15  (80 gal)</v>
      </c>
      <c r="Q232" s="157">
        <f t="shared" si="140"/>
        <v>1</v>
      </c>
      <c r="R232" t="s">
        <v>250</v>
      </c>
      <c r="S232" s="14">
        <v>80</v>
      </c>
      <c r="T232" s="99" t="s">
        <v>226</v>
      </c>
      <c r="U232" s="80" t="s">
        <v>226</v>
      </c>
      <c r="V232" s="85" t="str">
        <f t="shared" si="156"/>
        <v>RheemHBDR2280</v>
      </c>
      <c r="W232" s="116">
        <v>0</v>
      </c>
      <c r="X232" s="46" t="s">
        <v>259</v>
      </c>
      <c r="Y232" s="47"/>
      <c r="Z232" s="44"/>
      <c r="AA232" s="128" t="str">
        <f>"2,     "&amp;E232&amp;",   """&amp;P232&amp;""""</f>
        <v>2,     193044,   "PROPH80 T2 RH350 D15  (80 gal)"</v>
      </c>
      <c r="AB232" s="130" t="str">
        <f t="shared" si="139"/>
        <v>Rheem</v>
      </c>
      <c r="AC232" s="131" t="s">
        <v>546</v>
      </c>
      <c r="AD232" s="155">
        <f t="shared" si="141"/>
        <v>1</v>
      </c>
      <c r="AE232" s="128" t="str">
        <f>"          case  "&amp;D232&amp;"   :   """&amp;AC232&amp;""""</f>
        <v xml:space="preserve">          case  PROPH80 T2 RH350 D15  (80 gal)   :   "RheemPROPH80RH350D15"</v>
      </c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</row>
    <row r="233" spans="3:1039" s="6" customFormat="1" ht="15" customHeight="1" x14ac:dyDescent="0.25">
      <c r="C233" s="6" t="str">
        <f t="shared" si="146"/>
        <v>Rheem</v>
      </c>
      <c r="D233" s="6" t="str">
        <f t="shared" si="147"/>
        <v>PROPH80 T2 RH350 DCB  (80 gal)</v>
      </c>
      <c r="E233" s="6">
        <f t="shared" si="148"/>
        <v>193141</v>
      </c>
      <c r="F233" s="55">
        <f t="shared" si="152"/>
        <v>80</v>
      </c>
      <c r="G233" s="6" t="str">
        <f t="shared" si="149"/>
        <v>RheemHBDR4580</v>
      </c>
      <c r="H233" s="117">
        <f t="shared" si="132"/>
        <v>0</v>
      </c>
      <c r="I233" s="158" t="str">
        <f t="shared" si="150"/>
        <v>RheemPROPH80RH350DCB</v>
      </c>
      <c r="J233" s="91" t="s">
        <v>192</v>
      </c>
      <c r="K233" s="32">
        <v>3</v>
      </c>
      <c r="L233" s="75">
        <f t="shared" si="133"/>
        <v>19</v>
      </c>
      <c r="M233" s="12" t="s">
        <v>88</v>
      </c>
      <c r="N233" s="62">
        <f t="shared" si="151"/>
        <v>31</v>
      </c>
      <c r="O233" s="62">
        <f t="shared" si="155"/>
        <v>193141</v>
      </c>
      <c r="P233" s="59" t="str">
        <f t="shared" si="153"/>
        <v>PROPH80 T2 RH350 DCB  (80 gal)</v>
      </c>
      <c r="Q233" s="157">
        <f t="shared" si="140"/>
        <v>1</v>
      </c>
      <c r="R233" t="s">
        <v>251</v>
      </c>
      <c r="S233" s="14">
        <v>80</v>
      </c>
      <c r="T233" s="99" t="s">
        <v>269</v>
      </c>
      <c r="U233" s="80" t="s">
        <v>269</v>
      </c>
      <c r="V233" s="85" t="str">
        <f t="shared" si="156"/>
        <v>RheemHBDR4580</v>
      </c>
      <c r="W233" s="116">
        <v>0</v>
      </c>
      <c r="X233" s="46" t="s">
        <v>259</v>
      </c>
      <c r="Y233" s="47"/>
      <c r="Z233" s="44"/>
      <c r="AA233" s="128" t="str">
        <f>"2,     "&amp;E233&amp;",   """&amp;P233&amp;""""</f>
        <v>2,     193141,   "PROPH80 T2 RH350 DCB  (80 gal)"</v>
      </c>
      <c r="AB233" s="130" t="str">
        <f t="shared" si="139"/>
        <v>Rheem</v>
      </c>
      <c r="AC233" s="131" t="s">
        <v>548</v>
      </c>
      <c r="AD233" s="155">
        <f t="shared" si="141"/>
        <v>1</v>
      </c>
      <c r="AE233" s="128" t="str">
        <f>"          case  "&amp;D233&amp;"   :   """&amp;AC233&amp;""""</f>
        <v xml:space="preserve">          case  PROPH80 T2 RH350 DCB  (80 gal)   :   "RheemPROPH80RH350DCB"</v>
      </c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</row>
    <row r="234" spans="3:1039" s="6" customFormat="1" ht="15" customHeight="1" x14ac:dyDescent="0.25">
      <c r="C234" s="148" t="str">
        <f t="shared" ref="C234:C253" si="157">M234</f>
        <v>Rheem</v>
      </c>
      <c r="D234" s="148" t="str">
        <f t="shared" ref="D234:D253" si="158">P234</f>
        <v>XE40T10H15U0  (40 gal)</v>
      </c>
      <c r="E234" s="148">
        <f t="shared" si="148"/>
        <v>196881</v>
      </c>
      <c r="F234" s="55">
        <f t="shared" si="152"/>
        <v>40</v>
      </c>
      <c r="G234" s="6" t="str">
        <f t="shared" ref="G234:G253" si="159">V234</f>
        <v>RheemPlugInDedicated40</v>
      </c>
      <c r="H234" s="117">
        <f t="shared" ref="H234:H253" si="160">W234</f>
        <v>0</v>
      </c>
      <c r="I234" s="158" t="str">
        <f t="shared" si="150"/>
        <v>RheemXE40T10H15U0</v>
      </c>
      <c r="J234" s="91" t="s">
        <v>192</v>
      </c>
      <c r="K234" s="32">
        <v>2</v>
      </c>
      <c r="L234" s="75">
        <f t="shared" ref="L234:L253" si="161">VLOOKUP( M234, $M$2:$N$21, 2, FALSE )</f>
        <v>19</v>
      </c>
      <c r="M234" s="146" t="s">
        <v>88</v>
      </c>
      <c r="N234" s="61">
        <v>68</v>
      </c>
      <c r="O234" s="62">
        <f t="shared" si="155"/>
        <v>196881</v>
      </c>
      <c r="P234" s="59" t="str">
        <f t="shared" si="153"/>
        <v>XE40T10H15U0  (40 gal)</v>
      </c>
      <c r="Q234" s="157">
        <f t="shared" si="140"/>
        <v>1</v>
      </c>
      <c r="R234" s="145" t="s">
        <v>747</v>
      </c>
      <c r="S234" s="14">
        <v>40</v>
      </c>
      <c r="T234" s="99" t="s">
        <v>744</v>
      </c>
      <c r="U234" s="80" t="s">
        <v>744</v>
      </c>
      <c r="V234" s="85" t="str">
        <f t="shared" si="156"/>
        <v>RheemPlugInDedicated40</v>
      </c>
      <c r="W234" s="116">
        <v>0</v>
      </c>
      <c r="X234" s="46" t="s">
        <v>8</v>
      </c>
      <c r="Y234" s="47">
        <v>44760</v>
      </c>
      <c r="Z234" s="44" t="s">
        <v>88</v>
      </c>
      <c r="AA234" s="128" t="str">
        <f>"2,     "&amp;E234&amp;",   """&amp;P234&amp;""""</f>
        <v>2,     196881,   "XE40T10H15U0  (40 gal)"</v>
      </c>
      <c r="AB234" s="130" t="str">
        <f t="shared" si="139"/>
        <v>Rheem</v>
      </c>
      <c r="AC234" s="145" t="s">
        <v>767</v>
      </c>
      <c r="AD234" s="155">
        <f t="shared" si="141"/>
        <v>1</v>
      </c>
      <c r="AE234" s="128" t="str">
        <f>"          case  "&amp;D234&amp;"   :   """&amp;AC234&amp;""""</f>
        <v xml:space="preserve">          case  XE40T10H15U0  (40 gal)   :   "RheemXE40T10H15U0"</v>
      </c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</row>
    <row r="235" spans="3:1039" s="6" customFormat="1" ht="15" customHeight="1" x14ac:dyDescent="0.25">
      <c r="C235" s="148" t="str">
        <f t="shared" si="157"/>
        <v>Rheem</v>
      </c>
      <c r="D235" s="148" t="str">
        <f t="shared" si="158"/>
        <v>XE50T10H15U0  (50 gal)</v>
      </c>
      <c r="E235" s="148">
        <f t="shared" si="148"/>
        <v>196982</v>
      </c>
      <c r="F235" s="55">
        <f t="shared" si="152"/>
        <v>50</v>
      </c>
      <c r="G235" s="6" t="str">
        <f t="shared" si="159"/>
        <v>RheemPlugInDedicated50</v>
      </c>
      <c r="H235" s="117">
        <f t="shared" si="160"/>
        <v>0</v>
      </c>
      <c r="I235" s="158" t="str">
        <f t="shared" si="150"/>
        <v>RheemXE50T10H15U0</v>
      </c>
      <c r="J235" s="91" t="s">
        <v>192</v>
      </c>
      <c r="K235" s="32">
        <v>2</v>
      </c>
      <c r="L235" s="75">
        <f t="shared" si="161"/>
        <v>19</v>
      </c>
      <c r="M235" s="146" t="s">
        <v>88</v>
      </c>
      <c r="N235" s="62">
        <f t="shared" si="151"/>
        <v>69</v>
      </c>
      <c r="O235" s="62">
        <f t="shared" si="155"/>
        <v>196982</v>
      </c>
      <c r="P235" s="59" t="str">
        <f t="shared" si="153"/>
        <v>XE50T10H15U0  (50 gal)</v>
      </c>
      <c r="Q235" s="157">
        <f t="shared" si="140"/>
        <v>1</v>
      </c>
      <c r="R235" s="145" t="s">
        <v>748</v>
      </c>
      <c r="S235" s="14">
        <v>50</v>
      </c>
      <c r="T235" s="99" t="s">
        <v>745</v>
      </c>
      <c r="U235" s="80" t="s">
        <v>745</v>
      </c>
      <c r="V235" s="85" t="str">
        <f t="shared" si="156"/>
        <v>RheemPlugInDedicated50</v>
      </c>
      <c r="W235" s="116">
        <v>0</v>
      </c>
      <c r="X235" s="46" t="s">
        <v>8</v>
      </c>
      <c r="Y235" s="47">
        <v>44760</v>
      </c>
      <c r="Z235" s="44" t="s">
        <v>88</v>
      </c>
      <c r="AA235" s="128" t="str">
        <f>"2,     "&amp;E235&amp;",   """&amp;P235&amp;""""</f>
        <v>2,     196982,   "XE50T10H15U0  (50 gal)"</v>
      </c>
      <c r="AB235" s="130" t="str">
        <f t="shared" si="139"/>
        <v>Rheem</v>
      </c>
      <c r="AC235" s="145" t="s">
        <v>768</v>
      </c>
      <c r="AD235" s="155">
        <f t="shared" si="141"/>
        <v>1</v>
      </c>
      <c r="AE235" s="128" t="str">
        <f>"          case  "&amp;D235&amp;"   :   """&amp;AC235&amp;""""</f>
        <v xml:space="preserve">          case  XE50T10H15U0  (50 gal)   :   "RheemXE50T10H15U0"</v>
      </c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</row>
    <row r="236" spans="3:1039" s="6" customFormat="1" ht="15" customHeight="1" x14ac:dyDescent="0.25">
      <c r="C236" s="148" t="str">
        <f t="shared" si="157"/>
        <v>Rheem</v>
      </c>
      <c r="D236" s="148" t="str">
        <f t="shared" si="158"/>
        <v>XE40T10HM00U0  (40 gal, JA13)</v>
      </c>
      <c r="E236" s="148">
        <f t="shared" si="148"/>
        <v>197077</v>
      </c>
      <c r="F236" s="55">
        <f t="shared" si="152"/>
        <v>40</v>
      </c>
      <c r="G236" s="6" t="str">
        <f t="shared" si="159"/>
        <v>RheemPlugInShared40</v>
      </c>
      <c r="H236" s="117">
        <f t="shared" si="160"/>
        <v>1</v>
      </c>
      <c r="I236" s="158" t="str">
        <f t="shared" si="150"/>
        <v>RheemXE40T10HM00U0</v>
      </c>
      <c r="J236" s="91" t="s">
        <v>192</v>
      </c>
      <c r="K236" s="32">
        <v>3</v>
      </c>
      <c r="L236" s="75">
        <f t="shared" si="161"/>
        <v>19</v>
      </c>
      <c r="M236" s="146" t="s">
        <v>88</v>
      </c>
      <c r="N236" s="62">
        <f t="shared" si="151"/>
        <v>70</v>
      </c>
      <c r="O236" s="62">
        <f t="shared" si="155"/>
        <v>197077</v>
      </c>
      <c r="P236" s="59" t="str">
        <f t="shared" si="153"/>
        <v>XE40T10HM00U0  (40 gal, JA13)</v>
      </c>
      <c r="Q236" s="157">
        <f t="shared" si="140"/>
        <v>1</v>
      </c>
      <c r="R236" s="145" t="s">
        <v>749</v>
      </c>
      <c r="S236" s="14">
        <v>40</v>
      </c>
      <c r="T236" s="99" t="s">
        <v>740</v>
      </c>
      <c r="U236" s="80" t="s">
        <v>740</v>
      </c>
      <c r="V236" s="85" t="str">
        <f t="shared" si="156"/>
        <v>RheemPlugInShared40</v>
      </c>
      <c r="W236" s="116">
        <v>1</v>
      </c>
      <c r="X236" s="46" t="s">
        <v>8</v>
      </c>
      <c r="Y236" s="47">
        <v>44760</v>
      </c>
      <c r="Z236" s="44" t="s">
        <v>88</v>
      </c>
      <c r="AA236" s="128" t="str">
        <f>"2,     "&amp;E236&amp;",   """&amp;P236&amp;""""</f>
        <v>2,     197077,   "XE40T10HM00U0  (40 gal, JA13)"</v>
      </c>
      <c r="AB236" s="130" t="str">
        <f t="shared" si="139"/>
        <v>Rheem</v>
      </c>
      <c r="AC236" s="147" t="s">
        <v>769</v>
      </c>
      <c r="AD236" s="155">
        <f t="shared" si="141"/>
        <v>1</v>
      </c>
      <c r="AE236" s="128" t="str">
        <f>"          case  "&amp;D236&amp;"   :   """&amp;AC236&amp;""""</f>
        <v xml:space="preserve">          case  XE40T10HM00U0  (40 gal, JA13)   :   "RheemXE40T10HM00U0"</v>
      </c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  <c r="HO236"/>
      <c r="HP236"/>
      <c r="HQ236"/>
      <c r="HR236"/>
      <c r="HS236"/>
      <c r="HT236"/>
      <c r="HU236"/>
      <c r="HV236"/>
      <c r="HW236"/>
      <c r="HX236"/>
      <c r="HY236"/>
      <c r="HZ236"/>
      <c r="IA236"/>
      <c r="IB236"/>
      <c r="IC236"/>
      <c r="ID236"/>
      <c r="IE236"/>
      <c r="IF236"/>
      <c r="IG236"/>
      <c r="IH236"/>
      <c r="II236"/>
      <c r="IJ236"/>
      <c r="IK236"/>
      <c r="IL236"/>
      <c r="IM236"/>
      <c r="IN236"/>
      <c r="IO236"/>
      <c r="IP236"/>
      <c r="IQ236"/>
      <c r="IR236"/>
      <c r="IS236"/>
      <c r="IT236"/>
      <c r="IU236"/>
      <c r="IV236"/>
      <c r="IW236"/>
      <c r="IX236"/>
      <c r="IY236"/>
      <c r="IZ236"/>
      <c r="JA236"/>
      <c r="JB236"/>
      <c r="JC236"/>
      <c r="JD236"/>
      <c r="JE236"/>
      <c r="JF236"/>
      <c r="JG236"/>
      <c r="JH236"/>
      <c r="JI236"/>
      <c r="JJ236"/>
      <c r="JK236"/>
      <c r="JL236"/>
      <c r="JM236"/>
      <c r="JN236"/>
      <c r="JO236"/>
      <c r="JP236"/>
      <c r="JQ236"/>
      <c r="JR236"/>
      <c r="JS236"/>
      <c r="JT236"/>
      <c r="JU236"/>
      <c r="JV236"/>
      <c r="JW236"/>
      <c r="JX236"/>
      <c r="JY236"/>
      <c r="JZ236"/>
      <c r="KA236"/>
      <c r="KB236"/>
      <c r="KC236"/>
      <c r="KD236"/>
      <c r="KE236"/>
      <c r="KF236"/>
      <c r="KG236"/>
      <c r="KH236"/>
      <c r="KI236"/>
      <c r="KJ236"/>
      <c r="KK236"/>
      <c r="KL236"/>
      <c r="KM236"/>
      <c r="KN236"/>
      <c r="KO236"/>
      <c r="KP236"/>
      <c r="KQ236"/>
      <c r="KR236"/>
      <c r="KS236"/>
      <c r="KT236"/>
      <c r="KU236"/>
      <c r="KV236"/>
      <c r="KW236"/>
      <c r="KX236"/>
      <c r="KY236"/>
      <c r="KZ236"/>
      <c r="LA236"/>
      <c r="LB236"/>
      <c r="LC236"/>
      <c r="LD236"/>
      <c r="LE236"/>
      <c r="LF236"/>
      <c r="LG236"/>
      <c r="LH236"/>
      <c r="LI236"/>
      <c r="LJ236"/>
      <c r="LK236"/>
      <c r="LL236"/>
      <c r="LM236"/>
      <c r="LN236"/>
      <c r="LO236"/>
      <c r="LP236"/>
      <c r="LQ236"/>
      <c r="LR236"/>
      <c r="LS236"/>
      <c r="LT236"/>
      <c r="LU236"/>
      <c r="LV236"/>
      <c r="LW236"/>
      <c r="LX236"/>
      <c r="LY236"/>
      <c r="LZ236"/>
      <c r="MA236"/>
      <c r="MB236"/>
      <c r="MC236"/>
      <c r="MD236"/>
      <c r="ME236"/>
      <c r="MF236"/>
      <c r="MG236"/>
      <c r="MH236"/>
      <c r="MI236"/>
      <c r="MJ236"/>
      <c r="MK236"/>
      <c r="ML236"/>
      <c r="MM236"/>
      <c r="MN236"/>
      <c r="MO236"/>
      <c r="MP236"/>
      <c r="MQ236"/>
      <c r="MR236"/>
      <c r="MS236"/>
      <c r="MT236"/>
      <c r="MU236"/>
      <c r="MV236"/>
      <c r="MW236"/>
      <c r="MX236"/>
      <c r="MY236"/>
      <c r="MZ236"/>
      <c r="NA236"/>
      <c r="NB236"/>
      <c r="NC236"/>
      <c r="ND236"/>
      <c r="NE236"/>
      <c r="NF236"/>
      <c r="NG236"/>
      <c r="NH236"/>
      <c r="NI236"/>
      <c r="NJ236"/>
      <c r="NK236"/>
      <c r="NL236"/>
      <c r="NM236"/>
      <c r="NN236"/>
      <c r="NO236"/>
      <c r="NP236"/>
      <c r="NQ236"/>
      <c r="NR236"/>
      <c r="NS236"/>
      <c r="NT236"/>
      <c r="NU236"/>
      <c r="NV236"/>
      <c r="NW236"/>
      <c r="NX236"/>
      <c r="NY236"/>
      <c r="NZ236"/>
      <c r="OA236"/>
      <c r="OB236"/>
      <c r="OC236"/>
      <c r="OD236"/>
      <c r="OE236"/>
      <c r="OF236"/>
      <c r="OG236"/>
      <c r="OH236"/>
      <c r="OI236"/>
      <c r="OJ236"/>
      <c r="OK236"/>
      <c r="OL236"/>
      <c r="OM236"/>
      <c r="ON236"/>
      <c r="OO236"/>
      <c r="OP236"/>
      <c r="OQ236"/>
      <c r="OR236"/>
      <c r="OS236"/>
      <c r="OT236"/>
      <c r="OU236"/>
      <c r="OV236"/>
      <c r="OW236"/>
      <c r="OX236"/>
      <c r="OY236"/>
      <c r="OZ236"/>
      <c r="PA236"/>
      <c r="PB236"/>
      <c r="PC236"/>
      <c r="PD236"/>
      <c r="PE236"/>
      <c r="PF236"/>
      <c r="PG236"/>
      <c r="PH236"/>
      <c r="PI236"/>
      <c r="PJ236"/>
      <c r="PK236"/>
      <c r="PL236"/>
      <c r="PM236"/>
      <c r="PN236"/>
      <c r="PO236"/>
      <c r="PP236"/>
      <c r="PQ236"/>
      <c r="PR236"/>
      <c r="PS236"/>
      <c r="PT236"/>
      <c r="PU236"/>
      <c r="PV236"/>
      <c r="PW236"/>
      <c r="PX236"/>
      <c r="PY236"/>
      <c r="PZ236"/>
      <c r="QA236"/>
      <c r="QB236"/>
      <c r="QC236"/>
      <c r="QD236"/>
      <c r="QE236"/>
      <c r="QF236"/>
      <c r="QG236"/>
      <c r="QH236"/>
      <c r="QI236"/>
      <c r="QJ236"/>
      <c r="QK236"/>
      <c r="QL236"/>
      <c r="QM236"/>
      <c r="QN236"/>
      <c r="QO236"/>
      <c r="QP236"/>
      <c r="QQ236"/>
      <c r="QR236"/>
      <c r="QS236"/>
      <c r="QT236"/>
      <c r="QU236"/>
      <c r="QV236"/>
      <c r="QW236"/>
      <c r="QX236"/>
      <c r="QY236"/>
      <c r="QZ236"/>
      <c r="RA236"/>
      <c r="RB236"/>
      <c r="RC236"/>
      <c r="RD236"/>
      <c r="RE236"/>
      <c r="RF236"/>
      <c r="RG236"/>
      <c r="RH236"/>
      <c r="RI236"/>
      <c r="RJ236"/>
      <c r="RK236"/>
      <c r="RL236"/>
      <c r="RM236"/>
      <c r="RN236"/>
      <c r="RO236"/>
      <c r="RP236"/>
      <c r="RQ236"/>
      <c r="RR236"/>
      <c r="RS236"/>
      <c r="RT236"/>
      <c r="RU236"/>
      <c r="RV236"/>
      <c r="RW236"/>
      <c r="RX236"/>
      <c r="RY236"/>
      <c r="RZ236"/>
      <c r="SA236"/>
      <c r="SB236"/>
      <c r="SC236"/>
      <c r="SD236"/>
      <c r="SE236"/>
      <c r="SF236"/>
      <c r="SG236"/>
      <c r="SH236"/>
      <c r="SI236"/>
      <c r="SJ236"/>
      <c r="SK236"/>
      <c r="SL236"/>
      <c r="SM236"/>
      <c r="SN236"/>
      <c r="SO236"/>
      <c r="SP236"/>
      <c r="SQ236"/>
      <c r="SR236"/>
      <c r="SS236"/>
      <c r="ST236"/>
      <c r="SU236"/>
      <c r="SV236"/>
      <c r="SW236"/>
      <c r="SX236"/>
      <c r="SY236"/>
      <c r="SZ236"/>
      <c r="TA236"/>
      <c r="TB236"/>
      <c r="TC236"/>
      <c r="TD236"/>
      <c r="TE236"/>
      <c r="TF236"/>
      <c r="TG236"/>
      <c r="TH236"/>
      <c r="TI236"/>
      <c r="TJ236"/>
      <c r="TK236"/>
      <c r="TL236"/>
      <c r="TM236"/>
      <c r="TN236"/>
      <c r="TO236"/>
      <c r="TP236"/>
      <c r="TQ236"/>
      <c r="TR236"/>
      <c r="TS236"/>
      <c r="TT236"/>
      <c r="TU236"/>
      <c r="TV236"/>
      <c r="TW236"/>
      <c r="TX236"/>
      <c r="TY236"/>
      <c r="TZ236"/>
      <c r="UA236"/>
      <c r="UB236"/>
      <c r="UC236"/>
      <c r="UD236"/>
      <c r="UE236"/>
      <c r="UF236"/>
      <c r="UG236"/>
      <c r="UH236"/>
      <c r="UI236"/>
      <c r="UJ236"/>
      <c r="UK236"/>
      <c r="UL236"/>
      <c r="UM236"/>
      <c r="UN236"/>
      <c r="UO236"/>
      <c r="UP236"/>
      <c r="UQ236"/>
      <c r="UR236"/>
      <c r="US236"/>
      <c r="UT236"/>
      <c r="UU236"/>
      <c r="UV236"/>
      <c r="UW236"/>
      <c r="UX236"/>
      <c r="UY236"/>
      <c r="UZ236"/>
      <c r="VA236"/>
      <c r="VB236"/>
      <c r="VC236"/>
      <c r="VD236"/>
      <c r="VE236"/>
      <c r="VF236"/>
      <c r="VG236"/>
      <c r="VH236"/>
      <c r="VI236"/>
      <c r="VJ236"/>
      <c r="VK236"/>
      <c r="VL236"/>
      <c r="VM236"/>
      <c r="VN236"/>
      <c r="VO236"/>
      <c r="VP236"/>
      <c r="VQ236"/>
      <c r="VR236"/>
      <c r="VS236"/>
      <c r="VT236"/>
      <c r="VU236"/>
      <c r="VV236"/>
      <c r="VW236"/>
      <c r="VX236"/>
      <c r="VY236"/>
      <c r="VZ236"/>
      <c r="WA236"/>
      <c r="WB236"/>
      <c r="WC236"/>
      <c r="WD236"/>
      <c r="WE236"/>
      <c r="WF236"/>
      <c r="WG236"/>
      <c r="WH236"/>
      <c r="WI236"/>
      <c r="WJ236"/>
      <c r="WK236"/>
      <c r="WL236"/>
      <c r="WM236"/>
      <c r="WN236"/>
      <c r="WO236"/>
      <c r="WP236"/>
      <c r="WQ236"/>
      <c r="WR236"/>
      <c r="WS236"/>
      <c r="WT236"/>
      <c r="WU236"/>
      <c r="WV236"/>
      <c r="WW236"/>
      <c r="WX236"/>
      <c r="WY236"/>
      <c r="WZ236"/>
      <c r="XA236"/>
      <c r="XB236"/>
      <c r="XC236"/>
      <c r="XD236"/>
      <c r="XE236"/>
      <c r="XF236"/>
      <c r="XG236"/>
      <c r="XH236"/>
      <c r="XI236"/>
      <c r="XJ236"/>
      <c r="XK236"/>
      <c r="XL236"/>
      <c r="XM236"/>
      <c r="XN236"/>
      <c r="XO236"/>
      <c r="XP236"/>
      <c r="XQ236"/>
      <c r="XR236"/>
      <c r="XS236"/>
      <c r="XT236"/>
      <c r="XU236"/>
      <c r="XV236"/>
      <c r="XW236"/>
      <c r="XX236"/>
      <c r="XY236"/>
      <c r="XZ236"/>
      <c r="YA236"/>
      <c r="YB236"/>
      <c r="YC236"/>
      <c r="YD236"/>
      <c r="YE236"/>
      <c r="YF236"/>
      <c r="YG236"/>
      <c r="YH236"/>
      <c r="YI236"/>
      <c r="YJ236"/>
      <c r="YK236"/>
      <c r="YL236"/>
      <c r="YM236"/>
      <c r="YN236"/>
      <c r="YO236"/>
      <c r="YP236"/>
      <c r="YQ236"/>
      <c r="YR236"/>
      <c r="YS236"/>
      <c r="YT236"/>
      <c r="YU236"/>
      <c r="YV236"/>
      <c r="YW236"/>
      <c r="YX236"/>
      <c r="YY236"/>
      <c r="YZ236"/>
      <c r="ZA236"/>
      <c r="ZB236"/>
      <c r="ZC236"/>
      <c r="ZD236"/>
      <c r="ZE236"/>
      <c r="ZF236"/>
      <c r="ZG236"/>
      <c r="ZH236"/>
      <c r="ZI236"/>
      <c r="ZJ236"/>
      <c r="ZK236"/>
      <c r="ZL236"/>
      <c r="ZM236"/>
      <c r="ZN236"/>
      <c r="ZO236"/>
      <c r="ZP236"/>
      <c r="ZQ236"/>
      <c r="ZR236"/>
      <c r="ZS236"/>
      <c r="ZT236"/>
      <c r="ZU236"/>
      <c r="ZV236"/>
      <c r="ZW236"/>
      <c r="ZX236"/>
      <c r="ZY236"/>
      <c r="ZZ236"/>
      <c r="AAA236"/>
      <c r="AAB236"/>
      <c r="AAC236"/>
      <c r="AAD236"/>
      <c r="AAE236"/>
      <c r="AAF236"/>
      <c r="AAG236"/>
      <c r="AAH236"/>
      <c r="AAI236"/>
      <c r="AAJ236"/>
      <c r="AAK236"/>
      <c r="AAL236"/>
      <c r="AAM236"/>
      <c r="AAN236"/>
      <c r="AAO236"/>
      <c r="AAP236"/>
      <c r="AAQ236"/>
      <c r="AAR236"/>
      <c r="AAS236"/>
      <c r="AAT236"/>
      <c r="AAU236"/>
      <c r="AAV236"/>
      <c r="AAW236"/>
      <c r="AAX236"/>
      <c r="AAY236"/>
      <c r="AAZ236"/>
      <c r="ABA236"/>
      <c r="ABB236"/>
      <c r="ABC236"/>
      <c r="ABD236"/>
      <c r="ABE236"/>
      <c r="ABF236"/>
      <c r="ABG236"/>
      <c r="ABH236"/>
      <c r="ABI236"/>
      <c r="ABJ236"/>
      <c r="ABK236"/>
      <c r="ABL236"/>
      <c r="ABM236"/>
      <c r="ABN236"/>
      <c r="ABO236"/>
      <c r="ABP236"/>
      <c r="ABQ236"/>
      <c r="ABR236"/>
      <c r="ABS236"/>
      <c r="ABT236"/>
      <c r="ABU236"/>
      <c r="ABV236"/>
      <c r="ABW236"/>
      <c r="ABX236"/>
      <c r="ABY236"/>
      <c r="ABZ236"/>
      <c r="ACA236"/>
      <c r="ACB236"/>
      <c r="ACC236"/>
      <c r="ACD236"/>
      <c r="ACE236"/>
      <c r="ACF236"/>
      <c r="ACG236"/>
      <c r="ACH236"/>
      <c r="ACI236"/>
      <c r="ACJ236"/>
      <c r="ACK236"/>
      <c r="ACL236"/>
      <c r="ACM236"/>
      <c r="ACN236"/>
      <c r="ACO236"/>
      <c r="ACP236"/>
      <c r="ACQ236"/>
      <c r="ACR236"/>
      <c r="ACS236"/>
      <c r="ACT236"/>
      <c r="ACU236"/>
      <c r="ACV236"/>
      <c r="ACW236"/>
      <c r="ACX236"/>
      <c r="ACY236"/>
      <c r="ACZ236"/>
      <c r="ADA236"/>
      <c r="ADB236"/>
      <c r="ADC236"/>
      <c r="ADD236"/>
      <c r="ADE236"/>
      <c r="ADF236"/>
      <c r="ADG236"/>
      <c r="ADH236"/>
      <c r="ADI236"/>
      <c r="ADJ236"/>
      <c r="ADK236"/>
      <c r="ADL236"/>
      <c r="ADM236"/>
      <c r="ADN236"/>
      <c r="ADO236"/>
      <c r="ADP236"/>
      <c r="ADQ236"/>
      <c r="ADR236"/>
      <c r="ADS236"/>
      <c r="ADT236"/>
      <c r="ADU236"/>
      <c r="ADV236"/>
      <c r="ADW236"/>
      <c r="ADX236"/>
      <c r="ADY236"/>
      <c r="ADZ236"/>
      <c r="AEA236"/>
      <c r="AEB236"/>
      <c r="AEC236"/>
      <c r="AED236"/>
      <c r="AEE236"/>
      <c r="AEF236"/>
      <c r="AEG236"/>
      <c r="AEH236"/>
      <c r="AEI236"/>
      <c r="AEJ236"/>
      <c r="AEK236"/>
      <c r="AEL236"/>
      <c r="AEM236"/>
      <c r="AEN236"/>
      <c r="AEO236"/>
      <c r="AEP236"/>
      <c r="AEQ236"/>
      <c r="AER236"/>
      <c r="AES236"/>
      <c r="AET236"/>
      <c r="AEU236"/>
      <c r="AEV236"/>
      <c r="AEW236"/>
      <c r="AEX236"/>
      <c r="AEY236"/>
      <c r="AEZ236"/>
      <c r="AFA236"/>
      <c r="AFB236"/>
      <c r="AFC236"/>
      <c r="AFD236"/>
      <c r="AFE236"/>
      <c r="AFF236"/>
      <c r="AFG236"/>
      <c r="AFH236"/>
      <c r="AFI236"/>
      <c r="AFJ236"/>
      <c r="AFK236"/>
      <c r="AFL236"/>
      <c r="AFM236"/>
      <c r="AFN236"/>
      <c r="AFO236"/>
      <c r="AFP236"/>
      <c r="AFQ236"/>
      <c r="AFR236"/>
      <c r="AFS236"/>
      <c r="AFT236"/>
      <c r="AFU236"/>
      <c r="AFV236"/>
      <c r="AFW236"/>
      <c r="AFX236"/>
      <c r="AFY236"/>
      <c r="AFZ236"/>
      <c r="AGA236"/>
      <c r="AGB236"/>
      <c r="AGC236"/>
      <c r="AGD236"/>
      <c r="AGE236"/>
      <c r="AGF236"/>
      <c r="AGG236"/>
      <c r="AGH236"/>
      <c r="AGI236"/>
      <c r="AGJ236"/>
      <c r="AGK236"/>
      <c r="AGL236"/>
      <c r="AGM236"/>
      <c r="AGN236"/>
      <c r="AGO236"/>
      <c r="AGP236"/>
      <c r="AGQ236"/>
      <c r="AGR236"/>
      <c r="AGS236"/>
      <c r="AGT236"/>
      <c r="AGU236"/>
      <c r="AGV236"/>
      <c r="AGW236"/>
      <c r="AGX236"/>
      <c r="AGY236"/>
      <c r="AGZ236"/>
      <c r="AHA236"/>
      <c r="AHB236"/>
      <c r="AHC236"/>
      <c r="AHD236"/>
      <c r="AHE236"/>
      <c r="AHF236"/>
      <c r="AHG236"/>
      <c r="AHH236"/>
      <c r="AHI236"/>
      <c r="AHJ236"/>
      <c r="AHK236"/>
      <c r="AHL236"/>
      <c r="AHM236"/>
      <c r="AHN236"/>
      <c r="AHO236"/>
      <c r="AHP236"/>
      <c r="AHQ236"/>
      <c r="AHR236"/>
      <c r="AHS236"/>
      <c r="AHT236"/>
      <c r="AHU236"/>
      <c r="AHV236"/>
      <c r="AHW236"/>
      <c r="AHX236"/>
      <c r="AHY236"/>
      <c r="AHZ236"/>
      <c r="AIA236"/>
      <c r="AIB236"/>
      <c r="AIC236"/>
      <c r="AID236"/>
      <c r="AIE236"/>
      <c r="AIF236"/>
      <c r="AIG236"/>
      <c r="AIH236"/>
      <c r="AII236"/>
      <c r="AIJ236"/>
      <c r="AIK236"/>
      <c r="AIL236"/>
      <c r="AIM236"/>
      <c r="AIN236"/>
      <c r="AIO236"/>
      <c r="AIP236"/>
      <c r="AIQ236"/>
      <c r="AIR236"/>
      <c r="AIS236"/>
      <c r="AIT236"/>
      <c r="AIU236"/>
      <c r="AIV236"/>
      <c r="AIW236"/>
      <c r="AIX236"/>
      <c r="AIY236"/>
      <c r="AIZ236"/>
      <c r="AJA236"/>
      <c r="AJB236"/>
      <c r="AJC236"/>
      <c r="AJD236"/>
      <c r="AJE236"/>
      <c r="AJF236"/>
      <c r="AJG236"/>
      <c r="AJH236"/>
      <c r="AJI236"/>
      <c r="AJJ236"/>
      <c r="AJK236"/>
      <c r="AJL236"/>
      <c r="AJM236"/>
      <c r="AJN236"/>
      <c r="AJO236"/>
      <c r="AJP236"/>
      <c r="AJQ236"/>
      <c r="AJR236"/>
      <c r="AJS236"/>
      <c r="AJT236"/>
      <c r="AJU236"/>
      <c r="AJV236"/>
      <c r="AJW236"/>
      <c r="AJX236"/>
      <c r="AJY236"/>
      <c r="AJZ236"/>
      <c r="AKA236"/>
      <c r="AKB236"/>
      <c r="AKC236"/>
      <c r="AKD236"/>
      <c r="AKE236"/>
      <c r="AKF236"/>
      <c r="AKG236"/>
      <c r="AKH236"/>
      <c r="AKI236"/>
      <c r="AKJ236"/>
      <c r="AKK236"/>
      <c r="AKL236"/>
      <c r="AKM236"/>
      <c r="AKN236"/>
      <c r="AKO236"/>
      <c r="AKP236"/>
      <c r="AKQ236"/>
      <c r="AKR236"/>
      <c r="AKS236"/>
      <c r="AKT236"/>
      <c r="AKU236"/>
      <c r="AKV236"/>
      <c r="AKW236"/>
      <c r="AKX236"/>
      <c r="AKY236"/>
      <c r="AKZ236"/>
      <c r="ALA236"/>
      <c r="ALB236"/>
      <c r="ALC236"/>
      <c r="ALD236"/>
      <c r="ALE236"/>
      <c r="ALF236"/>
      <c r="ALG236"/>
      <c r="ALH236"/>
      <c r="ALI236"/>
      <c r="ALJ236"/>
      <c r="ALK236"/>
      <c r="ALL236"/>
      <c r="ALM236"/>
      <c r="ALN236"/>
      <c r="ALO236"/>
      <c r="ALP236"/>
      <c r="ALQ236"/>
      <c r="ALR236"/>
      <c r="ALS236"/>
      <c r="ALT236"/>
      <c r="ALU236"/>
      <c r="ALV236"/>
      <c r="ALW236"/>
      <c r="ALX236"/>
      <c r="ALY236"/>
      <c r="ALZ236"/>
      <c r="AMA236"/>
      <c r="AMB236"/>
      <c r="AMC236"/>
      <c r="AMD236"/>
      <c r="AME236"/>
      <c r="AMF236"/>
      <c r="AMG236"/>
      <c r="AMH236"/>
      <c r="AMI236"/>
      <c r="AMJ236"/>
      <c r="AMK236"/>
      <c r="AML236"/>
      <c r="AMM236"/>
      <c r="AMN236"/>
      <c r="AMO236"/>
      <c r="AMP236"/>
      <c r="AMQ236"/>
      <c r="AMR236"/>
      <c r="AMS236"/>
      <c r="AMT236"/>
      <c r="AMU236"/>
      <c r="AMV236"/>
      <c r="AMW236"/>
      <c r="AMX236"/>
      <c r="AMY236"/>
    </row>
    <row r="237" spans="3:1039" s="6" customFormat="1" ht="15" customHeight="1" x14ac:dyDescent="0.25">
      <c r="C237" s="148" t="str">
        <f t="shared" si="157"/>
        <v>Rheem</v>
      </c>
      <c r="D237" s="148" t="str">
        <f t="shared" si="158"/>
        <v>XE40T10HMS00U0  (40 gal, JA13)</v>
      </c>
      <c r="E237" s="148">
        <f t="shared" si="148"/>
        <v>197177</v>
      </c>
      <c r="F237" s="55">
        <f t="shared" ref="F237:F253" si="162">S237</f>
        <v>40</v>
      </c>
      <c r="G237" s="6" t="str">
        <f t="shared" si="159"/>
        <v>RheemPlugInShared40</v>
      </c>
      <c r="H237" s="117">
        <f t="shared" si="160"/>
        <v>1</v>
      </c>
      <c r="I237" s="158" t="str">
        <f t="shared" si="150"/>
        <v>RheemXE40T10HMS00U0</v>
      </c>
      <c r="J237" s="91" t="s">
        <v>192</v>
      </c>
      <c r="K237" s="32">
        <v>3</v>
      </c>
      <c r="L237" s="75">
        <f t="shared" si="161"/>
        <v>19</v>
      </c>
      <c r="M237" s="146" t="s">
        <v>88</v>
      </c>
      <c r="N237" s="62">
        <f t="shared" si="151"/>
        <v>71</v>
      </c>
      <c r="O237" s="62">
        <f t="shared" si="155"/>
        <v>197177</v>
      </c>
      <c r="P237" s="59" t="str">
        <f t="shared" si="153"/>
        <v>XE40T10HMS00U0  (40 gal, JA13)</v>
      </c>
      <c r="Q237" s="157">
        <f t="shared" si="140"/>
        <v>1</v>
      </c>
      <c r="R237" s="145" t="s">
        <v>750</v>
      </c>
      <c r="S237" s="14">
        <v>40</v>
      </c>
      <c r="T237" s="99" t="s">
        <v>740</v>
      </c>
      <c r="U237" s="80" t="s">
        <v>740</v>
      </c>
      <c r="V237" s="85" t="str">
        <f t="shared" si="156"/>
        <v>RheemPlugInShared40</v>
      </c>
      <c r="W237" s="116">
        <v>1</v>
      </c>
      <c r="X237" s="46" t="s">
        <v>8</v>
      </c>
      <c r="Y237" s="47">
        <v>44760</v>
      </c>
      <c r="Z237" s="44" t="s">
        <v>88</v>
      </c>
      <c r="AA237" s="128" t="str">
        <f>"2,     "&amp;E237&amp;",   """&amp;P237&amp;""""</f>
        <v>2,     197177,   "XE40T10HMS00U0  (40 gal, JA13)"</v>
      </c>
      <c r="AB237" s="130" t="str">
        <f t="shared" si="139"/>
        <v>Rheem</v>
      </c>
      <c r="AC237" s="147" t="s">
        <v>770</v>
      </c>
      <c r="AD237" s="155">
        <f t="shared" si="141"/>
        <v>1</v>
      </c>
      <c r="AE237" s="128" t="str">
        <f>"          case  "&amp;D237&amp;"   :   """&amp;AC237&amp;""""</f>
        <v xml:space="preserve">          case  XE40T10HMS00U0  (40 gal, JA13)   :   "RheemXE40T10HMS00U0"</v>
      </c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  <c r="HO237"/>
      <c r="HP237"/>
      <c r="HQ237"/>
      <c r="HR237"/>
      <c r="HS237"/>
      <c r="HT237"/>
      <c r="HU237"/>
      <c r="HV237"/>
      <c r="HW237"/>
      <c r="HX237"/>
      <c r="HY237"/>
      <c r="HZ237"/>
      <c r="IA237"/>
      <c r="IB237"/>
      <c r="IC237"/>
      <c r="ID237"/>
      <c r="IE237"/>
      <c r="IF237"/>
      <c r="IG237"/>
      <c r="IH237"/>
      <c r="II237"/>
      <c r="IJ237"/>
      <c r="IK237"/>
      <c r="IL237"/>
      <c r="IM237"/>
      <c r="IN237"/>
      <c r="IO237"/>
      <c r="IP237"/>
      <c r="IQ237"/>
      <c r="IR237"/>
      <c r="IS237"/>
      <c r="IT237"/>
      <c r="IU237"/>
      <c r="IV237"/>
      <c r="IW237"/>
      <c r="IX237"/>
      <c r="IY237"/>
      <c r="IZ237"/>
      <c r="JA237"/>
      <c r="JB237"/>
      <c r="JC237"/>
      <c r="JD237"/>
      <c r="JE237"/>
      <c r="JF237"/>
      <c r="JG237"/>
      <c r="JH237"/>
      <c r="JI237"/>
      <c r="JJ237"/>
      <c r="JK237"/>
      <c r="JL237"/>
      <c r="JM237"/>
      <c r="JN237"/>
      <c r="JO237"/>
      <c r="JP237"/>
      <c r="JQ237"/>
      <c r="JR237"/>
      <c r="JS237"/>
      <c r="JT237"/>
      <c r="JU237"/>
      <c r="JV237"/>
      <c r="JW237"/>
      <c r="JX237"/>
      <c r="JY237"/>
      <c r="JZ237"/>
      <c r="KA237"/>
      <c r="KB237"/>
      <c r="KC237"/>
      <c r="KD237"/>
      <c r="KE237"/>
      <c r="KF237"/>
      <c r="KG237"/>
      <c r="KH237"/>
      <c r="KI237"/>
      <c r="KJ237"/>
      <c r="KK237"/>
      <c r="KL237"/>
      <c r="KM237"/>
      <c r="KN237"/>
      <c r="KO237"/>
      <c r="KP237"/>
      <c r="KQ237"/>
      <c r="KR237"/>
      <c r="KS237"/>
      <c r="KT237"/>
      <c r="KU237"/>
      <c r="KV237"/>
      <c r="KW237"/>
      <c r="KX237"/>
      <c r="KY237"/>
      <c r="KZ237"/>
      <c r="LA237"/>
      <c r="LB237"/>
      <c r="LC237"/>
      <c r="LD237"/>
      <c r="LE237"/>
      <c r="LF237"/>
      <c r="LG237"/>
      <c r="LH237"/>
      <c r="LI237"/>
      <c r="LJ237"/>
      <c r="LK237"/>
      <c r="LL237"/>
      <c r="LM237"/>
      <c r="LN237"/>
      <c r="LO237"/>
      <c r="LP237"/>
      <c r="LQ237"/>
      <c r="LR237"/>
      <c r="LS237"/>
      <c r="LT237"/>
      <c r="LU237"/>
      <c r="LV237"/>
      <c r="LW237"/>
      <c r="LX237"/>
      <c r="LY237"/>
      <c r="LZ237"/>
      <c r="MA237"/>
      <c r="MB237"/>
      <c r="MC237"/>
      <c r="MD237"/>
      <c r="ME237"/>
      <c r="MF237"/>
      <c r="MG237"/>
      <c r="MH237"/>
      <c r="MI237"/>
      <c r="MJ237"/>
      <c r="MK237"/>
      <c r="ML237"/>
      <c r="MM237"/>
      <c r="MN237"/>
      <c r="MO237"/>
      <c r="MP237"/>
      <c r="MQ237"/>
      <c r="MR237"/>
      <c r="MS237"/>
      <c r="MT237"/>
      <c r="MU237"/>
      <c r="MV237"/>
      <c r="MW237"/>
      <c r="MX237"/>
      <c r="MY237"/>
      <c r="MZ237"/>
      <c r="NA237"/>
      <c r="NB237"/>
      <c r="NC237"/>
      <c r="ND237"/>
      <c r="NE237"/>
      <c r="NF237"/>
      <c r="NG237"/>
      <c r="NH237"/>
      <c r="NI237"/>
      <c r="NJ237"/>
      <c r="NK237"/>
      <c r="NL237"/>
      <c r="NM237"/>
      <c r="NN237"/>
      <c r="NO237"/>
      <c r="NP237"/>
      <c r="NQ237"/>
      <c r="NR237"/>
      <c r="NS237"/>
      <c r="NT237"/>
      <c r="NU237"/>
      <c r="NV237"/>
      <c r="NW237"/>
      <c r="NX237"/>
      <c r="NY237"/>
      <c r="NZ237"/>
      <c r="OA237"/>
      <c r="OB237"/>
      <c r="OC237"/>
      <c r="OD237"/>
      <c r="OE237"/>
      <c r="OF237"/>
      <c r="OG237"/>
      <c r="OH237"/>
      <c r="OI237"/>
      <c r="OJ237"/>
      <c r="OK237"/>
      <c r="OL237"/>
      <c r="OM237"/>
      <c r="ON237"/>
      <c r="OO237"/>
      <c r="OP237"/>
      <c r="OQ237"/>
      <c r="OR237"/>
      <c r="OS237"/>
      <c r="OT237"/>
      <c r="OU237"/>
      <c r="OV237"/>
      <c r="OW237"/>
      <c r="OX237"/>
      <c r="OY237"/>
      <c r="OZ237"/>
      <c r="PA237"/>
      <c r="PB237"/>
      <c r="PC237"/>
      <c r="PD237"/>
      <c r="PE237"/>
      <c r="PF237"/>
      <c r="PG237"/>
      <c r="PH237"/>
      <c r="PI237"/>
      <c r="PJ237"/>
      <c r="PK237"/>
      <c r="PL237"/>
      <c r="PM237"/>
      <c r="PN237"/>
      <c r="PO237"/>
      <c r="PP237"/>
      <c r="PQ237"/>
      <c r="PR237"/>
      <c r="PS237"/>
      <c r="PT237"/>
      <c r="PU237"/>
      <c r="PV237"/>
      <c r="PW237"/>
      <c r="PX237"/>
      <c r="PY237"/>
      <c r="PZ237"/>
      <c r="QA237"/>
      <c r="QB237"/>
      <c r="QC237"/>
      <c r="QD237"/>
      <c r="QE237"/>
      <c r="QF237"/>
      <c r="QG237"/>
      <c r="QH237"/>
      <c r="QI237"/>
      <c r="QJ237"/>
      <c r="QK237"/>
      <c r="QL237"/>
      <c r="QM237"/>
      <c r="QN237"/>
      <c r="QO237"/>
      <c r="QP237"/>
      <c r="QQ237"/>
      <c r="QR237"/>
      <c r="QS237"/>
      <c r="QT237"/>
      <c r="QU237"/>
      <c r="QV237"/>
      <c r="QW237"/>
      <c r="QX237"/>
      <c r="QY237"/>
      <c r="QZ237"/>
      <c r="RA237"/>
      <c r="RB237"/>
      <c r="RC237"/>
      <c r="RD237"/>
      <c r="RE237"/>
      <c r="RF237"/>
      <c r="RG237"/>
      <c r="RH237"/>
      <c r="RI237"/>
      <c r="RJ237"/>
      <c r="RK237"/>
      <c r="RL237"/>
      <c r="RM237"/>
      <c r="RN237"/>
      <c r="RO237"/>
      <c r="RP237"/>
      <c r="RQ237"/>
      <c r="RR237"/>
      <c r="RS237"/>
      <c r="RT237"/>
      <c r="RU237"/>
      <c r="RV237"/>
      <c r="RW237"/>
      <c r="RX237"/>
      <c r="RY237"/>
      <c r="RZ237"/>
      <c r="SA237"/>
      <c r="SB237"/>
      <c r="SC237"/>
      <c r="SD237"/>
      <c r="SE237"/>
      <c r="SF237"/>
      <c r="SG237"/>
      <c r="SH237"/>
      <c r="SI237"/>
      <c r="SJ237"/>
      <c r="SK237"/>
      <c r="SL237"/>
      <c r="SM237"/>
      <c r="SN237"/>
      <c r="SO237"/>
      <c r="SP237"/>
      <c r="SQ237"/>
      <c r="SR237"/>
      <c r="SS237"/>
      <c r="ST237"/>
      <c r="SU237"/>
      <c r="SV237"/>
      <c r="SW237"/>
      <c r="SX237"/>
      <c r="SY237"/>
      <c r="SZ237"/>
      <c r="TA237"/>
      <c r="TB237"/>
      <c r="TC237"/>
      <c r="TD237"/>
      <c r="TE237"/>
      <c r="TF237"/>
      <c r="TG237"/>
      <c r="TH237"/>
      <c r="TI237"/>
      <c r="TJ237"/>
      <c r="TK237"/>
      <c r="TL237"/>
      <c r="TM237"/>
      <c r="TN237"/>
      <c r="TO237"/>
      <c r="TP237"/>
      <c r="TQ237"/>
      <c r="TR237"/>
      <c r="TS237"/>
      <c r="TT237"/>
      <c r="TU237"/>
      <c r="TV237"/>
      <c r="TW237"/>
      <c r="TX237"/>
      <c r="TY237"/>
      <c r="TZ237"/>
      <c r="UA237"/>
      <c r="UB237"/>
      <c r="UC237"/>
      <c r="UD237"/>
      <c r="UE237"/>
      <c r="UF237"/>
      <c r="UG237"/>
      <c r="UH237"/>
      <c r="UI237"/>
      <c r="UJ237"/>
      <c r="UK237"/>
      <c r="UL237"/>
      <c r="UM237"/>
      <c r="UN237"/>
      <c r="UO237"/>
      <c r="UP237"/>
      <c r="UQ237"/>
      <c r="UR237"/>
      <c r="US237"/>
      <c r="UT237"/>
      <c r="UU237"/>
      <c r="UV237"/>
      <c r="UW237"/>
      <c r="UX237"/>
      <c r="UY237"/>
      <c r="UZ237"/>
      <c r="VA237"/>
      <c r="VB237"/>
      <c r="VC237"/>
      <c r="VD237"/>
      <c r="VE237"/>
      <c r="VF237"/>
      <c r="VG237"/>
      <c r="VH237"/>
      <c r="VI237"/>
      <c r="VJ237"/>
      <c r="VK237"/>
      <c r="VL237"/>
      <c r="VM237"/>
      <c r="VN237"/>
      <c r="VO237"/>
      <c r="VP237"/>
      <c r="VQ237"/>
      <c r="VR237"/>
      <c r="VS237"/>
      <c r="VT237"/>
      <c r="VU237"/>
      <c r="VV237"/>
      <c r="VW237"/>
      <c r="VX237"/>
      <c r="VY237"/>
      <c r="VZ237"/>
      <c r="WA237"/>
      <c r="WB237"/>
      <c r="WC237"/>
      <c r="WD237"/>
      <c r="WE237"/>
      <c r="WF237"/>
      <c r="WG237"/>
      <c r="WH237"/>
      <c r="WI237"/>
      <c r="WJ237"/>
      <c r="WK237"/>
      <c r="WL237"/>
      <c r="WM237"/>
      <c r="WN237"/>
      <c r="WO237"/>
      <c r="WP237"/>
      <c r="WQ237"/>
      <c r="WR237"/>
      <c r="WS237"/>
      <c r="WT237"/>
      <c r="WU237"/>
      <c r="WV237"/>
      <c r="WW237"/>
      <c r="WX237"/>
      <c r="WY237"/>
      <c r="WZ237"/>
      <c r="XA237"/>
      <c r="XB237"/>
      <c r="XC237"/>
      <c r="XD237"/>
      <c r="XE237"/>
      <c r="XF237"/>
      <c r="XG237"/>
      <c r="XH237"/>
      <c r="XI237"/>
      <c r="XJ237"/>
      <c r="XK237"/>
      <c r="XL237"/>
      <c r="XM237"/>
      <c r="XN237"/>
      <c r="XO237"/>
      <c r="XP237"/>
      <c r="XQ237"/>
      <c r="XR237"/>
      <c r="XS237"/>
      <c r="XT237"/>
      <c r="XU237"/>
      <c r="XV237"/>
      <c r="XW237"/>
      <c r="XX237"/>
      <c r="XY237"/>
      <c r="XZ237"/>
      <c r="YA237"/>
      <c r="YB237"/>
      <c r="YC237"/>
      <c r="YD237"/>
      <c r="YE237"/>
      <c r="YF237"/>
      <c r="YG237"/>
      <c r="YH237"/>
      <c r="YI237"/>
      <c r="YJ237"/>
      <c r="YK237"/>
      <c r="YL237"/>
      <c r="YM237"/>
      <c r="YN237"/>
      <c r="YO237"/>
      <c r="YP237"/>
      <c r="YQ237"/>
      <c r="YR237"/>
      <c r="YS237"/>
      <c r="YT237"/>
      <c r="YU237"/>
      <c r="YV237"/>
      <c r="YW237"/>
      <c r="YX237"/>
      <c r="YY237"/>
      <c r="YZ237"/>
      <c r="ZA237"/>
      <c r="ZB237"/>
      <c r="ZC237"/>
      <c r="ZD237"/>
      <c r="ZE237"/>
      <c r="ZF237"/>
      <c r="ZG237"/>
      <c r="ZH237"/>
      <c r="ZI237"/>
      <c r="ZJ237"/>
      <c r="ZK237"/>
      <c r="ZL237"/>
      <c r="ZM237"/>
      <c r="ZN237"/>
      <c r="ZO237"/>
      <c r="ZP237"/>
      <c r="ZQ237"/>
      <c r="ZR237"/>
      <c r="ZS237"/>
      <c r="ZT237"/>
      <c r="ZU237"/>
      <c r="ZV237"/>
      <c r="ZW237"/>
      <c r="ZX237"/>
      <c r="ZY237"/>
      <c r="ZZ237"/>
      <c r="AAA237"/>
      <c r="AAB237"/>
      <c r="AAC237"/>
      <c r="AAD237"/>
      <c r="AAE237"/>
      <c r="AAF237"/>
      <c r="AAG237"/>
      <c r="AAH237"/>
      <c r="AAI237"/>
      <c r="AAJ237"/>
      <c r="AAK237"/>
      <c r="AAL237"/>
      <c r="AAM237"/>
      <c r="AAN237"/>
      <c r="AAO237"/>
      <c r="AAP237"/>
      <c r="AAQ237"/>
      <c r="AAR237"/>
      <c r="AAS237"/>
      <c r="AAT237"/>
      <c r="AAU237"/>
      <c r="AAV237"/>
      <c r="AAW237"/>
      <c r="AAX237"/>
      <c r="AAY237"/>
      <c r="AAZ237"/>
      <c r="ABA237"/>
      <c r="ABB237"/>
      <c r="ABC237"/>
      <c r="ABD237"/>
      <c r="ABE237"/>
      <c r="ABF237"/>
      <c r="ABG237"/>
      <c r="ABH237"/>
      <c r="ABI237"/>
      <c r="ABJ237"/>
      <c r="ABK237"/>
      <c r="ABL237"/>
      <c r="ABM237"/>
      <c r="ABN237"/>
      <c r="ABO237"/>
      <c r="ABP237"/>
      <c r="ABQ237"/>
      <c r="ABR237"/>
      <c r="ABS237"/>
      <c r="ABT237"/>
      <c r="ABU237"/>
      <c r="ABV237"/>
      <c r="ABW237"/>
      <c r="ABX237"/>
      <c r="ABY237"/>
      <c r="ABZ237"/>
      <c r="ACA237"/>
      <c r="ACB237"/>
      <c r="ACC237"/>
      <c r="ACD237"/>
      <c r="ACE237"/>
      <c r="ACF237"/>
      <c r="ACG237"/>
      <c r="ACH237"/>
      <c r="ACI237"/>
      <c r="ACJ237"/>
      <c r="ACK237"/>
      <c r="ACL237"/>
      <c r="ACM237"/>
      <c r="ACN237"/>
      <c r="ACO237"/>
      <c r="ACP237"/>
      <c r="ACQ237"/>
      <c r="ACR237"/>
      <c r="ACS237"/>
      <c r="ACT237"/>
      <c r="ACU237"/>
      <c r="ACV237"/>
      <c r="ACW237"/>
      <c r="ACX237"/>
      <c r="ACY237"/>
      <c r="ACZ237"/>
      <c r="ADA237"/>
      <c r="ADB237"/>
      <c r="ADC237"/>
      <c r="ADD237"/>
      <c r="ADE237"/>
      <c r="ADF237"/>
      <c r="ADG237"/>
      <c r="ADH237"/>
      <c r="ADI237"/>
      <c r="ADJ237"/>
      <c r="ADK237"/>
      <c r="ADL237"/>
      <c r="ADM237"/>
      <c r="ADN237"/>
      <c r="ADO237"/>
      <c r="ADP237"/>
      <c r="ADQ237"/>
      <c r="ADR237"/>
      <c r="ADS237"/>
      <c r="ADT237"/>
      <c r="ADU237"/>
      <c r="ADV237"/>
      <c r="ADW237"/>
      <c r="ADX237"/>
      <c r="ADY237"/>
      <c r="ADZ237"/>
      <c r="AEA237"/>
      <c r="AEB237"/>
      <c r="AEC237"/>
      <c r="AED237"/>
      <c r="AEE237"/>
      <c r="AEF237"/>
      <c r="AEG237"/>
      <c r="AEH237"/>
      <c r="AEI237"/>
      <c r="AEJ237"/>
      <c r="AEK237"/>
      <c r="AEL237"/>
      <c r="AEM237"/>
      <c r="AEN237"/>
      <c r="AEO237"/>
      <c r="AEP237"/>
      <c r="AEQ237"/>
      <c r="AER237"/>
      <c r="AES237"/>
      <c r="AET237"/>
      <c r="AEU237"/>
      <c r="AEV237"/>
      <c r="AEW237"/>
      <c r="AEX237"/>
      <c r="AEY237"/>
      <c r="AEZ237"/>
      <c r="AFA237"/>
      <c r="AFB237"/>
      <c r="AFC237"/>
      <c r="AFD237"/>
      <c r="AFE237"/>
      <c r="AFF237"/>
      <c r="AFG237"/>
      <c r="AFH237"/>
      <c r="AFI237"/>
      <c r="AFJ237"/>
      <c r="AFK237"/>
      <c r="AFL237"/>
      <c r="AFM237"/>
      <c r="AFN237"/>
      <c r="AFO237"/>
      <c r="AFP237"/>
      <c r="AFQ237"/>
      <c r="AFR237"/>
      <c r="AFS237"/>
      <c r="AFT237"/>
      <c r="AFU237"/>
      <c r="AFV237"/>
      <c r="AFW237"/>
      <c r="AFX237"/>
      <c r="AFY237"/>
      <c r="AFZ237"/>
      <c r="AGA237"/>
      <c r="AGB237"/>
      <c r="AGC237"/>
      <c r="AGD237"/>
      <c r="AGE237"/>
      <c r="AGF237"/>
      <c r="AGG237"/>
      <c r="AGH237"/>
      <c r="AGI237"/>
      <c r="AGJ237"/>
      <c r="AGK237"/>
      <c r="AGL237"/>
      <c r="AGM237"/>
      <c r="AGN237"/>
      <c r="AGO237"/>
      <c r="AGP237"/>
      <c r="AGQ237"/>
      <c r="AGR237"/>
      <c r="AGS237"/>
      <c r="AGT237"/>
      <c r="AGU237"/>
      <c r="AGV237"/>
      <c r="AGW237"/>
      <c r="AGX237"/>
      <c r="AGY237"/>
      <c r="AGZ237"/>
      <c r="AHA237"/>
      <c r="AHB237"/>
      <c r="AHC237"/>
      <c r="AHD237"/>
      <c r="AHE237"/>
      <c r="AHF237"/>
      <c r="AHG237"/>
      <c r="AHH237"/>
      <c r="AHI237"/>
      <c r="AHJ237"/>
      <c r="AHK237"/>
      <c r="AHL237"/>
      <c r="AHM237"/>
      <c r="AHN237"/>
      <c r="AHO237"/>
      <c r="AHP237"/>
      <c r="AHQ237"/>
      <c r="AHR237"/>
      <c r="AHS237"/>
      <c r="AHT237"/>
      <c r="AHU237"/>
      <c r="AHV237"/>
      <c r="AHW237"/>
      <c r="AHX237"/>
      <c r="AHY237"/>
      <c r="AHZ237"/>
      <c r="AIA237"/>
      <c r="AIB237"/>
      <c r="AIC237"/>
      <c r="AID237"/>
      <c r="AIE237"/>
      <c r="AIF237"/>
      <c r="AIG237"/>
      <c r="AIH237"/>
      <c r="AII237"/>
      <c r="AIJ237"/>
      <c r="AIK237"/>
      <c r="AIL237"/>
      <c r="AIM237"/>
      <c r="AIN237"/>
      <c r="AIO237"/>
      <c r="AIP237"/>
      <c r="AIQ237"/>
      <c r="AIR237"/>
      <c r="AIS237"/>
      <c r="AIT237"/>
      <c r="AIU237"/>
      <c r="AIV237"/>
      <c r="AIW237"/>
      <c r="AIX237"/>
      <c r="AIY237"/>
      <c r="AIZ237"/>
      <c r="AJA237"/>
      <c r="AJB237"/>
      <c r="AJC237"/>
      <c r="AJD237"/>
      <c r="AJE237"/>
      <c r="AJF237"/>
      <c r="AJG237"/>
      <c r="AJH237"/>
      <c r="AJI237"/>
      <c r="AJJ237"/>
      <c r="AJK237"/>
      <c r="AJL237"/>
      <c r="AJM237"/>
      <c r="AJN237"/>
      <c r="AJO237"/>
      <c r="AJP237"/>
      <c r="AJQ237"/>
      <c r="AJR237"/>
      <c r="AJS237"/>
      <c r="AJT237"/>
      <c r="AJU237"/>
      <c r="AJV237"/>
      <c r="AJW237"/>
      <c r="AJX237"/>
      <c r="AJY237"/>
      <c r="AJZ237"/>
      <c r="AKA237"/>
      <c r="AKB237"/>
      <c r="AKC237"/>
      <c r="AKD237"/>
      <c r="AKE237"/>
      <c r="AKF237"/>
      <c r="AKG237"/>
      <c r="AKH237"/>
      <c r="AKI237"/>
      <c r="AKJ237"/>
      <c r="AKK237"/>
      <c r="AKL237"/>
      <c r="AKM237"/>
      <c r="AKN237"/>
      <c r="AKO237"/>
      <c r="AKP237"/>
      <c r="AKQ237"/>
      <c r="AKR237"/>
      <c r="AKS237"/>
      <c r="AKT237"/>
      <c r="AKU237"/>
      <c r="AKV237"/>
      <c r="AKW237"/>
      <c r="AKX237"/>
      <c r="AKY237"/>
      <c r="AKZ237"/>
      <c r="ALA237"/>
      <c r="ALB237"/>
      <c r="ALC237"/>
      <c r="ALD237"/>
      <c r="ALE237"/>
      <c r="ALF237"/>
      <c r="ALG237"/>
      <c r="ALH237"/>
      <c r="ALI237"/>
      <c r="ALJ237"/>
      <c r="ALK237"/>
      <c r="ALL237"/>
      <c r="ALM237"/>
      <c r="ALN237"/>
      <c r="ALO237"/>
      <c r="ALP237"/>
      <c r="ALQ237"/>
      <c r="ALR237"/>
      <c r="ALS237"/>
      <c r="ALT237"/>
      <c r="ALU237"/>
      <c r="ALV237"/>
      <c r="ALW237"/>
      <c r="ALX237"/>
      <c r="ALY237"/>
      <c r="ALZ237"/>
      <c r="AMA237"/>
      <c r="AMB237"/>
      <c r="AMC237"/>
      <c r="AMD237"/>
      <c r="AME237"/>
      <c r="AMF237"/>
      <c r="AMG237"/>
      <c r="AMH237"/>
      <c r="AMI237"/>
      <c r="AMJ237"/>
      <c r="AMK237"/>
      <c r="AML237"/>
      <c r="AMM237"/>
      <c r="AMN237"/>
      <c r="AMO237"/>
      <c r="AMP237"/>
      <c r="AMQ237"/>
      <c r="AMR237"/>
      <c r="AMS237"/>
      <c r="AMT237"/>
      <c r="AMU237"/>
      <c r="AMV237"/>
      <c r="AMW237"/>
      <c r="AMX237"/>
      <c r="AMY237"/>
    </row>
    <row r="238" spans="3:1039" s="6" customFormat="1" ht="15" customHeight="1" x14ac:dyDescent="0.25">
      <c r="C238" s="148" t="str">
        <f t="shared" si="157"/>
        <v>Rheem</v>
      </c>
      <c r="D238" s="148" t="str">
        <f t="shared" si="158"/>
        <v>XE50T10HM00U0  (50 gal, JA13)</v>
      </c>
      <c r="E238" s="148">
        <f t="shared" si="148"/>
        <v>197278</v>
      </c>
      <c r="F238" s="55">
        <f t="shared" si="162"/>
        <v>50</v>
      </c>
      <c r="G238" s="6" t="str">
        <f t="shared" si="159"/>
        <v>RheemPlugInShared50</v>
      </c>
      <c r="H238" s="117">
        <f t="shared" si="160"/>
        <v>1</v>
      </c>
      <c r="I238" s="158" t="str">
        <f t="shared" si="150"/>
        <v>RheemXE50T10HM00U0</v>
      </c>
      <c r="J238" s="91" t="s">
        <v>192</v>
      </c>
      <c r="K238" s="32">
        <v>3</v>
      </c>
      <c r="L238" s="75">
        <f t="shared" si="161"/>
        <v>19</v>
      </c>
      <c r="M238" s="146" t="s">
        <v>88</v>
      </c>
      <c r="N238" s="62">
        <f t="shared" si="151"/>
        <v>72</v>
      </c>
      <c r="O238" s="62">
        <f t="shared" si="155"/>
        <v>197278</v>
      </c>
      <c r="P238" s="59" t="str">
        <f t="shared" si="153"/>
        <v>XE50T10HM00U0  (50 gal, JA13)</v>
      </c>
      <c r="Q238" s="157">
        <f t="shared" si="140"/>
        <v>1</v>
      </c>
      <c r="R238" s="145" t="s">
        <v>751</v>
      </c>
      <c r="S238" s="14">
        <v>50</v>
      </c>
      <c r="T238" s="99" t="s">
        <v>741</v>
      </c>
      <c r="U238" s="80" t="s">
        <v>741</v>
      </c>
      <c r="V238" s="85" t="str">
        <f t="shared" si="156"/>
        <v>RheemPlugInShared50</v>
      </c>
      <c r="W238" s="116">
        <v>1</v>
      </c>
      <c r="X238" s="46" t="s">
        <v>8</v>
      </c>
      <c r="Y238" s="47">
        <v>44760</v>
      </c>
      <c r="Z238" s="44" t="s">
        <v>88</v>
      </c>
      <c r="AA238" s="128" t="str">
        <f>"2,     "&amp;E238&amp;",   """&amp;P238&amp;""""</f>
        <v>2,     197278,   "XE50T10HM00U0  (50 gal, JA13)"</v>
      </c>
      <c r="AB238" s="130" t="str">
        <f t="shared" si="139"/>
        <v>Rheem</v>
      </c>
      <c r="AC238" s="147" t="s">
        <v>771</v>
      </c>
      <c r="AD238" s="155">
        <f t="shared" si="141"/>
        <v>1</v>
      </c>
      <c r="AE238" s="128" t="str">
        <f>"          case  "&amp;D238&amp;"   :   """&amp;AC238&amp;""""</f>
        <v xml:space="preserve">          case  XE50T10HM00U0  (50 gal, JA13)   :   "RheemXE50T10HM00U0"</v>
      </c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</row>
    <row r="239" spans="3:1039" s="6" customFormat="1" ht="15" customHeight="1" x14ac:dyDescent="0.25">
      <c r="C239" s="148" t="str">
        <f t="shared" si="157"/>
        <v>Rheem</v>
      </c>
      <c r="D239" s="148" t="str">
        <f t="shared" si="158"/>
        <v>XE50T10HMS00U0  (50 gal, JA13)</v>
      </c>
      <c r="E239" s="148">
        <f t="shared" si="148"/>
        <v>197378</v>
      </c>
      <c r="F239" s="55">
        <f t="shared" si="162"/>
        <v>50</v>
      </c>
      <c r="G239" s="6" t="str">
        <f t="shared" si="159"/>
        <v>RheemPlugInShared50</v>
      </c>
      <c r="H239" s="117">
        <f t="shared" si="160"/>
        <v>1</v>
      </c>
      <c r="I239" s="158" t="str">
        <f t="shared" si="150"/>
        <v>RheemXE50T10HMS00U0</v>
      </c>
      <c r="J239" s="91" t="s">
        <v>192</v>
      </c>
      <c r="K239" s="32">
        <v>3</v>
      </c>
      <c r="L239" s="75">
        <f t="shared" si="161"/>
        <v>19</v>
      </c>
      <c r="M239" s="146" t="s">
        <v>88</v>
      </c>
      <c r="N239" s="62">
        <f t="shared" si="151"/>
        <v>73</v>
      </c>
      <c r="O239" s="62">
        <f t="shared" si="155"/>
        <v>197378</v>
      </c>
      <c r="P239" s="59" t="str">
        <f t="shared" si="153"/>
        <v>XE50T10HMS00U0  (50 gal, JA13)</v>
      </c>
      <c r="Q239" s="157">
        <f t="shared" si="140"/>
        <v>1</v>
      </c>
      <c r="R239" s="145" t="s">
        <v>752</v>
      </c>
      <c r="S239" s="14">
        <v>50</v>
      </c>
      <c r="T239" s="99" t="s">
        <v>741</v>
      </c>
      <c r="U239" s="80" t="s">
        <v>741</v>
      </c>
      <c r="V239" s="85" t="str">
        <f t="shared" si="156"/>
        <v>RheemPlugInShared50</v>
      </c>
      <c r="W239" s="116">
        <v>1</v>
      </c>
      <c r="X239" s="46" t="s">
        <v>8</v>
      </c>
      <c r="Y239" s="47">
        <v>44760</v>
      </c>
      <c r="Z239" s="44" t="s">
        <v>88</v>
      </c>
      <c r="AA239" s="128" t="str">
        <f>"2,     "&amp;E239&amp;",   """&amp;P239&amp;""""</f>
        <v>2,     197378,   "XE50T10HMS00U0  (50 gal, JA13)"</v>
      </c>
      <c r="AB239" s="130" t="str">
        <f t="shared" si="139"/>
        <v>Rheem</v>
      </c>
      <c r="AC239" s="147" t="s">
        <v>772</v>
      </c>
      <c r="AD239" s="155">
        <f t="shared" si="141"/>
        <v>1</v>
      </c>
      <c r="AE239" s="128" t="str">
        <f>"          case  "&amp;D239&amp;"   :   """&amp;AC239&amp;""""</f>
        <v xml:space="preserve">          case  XE50T10HMS00U0  (50 gal, JA13)   :   "RheemXE50T10HMS00U0"</v>
      </c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  <c r="HW239"/>
      <c r="HX239"/>
      <c r="HY239"/>
      <c r="HZ239"/>
      <c r="IA239"/>
      <c r="IB239"/>
      <c r="IC239"/>
      <c r="ID239"/>
      <c r="IE239"/>
      <c r="IF239"/>
      <c r="IG239"/>
      <c r="IH239"/>
      <c r="II239"/>
      <c r="IJ239"/>
      <c r="IK239"/>
      <c r="IL239"/>
      <c r="IM239"/>
      <c r="IN239"/>
      <c r="IO239"/>
      <c r="IP239"/>
      <c r="IQ239"/>
      <c r="IR239"/>
      <c r="IS239"/>
      <c r="IT239"/>
      <c r="IU239"/>
      <c r="IV239"/>
      <c r="IW239"/>
      <c r="IX239"/>
      <c r="IY239"/>
      <c r="IZ239"/>
      <c r="JA239"/>
      <c r="JB239"/>
      <c r="JC239"/>
      <c r="JD239"/>
      <c r="JE239"/>
      <c r="JF239"/>
      <c r="JG239"/>
      <c r="JH239"/>
      <c r="JI239"/>
      <c r="JJ239"/>
      <c r="JK239"/>
      <c r="JL239"/>
      <c r="JM239"/>
      <c r="JN239"/>
      <c r="JO239"/>
      <c r="JP239"/>
      <c r="JQ239"/>
      <c r="JR239"/>
      <c r="JS239"/>
      <c r="JT239"/>
      <c r="JU239"/>
      <c r="JV239"/>
      <c r="JW239"/>
      <c r="JX239"/>
      <c r="JY239"/>
      <c r="JZ239"/>
      <c r="KA239"/>
      <c r="KB239"/>
      <c r="KC239"/>
      <c r="KD239"/>
      <c r="KE239"/>
      <c r="KF239"/>
      <c r="KG239"/>
      <c r="KH239"/>
      <c r="KI239"/>
      <c r="KJ239"/>
      <c r="KK239"/>
      <c r="KL239"/>
      <c r="KM239"/>
      <c r="KN239"/>
      <c r="KO239"/>
      <c r="KP239"/>
      <c r="KQ239"/>
      <c r="KR239"/>
      <c r="KS239"/>
      <c r="KT239"/>
      <c r="KU239"/>
      <c r="KV239"/>
      <c r="KW239"/>
      <c r="KX239"/>
      <c r="KY239"/>
      <c r="KZ239"/>
      <c r="LA239"/>
      <c r="LB239"/>
      <c r="LC239"/>
      <c r="LD239"/>
      <c r="LE239"/>
      <c r="LF239"/>
      <c r="LG239"/>
      <c r="LH239"/>
      <c r="LI239"/>
      <c r="LJ239"/>
      <c r="LK239"/>
      <c r="LL239"/>
      <c r="LM239"/>
      <c r="LN239"/>
      <c r="LO239"/>
      <c r="LP239"/>
      <c r="LQ239"/>
      <c r="LR239"/>
      <c r="LS239"/>
      <c r="LT239"/>
      <c r="LU239"/>
      <c r="LV239"/>
      <c r="LW239"/>
      <c r="LX239"/>
      <c r="LY239"/>
      <c r="LZ239"/>
      <c r="MA239"/>
      <c r="MB239"/>
      <c r="MC239"/>
      <c r="MD239"/>
      <c r="ME239"/>
      <c r="MF239"/>
      <c r="MG239"/>
      <c r="MH239"/>
      <c r="MI239"/>
      <c r="MJ239"/>
      <c r="MK239"/>
      <c r="ML239"/>
      <c r="MM239"/>
      <c r="MN239"/>
      <c r="MO239"/>
      <c r="MP239"/>
      <c r="MQ239"/>
      <c r="MR239"/>
      <c r="MS239"/>
      <c r="MT239"/>
      <c r="MU239"/>
      <c r="MV239"/>
      <c r="MW239"/>
      <c r="MX239"/>
      <c r="MY239"/>
      <c r="MZ239"/>
      <c r="NA239"/>
      <c r="NB239"/>
      <c r="NC239"/>
      <c r="ND239"/>
      <c r="NE239"/>
      <c r="NF239"/>
      <c r="NG239"/>
      <c r="NH239"/>
      <c r="NI239"/>
      <c r="NJ239"/>
      <c r="NK239"/>
      <c r="NL239"/>
      <c r="NM239"/>
      <c r="NN239"/>
      <c r="NO239"/>
      <c r="NP239"/>
      <c r="NQ239"/>
      <c r="NR239"/>
      <c r="NS239"/>
      <c r="NT239"/>
      <c r="NU239"/>
      <c r="NV239"/>
      <c r="NW239"/>
      <c r="NX239"/>
      <c r="NY239"/>
      <c r="NZ239"/>
      <c r="OA239"/>
      <c r="OB239"/>
      <c r="OC239"/>
      <c r="OD239"/>
      <c r="OE239"/>
      <c r="OF239"/>
      <c r="OG239"/>
      <c r="OH239"/>
      <c r="OI239"/>
      <c r="OJ239"/>
      <c r="OK239"/>
      <c r="OL239"/>
      <c r="OM239"/>
      <c r="ON239"/>
      <c r="OO239"/>
      <c r="OP239"/>
      <c r="OQ239"/>
      <c r="OR239"/>
      <c r="OS239"/>
      <c r="OT239"/>
      <c r="OU239"/>
      <c r="OV239"/>
      <c r="OW239"/>
      <c r="OX239"/>
      <c r="OY239"/>
      <c r="OZ239"/>
      <c r="PA239"/>
      <c r="PB239"/>
      <c r="PC239"/>
      <c r="PD239"/>
      <c r="PE239"/>
      <c r="PF239"/>
      <c r="PG239"/>
      <c r="PH239"/>
      <c r="PI239"/>
      <c r="PJ239"/>
      <c r="PK239"/>
      <c r="PL239"/>
      <c r="PM239"/>
      <c r="PN239"/>
      <c r="PO239"/>
      <c r="PP239"/>
      <c r="PQ239"/>
      <c r="PR239"/>
      <c r="PS239"/>
      <c r="PT239"/>
      <c r="PU239"/>
      <c r="PV239"/>
      <c r="PW239"/>
      <c r="PX239"/>
      <c r="PY239"/>
      <c r="PZ239"/>
      <c r="QA239"/>
      <c r="QB239"/>
      <c r="QC239"/>
      <c r="QD239"/>
      <c r="QE239"/>
      <c r="QF239"/>
      <c r="QG239"/>
      <c r="QH239"/>
      <c r="QI239"/>
      <c r="QJ239"/>
      <c r="QK239"/>
      <c r="QL239"/>
      <c r="QM239"/>
      <c r="QN239"/>
      <c r="QO239"/>
      <c r="QP239"/>
      <c r="QQ239"/>
      <c r="QR239"/>
      <c r="QS239"/>
      <c r="QT239"/>
      <c r="QU239"/>
      <c r="QV239"/>
      <c r="QW239"/>
      <c r="QX239"/>
      <c r="QY239"/>
      <c r="QZ239"/>
      <c r="RA239"/>
      <c r="RB239"/>
      <c r="RC239"/>
      <c r="RD239"/>
      <c r="RE239"/>
      <c r="RF239"/>
      <c r="RG239"/>
      <c r="RH239"/>
      <c r="RI239"/>
      <c r="RJ239"/>
      <c r="RK239"/>
      <c r="RL239"/>
      <c r="RM239"/>
      <c r="RN239"/>
      <c r="RO239"/>
      <c r="RP239"/>
      <c r="RQ239"/>
      <c r="RR239"/>
      <c r="RS239"/>
      <c r="RT239"/>
      <c r="RU239"/>
      <c r="RV239"/>
      <c r="RW239"/>
      <c r="RX239"/>
      <c r="RY239"/>
      <c r="RZ239"/>
      <c r="SA239"/>
      <c r="SB239"/>
      <c r="SC239"/>
      <c r="SD239"/>
      <c r="SE239"/>
      <c r="SF239"/>
      <c r="SG239"/>
      <c r="SH239"/>
      <c r="SI239"/>
      <c r="SJ239"/>
      <c r="SK239"/>
      <c r="SL239"/>
      <c r="SM239"/>
      <c r="SN239"/>
      <c r="SO239"/>
      <c r="SP239"/>
      <c r="SQ239"/>
      <c r="SR239"/>
      <c r="SS239"/>
      <c r="ST239"/>
      <c r="SU239"/>
      <c r="SV239"/>
      <c r="SW239"/>
      <c r="SX239"/>
      <c r="SY239"/>
      <c r="SZ239"/>
      <c r="TA239"/>
      <c r="TB239"/>
      <c r="TC239"/>
      <c r="TD239"/>
      <c r="TE239"/>
      <c r="TF239"/>
      <c r="TG239"/>
      <c r="TH239"/>
      <c r="TI239"/>
      <c r="TJ239"/>
      <c r="TK239"/>
      <c r="TL239"/>
      <c r="TM239"/>
      <c r="TN239"/>
      <c r="TO239"/>
      <c r="TP239"/>
      <c r="TQ239"/>
      <c r="TR239"/>
      <c r="TS239"/>
      <c r="TT239"/>
      <c r="TU239"/>
      <c r="TV239"/>
      <c r="TW239"/>
      <c r="TX239"/>
      <c r="TY239"/>
      <c r="TZ239"/>
      <c r="UA239"/>
      <c r="UB239"/>
      <c r="UC239"/>
      <c r="UD239"/>
      <c r="UE239"/>
      <c r="UF239"/>
      <c r="UG239"/>
      <c r="UH239"/>
      <c r="UI239"/>
      <c r="UJ239"/>
      <c r="UK239"/>
      <c r="UL239"/>
      <c r="UM239"/>
      <c r="UN239"/>
      <c r="UO239"/>
      <c r="UP239"/>
      <c r="UQ239"/>
      <c r="UR239"/>
      <c r="US239"/>
      <c r="UT239"/>
      <c r="UU239"/>
      <c r="UV239"/>
      <c r="UW239"/>
      <c r="UX239"/>
      <c r="UY239"/>
      <c r="UZ239"/>
      <c r="VA239"/>
      <c r="VB239"/>
      <c r="VC239"/>
      <c r="VD239"/>
      <c r="VE239"/>
      <c r="VF239"/>
      <c r="VG239"/>
      <c r="VH239"/>
      <c r="VI239"/>
      <c r="VJ239"/>
      <c r="VK239"/>
      <c r="VL239"/>
      <c r="VM239"/>
      <c r="VN239"/>
      <c r="VO239"/>
      <c r="VP239"/>
      <c r="VQ239"/>
      <c r="VR239"/>
      <c r="VS239"/>
      <c r="VT239"/>
      <c r="VU239"/>
      <c r="VV239"/>
      <c r="VW239"/>
      <c r="VX239"/>
      <c r="VY239"/>
      <c r="VZ239"/>
      <c r="WA239"/>
      <c r="WB239"/>
      <c r="WC239"/>
      <c r="WD239"/>
      <c r="WE239"/>
      <c r="WF239"/>
      <c r="WG239"/>
      <c r="WH239"/>
      <c r="WI239"/>
      <c r="WJ239"/>
      <c r="WK239"/>
      <c r="WL239"/>
      <c r="WM239"/>
      <c r="WN239"/>
      <c r="WO239"/>
      <c r="WP239"/>
      <c r="WQ239"/>
      <c r="WR239"/>
      <c r="WS239"/>
      <c r="WT239"/>
      <c r="WU239"/>
      <c r="WV239"/>
      <c r="WW239"/>
      <c r="WX239"/>
      <c r="WY239"/>
      <c r="WZ239"/>
      <c r="XA239"/>
      <c r="XB239"/>
      <c r="XC239"/>
      <c r="XD239"/>
      <c r="XE239"/>
      <c r="XF239"/>
      <c r="XG239"/>
      <c r="XH239"/>
      <c r="XI239"/>
      <c r="XJ239"/>
      <c r="XK239"/>
      <c r="XL239"/>
      <c r="XM239"/>
      <c r="XN239"/>
      <c r="XO239"/>
      <c r="XP239"/>
      <c r="XQ239"/>
      <c r="XR239"/>
      <c r="XS239"/>
      <c r="XT239"/>
      <c r="XU239"/>
      <c r="XV239"/>
      <c r="XW239"/>
      <c r="XX239"/>
      <c r="XY239"/>
      <c r="XZ239"/>
      <c r="YA239"/>
      <c r="YB239"/>
      <c r="YC239"/>
      <c r="YD239"/>
      <c r="YE239"/>
      <c r="YF239"/>
      <c r="YG239"/>
      <c r="YH239"/>
      <c r="YI239"/>
      <c r="YJ239"/>
      <c r="YK239"/>
      <c r="YL239"/>
      <c r="YM239"/>
      <c r="YN239"/>
      <c r="YO239"/>
      <c r="YP239"/>
      <c r="YQ239"/>
      <c r="YR239"/>
      <c r="YS239"/>
      <c r="YT239"/>
      <c r="YU239"/>
      <c r="YV239"/>
      <c r="YW239"/>
      <c r="YX239"/>
      <c r="YY239"/>
      <c r="YZ239"/>
      <c r="ZA239"/>
      <c r="ZB239"/>
      <c r="ZC239"/>
      <c r="ZD239"/>
      <c r="ZE239"/>
      <c r="ZF239"/>
      <c r="ZG239"/>
      <c r="ZH239"/>
      <c r="ZI239"/>
      <c r="ZJ239"/>
      <c r="ZK239"/>
      <c r="ZL239"/>
      <c r="ZM239"/>
      <c r="ZN239"/>
      <c r="ZO239"/>
      <c r="ZP239"/>
      <c r="ZQ239"/>
      <c r="ZR239"/>
      <c r="ZS239"/>
      <c r="ZT239"/>
      <c r="ZU239"/>
      <c r="ZV239"/>
      <c r="ZW239"/>
      <c r="ZX239"/>
      <c r="ZY239"/>
      <c r="ZZ239"/>
      <c r="AAA239"/>
      <c r="AAB239"/>
      <c r="AAC239"/>
      <c r="AAD239"/>
      <c r="AAE239"/>
      <c r="AAF239"/>
      <c r="AAG239"/>
      <c r="AAH239"/>
      <c r="AAI239"/>
      <c r="AAJ239"/>
      <c r="AAK239"/>
      <c r="AAL239"/>
      <c r="AAM239"/>
      <c r="AAN239"/>
      <c r="AAO239"/>
      <c r="AAP239"/>
      <c r="AAQ239"/>
      <c r="AAR239"/>
      <c r="AAS239"/>
      <c r="AAT239"/>
      <c r="AAU239"/>
      <c r="AAV239"/>
      <c r="AAW239"/>
      <c r="AAX239"/>
      <c r="AAY239"/>
      <c r="AAZ239"/>
      <c r="ABA239"/>
      <c r="ABB239"/>
      <c r="ABC239"/>
      <c r="ABD239"/>
      <c r="ABE239"/>
      <c r="ABF239"/>
      <c r="ABG239"/>
      <c r="ABH239"/>
      <c r="ABI239"/>
      <c r="ABJ239"/>
      <c r="ABK239"/>
      <c r="ABL239"/>
      <c r="ABM239"/>
      <c r="ABN239"/>
      <c r="ABO239"/>
      <c r="ABP239"/>
      <c r="ABQ239"/>
      <c r="ABR239"/>
      <c r="ABS239"/>
      <c r="ABT239"/>
      <c r="ABU239"/>
      <c r="ABV239"/>
      <c r="ABW239"/>
      <c r="ABX239"/>
      <c r="ABY239"/>
      <c r="ABZ239"/>
      <c r="ACA239"/>
      <c r="ACB239"/>
      <c r="ACC239"/>
      <c r="ACD239"/>
      <c r="ACE239"/>
      <c r="ACF239"/>
      <c r="ACG239"/>
      <c r="ACH239"/>
      <c r="ACI239"/>
      <c r="ACJ239"/>
      <c r="ACK239"/>
      <c r="ACL239"/>
      <c r="ACM239"/>
      <c r="ACN239"/>
      <c r="ACO239"/>
      <c r="ACP239"/>
      <c r="ACQ239"/>
      <c r="ACR239"/>
      <c r="ACS239"/>
      <c r="ACT239"/>
      <c r="ACU239"/>
      <c r="ACV239"/>
      <c r="ACW239"/>
      <c r="ACX239"/>
      <c r="ACY239"/>
      <c r="ACZ239"/>
      <c r="ADA239"/>
      <c r="ADB239"/>
      <c r="ADC239"/>
      <c r="ADD239"/>
      <c r="ADE239"/>
      <c r="ADF239"/>
      <c r="ADG239"/>
      <c r="ADH239"/>
      <c r="ADI239"/>
      <c r="ADJ239"/>
      <c r="ADK239"/>
      <c r="ADL239"/>
      <c r="ADM239"/>
      <c r="ADN239"/>
      <c r="ADO239"/>
      <c r="ADP239"/>
      <c r="ADQ239"/>
      <c r="ADR239"/>
      <c r="ADS239"/>
      <c r="ADT239"/>
      <c r="ADU239"/>
      <c r="ADV239"/>
      <c r="ADW239"/>
      <c r="ADX239"/>
      <c r="ADY239"/>
      <c r="ADZ239"/>
      <c r="AEA239"/>
      <c r="AEB239"/>
      <c r="AEC239"/>
      <c r="AED239"/>
      <c r="AEE239"/>
      <c r="AEF239"/>
      <c r="AEG239"/>
      <c r="AEH239"/>
      <c r="AEI239"/>
      <c r="AEJ239"/>
      <c r="AEK239"/>
      <c r="AEL239"/>
      <c r="AEM239"/>
      <c r="AEN239"/>
      <c r="AEO239"/>
      <c r="AEP239"/>
      <c r="AEQ239"/>
      <c r="AER239"/>
      <c r="AES239"/>
      <c r="AET239"/>
      <c r="AEU239"/>
      <c r="AEV239"/>
      <c r="AEW239"/>
      <c r="AEX239"/>
      <c r="AEY239"/>
      <c r="AEZ239"/>
      <c r="AFA239"/>
      <c r="AFB239"/>
      <c r="AFC239"/>
      <c r="AFD239"/>
      <c r="AFE239"/>
      <c r="AFF239"/>
      <c r="AFG239"/>
      <c r="AFH239"/>
      <c r="AFI239"/>
      <c r="AFJ239"/>
      <c r="AFK239"/>
      <c r="AFL239"/>
      <c r="AFM239"/>
      <c r="AFN239"/>
      <c r="AFO239"/>
      <c r="AFP239"/>
      <c r="AFQ239"/>
      <c r="AFR239"/>
      <c r="AFS239"/>
      <c r="AFT239"/>
      <c r="AFU239"/>
      <c r="AFV239"/>
      <c r="AFW239"/>
      <c r="AFX239"/>
      <c r="AFY239"/>
      <c r="AFZ239"/>
      <c r="AGA239"/>
      <c r="AGB239"/>
      <c r="AGC239"/>
      <c r="AGD239"/>
      <c r="AGE239"/>
      <c r="AGF239"/>
      <c r="AGG239"/>
      <c r="AGH239"/>
      <c r="AGI239"/>
      <c r="AGJ239"/>
      <c r="AGK239"/>
      <c r="AGL239"/>
      <c r="AGM239"/>
      <c r="AGN239"/>
      <c r="AGO239"/>
      <c r="AGP239"/>
      <c r="AGQ239"/>
      <c r="AGR239"/>
      <c r="AGS239"/>
      <c r="AGT239"/>
      <c r="AGU239"/>
      <c r="AGV239"/>
      <c r="AGW239"/>
      <c r="AGX239"/>
      <c r="AGY239"/>
      <c r="AGZ239"/>
      <c r="AHA239"/>
      <c r="AHB239"/>
      <c r="AHC239"/>
      <c r="AHD239"/>
      <c r="AHE239"/>
      <c r="AHF239"/>
      <c r="AHG239"/>
      <c r="AHH239"/>
      <c r="AHI239"/>
      <c r="AHJ239"/>
      <c r="AHK239"/>
      <c r="AHL239"/>
      <c r="AHM239"/>
      <c r="AHN239"/>
      <c r="AHO239"/>
      <c r="AHP239"/>
      <c r="AHQ239"/>
      <c r="AHR239"/>
      <c r="AHS239"/>
      <c r="AHT239"/>
      <c r="AHU239"/>
      <c r="AHV239"/>
      <c r="AHW239"/>
      <c r="AHX239"/>
      <c r="AHY239"/>
      <c r="AHZ239"/>
      <c r="AIA239"/>
      <c r="AIB239"/>
      <c r="AIC239"/>
      <c r="AID239"/>
      <c r="AIE239"/>
      <c r="AIF239"/>
      <c r="AIG239"/>
      <c r="AIH239"/>
      <c r="AII239"/>
      <c r="AIJ239"/>
      <c r="AIK239"/>
      <c r="AIL239"/>
      <c r="AIM239"/>
      <c r="AIN239"/>
      <c r="AIO239"/>
      <c r="AIP239"/>
      <c r="AIQ239"/>
      <c r="AIR239"/>
      <c r="AIS239"/>
      <c r="AIT239"/>
      <c r="AIU239"/>
      <c r="AIV239"/>
      <c r="AIW239"/>
      <c r="AIX239"/>
      <c r="AIY239"/>
      <c r="AIZ239"/>
      <c r="AJA239"/>
      <c r="AJB239"/>
      <c r="AJC239"/>
      <c r="AJD239"/>
      <c r="AJE239"/>
      <c r="AJF239"/>
      <c r="AJG239"/>
      <c r="AJH239"/>
      <c r="AJI239"/>
      <c r="AJJ239"/>
      <c r="AJK239"/>
      <c r="AJL239"/>
      <c r="AJM239"/>
      <c r="AJN239"/>
      <c r="AJO239"/>
      <c r="AJP239"/>
      <c r="AJQ239"/>
      <c r="AJR239"/>
      <c r="AJS239"/>
      <c r="AJT239"/>
      <c r="AJU239"/>
      <c r="AJV239"/>
      <c r="AJW239"/>
      <c r="AJX239"/>
      <c r="AJY239"/>
      <c r="AJZ239"/>
      <c r="AKA239"/>
      <c r="AKB239"/>
      <c r="AKC239"/>
      <c r="AKD239"/>
      <c r="AKE239"/>
      <c r="AKF239"/>
      <c r="AKG239"/>
      <c r="AKH239"/>
      <c r="AKI239"/>
      <c r="AKJ239"/>
      <c r="AKK239"/>
      <c r="AKL239"/>
      <c r="AKM239"/>
      <c r="AKN239"/>
      <c r="AKO239"/>
      <c r="AKP239"/>
      <c r="AKQ239"/>
      <c r="AKR239"/>
      <c r="AKS239"/>
      <c r="AKT239"/>
      <c r="AKU239"/>
      <c r="AKV239"/>
      <c r="AKW239"/>
      <c r="AKX239"/>
      <c r="AKY239"/>
      <c r="AKZ239"/>
      <c r="ALA239"/>
      <c r="ALB239"/>
      <c r="ALC239"/>
      <c r="ALD239"/>
      <c r="ALE239"/>
      <c r="ALF239"/>
      <c r="ALG239"/>
      <c r="ALH239"/>
      <c r="ALI239"/>
      <c r="ALJ239"/>
      <c r="ALK239"/>
      <c r="ALL239"/>
      <c r="ALM239"/>
      <c r="ALN239"/>
      <c r="ALO239"/>
      <c r="ALP239"/>
      <c r="ALQ239"/>
      <c r="ALR239"/>
      <c r="ALS239"/>
      <c r="ALT239"/>
      <c r="ALU239"/>
      <c r="ALV239"/>
      <c r="ALW239"/>
      <c r="ALX239"/>
      <c r="ALY239"/>
      <c r="ALZ239"/>
      <c r="AMA239"/>
      <c r="AMB239"/>
      <c r="AMC239"/>
      <c r="AMD239"/>
      <c r="AME239"/>
      <c r="AMF239"/>
      <c r="AMG239"/>
      <c r="AMH239"/>
      <c r="AMI239"/>
      <c r="AMJ239"/>
      <c r="AMK239"/>
      <c r="AML239"/>
      <c r="AMM239"/>
      <c r="AMN239"/>
      <c r="AMO239"/>
      <c r="AMP239"/>
      <c r="AMQ239"/>
      <c r="AMR239"/>
      <c r="AMS239"/>
      <c r="AMT239"/>
      <c r="AMU239"/>
      <c r="AMV239"/>
      <c r="AMW239"/>
      <c r="AMX239"/>
      <c r="AMY239"/>
    </row>
    <row r="240" spans="3:1039" s="6" customFormat="1" ht="15" customHeight="1" x14ac:dyDescent="0.25">
      <c r="C240" s="148" t="str">
        <f t="shared" si="157"/>
        <v>Rheem</v>
      </c>
      <c r="D240" s="148" t="str">
        <f t="shared" si="158"/>
        <v>XE65T10HM00U0  (65 gal, JA13)</v>
      </c>
      <c r="E240" s="148">
        <f t="shared" si="148"/>
        <v>197479</v>
      </c>
      <c r="F240" s="55">
        <f t="shared" si="162"/>
        <v>65</v>
      </c>
      <c r="G240" s="6" t="str">
        <f t="shared" si="159"/>
        <v>RheemPlugInShared65</v>
      </c>
      <c r="H240" s="117">
        <f t="shared" si="160"/>
        <v>1</v>
      </c>
      <c r="I240" s="158" t="str">
        <f t="shared" si="150"/>
        <v>RheemXE65T10HM00U0</v>
      </c>
      <c r="J240" s="91" t="s">
        <v>192</v>
      </c>
      <c r="K240" s="32">
        <v>3</v>
      </c>
      <c r="L240" s="75">
        <f t="shared" si="161"/>
        <v>19</v>
      </c>
      <c r="M240" s="146" t="s">
        <v>88</v>
      </c>
      <c r="N240" s="62">
        <f t="shared" si="151"/>
        <v>74</v>
      </c>
      <c r="O240" s="62">
        <f t="shared" si="155"/>
        <v>197479</v>
      </c>
      <c r="P240" s="59" t="str">
        <f t="shared" ref="P240:P253" si="163">R240 &amp; "  (" &amp; S240 &amp; " gal" &amp; IF(W240&gt;0, ", JA13)", ")")</f>
        <v>XE65T10HM00U0  (65 gal, JA13)</v>
      </c>
      <c r="Q240" s="157">
        <f t="shared" si="140"/>
        <v>1</v>
      </c>
      <c r="R240" s="145" t="s">
        <v>753</v>
      </c>
      <c r="S240" s="14">
        <v>65</v>
      </c>
      <c r="T240" s="99" t="s">
        <v>742</v>
      </c>
      <c r="U240" s="80" t="s">
        <v>742</v>
      </c>
      <c r="V240" s="85" t="str">
        <f t="shared" si="156"/>
        <v>RheemPlugInShared65</v>
      </c>
      <c r="W240" s="116">
        <v>1</v>
      </c>
      <c r="X240" s="46">
        <v>3</v>
      </c>
      <c r="Y240" s="47">
        <v>44760</v>
      </c>
      <c r="Z240" s="44" t="s">
        <v>88</v>
      </c>
      <c r="AA240" s="128" t="str">
        <f>"2,     "&amp;E240&amp;",   """&amp;P240&amp;""""</f>
        <v>2,     197479,   "XE65T10HM00U0  (65 gal, JA13)"</v>
      </c>
      <c r="AB240" s="130" t="str">
        <f t="shared" si="139"/>
        <v>Rheem</v>
      </c>
      <c r="AC240" s="145" t="s">
        <v>773</v>
      </c>
      <c r="AD240" s="155">
        <f t="shared" si="141"/>
        <v>1</v>
      </c>
      <c r="AE240" s="128" t="str">
        <f>"          case  "&amp;D240&amp;"   :   """&amp;AC240&amp;""""</f>
        <v xml:space="preserve">          case  XE65T10HM00U0  (65 gal, JA13)   :   "RheemXE65T10HM00U0"</v>
      </c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  <c r="HW240"/>
      <c r="HX240"/>
      <c r="HY240"/>
      <c r="HZ240"/>
      <c r="IA240"/>
      <c r="IB240"/>
      <c r="IC240"/>
      <c r="ID240"/>
      <c r="IE240"/>
      <c r="IF240"/>
      <c r="IG240"/>
      <c r="IH240"/>
      <c r="II240"/>
      <c r="IJ240"/>
      <c r="IK240"/>
      <c r="IL240"/>
      <c r="IM240"/>
      <c r="IN240"/>
      <c r="IO240"/>
      <c r="IP240"/>
      <c r="IQ240"/>
      <c r="IR240"/>
      <c r="IS240"/>
      <c r="IT240"/>
      <c r="IU240"/>
      <c r="IV240"/>
      <c r="IW240"/>
      <c r="IX240"/>
      <c r="IY240"/>
      <c r="IZ240"/>
      <c r="JA240"/>
      <c r="JB240"/>
      <c r="JC240"/>
      <c r="JD240"/>
      <c r="JE240"/>
      <c r="JF240"/>
      <c r="JG240"/>
      <c r="JH240"/>
      <c r="JI240"/>
      <c r="JJ240"/>
      <c r="JK240"/>
      <c r="JL240"/>
      <c r="JM240"/>
      <c r="JN240"/>
      <c r="JO240"/>
      <c r="JP240"/>
      <c r="JQ240"/>
      <c r="JR240"/>
      <c r="JS240"/>
      <c r="JT240"/>
      <c r="JU240"/>
      <c r="JV240"/>
      <c r="JW240"/>
      <c r="JX240"/>
      <c r="JY240"/>
      <c r="JZ240"/>
      <c r="KA240"/>
      <c r="KB240"/>
      <c r="KC240"/>
      <c r="KD240"/>
      <c r="KE240"/>
      <c r="KF240"/>
      <c r="KG240"/>
      <c r="KH240"/>
      <c r="KI240"/>
      <c r="KJ240"/>
      <c r="KK240"/>
      <c r="KL240"/>
      <c r="KM240"/>
      <c r="KN240"/>
      <c r="KO240"/>
      <c r="KP240"/>
      <c r="KQ240"/>
      <c r="KR240"/>
      <c r="KS240"/>
      <c r="KT240"/>
      <c r="KU240"/>
      <c r="KV240"/>
      <c r="KW240"/>
      <c r="KX240"/>
      <c r="KY240"/>
      <c r="KZ240"/>
      <c r="LA240"/>
      <c r="LB240"/>
      <c r="LC240"/>
      <c r="LD240"/>
      <c r="LE240"/>
      <c r="LF240"/>
      <c r="LG240"/>
      <c r="LH240"/>
      <c r="LI240"/>
      <c r="LJ240"/>
      <c r="LK240"/>
      <c r="LL240"/>
      <c r="LM240"/>
      <c r="LN240"/>
      <c r="LO240"/>
      <c r="LP240"/>
      <c r="LQ240"/>
      <c r="LR240"/>
      <c r="LS240"/>
      <c r="LT240"/>
      <c r="LU240"/>
      <c r="LV240"/>
      <c r="LW240"/>
      <c r="LX240"/>
      <c r="LY240"/>
      <c r="LZ240"/>
      <c r="MA240"/>
      <c r="MB240"/>
      <c r="MC240"/>
      <c r="MD240"/>
      <c r="ME240"/>
      <c r="MF240"/>
      <c r="MG240"/>
      <c r="MH240"/>
      <c r="MI240"/>
      <c r="MJ240"/>
      <c r="MK240"/>
      <c r="ML240"/>
      <c r="MM240"/>
      <c r="MN240"/>
      <c r="MO240"/>
      <c r="MP240"/>
      <c r="MQ240"/>
      <c r="MR240"/>
      <c r="MS240"/>
      <c r="MT240"/>
      <c r="MU240"/>
      <c r="MV240"/>
      <c r="MW240"/>
      <c r="MX240"/>
      <c r="MY240"/>
      <c r="MZ240"/>
      <c r="NA240"/>
      <c r="NB240"/>
      <c r="NC240"/>
      <c r="ND240"/>
      <c r="NE240"/>
      <c r="NF240"/>
      <c r="NG240"/>
      <c r="NH240"/>
      <c r="NI240"/>
      <c r="NJ240"/>
      <c r="NK240"/>
      <c r="NL240"/>
      <c r="NM240"/>
      <c r="NN240"/>
      <c r="NO240"/>
      <c r="NP240"/>
      <c r="NQ240"/>
      <c r="NR240"/>
      <c r="NS240"/>
      <c r="NT240"/>
      <c r="NU240"/>
      <c r="NV240"/>
      <c r="NW240"/>
      <c r="NX240"/>
      <c r="NY240"/>
      <c r="NZ240"/>
      <c r="OA240"/>
      <c r="OB240"/>
      <c r="OC240"/>
      <c r="OD240"/>
      <c r="OE240"/>
      <c r="OF240"/>
      <c r="OG240"/>
      <c r="OH240"/>
      <c r="OI240"/>
      <c r="OJ240"/>
      <c r="OK240"/>
      <c r="OL240"/>
      <c r="OM240"/>
      <c r="ON240"/>
      <c r="OO240"/>
      <c r="OP240"/>
      <c r="OQ240"/>
      <c r="OR240"/>
      <c r="OS240"/>
      <c r="OT240"/>
      <c r="OU240"/>
      <c r="OV240"/>
      <c r="OW240"/>
      <c r="OX240"/>
      <c r="OY240"/>
      <c r="OZ240"/>
      <c r="PA240"/>
      <c r="PB240"/>
      <c r="PC240"/>
      <c r="PD240"/>
      <c r="PE240"/>
      <c r="PF240"/>
      <c r="PG240"/>
      <c r="PH240"/>
      <c r="PI240"/>
      <c r="PJ240"/>
      <c r="PK240"/>
      <c r="PL240"/>
      <c r="PM240"/>
      <c r="PN240"/>
      <c r="PO240"/>
      <c r="PP240"/>
      <c r="PQ240"/>
      <c r="PR240"/>
      <c r="PS240"/>
      <c r="PT240"/>
      <c r="PU240"/>
      <c r="PV240"/>
      <c r="PW240"/>
      <c r="PX240"/>
      <c r="PY240"/>
      <c r="PZ240"/>
      <c r="QA240"/>
      <c r="QB240"/>
      <c r="QC240"/>
      <c r="QD240"/>
      <c r="QE240"/>
      <c r="QF240"/>
      <c r="QG240"/>
      <c r="QH240"/>
      <c r="QI240"/>
      <c r="QJ240"/>
      <c r="QK240"/>
      <c r="QL240"/>
      <c r="QM240"/>
      <c r="QN240"/>
      <c r="QO240"/>
      <c r="QP240"/>
      <c r="QQ240"/>
      <c r="QR240"/>
      <c r="QS240"/>
      <c r="QT240"/>
      <c r="QU240"/>
      <c r="QV240"/>
      <c r="QW240"/>
      <c r="QX240"/>
      <c r="QY240"/>
      <c r="QZ240"/>
      <c r="RA240"/>
      <c r="RB240"/>
      <c r="RC240"/>
      <c r="RD240"/>
      <c r="RE240"/>
      <c r="RF240"/>
      <c r="RG240"/>
      <c r="RH240"/>
      <c r="RI240"/>
      <c r="RJ240"/>
      <c r="RK240"/>
      <c r="RL240"/>
      <c r="RM240"/>
      <c r="RN240"/>
      <c r="RO240"/>
      <c r="RP240"/>
      <c r="RQ240"/>
      <c r="RR240"/>
      <c r="RS240"/>
      <c r="RT240"/>
      <c r="RU240"/>
      <c r="RV240"/>
      <c r="RW240"/>
      <c r="RX240"/>
      <c r="RY240"/>
      <c r="RZ240"/>
      <c r="SA240"/>
      <c r="SB240"/>
      <c r="SC240"/>
      <c r="SD240"/>
      <c r="SE240"/>
      <c r="SF240"/>
      <c r="SG240"/>
      <c r="SH240"/>
      <c r="SI240"/>
      <c r="SJ240"/>
      <c r="SK240"/>
      <c r="SL240"/>
      <c r="SM240"/>
      <c r="SN240"/>
      <c r="SO240"/>
      <c r="SP240"/>
      <c r="SQ240"/>
      <c r="SR240"/>
      <c r="SS240"/>
      <c r="ST240"/>
      <c r="SU240"/>
      <c r="SV240"/>
      <c r="SW240"/>
      <c r="SX240"/>
      <c r="SY240"/>
      <c r="SZ240"/>
      <c r="TA240"/>
      <c r="TB240"/>
      <c r="TC240"/>
      <c r="TD240"/>
      <c r="TE240"/>
      <c r="TF240"/>
      <c r="TG240"/>
      <c r="TH240"/>
      <c r="TI240"/>
      <c r="TJ240"/>
      <c r="TK240"/>
      <c r="TL240"/>
      <c r="TM240"/>
      <c r="TN240"/>
      <c r="TO240"/>
      <c r="TP240"/>
      <c r="TQ240"/>
      <c r="TR240"/>
      <c r="TS240"/>
      <c r="TT240"/>
      <c r="TU240"/>
      <c r="TV240"/>
      <c r="TW240"/>
      <c r="TX240"/>
      <c r="TY240"/>
      <c r="TZ240"/>
      <c r="UA240"/>
      <c r="UB240"/>
      <c r="UC240"/>
      <c r="UD240"/>
      <c r="UE240"/>
      <c r="UF240"/>
      <c r="UG240"/>
      <c r="UH240"/>
      <c r="UI240"/>
      <c r="UJ240"/>
      <c r="UK240"/>
      <c r="UL240"/>
      <c r="UM240"/>
      <c r="UN240"/>
      <c r="UO240"/>
      <c r="UP240"/>
      <c r="UQ240"/>
      <c r="UR240"/>
      <c r="US240"/>
      <c r="UT240"/>
      <c r="UU240"/>
      <c r="UV240"/>
      <c r="UW240"/>
      <c r="UX240"/>
      <c r="UY240"/>
      <c r="UZ240"/>
      <c r="VA240"/>
      <c r="VB240"/>
      <c r="VC240"/>
      <c r="VD240"/>
      <c r="VE240"/>
      <c r="VF240"/>
      <c r="VG240"/>
      <c r="VH240"/>
      <c r="VI240"/>
      <c r="VJ240"/>
      <c r="VK240"/>
      <c r="VL240"/>
      <c r="VM240"/>
      <c r="VN240"/>
      <c r="VO240"/>
      <c r="VP240"/>
      <c r="VQ240"/>
      <c r="VR240"/>
      <c r="VS240"/>
      <c r="VT240"/>
      <c r="VU240"/>
      <c r="VV240"/>
      <c r="VW240"/>
      <c r="VX240"/>
      <c r="VY240"/>
      <c r="VZ240"/>
      <c r="WA240"/>
      <c r="WB240"/>
      <c r="WC240"/>
      <c r="WD240"/>
      <c r="WE240"/>
      <c r="WF240"/>
      <c r="WG240"/>
      <c r="WH240"/>
      <c r="WI240"/>
      <c r="WJ240"/>
      <c r="WK240"/>
      <c r="WL240"/>
      <c r="WM240"/>
      <c r="WN240"/>
      <c r="WO240"/>
      <c r="WP240"/>
      <c r="WQ240"/>
      <c r="WR240"/>
      <c r="WS240"/>
      <c r="WT240"/>
      <c r="WU240"/>
      <c r="WV240"/>
      <c r="WW240"/>
      <c r="WX240"/>
      <c r="WY240"/>
      <c r="WZ240"/>
      <c r="XA240"/>
      <c r="XB240"/>
      <c r="XC240"/>
      <c r="XD240"/>
      <c r="XE240"/>
      <c r="XF240"/>
      <c r="XG240"/>
      <c r="XH240"/>
      <c r="XI240"/>
      <c r="XJ240"/>
      <c r="XK240"/>
      <c r="XL240"/>
      <c r="XM240"/>
      <c r="XN240"/>
      <c r="XO240"/>
      <c r="XP240"/>
      <c r="XQ240"/>
      <c r="XR240"/>
      <c r="XS240"/>
      <c r="XT240"/>
      <c r="XU240"/>
      <c r="XV240"/>
      <c r="XW240"/>
      <c r="XX240"/>
      <c r="XY240"/>
      <c r="XZ240"/>
      <c r="YA240"/>
      <c r="YB240"/>
      <c r="YC240"/>
      <c r="YD240"/>
      <c r="YE240"/>
      <c r="YF240"/>
      <c r="YG240"/>
      <c r="YH240"/>
      <c r="YI240"/>
      <c r="YJ240"/>
      <c r="YK240"/>
      <c r="YL240"/>
      <c r="YM240"/>
      <c r="YN240"/>
      <c r="YO240"/>
      <c r="YP240"/>
      <c r="YQ240"/>
      <c r="YR240"/>
      <c r="YS240"/>
      <c r="YT240"/>
      <c r="YU240"/>
      <c r="YV240"/>
      <c r="YW240"/>
      <c r="YX240"/>
      <c r="YY240"/>
      <c r="YZ240"/>
      <c r="ZA240"/>
      <c r="ZB240"/>
      <c r="ZC240"/>
      <c r="ZD240"/>
      <c r="ZE240"/>
      <c r="ZF240"/>
      <c r="ZG240"/>
      <c r="ZH240"/>
      <c r="ZI240"/>
      <c r="ZJ240"/>
      <c r="ZK240"/>
      <c r="ZL240"/>
      <c r="ZM240"/>
      <c r="ZN240"/>
      <c r="ZO240"/>
      <c r="ZP240"/>
      <c r="ZQ240"/>
      <c r="ZR240"/>
      <c r="ZS240"/>
      <c r="ZT240"/>
      <c r="ZU240"/>
      <c r="ZV240"/>
      <c r="ZW240"/>
      <c r="ZX240"/>
      <c r="ZY240"/>
      <c r="ZZ240"/>
      <c r="AAA240"/>
      <c r="AAB240"/>
      <c r="AAC240"/>
      <c r="AAD240"/>
      <c r="AAE240"/>
      <c r="AAF240"/>
      <c r="AAG240"/>
      <c r="AAH240"/>
      <c r="AAI240"/>
      <c r="AAJ240"/>
      <c r="AAK240"/>
      <c r="AAL240"/>
      <c r="AAM240"/>
      <c r="AAN240"/>
      <c r="AAO240"/>
      <c r="AAP240"/>
      <c r="AAQ240"/>
      <c r="AAR240"/>
      <c r="AAS240"/>
      <c r="AAT240"/>
      <c r="AAU240"/>
      <c r="AAV240"/>
      <c r="AAW240"/>
      <c r="AAX240"/>
      <c r="AAY240"/>
      <c r="AAZ240"/>
      <c r="ABA240"/>
      <c r="ABB240"/>
      <c r="ABC240"/>
      <c r="ABD240"/>
      <c r="ABE240"/>
      <c r="ABF240"/>
      <c r="ABG240"/>
      <c r="ABH240"/>
      <c r="ABI240"/>
      <c r="ABJ240"/>
      <c r="ABK240"/>
      <c r="ABL240"/>
      <c r="ABM240"/>
      <c r="ABN240"/>
      <c r="ABO240"/>
      <c r="ABP240"/>
      <c r="ABQ240"/>
      <c r="ABR240"/>
      <c r="ABS240"/>
      <c r="ABT240"/>
      <c r="ABU240"/>
      <c r="ABV240"/>
      <c r="ABW240"/>
      <c r="ABX240"/>
      <c r="ABY240"/>
      <c r="ABZ240"/>
      <c r="ACA240"/>
      <c r="ACB240"/>
      <c r="ACC240"/>
      <c r="ACD240"/>
      <c r="ACE240"/>
      <c r="ACF240"/>
      <c r="ACG240"/>
      <c r="ACH240"/>
      <c r="ACI240"/>
      <c r="ACJ240"/>
      <c r="ACK240"/>
      <c r="ACL240"/>
      <c r="ACM240"/>
      <c r="ACN240"/>
      <c r="ACO240"/>
      <c r="ACP240"/>
      <c r="ACQ240"/>
      <c r="ACR240"/>
      <c r="ACS240"/>
      <c r="ACT240"/>
      <c r="ACU240"/>
      <c r="ACV240"/>
      <c r="ACW240"/>
      <c r="ACX240"/>
      <c r="ACY240"/>
      <c r="ACZ240"/>
      <c r="ADA240"/>
      <c r="ADB240"/>
      <c r="ADC240"/>
      <c r="ADD240"/>
      <c r="ADE240"/>
      <c r="ADF240"/>
      <c r="ADG240"/>
      <c r="ADH240"/>
      <c r="ADI240"/>
      <c r="ADJ240"/>
      <c r="ADK240"/>
      <c r="ADL240"/>
      <c r="ADM240"/>
      <c r="ADN240"/>
      <c r="ADO240"/>
      <c r="ADP240"/>
      <c r="ADQ240"/>
      <c r="ADR240"/>
      <c r="ADS240"/>
      <c r="ADT240"/>
      <c r="ADU240"/>
      <c r="ADV240"/>
      <c r="ADW240"/>
      <c r="ADX240"/>
      <c r="ADY240"/>
      <c r="ADZ240"/>
      <c r="AEA240"/>
      <c r="AEB240"/>
      <c r="AEC240"/>
      <c r="AED240"/>
      <c r="AEE240"/>
      <c r="AEF240"/>
      <c r="AEG240"/>
      <c r="AEH240"/>
      <c r="AEI240"/>
      <c r="AEJ240"/>
      <c r="AEK240"/>
      <c r="AEL240"/>
      <c r="AEM240"/>
      <c r="AEN240"/>
      <c r="AEO240"/>
      <c r="AEP240"/>
      <c r="AEQ240"/>
      <c r="AER240"/>
      <c r="AES240"/>
      <c r="AET240"/>
      <c r="AEU240"/>
      <c r="AEV240"/>
      <c r="AEW240"/>
      <c r="AEX240"/>
      <c r="AEY240"/>
      <c r="AEZ240"/>
      <c r="AFA240"/>
      <c r="AFB240"/>
      <c r="AFC240"/>
      <c r="AFD240"/>
      <c r="AFE240"/>
      <c r="AFF240"/>
      <c r="AFG240"/>
      <c r="AFH240"/>
      <c r="AFI240"/>
      <c r="AFJ240"/>
      <c r="AFK240"/>
      <c r="AFL240"/>
      <c r="AFM240"/>
      <c r="AFN240"/>
      <c r="AFO240"/>
      <c r="AFP240"/>
      <c r="AFQ240"/>
      <c r="AFR240"/>
      <c r="AFS240"/>
      <c r="AFT240"/>
      <c r="AFU240"/>
      <c r="AFV240"/>
      <c r="AFW240"/>
      <c r="AFX240"/>
      <c r="AFY240"/>
      <c r="AFZ240"/>
      <c r="AGA240"/>
      <c r="AGB240"/>
      <c r="AGC240"/>
      <c r="AGD240"/>
      <c r="AGE240"/>
      <c r="AGF240"/>
      <c r="AGG240"/>
      <c r="AGH240"/>
      <c r="AGI240"/>
      <c r="AGJ240"/>
      <c r="AGK240"/>
      <c r="AGL240"/>
      <c r="AGM240"/>
      <c r="AGN240"/>
      <c r="AGO240"/>
      <c r="AGP240"/>
      <c r="AGQ240"/>
      <c r="AGR240"/>
      <c r="AGS240"/>
      <c r="AGT240"/>
      <c r="AGU240"/>
      <c r="AGV240"/>
      <c r="AGW240"/>
      <c r="AGX240"/>
      <c r="AGY240"/>
      <c r="AGZ240"/>
      <c r="AHA240"/>
      <c r="AHB240"/>
      <c r="AHC240"/>
      <c r="AHD240"/>
      <c r="AHE240"/>
      <c r="AHF240"/>
      <c r="AHG240"/>
      <c r="AHH240"/>
      <c r="AHI240"/>
      <c r="AHJ240"/>
      <c r="AHK240"/>
      <c r="AHL240"/>
      <c r="AHM240"/>
      <c r="AHN240"/>
      <c r="AHO240"/>
      <c r="AHP240"/>
      <c r="AHQ240"/>
      <c r="AHR240"/>
      <c r="AHS240"/>
      <c r="AHT240"/>
      <c r="AHU240"/>
      <c r="AHV240"/>
      <c r="AHW240"/>
      <c r="AHX240"/>
      <c r="AHY240"/>
      <c r="AHZ240"/>
      <c r="AIA240"/>
      <c r="AIB240"/>
      <c r="AIC240"/>
      <c r="AID240"/>
      <c r="AIE240"/>
      <c r="AIF240"/>
      <c r="AIG240"/>
      <c r="AIH240"/>
      <c r="AII240"/>
      <c r="AIJ240"/>
      <c r="AIK240"/>
      <c r="AIL240"/>
      <c r="AIM240"/>
      <c r="AIN240"/>
      <c r="AIO240"/>
      <c r="AIP240"/>
      <c r="AIQ240"/>
      <c r="AIR240"/>
      <c r="AIS240"/>
      <c r="AIT240"/>
      <c r="AIU240"/>
      <c r="AIV240"/>
      <c r="AIW240"/>
      <c r="AIX240"/>
      <c r="AIY240"/>
      <c r="AIZ240"/>
      <c r="AJA240"/>
      <c r="AJB240"/>
      <c r="AJC240"/>
      <c r="AJD240"/>
      <c r="AJE240"/>
      <c r="AJF240"/>
      <c r="AJG240"/>
      <c r="AJH240"/>
      <c r="AJI240"/>
      <c r="AJJ240"/>
      <c r="AJK240"/>
      <c r="AJL240"/>
      <c r="AJM240"/>
      <c r="AJN240"/>
      <c r="AJO240"/>
      <c r="AJP240"/>
      <c r="AJQ240"/>
      <c r="AJR240"/>
      <c r="AJS240"/>
      <c r="AJT240"/>
      <c r="AJU240"/>
      <c r="AJV240"/>
      <c r="AJW240"/>
      <c r="AJX240"/>
      <c r="AJY240"/>
      <c r="AJZ240"/>
      <c r="AKA240"/>
      <c r="AKB240"/>
      <c r="AKC240"/>
      <c r="AKD240"/>
      <c r="AKE240"/>
      <c r="AKF240"/>
      <c r="AKG240"/>
      <c r="AKH240"/>
      <c r="AKI240"/>
      <c r="AKJ240"/>
      <c r="AKK240"/>
      <c r="AKL240"/>
      <c r="AKM240"/>
      <c r="AKN240"/>
      <c r="AKO240"/>
      <c r="AKP240"/>
      <c r="AKQ240"/>
      <c r="AKR240"/>
      <c r="AKS240"/>
      <c r="AKT240"/>
      <c r="AKU240"/>
      <c r="AKV240"/>
      <c r="AKW240"/>
      <c r="AKX240"/>
      <c r="AKY240"/>
      <c r="AKZ240"/>
      <c r="ALA240"/>
      <c r="ALB240"/>
      <c r="ALC240"/>
      <c r="ALD240"/>
      <c r="ALE240"/>
      <c r="ALF240"/>
      <c r="ALG240"/>
      <c r="ALH240"/>
      <c r="ALI240"/>
      <c r="ALJ240"/>
      <c r="ALK240"/>
      <c r="ALL240"/>
      <c r="ALM240"/>
      <c r="ALN240"/>
      <c r="ALO240"/>
      <c r="ALP240"/>
      <c r="ALQ240"/>
      <c r="ALR240"/>
      <c r="ALS240"/>
      <c r="ALT240"/>
      <c r="ALU240"/>
      <c r="ALV240"/>
      <c r="ALW240"/>
      <c r="ALX240"/>
      <c r="ALY240"/>
      <c r="ALZ240"/>
      <c r="AMA240"/>
      <c r="AMB240"/>
      <c r="AMC240"/>
      <c r="AMD240"/>
      <c r="AME240"/>
      <c r="AMF240"/>
      <c r="AMG240"/>
      <c r="AMH240"/>
      <c r="AMI240"/>
      <c r="AMJ240"/>
      <c r="AMK240"/>
      <c r="AML240"/>
      <c r="AMM240"/>
      <c r="AMN240"/>
      <c r="AMO240"/>
      <c r="AMP240"/>
      <c r="AMQ240"/>
      <c r="AMR240"/>
      <c r="AMS240"/>
      <c r="AMT240"/>
      <c r="AMU240"/>
      <c r="AMV240"/>
      <c r="AMW240"/>
      <c r="AMX240"/>
      <c r="AMY240"/>
    </row>
    <row r="241" spans="3:1039" s="6" customFormat="1" ht="15" customHeight="1" x14ac:dyDescent="0.25">
      <c r="C241" s="148" t="str">
        <f t="shared" si="157"/>
        <v>Rheem</v>
      </c>
      <c r="D241" s="148" t="str">
        <f t="shared" si="158"/>
        <v>XE65T10HMS00U0  (65 gal, JA13)</v>
      </c>
      <c r="E241" s="148">
        <f t="shared" si="148"/>
        <v>197579</v>
      </c>
      <c r="F241" s="55">
        <f t="shared" si="162"/>
        <v>65</v>
      </c>
      <c r="G241" s="6" t="str">
        <f t="shared" si="159"/>
        <v>RheemPlugInShared65</v>
      </c>
      <c r="H241" s="117">
        <f t="shared" si="160"/>
        <v>1</v>
      </c>
      <c r="I241" s="158" t="str">
        <f t="shared" si="150"/>
        <v>RheemXE65T10HMS00U0</v>
      </c>
      <c r="J241" s="91" t="s">
        <v>192</v>
      </c>
      <c r="K241" s="32">
        <v>3</v>
      </c>
      <c r="L241" s="75">
        <f t="shared" si="161"/>
        <v>19</v>
      </c>
      <c r="M241" s="146" t="s">
        <v>88</v>
      </c>
      <c r="N241" s="62">
        <f t="shared" si="151"/>
        <v>75</v>
      </c>
      <c r="O241" s="62">
        <f t="shared" si="155"/>
        <v>197579</v>
      </c>
      <c r="P241" s="59" t="str">
        <f t="shared" si="163"/>
        <v>XE65T10HMS00U0  (65 gal, JA13)</v>
      </c>
      <c r="Q241" s="157">
        <f t="shared" si="140"/>
        <v>1</v>
      </c>
      <c r="R241" s="145" t="s">
        <v>754</v>
      </c>
      <c r="S241" s="14">
        <v>65</v>
      </c>
      <c r="T241" s="99" t="s">
        <v>742</v>
      </c>
      <c r="U241" s="80" t="s">
        <v>742</v>
      </c>
      <c r="V241" s="85" t="str">
        <f t="shared" si="156"/>
        <v>RheemPlugInShared65</v>
      </c>
      <c r="W241" s="116">
        <v>1</v>
      </c>
      <c r="X241" s="46">
        <v>3</v>
      </c>
      <c r="Y241" s="47">
        <v>44760</v>
      </c>
      <c r="Z241" s="44" t="s">
        <v>88</v>
      </c>
      <c r="AA241" s="128" t="str">
        <f>"2,     "&amp;E241&amp;",   """&amp;P241&amp;""""</f>
        <v>2,     197579,   "XE65T10HMS00U0  (65 gal, JA13)"</v>
      </c>
      <c r="AB241" s="130" t="str">
        <f t="shared" si="139"/>
        <v>Rheem</v>
      </c>
      <c r="AC241" s="145" t="s">
        <v>774</v>
      </c>
      <c r="AD241" s="155">
        <f t="shared" si="141"/>
        <v>1</v>
      </c>
      <c r="AE241" s="128" t="str">
        <f>"          case  "&amp;D241&amp;"   :   """&amp;AC241&amp;""""</f>
        <v xml:space="preserve">          case  XE65T10HMS00U0  (65 gal, JA13)   :   "RheemXE65T10HMS00U0"</v>
      </c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</row>
    <row r="242" spans="3:1039" s="6" customFormat="1" ht="15" customHeight="1" x14ac:dyDescent="0.25">
      <c r="C242" s="148" t="str">
        <f t="shared" si="157"/>
        <v>Rheem</v>
      </c>
      <c r="D242" s="148" t="str">
        <f t="shared" si="158"/>
        <v>XE80T10HM00U0  (80 gal, JA13)</v>
      </c>
      <c r="E242" s="148">
        <f t="shared" si="148"/>
        <v>197680</v>
      </c>
      <c r="F242" s="55">
        <f t="shared" si="162"/>
        <v>80</v>
      </c>
      <c r="G242" s="6" t="str">
        <f t="shared" si="159"/>
        <v>RheemPlugInShared80</v>
      </c>
      <c r="H242" s="117">
        <f t="shared" si="160"/>
        <v>1</v>
      </c>
      <c r="I242" s="158" t="str">
        <f t="shared" si="150"/>
        <v>RheemXE80T10HM00U0</v>
      </c>
      <c r="J242" s="91" t="s">
        <v>192</v>
      </c>
      <c r="K242" s="32">
        <v>3</v>
      </c>
      <c r="L242" s="75">
        <f t="shared" si="161"/>
        <v>19</v>
      </c>
      <c r="M242" s="146" t="s">
        <v>88</v>
      </c>
      <c r="N242" s="62">
        <f t="shared" si="151"/>
        <v>76</v>
      </c>
      <c r="O242" s="62">
        <f t="shared" si="155"/>
        <v>197680</v>
      </c>
      <c r="P242" s="59" t="str">
        <f t="shared" si="163"/>
        <v>XE80T10HM00U0  (80 gal, JA13)</v>
      </c>
      <c r="Q242" s="157">
        <f t="shared" si="140"/>
        <v>1</v>
      </c>
      <c r="R242" s="145" t="s">
        <v>755</v>
      </c>
      <c r="S242" s="14">
        <v>80</v>
      </c>
      <c r="T242" s="99" t="s">
        <v>743</v>
      </c>
      <c r="U242" s="80" t="s">
        <v>743</v>
      </c>
      <c r="V242" s="85" t="str">
        <f t="shared" si="156"/>
        <v>RheemPlugInShared80</v>
      </c>
      <c r="W242" s="116">
        <v>1</v>
      </c>
      <c r="X242" s="46" t="s">
        <v>13</v>
      </c>
      <c r="Y242" s="47">
        <v>44760</v>
      </c>
      <c r="Z242" s="44" t="s">
        <v>88</v>
      </c>
      <c r="AA242" s="128" t="str">
        <f>"2,     "&amp;E242&amp;",   """&amp;P242&amp;""""</f>
        <v>2,     197680,   "XE80T10HM00U0  (80 gal, JA13)"</v>
      </c>
      <c r="AB242" s="130" t="str">
        <f t="shared" si="139"/>
        <v>Rheem</v>
      </c>
      <c r="AC242" s="148" t="s">
        <v>775</v>
      </c>
      <c r="AD242" s="155">
        <f t="shared" si="141"/>
        <v>1</v>
      </c>
      <c r="AE242" s="128" t="str">
        <f>"          case  "&amp;D242&amp;"   :   """&amp;AC242&amp;""""</f>
        <v xml:space="preserve">          case  XE80T10HM00U0  (80 gal, JA13)   :   "RheemXE80T10HM00U0"</v>
      </c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</row>
    <row r="243" spans="3:1039" s="6" customFormat="1" ht="15" customHeight="1" x14ac:dyDescent="0.25">
      <c r="C243" s="148" t="str">
        <f t="shared" si="157"/>
        <v>Rheem</v>
      </c>
      <c r="D243" s="148" t="str">
        <f t="shared" si="158"/>
        <v>XE80T10HMS00U0  (80 gal, JA13)</v>
      </c>
      <c r="E243" s="148">
        <f t="shared" si="148"/>
        <v>197780</v>
      </c>
      <c r="F243" s="55">
        <f t="shared" si="162"/>
        <v>80</v>
      </c>
      <c r="G243" s="6" t="str">
        <f t="shared" si="159"/>
        <v>RheemPlugInShared80</v>
      </c>
      <c r="H243" s="117">
        <f t="shared" si="160"/>
        <v>1</v>
      </c>
      <c r="I243" s="158" t="str">
        <f t="shared" si="150"/>
        <v>RheemXE80T10HMS00U0</v>
      </c>
      <c r="J243" s="91" t="s">
        <v>192</v>
      </c>
      <c r="K243" s="32">
        <v>3</v>
      </c>
      <c r="L243" s="75">
        <f t="shared" si="161"/>
        <v>19</v>
      </c>
      <c r="M243" s="146" t="s">
        <v>88</v>
      </c>
      <c r="N243" s="62">
        <f t="shared" si="151"/>
        <v>77</v>
      </c>
      <c r="O243" s="62">
        <f t="shared" si="155"/>
        <v>197780</v>
      </c>
      <c r="P243" s="59" t="str">
        <f t="shared" si="163"/>
        <v>XE80T10HMS00U0  (80 gal, JA13)</v>
      </c>
      <c r="Q243" s="157">
        <f t="shared" si="140"/>
        <v>1</v>
      </c>
      <c r="R243" s="145" t="s">
        <v>756</v>
      </c>
      <c r="S243" s="14">
        <v>80</v>
      </c>
      <c r="T243" s="99" t="s">
        <v>743</v>
      </c>
      <c r="U243" s="80" t="s">
        <v>743</v>
      </c>
      <c r="V243" s="85" t="str">
        <f t="shared" si="156"/>
        <v>RheemPlugInShared80</v>
      </c>
      <c r="W243" s="116">
        <v>1</v>
      </c>
      <c r="X243" s="46" t="s">
        <v>13</v>
      </c>
      <c r="Y243" s="47">
        <v>44760</v>
      </c>
      <c r="Z243" s="44" t="s">
        <v>88</v>
      </c>
      <c r="AA243" s="128" t="str">
        <f>"2,     "&amp;E243&amp;",   """&amp;P243&amp;""""</f>
        <v>2,     197780,   "XE80T10HMS00U0  (80 gal, JA13)"</v>
      </c>
      <c r="AB243" s="130" t="str">
        <f t="shared" si="139"/>
        <v>Rheem</v>
      </c>
      <c r="AC243" s="145" t="s">
        <v>776</v>
      </c>
      <c r="AD243" s="155">
        <f t="shared" si="141"/>
        <v>1</v>
      </c>
      <c r="AE243" s="128" t="str">
        <f>"          case  "&amp;D243&amp;"   :   """&amp;AC243&amp;""""</f>
        <v xml:space="preserve">          case  XE80T10HMS00U0  (80 gal, JA13)   :   "RheemXE80T10HMS00U0"</v>
      </c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  <c r="IA243"/>
      <c r="IB243"/>
      <c r="IC243"/>
      <c r="ID243"/>
      <c r="IE243"/>
      <c r="IF243"/>
      <c r="IG243"/>
      <c r="IH243"/>
      <c r="II243"/>
      <c r="IJ243"/>
      <c r="IK243"/>
      <c r="IL243"/>
      <c r="IM243"/>
      <c r="IN243"/>
      <c r="IO243"/>
      <c r="IP243"/>
      <c r="IQ243"/>
      <c r="IR243"/>
      <c r="IS243"/>
      <c r="IT243"/>
      <c r="IU243"/>
      <c r="IV243"/>
      <c r="IW243"/>
      <c r="IX243"/>
      <c r="IY243"/>
      <c r="IZ243"/>
      <c r="JA243"/>
      <c r="JB243"/>
      <c r="JC243"/>
      <c r="JD243"/>
      <c r="JE243"/>
      <c r="JF243"/>
      <c r="JG243"/>
      <c r="JH243"/>
      <c r="JI243"/>
      <c r="JJ243"/>
      <c r="JK243"/>
      <c r="JL243"/>
      <c r="JM243"/>
      <c r="JN243"/>
      <c r="JO243"/>
      <c r="JP243"/>
      <c r="JQ243"/>
      <c r="JR243"/>
      <c r="JS243"/>
      <c r="JT243"/>
      <c r="JU243"/>
      <c r="JV243"/>
      <c r="JW243"/>
      <c r="JX243"/>
      <c r="JY243"/>
      <c r="JZ243"/>
      <c r="KA243"/>
      <c r="KB243"/>
      <c r="KC243"/>
      <c r="KD243"/>
      <c r="KE243"/>
      <c r="KF243"/>
      <c r="KG243"/>
      <c r="KH243"/>
      <c r="KI243"/>
      <c r="KJ243"/>
      <c r="KK243"/>
      <c r="KL243"/>
      <c r="KM243"/>
      <c r="KN243"/>
      <c r="KO243"/>
      <c r="KP243"/>
      <c r="KQ243"/>
      <c r="KR243"/>
      <c r="KS243"/>
      <c r="KT243"/>
      <c r="KU243"/>
      <c r="KV243"/>
      <c r="KW243"/>
      <c r="KX243"/>
      <c r="KY243"/>
      <c r="KZ243"/>
      <c r="LA243"/>
      <c r="LB243"/>
      <c r="LC243"/>
      <c r="LD243"/>
      <c r="LE243"/>
      <c r="LF243"/>
      <c r="LG243"/>
      <c r="LH243"/>
      <c r="LI243"/>
      <c r="LJ243"/>
      <c r="LK243"/>
      <c r="LL243"/>
      <c r="LM243"/>
      <c r="LN243"/>
      <c r="LO243"/>
      <c r="LP243"/>
      <c r="LQ243"/>
      <c r="LR243"/>
      <c r="LS243"/>
      <c r="LT243"/>
      <c r="LU243"/>
      <c r="LV243"/>
      <c r="LW243"/>
      <c r="LX243"/>
      <c r="LY243"/>
      <c r="LZ243"/>
      <c r="MA243"/>
      <c r="MB243"/>
      <c r="MC243"/>
      <c r="MD243"/>
      <c r="ME243"/>
      <c r="MF243"/>
      <c r="MG243"/>
      <c r="MH243"/>
      <c r="MI243"/>
      <c r="MJ243"/>
      <c r="MK243"/>
      <c r="ML243"/>
      <c r="MM243"/>
      <c r="MN243"/>
      <c r="MO243"/>
      <c r="MP243"/>
      <c r="MQ243"/>
      <c r="MR243"/>
      <c r="MS243"/>
      <c r="MT243"/>
      <c r="MU243"/>
      <c r="MV243"/>
      <c r="MW243"/>
      <c r="MX243"/>
      <c r="MY243"/>
      <c r="MZ243"/>
      <c r="NA243"/>
      <c r="NB243"/>
      <c r="NC243"/>
      <c r="ND243"/>
      <c r="NE243"/>
      <c r="NF243"/>
      <c r="NG243"/>
      <c r="NH243"/>
      <c r="NI243"/>
      <c r="NJ243"/>
      <c r="NK243"/>
      <c r="NL243"/>
      <c r="NM243"/>
      <c r="NN243"/>
      <c r="NO243"/>
      <c r="NP243"/>
      <c r="NQ243"/>
      <c r="NR243"/>
      <c r="NS243"/>
      <c r="NT243"/>
      <c r="NU243"/>
      <c r="NV243"/>
      <c r="NW243"/>
      <c r="NX243"/>
      <c r="NY243"/>
      <c r="NZ243"/>
      <c r="OA243"/>
      <c r="OB243"/>
      <c r="OC243"/>
      <c r="OD243"/>
      <c r="OE243"/>
      <c r="OF243"/>
      <c r="OG243"/>
      <c r="OH243"/>
      <c r="OI243"/>
      <c r="OJ243"/>
      <c r="OK243"/>
      <c r="OL243"/>
      <c r="OM243"/>
      <c r="ON243"/>
      <c r="OO243"/>
      <c r="OP243"/>
      <c r="OQ243"/>
      <c r="OR243"/>
      <c r="OS243"/>
      <c r="OT243"/>
      <c r="OU243"/>
      <c r="OV243"/>
      <c r="OW243"/>
      <c r="OX243"/>
      <c r="OY243"/>
      <c r="OZ243"/>
      <c r="PA243"/>
      <c r="PB243"/>
      <c r="PC243"/>
      <c r="PD243"/>
      <c r="PE243"/>
      <c r="PF243"/>
      <c r="PG243"/>
      <c r="PH243"/>
      <c r="PI243"/>
      <c r="PJ243"/>
      <c r="PK243"/>
      <c r="PL243"/>
      <c r="PM243"/>
      <c r="PN243"/>
      <c r="PO243"/>
      <c r="PP243"/>
      <c r="PQ243"/>
      <c r="PR243"/>
      <c r="PS243"/>
      <c r="PT243"/>
      <c r="PU243"/>
      <c r="PV243"/>
      <c r="PW243"/>
      <c r="PX243"/>
      <c r="PY243"/>
      <c r="PZ243"/>
      <c r="QA243"/>
      <c r="QB243"/>
      <c r="QC243"/>
      <c r="QD243"/>
      <c r="QE243"/>
      <c r="QF243"/>
      <c r="QG243"/>
      <c r="QH243"/>
      <c r="QI243"/>
      <c r="QJ243"/>
      <c r="QK243"/>
      <c r="QL243"/>
      <c r="QM243"/>
      <c r="QN243"/>
      <c r="QO243"/>
      <c r="QP243"/>
      <c r="QQ243"/>
      <c r="QR243"/>
      <c r="QS243"/>
      <c r="QT243"/>
      <c r="QU243"/>
      <c r="QV243"/>
      <c r="QW243"/>
      <c r="QX243"/>
      <c r="QY243"/>
      <c r="QZ243"/>
      <c r="RA243"/>
      <c r="RB243"/>
      <c r="RC243"/>
      <c r="RD243"/>
      <c r="RE243"/>
      <c r="RF243"/>
      <c r="RG243"/>
      <c r="RH243"/>
      <c r="RI243"/>
      <c r="RJ243"/>
      <c r="RK243"/>
      <c r="RL243"/>
      <c r="RM243"/>
      <c r="RN243"/>
      <c r="RO243"/>
      <c r="RP243"/>
      <c r="RQ243"/>
      <c r="RR243"/>
      <c r="RS243"/>
      <c r="RT243"/>
      <c r="RU243"/>
      <c r="RV243"/>
      <c r="RW243"/>
      <c r="RX243"/>
      <c r="RY243"/>
      <c r="RZ243"/>
      <c r="SA243"/>
      <c r="SB243"/>
      <c r="SC243"/>
      <c r="SD243"/>
      <c r="SE243"/>
      <c r="SF243"/>
      <c r="SG243"/>
      <c r="SH243"/>
      <c r="SI243"/>
      <c r="SJ243"/>
      <c r="SK243"/>
      <c r="SL243"/>
      <c r="SM243"/>
      <c r="SN243"/>
      <c r="SO243"/>
      <c r="SP243"/>
      <c r="SQ243"/>
      <c r="SR243"/>
      <c r="SS243"/>
      <c r="ST243"/>
      <c r="SU243"/>
      <c r="SV243"/>
      <c r="SW243"/>
      <c r="SX243"/>
      <c r="SY243"/>
      <c r="SZ243"/>
      <c r="TA243"/>
      <c r="TB243"/>
      <c r="TC243"/>
      <c r="TD243"/>
      <c r="TE243"/>
      <c r="TF243"/>
      <c r="TG243"/>
      <c r="TH243"/>
      <c r="TI243"/>
      <c r="TJ243"/>
      <c r="TK243"/>
      <c r="TL243"/>
      <c r="TM243"/>
      <c r="TN243"/>
      <c r="TO243"/>
      <c r="TP243"/>
      <c r="TQ243"/>
      <c r="TR243"/>
      <c r="TS243"/>
      <c r="TT243"/>
      <c r="TU243"/>
      <c r="TV243"/>
      <c r="TW243"/>
      <c r="TX243"/>
      <c r="TY243"/>
      <c r="TZ243"/>
      <c r="UA243"/>
      <c r="UB243"/>
      <c r="UC243"/>
      <c r="UD243"/>
      <c r="UE243"/>
      <c r="UF243"/>
      <c r="UG243"/>
      <c r="UH243"/>
      <c r="UI243"/>
      <c r="UJ243"/>
      <c r="UK243"/>
      <c r="UL243"/>
      <c r="UM243"/>
      <c r="UN243"/>
      <c r="UO243"/>
      <c r="UP243"/>
      <c r="UQ243"/>
      <c r="UR243"/>
      <c r="US243"/>
      <c r="UT243"/>
      <c r="UU243"/>
      <c r="UV243"/>
      <c r="UW243"/>
      <c r="UX243"/>
      <c r="UY243"/>
      <c r="UZ243"/>
      <c r="VA243"/>
      <c r="VB243"/>
      <c r="VC243"/>
      <c r="VD243"/>
      <c r="VE243"/>
      <c r="VF243"/>
      <c r="VG243"/>
      <c r="VH243"/>
      <c r="VI243"/>
      <c r="VJ243"/>
      <c r="VK243"/>
      <c r="VL243"/>
      <c r="VM243"/>
      <c r="VN243"/>
      <c r="VO243"/>
      <c r="VP243"/>
      <c r="VQ243"/>
      <c r="VR243"/>
      <c r="VS243"/>
      <c r="VT243"/>
      <c r="VU243"/>
      <c r="VV243"/>
      <c r="VW243"/>
      <c r="VX243"/>
      <c r="VY243"/>
      <c r="VZ243"/>
      <c r="WA243"/>
      <c r="WB243"/>
      <c r="WC243"/>
      <c r="WD243"/>
      <c r="WE243"/>
      <c r="WF243"/>
      <c r="WG243"/>
      <c r="WH243"/>
      <c r="WI243"/>
      <c r="WJ243"/>
      <c r="WK243"/>
      <c r="WL243"/>
      <c r="WM243"/>
      <c r="WN243"/>
      <c r="WO243"/>
      <c r="WP243"/>
      <c r="WQ243"/>
      <c r="WR243"/>
      <c r="WS243"/>
      <c r="WT243"/>
      <c r="WU243"/>
      <c r="WV243"/>
      <c r="WW243"/>
      <c r="WX243"/>
      <c r="WY243"/>
      <c r="WZ243"/>
      <c r="XA243"/>
      <c r="XB243"/>
      <c r="XC243"/>
      <c r="XD243"/>
      <c r="XE243"/>
      <c r="XF243"/>
      <c r="XG243"/>
      <c r="XH243"/>
      <c r="XI243"/>
      <c r="XJ243"/>
      <c r="XK243"/>
      <c r="XL243"/>
      <c r="XM243"/>
      <c r="XN243"/>
      <c r="XO243"/>
      <c r="XP243"/>
      <c r="XQ243"/>
      <c r="XR243"/>
      <c r="XS243"/>
      <c r="XT243"/>
      <c r="XU243"/>
      <c r="XV243"/>
      <c r="XW243"/>
      <c r="XX243"/>
      <c r="XY243"/>
      <c r="XZ243"/>
      <c r="YA243"/>
      <c r="YB243"/>
      <c r="YC243"/>
      <c r="YD243"/>
      <c r="YE243"/>
      <c r="YF243"/>
      <c r="YG243"/>
      <c r="YH243"/>
      <c r="YI243"/>
      <c r="YJ243"/>
      <c r="YK243"/>
      <c r="YL243"/>
      <c r="YM243"/>
      <c r="YN243"/>
      <c r="YO243"/>
      <c r="YP243"/>
      <c r="YQ243"/>
      <c r="YR243"/>
      <c r="YS243"/>
      <c r="YT243"/>
      <c r="YU243"/>
      <c r="YV243"/>
      <c r="YW243"/>
      <c r="YX243"/>
      <c r="YY243"/>
      <c r="YZ243"/>
      <c r="ZA243"/>
      <c r="ZB243"/>
      <c r="ZC243"/>
      <c r="ZD243"/>
      <c r="ZE243"/>
      <c r="ZF243"/>
      <c r="ZG243"/>
      <c r="ZH243"/>
      <c r="ZI243"/>
      <c r="ZJ243"/>
      <c r="ZK243"/>
      <c r="ZL243"/>
      <c r="ZM243"/>
      <c r="ZN243"/>
      <c r="ZO243"/>
      <c r="ZP243"/>
      <c r="ZQ243"/>
      <c r="ZR243"/>
      <c r="ZS243"/>
      <c r="ZT243"/>
      <c r="ZU243"/>
      <c r="ZV243"/>
      <c r="ZW243"/>
      <c r="ZX243"/>
      <c r="ZY243"/>
      <c r="ZZ243"/>
      <c r="AAA243"/>
      <c r="AAB243"/>
      <c r="AAC243"/>
      <c r="AAD243"/>
      <c r="AAE243"/>
      <c r="AAF243"/>
      <c r="AAG243"/>
      <c r="AAH243"/>
      <c r="AAI243"/>
      <c r="AAJ243"/>
      <c r="AAK243"/>
      <c r="AAL243"/>
      <c r="AAM243"/>
      <c r="AAN243"/>
      <c r="AAO243"/>
      <c r="AAP243"/>
      <c r="AAQ243"/>
      <c r="AAR243"/>
      <c r="AAS243"/>
      <c r="AAT243"/>
      <c r="AAU243"/>
      <c r="AAV243"/>
      <c r="AAW243"/>
      <c r="AAX243"/>
      <c r="AAY243"/>
      <c r="AAZ243"/>
      <c r="ABA243"/>
      <c r="ABB243"/>
      <c r="ABC243"/>
      <c r="ABD243"/>
      <c r="ABE243"/>
      <c r="ABF243"/>
      <c r="ABG243"/>
      <c r="ABH243"/>
      <c r="ABI243"/>
      <c r="ABJ243"/>
      <c r="ABK243"/>
      <c r="ABL243"/>
      <c r="ABM243"/>
      <c r="ABN243"/>
      <c r="ABO243"/>
      <c r="ABP243"/>
      <c r="ABQ243"/>
      <c r="ABR243"/>
      <c r="ABS243"/>
      <c r="ABT243"/>
      <c r="ABU243"/>
      <c r="ABV243"/>
      <c r="ABW243"/>
      <c r="ABX243"/>
      <c r="ABY243"/>
      <c r="ABZ243"/>
      <c r="ACA243"/>
      <c r="ACB243"/>
      <c r="ACC243"/>
      <c r="ACD243"/>
      <c r="ACE243"/>
      <c r="ACF243"/>
      <c r="ACG243"/>
      <c r="ACH243"/>
      <c r="ACI243"/>
      <c r="ACJ243"/>
      <c r="ACK243"/>
      <c r="ACL243"/>
      <c r="ACM243"/>
      <c r="ACN243"/>
      <c r="ACO243"/>
      <c r="ACP243"/>
      <c r="ACQ243"/>
      <c r="ACR243"/>
      <c r="ACS243"/>
      <c r="ACT243"/>
      <c r="ACU243"/>
      <c r="ACV243"/>
      <c r="ACW243"/>
      <c r="ACX243"/>
      <c r="ACY243"/>
      <c r="ACZ243"/>
      <c r="ADA243"/>
      <c r="ADB243"/>
      <c r="ADC243"/>
      <c r="ADD243"/>
      <c r="ADE243"/>
      <c r="ADF243"/>
      <c r="ADG243"/>
      <c r="ADH243"/>
      <c r="ADI243"/>
      <c r="ADJ243"/>
      <c r="ADK243"/>
      <c r="ADL243"/>
      <c r="ADM243"/>
      <c r="ADN243"/>
      <c r="ADO243"/>
      <c r="ADP243"/>
      <c r="ADQ243"/>
      <c r="ADR243"/>
      <c r="ADS243"/>
      <c r="ADT243"/>
      <c r="ADU243"/>
      <c r="ADV243"/>
      <c r="ADW243"/>
      <c r="ADX243"/>
      <c r="ADY243"/>
      <c r="ADZ243"/>
      <c r="AEA243"/>
      <c r="AEB243"/>
      <c r="AEC243"/>
      <c r="AED243"/>
      <c r="AEE243"/>
      <c r="AEF243"/>
      <c r="AEG243"/>
      <c r="AEH243"/>
      <c r="AEI243"/>
      <c r="AEJ243"/>
      <c r="AEK243"/>
      <c r="AEL243"/>
      <c r="AEM243"/>
      <c r="AEN243"/>
      <c r="AEO243"/>
      <c r="AEP243"/>
      <c r="AEQ243"/>
      <c r="AER243"/>
      <c r="AES243"/>
      <c r="AET243"/>
      <c r="AEU243"/>
      <c r="AEV243"/>
      <c r="AEW243"/>
      <c r="AEX243"/>
      <c r="AEY243"/>
      <c r="AEZ243"/>
      <c r="AFA243"/>
      <c r="AFB243"/>
      <c r="AFC243"/>
      <c r="AFD243"/>
      <c r="AFE243"/>
      <c r="AFF243"/>
      <c r="AFG243"/>
      <c r="AFH243"/>
      <c r="AFI243"/>
      <c r="AFJ243"/>
      <c r="AFK243"/>
      <c r="AFL243"/>
      <c r="AFM243"/>
      <c r="AFN243"/>
      <c r="AFO243"/>
      <c r="AFP243"/>
      <c r="AFQ243"/>
      <c r="AFR243"/>
      <c r="AFS243"/>
      <c r="AFT243"/>
      <c r="AFU243"/>
      <c r="AFV243"/>
      <c r="AFW243"/>
      <c r="AFX243"/>
      <c r="AFY243"/>
      <c r="AFZ243"/>
      <c r="AGA243"/>
      <c r="AGB243"/>
      <c r="AGC243"/>
      <c r="AGD243"/>
      <c r="AGE243"/>
      <c r="AGF243"/>
      <c r="AGG243"/>
      <c r="AGH243"/>
      <c r="AGI243"/>
      <c r="AGJ243"/>
      <c r="AGK243"/>
      <c r="AGL243"/>
      <c r="AGM243"/>
      <c r="AGN243"/>
      <c r="AGO243"/>
      <c r="AGP243"/>
      <c r="AGQ243"/>
      <c r="AGR243"/>
      <c r="AGS243"/>
      <c r="AGT243"/>
      <c r="AGU243"/>
      <c r="AGV243"/>
      <c r="AGW243"/>
      <c r="AGX243"/>
      <c r="AGY243"/>
      <c r="AGZ243"/>
      <c r="AHA243"/>
      <c r="AHB243"/>
      <c r="AHC243"/>
      <c r="AHD243"/>
      <c r="AHE243"/>
      <c r="AHF243"/>
      <c r="AHG243"/>
      <c r="AHH243"/>
      <c r="AHI243"/>
      <c r="AHJ243"/>
      <c r="AHK243"/>
      <c r="AHL243"/>
      <c r="AHM243"/>
      <c r="AHN243"/>
      <c r="AHO243"/>
      <c r="AHP243"/>
      <c r="AHQ243"/>
      <c r="AHR243"/>
      <c r="AHS243"/>
      <c r="AHT243"/>
      <c r="AHU243"/>
      <c r="AHV243"/>
      <c r="AHW243"/>
      <c r="AHX243"/>
      <c r="AHY243"/>
      <c r="AHZ243"/>
      <c r="AIA243"/>
      <c r="AIB243"/>
      <c r="AIC243"/>
      <c r="AID243"/>
      <c r="AIE243"/>
      <c r="AIF243"/>
      <c r="AIG243"/>
      <c r="AIH243"/>
      <c r="AII243"/>
      <c r="AIJ243"/>
      <c r="AIK243"/>
      <c r="AIL243"/>
      <c r="AIM243"/>
      <c r="AIN243"/>
      <c r="AIO243"/>
      <c r="AIP243"/>
      <c r="AIQ243"/>
      <c r="AIR243"/>
      <c r="AIS243"/>
      <c r="AIT243"/>
      <c r="AIU243"/>
      <c r="AIV243"/>
      <c r="AIW243"/>
      <c r="AIX243"/>
      <c r="AIY243"/>
      <c r="AIZ243"/>
      <c r="AJA243"/>
      <c r="AJB243"/>
      <c r="AJC243"/>
      <c r="AJD243"/>
      <c r="AJE243"/>
      <c r="AJF243"/>
      <c r="AJG243"/>
      <c r="AJH243"/>
      <c r="AJI243"/>
      <c r="AJJ243"/>
      <c r="AJK243"/>
      <c r="AJL243"/>
      <c r="AJM243"/>
      <c r="AJN243"/>
      <c r="AJO243"/>
      <c r="AJP243"/>
      <c r="AJQ243"/>
      <c r="AJR243"/>
      <c r="AJS243"/>
      <c r="AJT243"/>
      <c r="AJU243"/>
      <c r="AJV243"/>
      <c r="AJW243"/>
      <c r="AJX243"/>
      <c r="AJY243"/>
      <c r="AJZ243"/>
      <c r="AKA243"/>
      <c r="AKB243"/>
      <c r="AKC243"/>
      <c r="AKD243"/>
      <c r="AKE243"/>
      <c r="AKF243"/>
      <c r="AKG243"/>
      <c r="AKH243"/>
      <c r="AKI243"/>
      <c r="AKJ243"/>
      <c r="AKK243"/>
      <c r="AKL243"/>
      <c r="AKM243"/>
      <c r="AKN243"/>
      <c r="AKO243"/>
      <c r="AKP243"/>
      <c r="AKQ243"/>
      <c r="AKR243"/>
      <c r="AKS243"/>
      <c r="AKT243"/>
      <c r="AKU243"/>
      <c r="AKV243"/>
      <c r="AKW243"/>
      <c r="AKX243"/>
      <c r="AKY243"/>
      <c r="AKZ243"/>
      <c r="ALA243"/>
      <c r="ALB243"/>
      <c r="ALC243"/>
      <c r="ALD243"/>
      <c r="ALE243"/>
      <c r="ALF243"/>
      <c r="ALG243"/>
      <c r="ALH243"/>
      <c r="ALI243"/>
      <c r="ALJ243"/>
      <c r="ALK243"/>
      <c r="ALL243"/>
      <c r="ALM243"/>
      <c r="ALN243"/>
      <c r="ALO243"/>
      <c r="ALP243"/>
      <c r="ALQ243"/>
      <c r="ALR243"/>
      <c r="ALS243"/>
      <c r="ALT243"/>
      <c r="ALU243"/>
      <c r="ALV243"/>
      <c r="ALW243"/>
      <c r="ALX243"/>
      <c r="ALY243"/>
      <c r="ALZ243"/>
      <c r="AMA243"/>
      <c r="AMB243"/>
      <c r="AMC243"/>
      <c r="AMD243"/>
      <c r="AME243"/>
      <c r="AMF243"/>
      <c r="AMG243"/>
      <c r="AMH243"/>
      <c r="AMI243"/>
      <c r="AMJ243"/>
      <c r="AMK243"/>
      <c r="AML243"/>
      <c r="AMM243"/>
      <c r="AMN243"/>
      <c r="AMO243"/>
      <c r="AMP243"/>
      <c r="AMQ243"/>
      <c r="AMR243"/>
      <c r="AMS243"/>
      <c r="AMT243"/>
      <c r="AMU243"/>
      <c r="AMV243"/>
      <c r="AMW243"/>
      <c r="AMX243"/>
      <c r="AMY243"/>
    </row>
    <row r="244" spans="3:1039" s="6" customFormat="1" ht="15" customHeight="1" x14ac:dyDescent="0.25">
      <c r="C244" s="148" t="str">
        <f t="shared" si="157"/>
        <v>Rheem</v>
      </c>
      <c r="D244" s="148" t="str">
        <f t="shared" si="158"/>
        <v>PROPH40 T0 RH120  (40 gal)</v>
      </c>
      <c r="E244" s="148">
        <f t="shared" si="148"/>
        <v>197881</v>
      </c>
      <c r="F244" s="55">
        <f t="shared" si="162"/>
        <v>40</v>
      </c>
      <c r="G244" s="6" t="str">
        <f t="shared" si="159"/>
        <v>RheemPlugInDedicated40</v>
      </c>
      <c r="H244" s="117">
        <f t="shared" si="160"/>
        <v>0</v>
      </c>
      <c r="I244" s="158" t="str">
        <f t="shared" si="150"/>
        <v>RheemPROPH40T0RH120</v>
      </c>
      <c r="J244" s="91" t="s">
        <v>192</v>
      </c>
      <c r="K244" s="32">
        <v>2</v>
      </c>
      <c r="L244" s="75">
        <f t="shared" si="161"/>
        <v>19</v>
      </c>
      <c r="M244" s="146" t="s">
        <v>88</v>
      </c>
      <c r="N244" s="62">
        <f t="shared" si="151"/>
        <v>78</v>
      </c>
      <c r="O244" s="62">
        <f t="shared" si="155"/>
        <v>197881</v>
      </c>
      <c r="P244" s="59" t="str">
        <f t="shared" si="163"/>
        <v>PROPH40 T0 RH120  (40 gal)</v>
      </c>
      <c r="Q244" s="157">
        <f t="shared" si="140"/>
        <v>1</v>
      </c>
      <c r="R244" s="145" t="s">
        <v>757</v>
      </c>
      <c r="S244" s="14">
        <v>40</v>
      </c>
      <c r="T244" s="99" t="s">
        <v>744</v>
      </c>
      <c r="U244" s="80" t="s">
        <v>744</v>
      </c>
      <c r="V244" s="85" t="str">
        <f t="shared" si="156"/>
        <v>RheemPlugInDedicated40</v>
      </c>
      <c r="W244" s="116">
        <v>0</v>
      </c>
      <c r="X244" s="46" t="s">
        <v>8</v>
      </c>
      <c r="Y244" s="47">
        <v>44760</v>
      </c>
      <c r="Z244" s="44" t="s">
        <v>88</v>
      </c>
      <c r="AA244" s="128" t="str">
        <f>"2,     "&amp;E244&amp;",   """&amp;P244&amp;""""</f>
        <v>2,     197881,   "PROPH40 T0 RH120  (40 gal)"</v>
      </c>
      <c r="AB244" s="130" t="str">
        <f t="shared" si="139"/>
        <v>Rheem</v>
      </c>
      <c r="AC244" s="145" t="s">
        <v>777</v>
      </c>
      <c r="AD244" s="155">
        <f t="shared" si="141"/>
        <v>1</v>
      </c>
      <c r="AE244" s="128" t="str">
        <f>"          case  "&amp;D244&amp;"   :   """&amp;AC244&amp;""""</f>
        <v xml:space="preserve">          case  PROPH40 T0 RH120  (40 gal)   :   "RheemPROPH40T0RH120"</v>
      </c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  <c r="IA244"/>
      <c r="IB244"/>
      <c r="IC244"/>
      <c r="ID244"/>
      <c r="IE244"/>
      <c r="IF244"/>
      <c r="IG244"/>
      <c r="IH244"/>
      <c r="II244"/>
      <c r="IJ244"/>
      <c r="IK244"/>
      <c r="IL244"/>
      <c r="IM244"/>
      <c r="IN244"/>
      <c r="IO244"/>
      <c r="IP244"/>
      <c r="IQ244"/>
      <c r="IR244"/>
      <c r="IS244"/>
      <c r="IT244"/>
      <c r="IU244"/>
      <c r="IV244"/>
      <c r="IW244"/>
      <c r="IX244"/>
      <c r="IY244"/>
      <c r="IZ244"/>
      <c r="JA244"/>
      <c r="JB244"/>
      <c r="JC244"/>
      <c r="JD244"/>
      <c r="JE244"/>
      <c r="JF244"/>
      <c r="JG244"/>
      <c r="JH244"/>
      <c r="JI244"/>
      <c r="JJ244"/>
      <c r="JK244"/>
      <c r="JL244"/>
      <c r="JM244"/>
      <c r="JN244"/>
      <c r="JO244"/>
      <c r="JP244"/>
      <c r="JQ244"/>
      <c r="JR244"/>
      <c r="JS244"/>
      <c r="JT244"/>
      <c r="JU244"/>
      <c r="JV244"/>
      <c r="JW244"/>
      <c r="JX244"/>
      <c r="JY244"/>
      <c r="JZ244"/>
      <c r="KA244"/>
      <c r="KB244"/>
      <c r="KC244"/>
      <c r="KD244"/>
      <c r="KE244"/>
      <c r="KF244"/>
      <c r="KG244"/>
      <c r="KH244"/>
      <c r="KI244"/>
      <c r="KJ244"/>
      <c r="KK244"/>
      <c r="KL244"/>
      <c r="KM244"/>
      <c r="KN244"/>
      <c r="KO244"/>
      <c r="KP244"/>
      <c r="KQ244"/>
      <c r="KR244"/>
      <c r="KS244"/>
      <c r="KT244"/>
      <c r="KU244"/>
      <c r="KV244"/>
      <c r="KW244"/>
      <c r="KX244"/>
      <c r="KY244"/>
      <c r="KZ244"/>
      <c r="LA244"/>
      <c r="LB244"/>
      <c r="LC244"/>
      <c r="LD244"/>
      <c r="LE244"/>
      <c r="LF244"/>
      <c r="LG244"/>
      <c r="LH244"/>
      <c r="LI244"/>
      <c r="LJ244"/>
      <c r="LK244"/>
      <c r="LL244"/>
      <c r="LM244"/>
      <c r="LN244"/>
      <c r="LO244"/>
      <c r="LP244"/>
      <c r="LQ244"/>
      <c r="LR244"/>
      <c r="LS244"/>
      <c r="LT244"/>
      <c r="LU244"/>
      <c r="LV244"/>
      <c r="LW244"/>
      <c r="LX244"/>
      <c r="LY244"/>
      <c r="LZ244"/>
      <c r="MA244"/>
      <c r="MB244"/>
      <c r="MC244"/>
      <c r="MD244"/>
      <c r="ME244"/>
      <c r="MF244"/>
      <c r="MG244"/>
      <c r="MH244"/>
      <c r="MI244"/>
      <c r="MJ244"/>
      <c r="MK244"/>
      <c r="ML244"/>
      <c r="MM244"/>
      <c r="MN244"/>
      <c r="MO244"/>
      <c r="MP244"/>
      <c r="MQ244"/>
      <c r="MR244"/>
      <c r="MS244"/>
      <c r="MT244"/>
      <c r="MU244"/>
      <c r="MV244"/>
      <c r="MW244"/>
      <c r="MX244"/>
      <c r="MY244"/>
      <c r="MZ244"/>
      <c r="NA244"/>
      <c r="NB244"/>
      <c r="NC244"/>
      <c r="ND244"/>
      <c r="NE244"/>
      <c r="NF244"/>
      <c r="NG244"/>
      <c r="NH244"/>
      <c r="NI244"/>
      <c r="NJ244"/>
      <c r="NK244"/>
      <c r="NL244"/>
      <c r="NM244"/>
      <c r="NN244"/>
      <c r="NO244"/>
      <c r="NP244"/>
      <c r="NQ244"/>
      <c r="NR244"/>
      <c r="NS244"/>
      <c r="NT244"/>
      <c r="NU244"/>
      <c r="NV244"/>
      <c r="NW244"/>
      <c r="NX244"/>
      <c r="NY244"/>
      <c r="NZ244"/>
      <c r="OA244"/>
      <c r="OB244"/>
      <c r="OC244"/>
      <c r="OD244"/>
      <c r="OE244"/>
      <c r="OF244"/>
      <c r="OG244"/>
      <c r="OH244"/>
      <c r="OI244"/>
      <c r="OJ244"/>
      <c r="OK244"/>
      <c r="OL244"/>
      <c r="OM244"/>
      <c r="ON244"/>
      <c r="OO244"/>
      <c r="OP244"/>
      <c r="OQ244"/>
      <c r="OR244"/>
      <c r="OS244"/>
      <c r="OT244"/>
      <c r="OU244"/>
      <c r="OV244"/>
      <c r="OW244"/>
      <c r="OX244"/>
      <c r="OY244"/>
      <c r="OZ244"/>
      <c r="PA244"/>
      <c r="PB244"/>
      <c r="PC244"/>
      <c r="PD244"/>
      <c r="PE244"/>
      <c r="PF244"/>
      <c r="PG244"/>
      <c r="PH244"/>
      <c r="PI244"/>
      <c r="PJ244"/>
      <c r="PK244"/>
      <c r="PL244"/>
      <c r="PM244"/>
      <c r="PN244"/>
      <c r="PO244"/>
      <c r="PP244"/>
      <c r="PQ244"/>
      <c r="PR244"/>
      <c r="PS244"/>
      <c r="PT244"/>
      <c r="PU244"/>
      <c r="PV244"/>
      <c r="PW244"/>
      <c r="PX244"/>
      <c r="PY244"/>
      <c r="PZ244"/>
      <c r="QA244"/>
      <c r="QB244"/>
      <c r="QC244"/>
      <c r="QD244"/>
      <c r="QE244"/>
      <c r="QF244"/>
      <c r="QG244"/>
      <c r="QH244"/>
      <c r="QI244"/>
      <c r="QJ244"/>
      <c r="QK244"/>
      <c r="QL244"/>
      <c r="QM244"/>
      <c r="QN244"/>
      <c r="QO244"/>
      <c r="QP244"/>
      <c r="QQ244"/>
      <c r="QR244"/>
      <c r="QS244"/>
      <c r="QT244"/>
      <c r="QU244"/>
      <c r="QV244"/>
      <c r="QW244"/>
      <c r="QX244"/>
      <c r="QY244"/>
      <c r="QZ244"/>
      <c r="RA244"/>
      <c r="RB244"/>
      <c r="RC244"/>
      <c r="RD244"/>
      <c r="RE244"/>
      <c r="RF244"/>
      <c r="RG244"/>
      <c r="RH244"/>
      <c r="RI244"/>
      <c r="RJ244"/>
      <c r="RK244"/>
      <c r="RL244"/>
      <c r="RM244"/>
      <c r="RN244"/>
      <c r="RO244"/>
      <c r="RP244"/>
      <c r="RQ244"/>
      <c r="RR244"/>
      <c r="RS244"/>
      <c r="RT244"/>
      <c r="RU244"/>
      <c r="RV244"/>
      <c r="RW244"/>
      <c r="RX244"/>
      <c r="RY244"/>
      <c r="RZ244"/>
      <c r="SA244"/>
      <c r="SB244"/>
      <c r="SC244"/>
      <c r="SD244"/>
      <c r="SE244"/>
      <c r="SF244"/>
      <c r="SG244"/>
      <c r="SH244"/>
      <c r="SI244"/>
      <c r="SJ244"/>
      <c r="SK244"/>
      <c r="SL244"/>
      <c r="SM244"/>
      <c r="SN244"/>
      <c r="SO244"/>
      <c r="SP244"/>
      <c r="SQ244"/>
      <c r="SR244"/>
      <c r="SS244"/>
      <c r="ST244"/>
      <c r="SU244"/>
      <c r="SV244"/>
      <c r="SW244"/>
      <c r="SX244"/>
      <c r="SY244"/>
      <c r="SZ244"/>
      <c r="TA244"/>
      <c r="TB244"/>
      <c r="TC244"/>
      <c r="TD244"/>
      <c r="TE244"/>
      <c r="TF244"/>
      <c r="TG244"/>
      <c r="TH244"/>
      <c r="TI244"/>
      <c r="TJ244"/>
      <c r="TK244"/>
      <c r="TL244"/>
      <c r="TM244"/>
      <c r="TN244"/>
      <c r="TO244"/>
      <c r="TP244"/>
      <c r="TQ244"/>
      <c r="TR244"/>
      <c r="TS244"/>
      <c r="TT244"/>
      <c r="TU244"/>
      <c r="TV244"/>
      <c r="TW244"/>
      <c r="TX244"/>
      <c r="TY244"/>
      <c r="TZ244"/>
      <c r="UA244"/>
      <c r="UB244"/>
      <c r="UC244"/>
      <c r="UD244"/>
      <c r="UE244"/>
      <c r="UF244"/>
      <c r="UG244"/>
      <c r="UH244"/>
      <c r="UI244"/>
      <c r="UJ244"/>
      <c r="UK244"/>
      <c r="UL244"/>
      <c r="UM244"/>
      <c r="UN244"/>
      <c r="UO244"/>
      <c r="UP244"/>
      <c r="UQ244"/>
      <c r="UR244"/>
      <c r="US244"/>
      <c r="UT244"/>
      <c r="UU244"/>
      <c r="UV244"/>
      <c r="UW244"/>
      <c r="UX244"/>
      <c r="UY244"/>
      <c r="UZ244"/>
      <c r="VA244"/>
      <c r="VB244"/>
      <c r="VC244"/>
      <c r="VD244"/>
      <c r="VE244"/>
      <c r="VF244"/>
      <c r="VG244"/>
      <c r="VH244"/>
      <c r="VI244"/>
      <c r="VJ244"/>
      <c r="VK244"/>
      <c r="VL244"/>
      <c r="VM244"/>
      <c r="VN244"/>
      <c r="VO244"/>
      <c r="VP244"/>
      <c r="VQ244"/>
      <c r="VR244"/>
      <c r="VS244"/>
      <c r="VT244"/>
      <c r="VU244"/>
      <c r="VV244"/>
      <c r="VW244"/>
      <c r="VX244"/>
      <c r="VY244"/>
      <c r="VZ244"/>
      <c r="WA244"/>
      <c r="WB244"/>
      <c r="WC244"/>
      <c r="WD244"/>
      <c r="WE244"/>
      <c r="WF244"/>
      <c r="WG244"/>
      <c r="WH244"/>
      <c r="WI244"/>
      <c r="WJ244"/>
      <c r="WK244"/>
      <c r="WL244"/>
      <c r="WM244"/>
      <c r="WN244"/>
      <c r="WO244"/>
      <c r="WP244"/>
      <c r="WQ244"/>
      <c r="WR244"/>
      <c r="WS244"/>
      <c r="WT244"/>
      <c r="WU244"/>
      <c r="WV244"/>
      <c r="WW244"/>
      <c r="WX244"/>
      <c r="WY244"/>
      <c r="WZ244"/>
      <c r="XA244"/>
      <c r="XB244"/>
      <c r="XC244"/>
      <c r="XD244"/>
      <c r="XE244"/>
      <c r="XF244"/>
      <c r="XG244"/>
      <c r="XH244"/>
      <c r="XI244"/>
      <c r="XJ244"/>
      <c r="XK244"/>
      <c r="XL244"/>
      <c r="XM244"/>
      <c r="XN244"/>
      <c r="XO244"/>
      <c r="XP244"/>
      <c r="XQ244"/>
      <c r="XR244"/>
      <c r="XS244"/>
      <c r="XT244"/>
      <c r="XU244"/>
      <c r="XV244"/>
      <c r="XW244"/>
      <c r="XX244"/>
      <c r="XY244"/>
      <c r="XZ244"/>
      <c r="YA244"/>
      <c r="YB244"/>
      <c r="YC244"/>
      <c r="YD244"/>
      <c r="YE244"/>
      <c r="YF244"/>
      <c r="YG244"/>
      <c r="YH244"/>
      <c r="YI244"/>
      <c r="YJ244"/>
      <c r="YK244"/>
      <c r="YL244"/>
      <c r="YM244"/>
      <c r="YN244"/>
      <c r="YO244"/>
      <c r="YP244"/>
      <c r="YQ244"/>
      <c r="YR244"/>
      <c r="YS244"/>
      <c r="YT244"/>
      <c r="YU244"/>
      <c r="YV244"/>
      <c r="YW244"/>
      <c r="YX244"/>
      <c r="YY244"/>
      <c r="YZ244"/>
      <c r="ZA244"/>
      <c r="ZB244"/>
      <c r="ZC244"/>
      <c r="ZD244"/>
      <c r="ZE244"/>
      <c r="ZF244"/>
      <c r="ZG244"/>
      <c r="ZH244"/>
      <c r="ZI244"/>
      <c r="ZJ244"/>
      <c r="ZK244"/>
      <c r="ZL244"/>
      <c r="ZM244"/>
      <c r="ZN244"/>
      <c r="ZO244"/>
      <c r="ZP244"/>
      <c r="ZQ244"/>
      <c r="ZR244"/>
      <c r="ZS244"/>
      <c r="ZT244"/>
      <c r="ZU244"/>
      <c r="ZV244"/>
      <c r="ZW244"/>
      <c r="ZX244"/>
      <c r="ZY244"/>
      <c r="ZZ244"/>
      <c r="AAA244"/>
      <c r="AAB244"/>
      <c r="AAC244"/>
      <c r="AAD244"/>
      <c r="AAE244"/>
      <c r="AAF244"/>
      <c r="AAG244"/>
      <c r="AAH244"/>
      <c r="AAI244"/>
      <c r="AAJ244"/>
      <c r="AAK244"/>
      <c r="AAL244"/>
      <c r="AAM244"/>
      <c r="AAN244"/>
      <c r="AAO244"/>
      <c r="AAP244"/>
      <c r="AAQ244"/>
      <c r="AAR244"/>
      <c r="AAS244"/>
      <c r="AAT244"/>
      <c r="AAU244"/>
      <c r="AAV244"/>
      <c r="AAW244"/>
      <c r="AAX244"/>
      <c r="AAY244"/>
      <c r="AAZ244"/>
      <c r="ABA244"/>
      <c r="ABB244"/>
      <c r="ABC244"/>
      <c r="ABD244"/>
      <c r="ABE244"/>
      <c r="ABF244"/>
      <c r="ABG244"/>
      <c r="ABH244"/>
      <c r="ABI244"/>
      <c r="ABJ244"/>
      <c r="ABK244"/>
      <c r="ABL244"/>
      <c r="ABM244"/>
      <c r="ABN244"/>
      <c r="ABO244"/>
      <c r="ABP244"/>
      <c r="ABQ244"/>
      <c r="ABR244"/>
      <c r="ABS244"/>
      <c r="ABT244"/>
      <c r="ABU244"/>
      <c r="ABV244"/>
      <c r="ABW244"/>
      <c r="ABX244"/>
      <c r="ABY244"/>
      <c r="ABZ244"/>
      <c r="ACA244"/>
      <c r="ACB244"/>
      <c r="ACC244"/>
      <c r="ACD244"/>
      <c r="ACE244"/>
      <c r="ACF244"/>
      <c r="ACG244"/>
      <c r="ACH244"/>
      <c r="ACI244"/>
      <c r="ACJ244"/>
      <c r="ACK244"/>
      <c r="ACL244"/>
      <c r="ACM244"/>
      <c r="ACN244"/>
      <c r="ACO244"/>
      <c r="ACP244"/>
      <c r="ACQ244"/>
      <c r="ACR244"/>
      <c r="ACS244"/>
      <c r="ACT244"/>
      <c r="ACU244"/>
      <c r="ACV244"/>
      <c r="ACW244"/>
      <c r="ACX244"/>
      <c r="ACY244"/>
      <c r="ACZ244"/>
      <c r="ADA244"/>
      <c r="ADB244"/>
      <c r="ADC244"/>
      <c r="ADD244"/>
      <c r="ADE244"/>
      <c r="ADF244"/>
      <c r="ADG244"/>
      <c r="ADH244"/>
      <c r="ADI244"/>
      <c r="ADJ244"/>
      <c r="ADK244"/>
      <c r="ADL244"/>
      <c r="ADM244"/>
      <c r="ADN244"/>
      <c r="ADO244"/>
      <c r="ADP244"/>
      <c r="ADQ244"/>
      <c r="ADR244"/>
      <c r="ADS244"/>
      <c r="ADT244"/>
      <c r="ADU244"/>
      <c r="ADV244"/>
      <c r="ADW244"/>
      <c r="ADX244"/>
      <c r="ADY244"/>
      <c r="ADZ244"/>
      <c r="AEA244"/>
      <c r="AEB244"/>
      <c r="AEC244"/>
      <c r="AED244"/>
      <c r="AEE244"/>
      <c r="AEF244"/>
      <c r="AEG244"/>
      <c r="AEH244"/>
      <c r="AEI244"/>
      <c r="AEJ244"/>
      <c r="AEK244"/>
      <c r="AEL244"/>
      <c r="AEM244"/>
      <c r="AEN244"/>
      <c r="AEO244"/>
      <c r="AEP244"/>
      <c r="AEQ244"/>
      <c r="AER244"/>
      <c r="AES244"/>
      <c r="AET244"/>
      <c r="AEU244"/>
      <c r="AEV244"/>
      <c r="AEW244"/>
      <c r="AEX244"/>
      <c r="AEY244"/>
      <c r="AEZ244"/>
      <c r="AFA244"/>
      <c r="AFB244"/>
      <c r="AFC244"/>
      <c r="AFD244"/>
      <c r="AFE244"/>
      <c r="AFF244"/>
      <c r="AFG244"/>
      <c r="AFH244"/>
      <c r="AFI244"/>
      <c r="AFJ244"/>
      <c r="AFK244"/>
      <c r="AFL244"/>
      <c r="AFM244"/>
      <c r="AFN244"/>
      <c r="AFO244"/>
      <c r="AFP244"/>
      <c r="AFQ244"/>
      <c r="AFR244"/>
      <c r="AFS244"/>
      <c r="AFT244"/>
      <c r="AFU244"/>
      <c r="AFV244"/>
      <c r="AFW244"/>
      <c r="AFX244"/>
      <c r="AFY244"/>
      <c r="AFZ244"/>
      <c r="AGA244"/>
      <c r="AGB244"/>
      <c r="AGC244"/>
      <c r="AGD244"/>
      <c r="AGE244"/>
      <c r="AGF244"/>
      <c r="AGG244"/>
      <c r="AGH244"/>
      <c r="AGI244"/>
      <c r="AGJ244"/>
      <c r="AGK244"/>
      <c r="AGL244"/>
      <c r="AGM244"/>
      <c r="AGN244"/>
      <c r="AGO244"/>
      <c r="AGP244"/>
      <c r="AGQ244"/>
      <c r="AGR244"/>
      <c r="AGS244"/>
      <c r="AGT244"/>
      <c r="AGU244"/>
      <c r="AGV244"/>
      <c r="AGW244"/>
      <c r="AGX244"/>
      <c r="AGY244"/>
      <c r="AGZ244"/>
      <c r="AHA244"/>
      <c r="AHB244"/>
      <c r="AHC244"/>
      <c r="AHD244"/>
      <c r="AHE244"/>
      <c r="AHF244"/>
      <c r="AHG244"/>
      <c r="AHH244"/>
      <c r="AHI244"/>
      <c r="AHJ244"/>
      <c r="AHK244"/>
      <c r="AHL244"/>
      <c r="AHM244"/>
      <c r="AHN244"/>
      <c r="AHO244"/>
      <c r="AHP244"/>
      <c r="AHQ244"/>
      <c r="AHR244"/>
      <c r="AHS244"/>
      <c r="AHT244"/>
      <c r="AHU244"/>
      <c r="AHV244"/>
      <c r="AHW244"/>
      <c r="AHX244"/>
      <c r="AHY244"/>
      <c r="AHZ244"/>
      <c r="AIA244"/>
      <c r="AIB244"/>
      <c r="AIC244"/>
      <c r="AID244"/>
      <c r="AIE244"/>
      <c r="AIF244"/>
      <c r="AIG244"/>
      <c r="AIH244"/>
      <c r="AII244"/>
      <c r="AIJ244"/>
      <c r="AIK244"/>
      <c r="AIL244"/>
      <c r="AIM244"/>
      <c r="AIN244"/>
      <c r="AIO244"/>
      <c r="AIP244"/>
      <c r="AIQ244"/>
      <c r="AIR244"/>
      <c r="AIS244"/>
      <c r="AIT244"/>
      <c r="AIU244"/>
      <c r="AIV244"/>
      <c r="AIW244"/>
      <c r="AIX244"/>
      <c r="AIY244"/>
      <c r="AIZ244"/>
      <c r="AJA244"/>
      <c r="AJB244"/>
      <c r="AJC244"/>
      <c r="AJD244"/>
      <c r="AJE244"/>
      <c r="AJF244"/>
      <c r="AJG244"/>
      <c r="AJH244"/>
      <c r="AJI244"/>
      <c r="AJJ244"/>
      <c r="AJK244"/>
      <c r="AJL244"/>
      <c r="AJM244"/>
      <c r="AJN244"/>
      <c r="AJO244"/>
      <c r="AJP244"/>
      <c r="AJQ244"/>
      <c r="AJR244"/>
      <c r="AJS244"/>
      <c r="AJT244"/>
      <c r="AJU244"/>
      <c r="AJV244"/>
      <c r="AJW244"/>
      <c r="AJX244"/>
      <c r="AJY244"/>
      <c r="AJZ244"/>
      <c r="AKA244"/>
      <c r="AKB244"/>
      <c r="AKC244"/>
      <c r="AKD244"/>
      <c r="AKE244"/>
      <c r="AKF244"/>
      <c r="AKG244"/>
      <c r="AKH244"/>
      <c r="AKI244"/>
      <c r="AKJ244"/>
      <c r="AKK244"/>
      <c r="AKL244"/>
      <c r="AKM244"/>
      <c r="AKN244"/>
      <c r="AKO244"/>
      <c r="AKP244"/>
      <c r="AKQ244"/>
      <c r="AKR244"/>
      <c r="AKS244"/>
      <c r="AKT244"/>
      <c r="AKU244"/>
      <c r="AKV244"/>
      <c r="AKW244"/>
      <c r="AKX244"/>
      <c r="AKY244"/>
      <c r="AKZ244"/>
      <c r="ALA244"/>
      <c r="ALB244"/>
      <c r="ALC244"/>
      <c r="ALD244"/>
      <c r="ALE244"/>
      <c r="ALF244"/>
      <c r="ALG244"/>
      <c r="ALH244"/>
      <c r="ALI244"/>
      <c r="ALJ244"/>
      <c r="ALK244"/>
      <c r="ALL244"/>
      <c r="ALM244"/>
      <c r="ALN244"/>
      <c r="ALO244"/>
      <c r="ALP244"/>
      <c r="ALQ244"/>
      <c r="ALR244"/>
      <c r="ALS244"/>
      <c r="ALT244"/>
      <c r="ALU244"/>
      <c r="ALV244"/>
      <c r="ALW244"/>
      <c r="ALX244"/>
      <c r="ALY244"/>
      <c r="ALZ244"/>
      <c r="AMA244"/>
      <c r="AMB244"/>
      <c r="AMC244"/>
      <c r="AMD244"/>
      <c r="AME244"/>
      <c r="AMF244"/>
      <c r="AMG244"/>
      <c r="AMH244"/>
      <c r="AMI244"/>
      <c r="AMJ244"/>
      <c r="AMK244"/>
      <c r="AML244"/>
      <c r="AMM244"/>
      <c r="AMN244"/>
      <c r="AMO244"/>
      <c r="AMP244"/>
      <c r="AMQ244"/>
      <c r="AMR244"/>
      <c r="AMS244"/>
      <c r="AMT244"/>
      <c r="AMU244"/>
      <c r="AMV244"/>
      <c r="AMW244"/>
      <c r="AMX244"/>
      <c r="AMY244"/>
    </row>
    <row r="245" spans="3:1039" s="6" customFormat="1" ht="15" customHeight="1" x14ac:dyDescent="0.25">
      <c r="C245" s="148" t="str">
        <f t="shared" si="157"/>
        <v>Rheem</v>
      </c>
      <c r="D245" s="148" t="str">
        <f t="shared" si="158"/>
        <v>PROPH50 T0 RH120  (50 gal)</v>
      </c>
      <c r="E245" s="148">
        <f t="shared" si="148"/>
        <v>197982</v>
      </c>
      <c r="F245" s="55">
        <f t="shared" si="162"/>
        <v>50</v>
      </c>
      <c r="G245" s="6" t="str">
        <f t="shared" si="159"/>
        <v>RheemPlugInDedicated50</v>
      </c>
      <c r="H245" s="117">
        <f t="shared" si="160"/>
        <v>0</v>
      </c>
      <c r="I245" s="158" t="str">
        <f t="shared" si="150"/>
        <v>RheemPROPH50T0RH120</v>
      </c>
      <c r="J245" s="91" t="s">
        <v>192</v>
      </c>
      <c r="K245" s="32">
        <v>2</v>
      </c>
      <c r="L245" s="75">
        <f t="shared" si="161"/>
        <v>19</v>
      </c>
      <c r="M245" s="146" t="s">
        <v>88</v>
      </c>
      <c r="N245" s="62">
        <f t="shared" si="151"/>
        <v>79</v>
      </c>
      <c r="O245" s="62">
        <f t="shared" si="155"/>
        <v>197982</v>
      </c>
      <c r="P245" s="59" t="str">
        <f t="shared" si="163"/>
        <v>PROPH50 T0 RH120  (50 gal)</v>
      </c>
      <c r="Q245" s="157">
        <f t="shared" si="140"/>
        <v>1</v>
      </c>
      <c r="R245" s="145" t="s">
        <v>758</v>
      </c>
      <c r="S245" s="14">
        <v>50</v>
      </c>
      <c r="T245" s="99" t="s">
        <v>745</v>
      </c>
      <c r="U245" s="80" t="s">
        <v>745</v>
      </c>
      <c r="V245" s="85" t="str">
        <f t="shared" si="156"/>
        <v>RheemPlugInDedicated50</v>
      </c>
      <c r="W245" s="116">
        <v>0</v>
      </c>
      <c r="X245" s="46" t="s">
        <v>8</v>
      </c>
      <c r="Y245" s="47">
        <v>44760</v>
      </c>
      <c r="Z245" s="44" t="s">
        <v>88</v>
      </c>
      <c r="AA245" s="128" t="str">
        <f>"2,     "&amp;E245&amp;",   """&amp;P245&amp;""""</f>
        <v>2,     197982,   "PROPH50 T0 RH120  (50 gal)"</v>
      </c>
      <c r="AB245" s="130" t="str">
        <f t="shared" si="139"/>
        <v>Rheem</v>
      </c>
      <c r="AC245" s="145" t="s">
        <v>778</v>
      </c>
      <c r="AD245" s="155">
        <f t="shared" si="141"/>
        <v>1</v>
      </c>
      <c r="AE245" s="128" t="str">
        <f>"          case  "&amp;D245&amp;"   :   """&amp;AC245&amp;""""</f>
        <v xml:space="preserve">          case  PROPH50 T0 RH120  (50 gal)   :   "RheemPROPH50T0RH120"</v>
      </c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</row>
    <row r="246" spans="3:1039" s="6" customFormat="1" ht="15" customHeight="1" x14ac:dyDescent="0.25">
      <c r="C246" s="148" t="str">
        <f t="shared" si="157"/>
        <v>Rheem</v>
      </c>
      <c r="D246" s="148" t="str">
        <f t="shared" si="158"/>
        <v>PROPH40 T0 RH120-M  (40 gal, JA13)</v>
      </c>
      <c r="E246" s="148">
        <f t="shared" si="148"/>
        <v>198077</v>
      </c>
      <c r="F246" s="55">
        <f t="shared" si="162"/>
        <v>40</v>
      </c>
      <c r="G246" s="6" t="str">
        <f t="shared" si="159"/>
        <v>RheemPlugInShared40</v>
      </c>
      <c r="H246" s="117">
        <f t="shared" si="160"/>
        <v>1</v>
      </c>
      <c r="I246" s="158" t="str">
        <f t="shared" si="150"/>
        <v>RheemPROPH40T0RH120M</v>
      </c>
      <c r="J246" s="91" t="s">
        <v>192</v>
      </c>
      <c r="K246" s="32">
        <v>3</v>
      </c>
      <c r="L246" s="75">
        <f t="shared" si="161"/>
        <v>19</v>
      </c>
      <c r="M246" s="146" t="s">
        <v>88</v>
      </c>
      <c r="N246" s="62">
        <f t="shared" si="151"/>
        <v>80</v>
      </c>
      <c r="O246" s="62">
        <f t="shared" si="155"/>
        <v>198077</v>
      </c>
      <c r="P246" s="59" t="str">
        <f t="shared" si="163"/>
        <v>PROPH40 T0 RH120-M  (40 gal, JA13)</v>
      </c>
      <c r="Q246" s="157">
        <f t="shared" si="140"/>
        <v>1</v>
      </c>
      <c r="R246" s="145" t="s">
        <v>759</v>
      </c>
      <c r="S246" s="14">
        <v>40</v>
      </c>
      <c r="T246" s="99" t="s">
        <v>740</v>
      </c>
      <c r="U246" s="80" t="s">
        <v>740</v>
      </c>
      <c r="V246" s="85" t="str">
        <f t="shared" si="156"/>
        <v>RheemPlugInShared40</v>
      </c>
      <c r="W246" s="116">
        <v>1</v>
      </c>
      <c r="X246" s="46" t="s">
        <v>8</v>
      </c>
      <c r="Y246" s="47">
        <v>44760</v>
      </c>
      <c r="Z246" s="44" t="s">
        <v>88</v>
      </c>
      <c r="AA246" s="128" t="str">
        <f>"2,     "&amp;E246&amp;",   """&amp;P246&amp;""""</f>
        <v>2,     198077,   "PROPH40 T0 RH120-M  (40 gal, JA13)"</v>
      </c>
      <c r="AB246" s="130" t="str">
        <f t="shared" si="139"/>
        <v>Rheem</v>
      </c>
      <c r="AC246" s="148" t="s">
        <v>779</v>
      </c>
      <c r="AD246" s="155">
        <f t="shared" si="141"/>
        <v>1</v>
      </c>
      <c r="AE246" s="128" t="str">
        <f>"          case  "&amp;D246&amp;"   :   """&amp;AC246&amp;""""</f>
        <v xml:space="preserve">          case  PROPH40 T0 RH120-M  (40 gal, JA13)   :   "RheemPROPH40T0RH120M"</v>
      </c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</row>
    <row r="247" spans="3:1039" s="6" customFormat="1" ht="15" customHeight="1" x14ac:dyDescent="0.25">
      <c r="C247" s="148" t="str">
        <f t="shared" si="157"/>
        <v>Rheem</v>
      </c>
      <c r="D247" s="148" t="str">
        <f t="shared" si="158"/>
        <v>PROPH40 T0 RH120-MSO  (40 gal, JA13)</v>
      </c>
      <c r="E247" s="148">
        <f t="shared" si="148"/>
        <v>198177</v>
      </c>
      <c r="F247" s="55">
        <f t="shared" si="162"/>
        <v>40</v>
      </c>
      <c r="G247" s="6" t="str">
        <f t="shared" si="159"/>
        <v>RheemPlugInShared40</v>
      </c>
      <c r="H247" s="117">
        <f t="shared" si="160"/>
        <v>1</v>
      </c>
      <c r="I247" s="158" t="str">
        <f t="shared" si="150"/>
        <v>RheemPROPH40T0RH120MSO</v>
      </c>
      <c r="J247" s="91" t="s">
        <v>192</v>
      </c>
      <c r="K247" s="32">
        <v>3</v>
      </c>
      <c r="L247" s="75">
        <f t="shared" si="161"/>
        <v>19</v>
      </c>
      <c r="M247" s="146" t="s">
        <v>88</v>
      </c>
      <c r="N247" s="62">
        <f t="shared" si="151"/>
        <v>81</v>
      </c>
      <c r="O247" s="62">
        <f t="shared" ref="O247" si="164" xml:space="preserve"> (L247*10000) + (N247*100) + VLOOKUP( U247, $R$2:$T$56, 2, FALSE )</f>
        <v>198177</v>
      </c>
      <c r="P247" s="59" t="str">
        <f t="shared" si="163"/>
        <v>PROPH40 T0 RH120-MSO  (40 gal, JA13)</v>
      </c>
      <c r="Q247" s="157">
        <f t="shared" si="140"/>
        <v>1</v>
      </c>
      <c r="R247" s="145" t="s">
        <v>760</v>
      </c>
      <c r="S247" s="14">
        <v>40</v>
      </c>
      <c r="T247" s="99" t="s">
        <v>740</v>
      </c>
      <c r="U247" s="80" t="s">
        <v>740</v>
      </c>
      <c r="V247" s="85" t="str">
        <f t="shared" si="156"/>
        <v>RheemPlugInShared40</v>
      </c>
      <c r="W247" s="116">
        <v>1</v>
      </c>
      <c r="X247" s="46" t="s">
        <v>8</v>
      </c>
      <c r="Y247" s="47">
        <v>44760</v>
      </c>
      <c r="Z247" s="44"/>
      <c r="AA247" s="128" t="str">
        <f>"2,     "&amp;E247&amp;",   """&amp;P247&amp;""""</f>
        <v>2,     198177,   "PROPH40 T0 RH120-MSO  (40 gal, JA13)"</v>
      </c>
      <c r="AB247" s="130" t="str">
        <f t="shared" si="139"/>
        <v>Rheem</v>
      </c>
      <c r="AC247" s="145" t="s">
        <v>780</v>
      </c>
      <c r="AD247" s="155">
        <f t="shared" si="141"/>
        <v>1</v>
      </c>
      <c r="AE247" s="128" t="str">
        <f>"          case  "&amp;D247&amp;"   :   """&amp;AC247&amp;""""</f>
        <v xml:space="preserve">          case  PROPH40 T0 RH120-MSO  (40 gal, JA13)   :   "RheemPROPH40T0RH120MSO"</v>
      </c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</row>
    <row r="248" spans="3:1039" s="6" customFormat="1" ht="15" customHeight="1" x14ac:dyDescent="0.25">
      <c r="C248" s="148" t="str">
        <f t="shared" si="157"/>
        <v>Rheem</v>
      </c>
      <c r="D248" s="148" t="str">
        <f t="shared" si="158"/>
        <v>PROPH50 T0 RH120-M  (50 gal, JA13)</v>
      </c>
      <c r="E248" s="148">
        <f t="shared" si="148"/>
        <v>198278</v>
      </c>
      <c r="F248" s="55">
        <f t="shared" si="162"/>
        <v>50</v>
      </c>
      <c r="G248" s="6" t="str">
        <f t="shared" si="159"/>
        <v>RheemPlugInShared50</v>
      </c>
      <c r="H248" s="117">
        <f t="shared" si="160"/>
        <v>1</v>
      </c>
      <c r="I248" s="158" t="str">
        <f t="shared" si="150"/>
        <v>RheemPROPH50T0RH120M</v>
      </c>
      <c r="J248" s="91" t="s">
        <v>192</v>
      </c>
      <c r="K248" s="32">
        <v>3</v>
      </c>
      <c r="L248" s="75">
        <f t="shared" si="161"/>
        <v>19</v>
      </c>
      <c r="M248" s="146" t="s">
        <v>88</v>
      </c>
      <c r="N248" s="62">
        <f t="shared" si="151"/>
        <v>82</v>
      </c>
      <c r="O248" s="62">
        <f t="shared" ref="O248:O279" si="165" xml:space="preserve"> (L248*10000) + (N248*100) + VLOOKUP( U248, $R$2:$T$56, 2, FALSE )</f>
        <v>198278</v>
      </c>
      <c r="P248" s="59" t="str">
        <f t="shared" si="163"/>
        <v>PROPH50 T0 RH120-M  (50 gal, JA13)</v>
      </c>
      <c r="Q248" s="157">
        <f t="shared" si="140"/>
        <v>1</v>
      </c>
      <c r="R248" s="145" t="s">
        <v>761</v>
      </c>
      <c r="S248" s="14">
        <v>50</v>
      </c>
      <c r="T248" s="99" t="s">
        <v>741</v>
      </c>
      <c r="U248" s="80" t="s">
        <v>741</v>
      </c>
      <c r="V248" s="85" t="str">
        <f t="shared" si="156"/>
        <v>RheemPlugInShared50</v>
      </c>
      <c r="W248" s="116">
        <v>1</v>
      </c>
      <c r="X248" s="46" t="s">
        <v>8</v>
      </c>
      <c r="Y248" s="47">
        <v>44760</v>
      </c>
      <c r="Z248" s="44"/>
      <c r="AA248" s="128" t="str">
        <f>"2,     "&amp;E248&amp;",   """&amp;P248&amp;""""</f>
        <v>2,     198278,   "PROPH50 T0 RH120-M  (50 gal, JA13)"</v>
      </c>
      <c r="AB248" s="130" t="str">
        <f t="shared" si="139"/>
        <v>Rheem</v>
      </c>
      <c r="AC248" s="147" t="s">
        <v>781</v>
      </c>
      <c r="AD248" s="155">
        <f t="shared" si="141"/>
        <v>1</v>
      </c>
      <c r="AE248" s="128" t="str">
        <f>"          case  "&amp;D248&amp;"   :   """&amp;AC248&amp;""""</f>
        <v xml:space="preserve">          case  PROPH50 T0 RH120-M  (50 gal, JA13)   :   "RheemPROPH50T0RH120M"</v>
      </c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</row>
    <row r="249" spans="3:1039" s="6" customFormat="1" ht="15" customHeight="1" x14ac:dyDescent="0.25">
      <c r="C249" s="148" t="str">
        <f t="shared" si="157"/>
        <v>Rheem</v>
      </c>
      <c r="D249" s="148" t="str">
        <f t="shared" si="158"/>
        <v>PROPH50 T0 RH120-MSO  (50 gal, JA13)</v>
      </c>
      <c r="E249" s="148">
        <f t="shared" si="148"/>
        <v>198378</v>
      </c>
      <c r="F249" s="55">
        <f t="shared" si="162"/>
        <v>50</v>
      </c>
      <c r="G249" s="6" t="str">
        <f t="shared" si="159"/>
        <v>RheemPlugInShared50</v>
      </c>
      <c r="H249" s="117">
        <f t="shared" si="160"/>
        <v>1</v>
      </c>
      <c r="I249" s="158" t="str">
        <f t="shared" si="150"/>
        <v>RheemPROPH50T0RH120MSO</v>
      </c>
      <c r="J249" s="91" t="s">
        <v>192</v>
      </c>
      <c r="K249" s="32">
        <v>3</v>
      </c>
      <c r="L249" s="75">
        <f t="shared" si="161"/>
        <v>19</v>
      </c>
      <c r="M249" s="146" t="s">
        <v>88</v>
      </c>
      <c r="N249" s="62">
        <f t="shared" si="151"/>
        <v>83</v>
      </c>
      <c r="O249" s="62">
        <f t="shared" si="165"/>
        <v>198378</v>
      </c>
      <c r="P249" s="59" t="str">
        <f t="shared" si="163"/>
        <v>PROPH50 T0 RH120-MSO  (50 gal, JA13)</v>
      </c>
      <c r="Q249" s="157">
        <f t="shared" si="140"/>
        <v>1</v>
      </c>
      <c r="R249" s="145" t="s">
        <v>762</v>
      </c>
      <c r="S249" s="14">
        <v>50</v>
      </c>
      <c r="T249" s="99" t="s">
        <v>741</v>
      </c>
      <c r="U249" s="80" t="s">
        <v>741</v>
      </c>
      <c r="V249" s="85" t="str">
        <f t="shared" si="156"/>
        <v>RheemPlugInShared50</v>
      </c>
      <c r="W249" s="116">
        <v>1</v>
      </c>
      <c r="X249" s="46" t="s">
        <v>8</v>
      </c>
      <c r="Y249" s="47">
        <v>44760</v>
      </c>
      <c r="Z249" s="44"/>
      <c r="AA249" s="128" t="str">
        <f>"2,     "&amp;E249&amp;",   """&amp;P249&amp;""""</f>
        <v>2,     198378,   "PROPH50 T0 RH120-MSO  (50 gal, JA13)"</v>
      </c>
      <c r="AB249" s="130" t="str">
        <f t="shared" si="139"/>
        <v>Rheem</v>
      </c>
      <c r="AC249" s="147" t="s">
        <v>782</v>
      </c>
      <c r="AD249" s="155">
        <f t="shared" si="141"/>
        <v>1</v>
      </c>
      <c r="AE249" s="128" t="str">
        <f>"          case  "&amp;D249&amp;"   :   """&amp;AC249&amp;""""</f>
        <v xml:space="preserve">          case  PROPH50 T0 RH120-MSO  (50 gal, JA13)   :   "RheemPROPH50T0RH120MSO"</v>
      </c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</row>
    <row r="250" spans="3:1039" s="6" customFormat="1" ht="15" customHeight="1" x14ac:dyDescent="0.25">
      <c r="C250" s="148" t="str">
        <f t="shared" si="157"/>
        <v>Rheem</v>
      </c>
      <c r="D250" s="148" t="str">
        <f t="shared" si="158"/>
        <v>PROPH65 T0 RH120-M  (65 gal, JA13)</v>
      </c>
      <c r="E250" s="148">
        <f t="shared" si="148"/>
        <v>198479</v>
      </c>
      <c r="F250" s="55">
        <f t="shared" si="162"/>
        <v>65</v>
      </c>
      <c r="G250" s="6" t="str">
        <f t="shared" si="159"/>
        <v>RheemPlugInShared65</v>
      </c>
      <c r="H250" s="117">
        <f t="shared" si="160"/>
        <v>1</v>
      </c>
      <c r="I250" s="158" t="str">
        <f t="shared" si="150"/>
        <v>RheemPROPH65T0RH120M</v>
      </c>
      <c r="J250" s="91" t="s">
        <v>192</v>
      </c>
      <c r="K250" s="32">
        <v>3</v>
      </c>
      <c r="L250" s="75">
        <f t="shared" si="161"/>
        <v>19</v>
      </c>
      <c r="M250" s="146" t="s">
        <v>88</v>
      </c>
      <c r="N250" s="62">
        <f t="shared" si="151"/>
        <v>84</v>
      </c>
      <c r="O250" s="62">
        <f t="shared" si="165"/>
        <v>198479</v>
      </c>
      <c r="P250" s="59" t="str">
        <f t="shared" si="163"/>
        <v>PROPH65 T0 RH120-M  (65 gal, JA13)</v>
      </c>
      <c r="Q250" s="157">
        <f t="shared" si="140"/>
        <v>1</v>
      </c>
      <c r="R250" s="145" t="s">
        <v>763</v>
      </c>
      <c r="S250" s="14">
        <v>65</v>
      </c>
      <c r="T250" s="99" t="s">
        <v>742</v>
      </c>
      <c r="U250" s="80" t="s">
        <v>742</v>
      </c>
      <c r="V250" s="85" t="str">
        <f t="shared" si="156"/>
        <v>RheemPlugInShared65</v>
      </c>
      <c r="W250" s="116">
        <v>1</v>
      </c>
      <c r="X250" s="46">
        <v>3</v>
      </c>
      <c r="Y250" s="47">
        <v>44760</v>
      </c>
      <c r="Z250" s="44"/>
      <c r="AA250" s="128" t="str">
        <f>"2,     "&amp;E250&amp;",   """&amp;P250&amp;""""</f>
        <v>2,     198479,   "PROPH65 T0 RH120-M  (65 gal, JA13)"</v>
      </c>
      <c r="AB250" s="130" t="str">
        <f t="shared" si="139"/>
        <v>Rheem</v>
      </c>
      <c r="AC250" s="147" t="s">
        <v>783</v>
      </c>
      <c r="AD250" s="155">
        <f t="shared" si="141"/>
        <v>1</v>
      </c>
      <c r="AE250" s="128" t="str">
        <f>"          case  "&amp;D250&amp;"   :   """&amp;AC250&amp;""""</f>
        <v xml:space="preserve">          case  PROPH65 T0 RH120-M  (65 gal, JA13)   :   "RheemPROPH65T0RH120M"</v>
      </c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</row>
    <row r="251" spans="3:1039" s="6" customFormat="1" ht="15" customHeight="1" x14ac:dyDescent="0.25">
      <c r="C251" s="148" t="str">
        <f t="shared" si="157"/>
        <v>Rheem</v>
      </c>
      <c r="D251" s="148" t="str">
        <f t="shared" si="158"/>
        <v>PROPH65 T0 RH120-MSO  (65 gal, JA13)</v>
      </c>
      <c r="E251" s="148">
        <f t="shared" si="148"/>
        <v>198579</v>
      </c>
      <c r="F251" s="55">
        <f t="shared" si="162"/>
        <v>65</v>
      </c>
      <c r="G251" s="6" t="str">
        <f t="shared" si="159"/>
        <v>RheemPlugInShared65</v>
      </c>
      <c r="H251" s="117">
        <f t="shared" si="160"/>
        <v>1</v>
      </c>
      <c r="I251" s="158" t="str">
        <f t="shared" si="150"/>
        <v>RheemPROPH65T0RH120MSO</v>
      </c>
      <c r="J251" s="91" t="s">
        <v>192</v>
      </c>
      <c r="K251" s="32">
        <v>3</v>
      </c>
      <c r="L251" s="75">
        <f t="shared" si="161"/>
        <v>19</v>
      </c>
      <c r="M251" s="146" t="s">
        <v>88</v>
      </c>
      <c r="N251" s="62">
        <f t="shared" si="151"/>
        <v>85</v>
      </c>
      <c r="O251" s="62">
        <f t="shared" si="165"/>
        <v>198579</v>
      </c>
      <c r="P251" s="59" t="str">
        <f t="shared" si="163"/>
        <v>PROPH65 T0 RH120-MSO  (65 gal, JA13)</v>
      </c>
      <c r="Q251" s="157">
        <f t="shared" ref="Q251:Q314" si="166">COUNTIF(P$59:P$411, P251)</f>
        <v>1</v>
      </c>
      <c r="R251" s="145" t="s">
        <v>764</v>
      </c>
      <c r="S251" s="14">
        <v>65</v>
      </c>
      <c r="T251" s="99" t="s">
        <v>742</v>
      </c>
      <c r="U251" s="80" t="s">
        <v>742</v>
      </c>
      <c r="V251" s="85" t="str">
        <f t="shared" si="156"/>
        <v>RheemPlugInShared65</v>
      </c>
      <c r="W251" s="116">
        <v>1</v>
      </c>
      <c r="X251" s="46">
        <v>3</v>
      </c>
      <c r="Y251" s="47">
        <v>44760</v>
      </c>
      <c r="Z251" s="44"/>
      <c r="AA251" s="128" t="str">
        <f>"2,     "&amp;E251&amp;",   """&amp;P251&amp;""""</f>
        <v>2,     198579,   "PROPH65 T0 RH120-MSO  (65 gal, JA13)"</v>
      </c>
      <c r="AB251" s="130" t="str">
        <f t="shared" si="139"/>
        <v>Rheem</v>
      </c>
      <c r="AC251" s="147" t="s">
        <v>784</v>
      </c>
      <c r="AD251" s="155">
        <f t="shared" ref="AD251:AD314" si="167">COUNTIF(AC$59:AC$411, AC251)</f>
        <v>1</v>
      </c>
      <c r="AE251" s="128" t="str">
        <f>"          case  "&amp;D251&amp;"   :   """&amp;AC251&amp;""""</f>
        <v xml:space="preserve">          case  PROPH65 T0 RH120-MSO  (65 gal, JA13)   :   "RheemPROPH65T0RH120MSO"</v>
      </c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</row>
    <row r="252" spans="3:1039" s="6" customFormat="1" ht="15" customHeight="1" x14ac:dyDescent="0.25">
      <c r="C252" s="148" t="str">
        <f t="shared" si="157"/>
        <v>Rheem</v>
      </c>
      <c r="D252" s="148" t="str">
        <f t="shared" si="158"/>
        <v>PROPH80 T0 RH120-M  (80 gal, JA13)</v>
      </c>
      <c r="E252" s="148">
        <f t="shared" si="148"/>
        <v>198680</v>
      </c>
      <c r="F252" s="55">
        <f t="shared" si="162"/>
        <v>80</v>
      </c>
      <c r="G252" s="6" t="str">
        <f t="shared" si="159"/>
        <v>RheemPlugInShared80</v>
      </c>
      <c r="H252" s="117">
        <f t="shared" si="160"/>
        <v>1</v>
      </c>
      <c r="I252" s="158" t="str">
        <f t="shared" si="150"/>
        <v>RheemPROPH80T0RH120M</v>
      </c>
      <c r="J252" s="91" t="s">
        <v>192</v>
      </c>
      <c r="K252" s="32">
        <v>3</v>
      </c>
      <c r="L252" s="75">
        <f t="shared" si="161"/>
        <v>19</v>
      </c>
      <c r="M252" s="146" t="s">
        <v>88</v>
      </c>
      <c r="N252" s="62">
        <f t="shared" si="151"/>
        <v>86</v>
      </c>
      <c r="O252" s="62">
        <f t="shared" si="165"/>
        <v>198680</v>
      </c>
      <c r="P252" s="59" t="str">
        <f t="shared" si="163"/>
        <v>PROPH80 T0 RH120-M  (80 gal, JA13)</v>
      </c>
      <c r="Q252" s="157">
        <f t="shared" si="166"/>
        <v>1</v>
      </c>
      <c r="R252" s="145" t="s">
        <v>765</v>
      </c>
      <c r="S252" s="14">
        <v>80</v>
      </c>
      <c r="T252" s="99" t="s">
        <v>743</v>
      </c>
      <c r="U252" s="80" t="s">
        <v>743</v>
      </c>
      <c r="V252" s="85" t="str">
        <f t="shared" si="156"/>
        <v>RheemPlugInShared80</v>
      </c>
      <c r="W252" s="116">
        <v>1</v>
      </c>
      <c r="X252" s="46" t="s">
        <v>13</v>
      </c>
      <c r="Y252" s="47">
        <v>44760</v>
      </c>
      <c r="Z252" s="44"/>
      <c r="AA252" s="128" t="str">
        <f>"2,     "&amp;E252&amp;",   """&amp;P252&amp;""""</f>
        <v>2,     198680,   "PROPH80 T0 RH120-M  (80 gal, JA13)"</v>
      </c>
      <c r="AB252" s="130" t="str">
        <f t="shared" si="139"/>
        <v>Rheem</v>
      </c>
      <c r="AC252" s="147" t="s">
        <v>785</v>
      </c>
      <c r="AD252" s="155">
        <f t="shared" si="167"/>
        <v>1</v>
      </c>
      <c r="AE252" s="128" t="str">
        <f>"          case  "&amp;D252&amp;"   :   """&amp;AC252&amp;""""</f>
        <v xml:space="preserve">          case  PROPH80 T0 RH120-M  (80 gal, JA13)   :   "RheemPROPH80T0RH120M"</v>
      </c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</row>
    <row r="253" spans="3:1039" s="6" customFormat="1" ht="15" customHeight="1" x14ac:dyDescent="0.25">
      <c r="C253" s="148" t="str">
        <f t="shared" si="157"/>
        <v>Rheem</v>
      </c>
      <c r="D253" s="148" t="str">
        <f t="shared" si="158"/>
        <v>PROPH80 T0 RH120-MSO  (80 gal, JA13)</v>
      </c>
      <c r="E253" s="148">
        <f t="shared" si="148"/>
        <v>198780</v>
      </c>
      <c r="F253" s="55">
        <f t="shared" si="162"/>
        <v>80</v>
      </c>
      <c r="G253" s="6" t="str">
        <f t="shared" si="159"/>
        <v>RheemPlugInShared80</v>
      </c>
      <c r="H253" s="117">
        <f t="shared" si="160"/>
        <v>1</v>
      </c>
      <c r="I253" s="158" t="str">
        <f t="shared" si="150"/>
        <v>RheemPROPH80T0RH120MSO</v>
      </c>
      <c r="J253" s="91" t="s">
        <v>192</v>
      </c>
      <c r="K253" s="32">
        <v>3</v>
      </c>
      <c r="L253" s="75">
        <f t="shared" si="161"/>
        <v>19</v>
      </c>
      <c r="M253" s="146" t="s">
        <v>88</v>
      </c>
      <c r="N253" s="62">
        <f t="shared" si="151"/>
        <v>87</v>
      </c>
      <c r="O253" s="62">
        <f t="shared" si="165"/>
        <v>198780</v>
      </c>
      <c r="P253" s="59" t="str">
        <f t="shared" si="163"/>
        <v>PROPH80 T0 RH120-MSO  (80 gal, JA13)</v>
      </c>
      <c r="Q253" s="157">
        <f t="shared" si="166"/>
        <v>1</v>
      </c>
      <c r="R253" s="145" t="s">
        <v>766</v>
      </c>
      <c r="S253" s="14">
        <v>80</v>
      </c>
      <c r="T253" s="99" t="s">
        <v>743</v>
      </c>
      <c r="U253" s="80" t="s">
        <v>743</v>
      </c>
      <c r="V253" s="85" t="str">
        <f t="shared" si="156"/>
        <v>RheemPlugInShared80</v>
      </c>
      <c r="W253" s="116">
        <v>1</v>
      </c>
      <c r="X253" s="46" t="s">
        <v>13</v>
      </c>
      <c r="Y253" s="47">
        <v>44760</v>
      </c>
      <c r="Z253" s="44"/>
      <c r="AA253" s="128" t="str">
        <f>"2,     "&amp;E253&amp;",   """&amp;P253&amp;""""</f>
        <v>2,     198780,   "PROPH80 T0 RH120-MSO  (80 gal, JA13)"</v>
      </c>
      <c r="AB253" s="130" t="str">
        <f t="shared" si="139"/>
        <v>Rheem</v>
      </c>
      <c r="AC253" s="147" t="s">
        <v>786</v>
      </c>
      <c r="AD253" s="155">
        <f t="shared" si="167"/>
        <v>1</v>
      </c>
      <c r="AE253" s="128" t="str">
        <f>"          case  "&amp;D253&amp;"   :   """&amp;AC253&amp;""""</f>
        <v xml:space="preserve">          case  PROPH80 T0 RH120-MSO  (80 gal, JA13)   :   "RheemPROPH80T0RH120MSO"</v>
      </c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</row>
    <row r="254" spans="3:1039" s="6" customFormat="1" ht="15" customHeight="1" x14ac:dyDescent="0.25">
      <c r="C254" s="121" t="str">
        <f t="shared" si="146"/>
        <v>Rheem Canada</v>
      </c>
      <c r="D254" s="121" t="str">
        <f t="shared" si="147"/>
        <v>CPROPH40 T2 RH375-15  (40 gal)</v>
      </c>
      <c r="E254" s="121">
        <f t="shared" si="148"/>
        <v>280159</v>
      </c>
      <c r="F254" s="55">
        <f t="shared" si="152"/>
        <v>40</v>
      </c>
      <c r="G254" s="6" t="str">
        <f t="shared" si="149"/>
        <v>Rheem2020Prem40</v>
      </c>
      <c r="H254" s="117">
        <f t="shared" ref="H254:H291" si="168">W254</f>
        <v>0</v>
      </c>
      <c r="I254" s="158" t="str">
        <f t="shared" si="150"/>
        <v>RheemCanCPROPH40T2RH37515</v>
      </c>
      <c r="J254" s="91" t="s">
        <v>192</v>
      </c>
      <c r="K254" s="32">
        <v>4</v>
      </c>
      <c r="L254" s="75">
        <f t="shared" si="133"/>
        <v>28</v>
      </c>
      <c r="M254" s="12" t="s">
        <v>355</v>
      </c>
      <c r="N254" s="61">
        <v>1</v>
      </c>
      <c r="O254" s="62">
        <f t="shared" si="165"/>
        <v>280159</v>
      </c>
      <c r="P254" s="59" t="str">
        <f t="shared" si="153"/>
        <v>CPROPH40 T2 RH375-15  (40 gal)</v>
      </c>
      <c r="Q254" s="157">
        <f t="shared" si="166"/>
        <v>1</v>
      </c>
      <c r="R254" s="10" t="s">
        <v>398</v>
      </c>
      <c r="S254" s="11">
        <v>40</v>
      </c>
      <c r="T254" s="30"/>
      <c r="U254" s="80" t="s">
        <v>281</v>
      </c>
      <c r="V254" s="85" t="str">
        <f t="shared" si="156"/>
        <v>Rheem2020Prem40</v>
      </c>
      <c r="W254" s="116">
        <v>0</v>
      </c>
      <c r="X254" s="42">
        <v>2</v>
      </c>
      <c r="Y254" s="43">
        <v>44127</v>
      </c>
      <c r="Z254" s="44"/>
      <c r="AA254" s="128" t="str">
        <f>"2,     "&amp;E254&amp;",   """&amp;P254&amp;""""</f>
        <v>2,     280159,   "CPROPH40 T2 RH375-15  (40 gal)"</v>
      </c>
      <c r="AB254" s="129" t="s">
        <v>437</v>
      </c>
      <c r="AC254" s="132" t="s">
        <v>583</v>
      </c>
      <c r="AD254" s="155">
        <f t="shared" si="167"/>
        <v>1</v>
      </c>
      <c r="AE254" s="128" t="str">
        <f>"          case  "&amp;D254&amp;"   :   """&amp;AC254&amp;""""</f>
        <v xml:space="preserve">          case  CPROPH40 T2 RH375-15  (40 gal)   :   "RheemCanCPROPH40T2RH37515"</v>
      </c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</row>
    <row r="255" spans="3:1039" s="6" customFormat="1" ht="15" customHeight="1" x14ac:dyDescent="0.25">
      <c r="C255" s="121" t="str">
        <f t="shared" si="146"/>
        <v>Rheem Canada</v>
      </c>
      <c r="D255" s="121" t="str">
        <f t="shared" si="147"/>
        <v>CPROPH50 T2 RH375-15  (50 gal)</v>
      </c>
      <c r="E255" s="121">
        <f t="shared" si="148"/>
        <v>280260</v>
      </c>
      <c r="F255" s="55">
        <f t="shared" si="152"/>
        <v>50</v>
      </c>
      <c r="G255" s="6" t="str">
        <f t="shared" si="149"/>
        <v>Rheem2020Prem50</v>
      </c>
      <c r="H255" s="117">
        <f t="shared" si="168"/>
        <v>0</v>
      </c>
      <c r="I255" s="158" t="str">
        <f t="shared" si="150"/>
        <v>RheemCanCPROPH50T2RH37515</v>
      </c>
      <c r="J255" s="91" t="s">
        <v>192</v>
      </c>
      <c r="K255" s="32">
        <v>4</v>
      </c>
      <c r="L255" s="75">
        <f t="shared" si="133"/>
        <v>28</v>
      </c>
      <c r="M255" s="12" t="s">
        <v>355</v>
      </c>
      <c r="N255" s="62">
        <f t="shared" ref="N255:N278" si="169">N254+1</f>
        <v>2</v>
      </c>
      <c r="O255" s="62">
        <f t="shared" si="165"/>
        <v>280260</v>
      </c>
      <c r="P255" s="59" t="str">
        <f t="shared" si="153"/>
        <v>CPROPH50 T2 RH375-15  (50 gal)</v>
      </c>
      <c r="Q255" s="157">
        <f t="shared" si="166"/>
        <v>1</v>
      </c>
      <c r="R255" s="10" t="s">
        <v>375</v>
      </c>
      <c r="S255" s="11">
        <v>50</v>
      </c>
      <c r="T255" s="30"/>
      <c r="U255" s="80" t="s">
        <v>282</v>
      </c>
      <c r="V255" s="85" t="str">
        <f t="shared" si="156"/>
        <v>Rheem2020Prem50</v>
      </c>
      <c r="W255" s="116">
        <v>0</v>
      </c>
      <c r="X255" s="42" t="s">
        <v>8</v>
      </c>
      <c r="Y255" s="43">
        <v>44127</v>
      </c>
      <c r="Z255" s="44"/>
      <c r="AA255" s="128" t="str">
        <f>"2,     "&amp;E255&amp;",   """&amp;P255&amp;""""</f>
        <v>2,     280260,   "CPROPH50 T2 RH375-15  (50 gal)"</v>
      </c>
      <c r="AB255" s="130" t="str">
        <f t="shared" si="139"/>
        <v>RheemCan</v>
      </c>
      <c r="AC255" s="132" t="s">
        <v>584</v>
      </c>
      <c r="AD255" s="155">
        <f t="shared" si="167"/>
        <v>1</v>
      </c>
      <c r="AE255" s="128" t="str">
        <f>"          case  "&amp;D255&amp;"   :   """&amp;AC255&amp;""""</f>
        <v xml:space="preserve">          case  CPROPH50 T2 RH375-15  (50 gal)   :   "RheemCanCPROPH50T2RH37515"</v>
      </c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</row>
    <row r="256" spans="3:1039" s="6" customFormat="1" ht="15" customHeight="1" x14ac:dyDescent="0.25">
      <c r="C256" s="121" t="str">
        <f t="shared" si="146"/>
        <v>Rheem Canada</v>
      </c>
      <c r="D256" s="121" t="str">
        <f t="shared" si="147"/>
        <v>CPROPH65 T2 RH375-15  (65 gal)</v>
      </c>
      <c r="E256" s="121">
        <f t="shared" si="148"/>
        <v>280361</v>
      </c>
      <c r="F256" s="55">
        <f t="shared" si="152"/>
        <v>65</v>
      </c>
      <c r="G256" s="6" t="str">
        <f t="shared" si="149"/>
        <v>Rheem2020Prem65</v>
      </c>
      <c r="H256" s="117">
        <f t="shared" si="168"/>
        <v>0</v>
      </c>
      <c r="I256" s="158" t="str">
        <f t="shared" si="150"/>
        <v>RheemCanCPROPH65T2RH37515</v>
      </c>
      <c r="J256" s="91" t="s">
        <v>192</v>
      </c>
      <c r="K256" s="32">
        <v>4</v>
      </c>
      <c r="L256" s="75">
        <f t="shared" si="133"/>
        <v>28</v>
      </c>
      <c r="M256" s="12" t="s">
        <v>355</v>
      </c>
      <c r="N256" s="62">
        <f t="shared" si="169"/>
        <v>3</v>
      </c>
      <c r="O256" s="62">
        <f t="shared" si="165"/>
        <v>280361</v>
      </c>
      <c r="P256" s="59" t="str">
        <f t="shared" si="153"/>
        <v>CPROPH65 T2 RH375-15  (65 gal)</v>
      </c>
      <c r="Q256" s="157">
        <f t="shared" si="166"/>
        <v>1</v>
      </c>
      <c r="R256" s="10" t="s">
        <v>376</v>
      </c>
      <c r="S256" s="11">
        <v>65</v>
      </c>
      <c r="T256" s="30"/>
      <c r="U256" s="80" t="s">
        <v>283</v>
      </c>
      <c r="V256" s="85" t="str">
        <f t="shared" si="156"/>
        <v>Rheem2020Prem65</v>
      </c>
      <c r="W256" s="116">
        <v>0</v>
      </c>
      <c r="X256" s="42" t="s">
        <v>8</v>
      </c>
      <c r="Y256" s="43">
        <v>44127</v>
      </c>
      <c r="Z256" s="44"/>
      <c r="AA256" s="128" t="str">
        <f>"2,     "&amp;E256&amp;",   """&amp;P256&amp;""""</f>
        <v>2,     280361,   "CPROPH65 T2 RH375-15  (65 gal)"</v>
      </c>
      <c r="AB256" s="130" t="str">
        <f t="shared" si="139"/>
        <v>RheemCan</v>
      </c>
      <c r="AC256" s="132" t="s">
        <v>585</v>
      </c>
      <c r="AD256" s="155">
        <f t="shared" si="167"/>
        <v>1</v>
      </c>
      <c r="AE256" s="128" t="str">
        <f>"          case  "&amp;D256&amp;"   :   """&amp;AC256&amp;""""</f>
        <v xml:space="preserve">          case  CPROPH65 T2 RH375-15  (65 gal)   :   "RheemCanCPROPH65T2RH37515"</v>
      </c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</row>
    <row r="257" spans="3:48" s="6" customFormat="1" ht="15" customHeight="1" x14ac:dyDescent="0.25">
      <c r="C257" s="121" t="str">
        <f t="shared" si="146"/>
        <v>Rheem Canada</v>
      </c>
      <c r="D257" s="121" t="str">
        <f t="shared" si="147"/>
        <v>CPROPH80 T2 RH375-15  (80 gal)</v>
      </c>
      <c r="E257" s="121">
        <f t="shared" si="148"/>
        <v>280462</v>
      </c>
      <c r="F257" s="55">
        <f t="shared" si="152"/>
        <v>80</v>
      </c>
      <c r="G257" s="6" t="str">
        <f t="shared" si="149"/>
        <v>Rheem2020Prem80</v>
      </c>
      <c r="H257" s="117">
        <f t="shared" si="168"/>
        <v>0</v>
      </c>
      <c r="I257" s="158" t="str">
        <f t="shared" si="150"/>
        <v>RheemCanCPROPH80T2RH37515</v>
      </c>
      <c r="J257" s="91" t="s">
        <v>192</v>
      </c>
      <c r="K257" s="32">
        <v>4</v>
      </c>
      <c r="L257" s="75">
        <f t="shared" si="133"/>
        <v>28</v>
      </c>
      <c r="M257" s="12" t="s">
        <v>355</v>
      </c>
      <c r="N257" s="62">
        <f t="shared" si="169"/>
        <v>4</v>
      </c>
      <c r="O257" s="62">
        <f t="shared" si="165"/>
        <v>280462</v>
      </c>
      <c r="P257" s="59" t="str">
        <f t="shared" si="153"/>
        <v>CPROPH80 T2 RH375-15  (80 gal)</v>
      </c>
      <c r="Q257" s="157">
        <f t="shared" si="166"/>
        <v>1</v>
      </c>
      <c r="R257" s="10" t="s">
        <v>377</v>
      </c>
      <c r="S257" s="11">
        <v>80</v>
      </c>
      <c r="T257" s="30"/>
      <c r="U257" s="80" t="s">
        <v>284</v>
      </c>
      <c r="V257" s="85" t="str">
        <f t="shared" si="156"/>
        <v>Rheem2020Prem80</v>
      </c>
      <c r="W257" s="116">
        <v>0</v>
      </c>
      <c r="X257" s="42">
        <v>4</v>
      </c>
      <c r="Y257" s="43">
        <v>44127</v>
      </c>
      <c r="Z257" s="44"/>
      <c r="AA257" s="128" t="str">
        <f>"2,     "&amp;E257&amp;",   """&amp;P257&amp;""""</f>
        <v>2,     280462,   "CPROPH80 T2 RH375-15  (80 gal)"</v>
      </c>
      <c r="AB257" s="130" t="str">
        <f t="shared" si="139"/>
        <v>RheemCan</v>
      </c>
      <c r="AC257" s="132" t="s">
        <v>586</v>
      </c>
      <c r="AD257" s="155">
        <f t="shared" si="167"/>
        <v>1</v>
      </c>
      <c r="AE257" s="128" t="str">
        <f>"          case  "&amp;D257&amp;"   :   """&amp;AC257&amp;""""</f>
        <v xml:space="preserve">          case  CPROPH80 T2 RH375-15  (80 gal)   :   "RheemCanCPROPH80T2RH37515"</v>
      </c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</row>
    <row r="258" spans="3:48" s="6" customFormat="1" ht="15" customHeight="1" x14ac:dyDescent="0.25">
      <c r="C258" s="121" t="str">
        <f t="shared" si="146"/>
        <v>Rheem Canada</v>
      </c>
      <c r="D258" s="121" t="str">
        <f t="shared" si="147"/>
        <v>CPROPH40 T2 RH375-30  (40 gal)</v>
      </c>
      <c r="E258" s="121">
        <f t="shared" si="148"/>
        <v>280559</v>
      </c>
      <c r="F258" s="55">
        <f t="shared" si="152"/>
        <v>40</v>
      </c>
      <c r="G258" s="6" t="str">
        <f t="shared" si="149"/>
        <v>Rheem2020Prem40</v>
      </c>
      <c r="H258" s="117">
        <f t="shared" si="168"/>
        <v>0</v>
      </c>
      <c r="I258" s="158" t="str">
        <f t="shared" si="150"/>
        <v>RheemCanCPROPH40T2RH37530</v>
      </c>
      <c r="J258" s="91" t="s">
        <v>192</v>
      </c>
      <c r="K258" s="32">
        <v>4</v>
      </c>
      <c r="L258" s="75">
        <f t="shared" si="133"/>
        <v>28</v>
      </c>
      <c r="M258" s="12" t="s">
        <v>355</v>
      </c>
      <c r="N258" s="62">
        <f t="shared" si="169"/>
        <v>5</v>
      </c>
      <c r="O258" s="62">
        <f t="shared" si="165"/>
        <v>280559</v>
      </c>
      <c r="P258" s="59" t="str">
        <f t="shared" si="153"/>
        <v>CPROPH40 T2 RH375-30  (40 gal)</v>
      </c>
      <c r="Q258" s="157">
        <f t="shared" si="166"/>
        <v>1</v>
      </c>
      <c r="R258" s="10" t="s">
        <v>378</v>
      </c>
      <c r="S258" s="11">
        <v>40</v>
      </c>
      <c r="T258" s="30"/>
      <c r="U258" s="80" t="s">
        <v>281</v>
      </c>
      <c r="V258" s="85" t="str">
        <f t="shared" si="156"/>
        <v>Rheem2020Prem40</v>
      </c>
      <c r="W258" s="116">
        <v>0</v>
      </c>
      <c r="X258" s="42">
        <v>2</v>
      </c>
      <c r="Y258" s="43">
        <v>44127</v>
      </c>
      <c r="Z258" s="44"/>
      <c r="AA258" s="128" t="str">
        <f>"2,     "&amp;E258&amp;",   """&amp;P258&amp;""""</f>
        <v>2,     280559,   "CPROPH40 T2 RH375-30  (40 gal)"</v>
      </c>
      <c r="AB258" s="130" t="str">
        <f t="shared" si="139"/>
        <v>RheemCan</v>
      </c>
      <c r="AC258" s="132" t="s">
        <v>587</v>
      </c>
      <c r="AD258" s="155">
        <f t="shared" si="167"/>
        <v>1</v>
      </c>
      <c r="AE258" s="128" t="str">
        <f>"          case  "&amp;D258&amp;"   :   """&amp;AC258&amp;""""</f>
        <v xml:space="preserve">          case  CPROPH40 T2 RH375-30  (40 gal)   :   "RheemCanCPROPH40T2RH37530"</v>
      </c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</row>
    <row r="259" spans="3:48" s="6" customFormat="1" ht="15" customHeight="1" x14ac:dyDescent="0.25">
      <c r="C259" s="121" t="str">
        <f t="shared" si="146"/>
        <v>Rheem Canada</v>
      </c>
      <c r="D259" s="121" t="str">
        <f t="shared" si="147"/>
        <v>CPROPH50 T2 RH375-30  (50 gal)</v>
      </c>
      <c r="E259" s="121">
        <f t="shared" si="148"/>
        <v>280660</v>
      </c>
      <c r="F259" s="55">
        <f t="shared" si="152"/>
        <v>50</v>
      </c>
      <c r="G259" s="6" t="str">
        <f t="shared" si="149"/>
        <v>Rheem2020Prem50</v>
      </c>
      <c r="H259" s="117">
        <f t="shared" si="168"/>
        <v>0</v>
      </c>
      <c r="I259" s="158" t="str">
        <f t="shared" si="150"/>
        <v>RheemCanCPROPH50T2RH37530</v>
      </c>
      <c r="J259" s="91" t="s">
        <v>192</v>
      </c>
      <c r="K259" s="32">
        <v>4</v>
      </c>
      <c r="L259" s="75">
        <f t="shared" si="133"/>
        <v>28</v>
      </c>
      <c r="M259" s="12" t="s">
        <v>355</v>
      </c>
      <c r="N259" s="62">
        <f t="shared" si="169"/>
        <v>6</v>
      </c>
      <c r="O259" s="62">
        <f t="shared" si="165"/>
        <v>280660</v>
      </c>
      <c r="P259" s="59" t="str">
        <f t="shared" si="153"/>
        <v>CPROPH50 T2 RH375-30  (50 gal)</v>
      </c>
      <c r="Q259" s="157">
        <f t="shared" si="166"/>
        <v>1</v>
      </c>
      <c r="R259" s="10" t="s">
        <v>379</v>
      </c>
      <c r="S259" s="11">
        <v>50</v>
      </c>
      <c r="T259" s="30"/>
      <c r="U259" s="80" t="s">
        <v>282</v>
      </c>
      <c r="V259" s="85" t="str">
        <f t="shared" si="156"/>
        <v>Rheem2020Prem50</v>
      </c>
      <c r="W259" s="116">
        <v>0</v>
      </c>
      <c r="X259" s="42" t="s">
        <v>8</v>
      </c>
      <c r="Y259" s="43">
        <v>44127</v>
      </c>
      <c r="Z259" s="44"/>
      <c r="AA259" s="128" t="str">
        <f>"2,     "&amp;E259&amp;",   """&amp;P259&amp;""""</f>
        <v>2,     280660,   "CPROPH50 T2 RH375-30  (50 gal)"</v>
      </c>
      <c r="AB259" s="130" t="str">
        <f t="shared" ref="AB259:AB332" si="170">AB258</f>
        <v>RheemCan</v>
      </c>
      <c r="AC259" s="132" t="s">
        <v>588</v>
      </c>
      <c r="AD259" s="155">
        <f t="shared" si="167"/>
        <v>1</v>
      </c>
      <c r="AE259" s="128" t="str">
        <f>"          case  "&amp;D259&amp;"   :   """&amp;AC259&amp;""""</f>
        <v xml:space="preserve">          case  CPROPH50 T2 RH375-30  (50 gal)   :   "RheemCanCPROPH50T2RH37530"</v>
      </c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</row>
    <row r="260" spans="3:48" s="6" customFormat="1" ht="15" customHeight="1" x14ac:dyDescent="0.25">
      <c r="C260" s="121" t="str">
        <f t="shared" si="146"/>
        <v>Rheem Canada</v>
      </c>
      <c r="D260" s="121" t="str">
        <f t="shared" si="147"/>
        <v>CPROPH65 T2 RH375-30  (65 gal)</v>
      </c>
      <c r="E260" s="121">
        <f t="shared" si="148"/>
        <v>280761</v>
      </c>
      <c r="F260" s="55">
        <f t="shared" si="152"/>
        <v>65</v>
      </c>
      <c r="G260" s="6" t="str">
        <f t="shared" si="149"/>
        <v>Rheem2020Prem65</v>
      </c>
      <c r="H260" s="117">
        <f t="shared" si="168"/>
        <v>0</v>
      </c>
      <c r="I260" s="158" t="str">
        <f t="shared" si="150"/>
        <v>RheemCanCPROPH65T2RH37530</v>
      </c>
      <c r="J260" s="91" t="s">
        <v>192</v>
      </c>
      <c r="K260" s="32">
        <v>4</v>
      </c>
      <c r="L260" s="75">
        <f t="shared" si="133"/>
        <v>28</v>
      </c>
      <c r="M260" s="12" t="s">
        <v>355</v>
      </c>
      <c r="N260" s="62">
        <f t="shared" si="169"/>
        <v>7</v>
      </c>
      <c r="O260" s="62">
        <f t="shared" si="165"/>
        <v>280761</v>
      </c>
      <c r="P260" s="59" t="str">
        <f t="shared" si="153"/>
        <v>CPROPH65 T2 RH375-30  (65 gal)</v>
      </c>
      <c r="Q260" s="157">
        <f t="shared" si="166"/>
        <v>1</v>
      </c>
      <c r="R260" s="10" t="s">
        <v>380</v>
      </c>
      <c r="S260" s="11">
        <v>65</v>
      </c>
      <c r="T260" s="30"/>
      <c r="U260" s="80" t="s">
        <v>283</v>
      </c>
      <c r="V260" s="85" t="str">
        <f t="shared" si="156"/>
        <v>Rheem2020Prem65</v>
      </c>
      <c r="W260" s="116">
        <v>0</v>
      </c>
      <c r="X260" s="42" t="s">
        <v>8</v>
      </c>
      <c r="Y260" s="43">
        <v>44127</v>
      </c>
      <c r="Z260" s="44"/>
      <c r="AA260" s="128" t="str">
        <f>"2,     "&amp;E260&amp;",   """&amp;P260&amp;""""</f>
        <v>2,     280761,   "CPROPH65 T2 RH375-30  (65 gal)"</v>
      </c>
      <c r="AB260" s="130" t="str">
        <f t="shared" si="170"/>
        <v>RheemCan</v>
      </c>
      <c r="AC260" s="132" t="s">
        <v>589</v>
      </c>
      <c r="AD260" s="155">
        <f t="shared" si="167"/>
        <v>1</v>
      </c>
      <c r="AE260" s="128" t="str">
        <f>"          case  "&amp;D260&amp;"   :   """&amp;AC260&amp;""""</f>
        <v xml:space="preserve">          case  CPROPH65 T2 RH375-30  (65 gal)   :   "RheemCanCPROPH65T2RH37530"</v>
      </c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</row>
    <row r="261" spans="3:48" s="6" customFormat="1" ht="15" customHeight="1" x14ac:dyDescent="0.25">
      <c r="C261" s="121" t="str">
        <f t="shared" si="146"/>
        <v>Rheem Canada</v>
      </c>
      <c r="D261" s="121" t="str">
        <f t="shared" si="147"/>
        <v>CPROPH80 T2 RH375-30  (80 gal)</v>
      </c>
      <c r="E261" s="121">
        <f t="shared" si="148"/>
        <v>280862</v>
      </c>
      <c r="F261" s="55">
        <f t="shared" si="152"/>
        <v>80</v>
      </c>
      <c r="G261" s="6" t="str">
        <f t="shared" si="149"/>
        <v>Rheem2020Prem80</v>
      </c>
      <c r="H261" s="117">
        <f t="shared" si="168"/>
        <v>0</v>
      </c>
      <c r="I261" s="158" t="str">
        <f t="shared" si="150"/>
        <v>RheemCanCPROPH80T2RH37530</v>
      </c>
      <c r="J261" s="91" t="s">
        <v>192</v>
      </c>
      <c r="K261" s="32">
        <v>4</v>
      </c>
      <c r="L261" s="75">
        <f t="shared" si="133"/>
        <v>28</v>
      </c>
      <c r="M261" s="12" t="s">
        <v>355</v>
      </c>
      <c r="N261" s="62">
        <f t="shared" si="169"/>
        <v>8</v>
      </c>
      <c r="O261" s="62">
        <f t="shared" si="165"/>
        <v>280862</v>
      </c>
      <c r="P261" s="59" t="str">
        <f t="shared" si="153"/>
        <v>CPROPH80 T2 RH375-30  (80 gal)</v>
      </c>
      <c r="Q261" s="157">
        <f t="shared" si="166"/>
        <v>1</v>
      </c>
      <c r="R261" s="10" t="s">
        <v>381</v>
      </c>
      <c r="S261" s="11">
        <v>80</v>
      </c>
      <c r="T261" s="30"/>
      <c r="U261" s="80" t="s">
        <v>284</v>
      </c>
      <c r="V261" s="85" t="str">
        <f t="shared" si="156"/>
        <v>Rheem2020Prem80</v>
      </c>
      <c r="W261" s="116">
        <v>0</v>
      </c>
      <c r="X261" s="42">
        <v>4</v>
      </c>
      <c r="Y261" s="43">
        <v>44127</v>
      </c>
      <c r="Z261" s="44"/>
      <c r="AA261" s="128" t="str">
        <f>"2,     "&amp;E261&amp;",   """&amp;P261&amp;""""</f>
        <v>2,     280862,   "CPROPH80 T2 RH375-30  (80 gal)"</v>
      </c>
      <c r="AB261" s="130" t="str">
        <f t="shared" si="170"/>
        <v>RheemCan</v>
      </c>
      <c r="AC261" s="132" t="s">
        <v>590</v>
      </c>
      <c r="AD261" s="155">
        <f t="shared" si="167"/>
        <v>1</v>
      </c>
      <c r="AE261" s="128" t="str">
        <f>"          case  "&amp;D261&amp;"   :   """&amp;AC261&amp;""""</f>
        <v xml:space="preserve">          case  CPROPH80 T2 RH375-30  (80 gal)   :   "RheemCanCPROPH80T2RH37530"</v>
      </c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</row>
    <row r="262" spans="3:48" s="6" customFormat="1" ht="15" customHeight="1" x14ac:dyDescent="0.25">
      <c r="C262" s="121" t="str">
        <f t="shared" si="146"/>
        <v>Rheem Canada</v>
      </c>
      <c r="D262" s="121" t="str">
        <f t="shared" si="147"/>
        <v>CPROPH40 T2 RH375-SO  (40 gal)</v>
      </c>
      <c r="E262" s="121">
        <f t="shared" si="148"/>
        <v>280959</v>
      </c>
      <c r="F262" s="55">
        <f t="shared" si="152"/>
        <v>40</v>
      </c>
      <c r="G262" s="6" t="str">
        <f t="shared" si="149"/>
        <v>Rheem2020Prem40</v>
      </c>
      <c r="H262" s="117">
        <f t="shared" si="168"/>
        <v>0</v>
      </c>
      <c r="I262" s="158" t="str">
        <f t="shared" si="150"/>
        <v>RheemCanCPROPH40T2RH375SO</v>
      </c>
      <c r="J262" s="91" t="s">
        <v>192</v>
      </c>
      <c r="K262" s="32">
        <v>4</v>
      </c>
      <c r="L262" s="75">
        <f t="shared" si="133"/>
        <v>28</v>
      </c>
      <c r="M262" s="12" t="s">
        <v>355</v>
      </c>
      <c r="N262" s="62">
        <f t="shared" si="169"/>
        <v>9</v>
      </c>
      <c r="O262" s="62">
        <f t="shared" si="165"/>
        <v>280959</v>
      </c>
      <c r="P262" s="59" t="str">
        <f t="shared" si="153"/>
        <v>CPROPH40 T2 RH375-SO  (40 gal)</v>
      </c>
      <c r="Q262" s="157">
        <f t="shared" si="166"/>
        <v>1</v>
      </c>
      <c r="R262" s="10" t="s">
        <v>382</v>
      </c>
      <c r="S262" s="11">
        <v>40</v>
      </c>
      <c r="T262" s="30"/>
      <c r="U262" s="80" t="s">
        <v>281</v>
      </c>
      <c r="V262" s="85" t="str">
        <f t="shared" si="156"/>
        <v>Rheem2020Prem40</v>
      </c>
      <c r="W262" s="116">
        <v>0</v>
      </c>
      <c r="X262" s="42">
        <v>2</v>
      </c>
      <c r="Y262" s="43">
        <v>44127</v>
      </c>
      <c r="Z262" s="44"/>
      <c r="AA262" s="128" t="str">
        <f>"2,     "&amp;E262&amp;",   """&amp;P262&amp;""""</f>
        <v>2,     280959,   "CPROPH40 T2 RH375-SO  (40 gal)"</v>
      </c>
      <c r="AB262" s="130" t="str">
        <f t="shared" si="170"/>
        <v>RheemCan</v>
      </c>
      <c r="AC262" s="132" t="s">
        <v>591</v>
      </c>
      <c r="AD262" s="155">
        <f t="shared" si="167"/>
        <v>1</v>
      </c>
      <c r="AE262" s="128" t="str">
        <f>"          case  "&amp;D262&amp;"   :   """&amp;AC262&amp;""""</f>
        <v xml:space="preserve">          case  CPROPH40 T2 RH375-SO  (40 gal)   :   "RheemCanCPROPH40T2RH375SO"</v>
      </c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</row>
    <row r="263" spans="3:48" s="6" customFormat="1" ht="15" customHeight="1" x14ac:dyDescent="0.25">
      <c r="C263" s="121" t="str">
        <f t="shared" si="146"/>
        <v>Rheem Canada</v>
      </c>
      <c r="D263" s="121" t="str">
        <f t="shared" si="147"/>
        <v>CPROPH50 T2 RH375-SO  (50 gal)</v>
      </c>
      <c r="E263" s="121">
        <f t="shared" si="148"/>
        <v>281060</v>
      </c>
      <c r="F263" s="55">
        <f t="shared" si="152"/>
        <v>50</v>
      </c>
      <c r="G263" s="6" t="str">
        <f t="shared" si="149"/>
        <v>Rheem2020Prem50</v>
      </c>
      <c r="H263" s="117">
        <f t="shared" si="168"/>
        <v>0</v>
      </c>
      <c r="I263" s="158" t="str">
        <f t="shared" si="150"/>
        <v>RheemCanCPROPH50T2RH375SO</v>
      </c>
      <c r="J263" s="91" t="s">
        <v>192</v>
      </c>
      <c r="K263" s="32">
        <v>4</v>
      </c>
      <c r="L263" s="75">
        <f t="shared" si="133"/>
        <v>28</v>
      </c>
      <c r="M263" s="12" t="s">
        <v>355</v>
      </c>
      <c r="N263" s="62">
        <f t="shared" si="169"/>
        <v>10</v>
      </c>
      <c r="O263" s="62">
        <f t="shared" si="165"/>
        <v>281060</v>
      </c>
      <c r="P263" s="59" t="str">
        <f t="shared" si="153"/>
        <v>CPROPH50 T2 RH375-SO  (50 gal)</v>
      </c>
      <c r="Q263" s="157">
        <f t="shared" si="166"/>
        <v>1</v>
      </c>
      <c r="R263" s="10" t="s">
        <v>383</v>
      </c>
      <c r="S263" s="11">
        <v>50</v>
      </c>
      <c r="T263" s="30"/>
      <c r="U263" s="80" t="s">
        <v>282</v>
      </c>
      <c r="V263" s="85" t="str">
        <f t="shared" si="156"/>
        <v>Rheem2020Prem50</v>
      </c>
      <c r="W263" s="116">
        <v>0</v>
      </c>
      <c r="X263" s="42" t="s">
        <v>8</v>
      </c>
      <c r="Y263" s="43">
        <v>44127</v>
      </c>
      <c r="Z263" s="44"/>
      <c r="AA263" s="128" t="str">
        <f>"2,     "&amp;E263&amp;",   """&amp;P263&amp;""""</f>
        <v>2,     281060,   "CPROPH50 T2 RH375-SO  (50 gal)"</v>
      </c>
      <c r="AB263" s="130" t="str">
        <f t="shared" si="170"/>
        <v>RheemCan</v>
      </c>
      <c r="AC263" s="132" t="s">
        <v>604</v>
      </c>
      <c r="AD263" s="155">
        <f t="shared" si="167"/>
        <v>1</v>
      </c>
      <c r="AE263" s="128" t="str">
        <f>"          case  "&amp;D263&amp;"   :   """&amp;AC263&amp;""""</f>
        <v xml:space="preserve">          case  CPROPH50 T2 RH375-SO  (50 gal)   :   "RheemCanCPROPH50T2RH375SO"</v>
      </c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</row>
    <row r="264" spans="3:48" s="6" customFormat="1" ht="15" customHeight="1" x14ac:dyDescent="0.25">
      <c r="C264" s="121" t="str">
        <f t="shared" si="146"/>
        <v>Rheem Canada</v>
      </c>
      <c r="D264" s="121" t="str">
        <f t="shared" si="147"/>
        <v>CPROPH65 T2 RH375-SO  (65 gal)</v>
      </c>
      <c r="E264" s="121">
        <f t="shared" si="148"/>
        <v>281161</v>
      </c>
      <c r="F264" s="55">
        <f t="shared" si="152"/>
        <v>65</v>
      </c>
      <c r="G264" s="6" t="str">
        <f t="shared" si="149"/>
        <v>Rheem2020Prem65</v>
      </c>
      <c r="H264" s="117">
        <f t="shared" si="168"/>
        <v>0</v>
      </c>
      <c r="I264" s="158" t="str">
        <f t="shared" si="150"/>
        <v>RheemCanCPROPH65T2RH375SO</v>
      </c>
      <c r="J264" s="91" t="s">
        <v>192</v>
      </c>
      <c r="K264" s="32">
        <v>4</v>
      </c>
      <c r="L264" s="75">
        <f t="shared" si="133"/>
        <v>28</v>
      </c>
      <c r="M264" s="12" t="s">
        <v>355</v>
      </c>
      <c r="N264" s="62">
        <f t="shared" si="169"/>
        <v>11</v>
      </c>
      <c r="O264" s="62">
        <f t="shared" si="165"/>
        <v>281161</v>
      </c>
      <c r="P264" s="59" t="str">
        <f t="shared" si="153"/>
        <v>CPROPH65 T2 RH375-SO  (65 gal)</v>
      </c>
      <c r="Q264" s="157">
        <f t="shared" si="166"/>
        <v>1</v>
      </c>
      <c r="R264" s="10" t="s">
        <v>384</v>
      </c>
      <c r="S264" s="11">
        <v>65</v>
      </c>
      <c r="T264" s="30"/>
      <c r="U264" s="80" t="s">
        <v>283</v>
      </c>
      <c r="V264" s="85" t="str">
        <f t="shared" si="156"/>
        <v>Rheem2020Prem65</v>
      </c>
      <c r="W264" s="116">
        <v>0</v>
      </c>
      <c r="X264" s="42" t="s">
        <v>8</v>
      </c>
      <c r="Y264" s="43">
        <v>44127</v>
      </c>
      <c r="Z264" s="44"/>
      <c r="AA264" s="128" t="str">
        <f>"2,     "&amp;E264&amp;",   """&amp;P264&amp;""""</f>
        <v>2,     281161,   "CPROPH65 T2 RH375-SO  (65 gal)"</v>
      </c>
      <c r="AB264" s="130" t="str">
        <f t="shared" si="170"/>
        <v>RheemCan</v>
      </c>
      <c r="AC264" s="132" t="s">
        <v>605</v>
      </c>
      <c r="AD264" s="155">
        <f t="shared" si="167"/>
        <v>1</v>
      </c>
      <c r="AE264" s="128" t="str">
        <f>"          case  "&amp;D264&amp;"   :   """&amp;AC264&amp;""""</f>
        <v xml:space="preserve">          case  CPROPH65 T2 RH375-SO  (65 gal)   :   "RheemCanCPROPH65T2RH375SO"</v>
      </c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</row>
    <row r="265" spans="3:48" s="6" customFormat="1" ht="15" customHeight="1" x14ac:dyDescent="0.25">
      <c r="C265" s="121" t="str">
        <f t="shared" si="146"/>
        <v>Rheem Canada</v>
      </c>
      <c r="D265" s="121" t="str">
        <f t="shared" si="147"/>
        <v>CPROPH80 T2 RH375-SO  (80 gal)</v>
      </c>
      <c r="E265" s="121">
        <f t="shared" si="148"/>
        <v>281262</v>
      </c>
      <c r="F265" s="55">
        <f t="shared" si="152"/>
        <v>80</v>
      </c>
      <c r="G265" s="6" t="str">
        <f t="shared" si="149"/>
        <v>Rheem2020Prem80</v>
      </c>
      <c r="H265" s="117">
        <f t="shared" si="168"/>
        <v>0</v>
      </c>
      <c r="I265" s="158" t="str">
        <f t="shared" si="150"/>
        <v>RheemCanCPROPH80T2RH375SO</v>
      </c>
      <c r="J265" s="91" t="s">
        <v>192</v>
      </c>
      <c r="K265" s="32">
        <v>4</v>
      </c>
      <c r="L265" s="75">
        <f t="shared" si="133"/>
        <v>28</v>
      </c>
      <c r="M265" s="12" t="s">
        <v>355</v>
      </c>
      <c r="N265" s="62">
        <f t="shared" si="169"/>
        <v>12</v>
      </c>
      <c r="O265" s="62">
        <f t="shared" si="165"/>
        <v>281262</v>
      </c>
      <c r="P265" s="59" t="str">
        <f t="shared" si="153"/>
        <v>CPROPH80 T2 RH375-SO  (80 gal)</v>
      </c>
      <c r="Q265" s="157">
        <f t="shared" si="166"/>
        <v>1</v>
      </c>
      <c r="R265" s="10" t="s">
        <v>385</v>
      </c>
      <c r="S265" s="11">
        <v>80</v>
      </c>
      <c r="T265" s="30"/>
      <c r="U265" s="80" t="s">
        <v>284</v>
      </c>
      <c r="V265" s="85" t="str">
        <f t="shared" si="156"/>
        <v>Rheem2020Prem80</v>
      </c>
      <c r="W265" s="116">
        <v>0</v>
      </c>
      <c r="X265" s="42">
        <v>4</v>
      </c>
      <c r="Y265" s="43">
        <v>44127</v>
      </c>
      <c r="Z265" s="44"/>
      <c r="AA265" s="128" t="str">
        <f>"2,     "&amp;E265&amp;",   """&amp;P265&amp;""""</f>
        <v>2,     281262,   "CPROPH80 T2 RH375-SO  (80 gal)"</v>
      </c>
      <c r="AB265" s="130" t="str">
        <f t="shared" si="170"/>
        <v>RheemCan</v>
      </c>
      <c r="AC265" s="132" t="s">
        <v>606</v>
      </c>
      <c r="AD265" s="155">
        <f t="shared" si="167"/>
        <v>1</v>
      </c>
      <c r="AE265" s="128" t="str">
        <f>"          case  "&amp;D265&amp;"   :   """&amp;AC265&amp;""""</f>
        <v xml:space="preserve">          case  CPROPH80 T2 RH375-SO  (80 gal)   :   "RheemCanCPROPH80T2RH375SO"</v>
      </c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</row>
    <row r="266" spans="3:48" s="6" customFormat="1" ht="15" customHeight="1" x14ac:dyDescent="0.25">
      <c r="C266" s="121" t="str">
        <f t="shared" si="146"/>
        <v>Rheem Canada</v>
      </c>
      <c r="D266" s="121" t="str">
        <f t="shared" si="147"/>
        <v>CXE40T10H22UO  (40 gal)</v>
      </c>
      <c r="E266" s="121">
        <f t="shared" si="148"/>
        <v>281359</v>
      </c>
      <c r="F266" s="55">
        <f t="shared" si="152"/>
        <v>40</v>
      </c>
      <c r="G266" s="6" t="str">
        <f t="shared" si="149"/>
        <v>Rheem2020Prem40</v>
      </c>
      <c r="H266" s="117">
        <f t="shared" si="168"/>
        <v>0</v>
      </c>
      <c r="I266" s="158" t="str">
        <f t="shared" si="150"/>
        <v>RheemCanCXE40T10H22UO</v>
      </c>
      <c r="J266" s="91" t="s">
        <v>192</v>
      </c>
      <c r="K266" s="32">
        <v>4</v>
      </c>
      <c r="L266" s="75">
        <f t="shared" si="133"/>
        <v>28</v>
      </c>
      <c r="M266" s="12" t="s">
        <v>355</v>
      </c>
      <c r="N266" s="62">
        <f t="shared" si="169"/>
        <v>13</v>
      </c>
      <c r="O266" s="62">
        <f t="shared" si="165"/>
        <v>281359</v>
      </c>
      <c r="P266" s="59" t="str">
        <f t="shared" si="153"/>
        <v>CXE40T10H22UO  (40 gal)</v>
      </c>
      <c r="Q266" s="157">
        <f t="shared" si="166"/>
        <v>1</v>
      </c>
      <c r="R266" s="10" t="s">
        <v>356</v>
      </c>
      <c r="S266" s="11">
        <v>40</v>
      </c>
      <c r="T266" s="30"/>
      <c r="U266" s="80" t="s">
        <v>281</v>
      </c>
      <c r="V266" s="85" t="str">
        <f t="shared" si="156"/>
        <v>Rheem2020Prem40</v>
      </c>
      <c r="W266" s="116">
        <v>0</v>
      </c>
      <c r="X266" s="42">
        <v>2</v>
      </c>
      <c r="Y266" s="43">
        <v>44127</v>
      </c>
      <c r="Z266" s="44"/>
      <c r="AA266" s="128" t="str">
        <f>"2,     "&amp;E266&amp;",   """&amp;P266&amp;""""</f>
        <v>2,     281359,   "CXE40T10H22UO  (40 gal)"</v>
      </c>
      <c r="AB266" s="130" t="str">
        <f t="shared" si="170"/>
        <v>RheemCan</v>
      </c>
      <c r="AC266" s="132" t="s">
        <v>592</v>
      </c>
      <c r="AD266" s="155">
        <f t="shared" si="167"/>
        <v>1</v>
      </c>
      <c r="AE266" s="128" t="str">
        <f>"          case  "&amp;D266&amp;"   :   """&amp;AC266&amp;""""</f>
        <v xml:space="preserve">          case  CXE40T10H22UO  (40 gal)   :   "RheemCanCXE40T10H22UO"</v>
      </c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</row>
    <row r="267" spans="3:48" s="6" customFormat="1" ht="15" customHeight="1" x14ac:dyDescent="0.25">
      <c r="C267" s="121" t="str">
        <f t="shared" si="146"/>
        <v>Rheem Canada</v>
      </c>
      <c r="D267" s="121" t="str">
        <f t="shared" si="147"/>
        <v>CXE50T10H22UO  (50 gal)</v>
      </c>
      <c r="E267" s="121">
        <f t="shared" ref="E267:E330" si="171">O267</f>
        <v>281460</v>
      </c>
      <c r="F267" s="55">
        <f t="shared" si="152"/>
        <v>50</v>
      </c>
      <c r="G267" s="6" t="str">
        <f t="shared" si="149"/>
        <v>Rheem2020Prem50</v>
      </c>
      <c r="H267" s="117">
        <f t="shared" si="168"/>
        <v>0</v>
      </c>
      <c r="I267" s="158" t="str">
        <f t="shared" ref="I267:I330" si="172">AC267</f>
        <v>RheemCanCXE50T10H22UO</v>
      </c>
      <c r="J267" s="91" t="s">
        <v>192</v>
      </c>
      <c r="K267" s="32">
        <v>4</v>
      </c>
      <c r="L267" s="75">
        <f t="shared" si="133"/>
        <v>28</v>
      </c>
      <c r="M267" s="12" t="s">
        <v>355</v>
      </c>
      <c r="N267" s="62">
        <f t="shared" si="169"/>
        <v>14</v>
      </c>
      <c r="O267" s="62">
        <f t="shared" si="165"/>
        <v>281460</v>
      </c>
      <c r="P267" s="59" t="str">
        <f t="shared" si="153"/>
        <v>CXE50T10H22UO  (50 gal)</v>
      </c>
      <c r="Q267" s="157">
        <f t="shared" si="166"/>
        <v>1</v>
      </c>
      <c r="R267" s="10" t="s">
        <v>386</v>
      </c>
      <c r="S267" s="11">
        <v>50</v>
      </c>
      <c r="T267" s="30"/>
      <c r="U267" s="80" t="s">
        <v>282</v>
      </c>
      <c r="V267" s="85" t="str">
        <f t="shared" si="156"/>
        <v>Rheem2020Prem50</v>
      </c>
      <c r="W267" s="116">
        <v>0</v>
      </c>
      <c r="X267" s="42" t="s">
        <v>8</v>
      </c>
      <c r="Y267" s="43">
        <v>44127</v>
      </c>
      <c r="Z267" s="44"/>
      <c r="AA267" s="128" t="str">
        <f>"2,     "&amp;E267&amp;",   """&amp;P267&amp;""""</f>
        <v>2,     281460,   "CXE50T10H22UO  (50 gal)"</v>
      </c>
      <c r="AB267" s="130" t="str">
        <f t="shared" si="170"/>
        <v>RheemCan</v>
      </c>
      <c r="AC267" s="132" t="s">
        <v>593</v>
      </c>
      <c r="AD267" s="155">
        <f t="shared" si="167"/>
        <v>1</v>
      </c>
      <c r="AE267" s="128" t="str">
        <f>"          case  "&amp;D267&amp;"   :   """&amp;AC267&amp;""""</f>
        <v xml:space="preserve">          case  CXE50T10H22UO  (50 gal)   :   "RheemCanCXE50T10H22UO"</v>
      </c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</row>
    <row r="268" spans="3:48" s="6" customFormat="1" ht="15" customHeight="1" x14ac:dyDescent="0.25">
      <c r="C268" s="121" t="str">
        <f t="shared" si="146"/>
        <v>Rheem Canada</v>
      </c>
      <c r="D268" s="121" t="str">
        <f t="shared" si="147"/>
        <v>CXE65T10H22UO  (65 gal)</v>
      </c>
      <c r="E268" s="121">
        <f t="shared" si="171"/>
        <v>281561</v>
      </c>
      <c r="F268" s="55">
        <f t="shared" si="152"/>
        <v>65</v>
      </c>
      <c r="G268" s="6" t="str">
        <f t="shared" si="149"/>
        <v>Rheem2020Prem65</v>
      </c>
      <c r="H268" s="117">
        <f t="shared" si="168"/>
        <v>0</v>
      </c>
      <c r="I268" s="158" t="str">
        <f t="shared" si="172"/>
        <v>RheemCanCXE65T10H22UO</v>
      </c>
      <c r="J268" s="91" t="s">
        <v>192</v>
      </c>
      <c r="K268" s="32">
        <v>4</v>
      </c>
      <c r="L268" s="75">
        <f t="shared" si="133"/>
        <v>28</v>
      </c>
      <c r="M268" s="12" t="s">
        <v>355</v>
      </c>
      <c r="N268" s="62">
        <f t="shared" si="169"/>
        <v>15</v>
      </c>
      <c r="O268" s="62">
        <f t="shared" si="165"/>
        <v>281561</v>
      </c>
      <c r="P268" s="59" t="str">
        <f t="shared" si="153"/>
        <v>CXE65T10H22UO  (65 gal)</v>
      </c>
      <c r="Q268" s="157">
        <f t="shared" si="166"/>
        <v>1</v>
      </c>
      <c r="R268" s="10" t="s">
        <v>387</v>
      </c>
      <c r="S268" s="11">
        <v>65</v>
      </c>
      <c r="T268" s="30"/>
      <c r="U268" s="80" t="s">
        <v>283</v>
      </c>
      <c r="V268" s="85" t="str">
        <f t="shared" si="156"/>
        <v>Rheem2020Prem65</v>
      </c>
      <c r="W268" s="116">
        <v>0</v>
      </c>
      <c r="X268" s="42" t="s">
        <v>8</v>
      </c>
      <c r="Y268" s="43">
        <v>44127</v>
      </c>
      <c r="Z268" s="44"/>
      <c r="AA268" s="128" t="str">
        <f>"2,     "&amp;E268&amp;",   """&amp;P268&amp;""""</f>
        <v>2,     281561,   "CXE65T10H22UO  (65 gal)"</v>
      </c>
      <c r="AB268" s="130" t="str">
        <f t="shared" si="170"/>
        <v>RheemCan</v>
      </c>
      <c r="AC268" s="132" t="s">
        <v>594</v>
      </c>
      <c r="AD268" s="155">
        <f t="shared" si="167"/>
        <v>1</v>
      </c>
      <c r="AE268" s="128" t="str">
        <f>"          case  "&amp;D268&amp;"   :   """&amp;AC268&amp;""""</f>
        <v xml:space="preserve">          case  CXE65T10H22UO  (65 gal)   :   "RheemCanCXE65T10H22UO"</v>
      </c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</row>
    <row r="269" spans="3:48" s="6" customFormat="1" ht="15" customHeight="1" x14ac:dyDescent="0.25">
      <c r="C269" s="121" t="str">
        <f t="shared" si="146"/>
        <v>Rheem Canada</v>
      </c>
      <c r="D269" s="121" t="str">
        <f t="shared" si="147"/>
        <v>CXE80T10H22UO  (80 gal)</v>
      </c>
      <c r="E269" s="121">
        <f t="shared" si="171"/>
        <v>281662</v>
      </c>
      <c r="F269" s="55">
        <f t="shared" si="152"/>
        <v>80</v>
      </c>
      <c r="G269" s="6" t="str">
        <f t="shared" si="149"/>
        <v>Rheem2020Prem80</v>
      </c>
      <c r="H269" s="117">
        <f t="shared" si="168"/>
        <v>0</v>
      </c>
      <c r="I269" s="158" t="str">
        <f t="shared" si="172"/>
        <v>RheemCanCXE80T10H22UO</v>
      </c>
      <c r="J269" s="91" t="s">
        <v>192</v>
      </c>
      <c r="K269" s="32">
        <v>4</v>
      </c>
      <c r="L269" s="75">
        <f t="shared" si="133"/>
        <v>28</v>
      </c>
      <c r="M269" s="12" t="s">
        <v>355</v>
      </c>
      <c r="N269" s="62">
        <f t="shared" si="169"/>
        <v>16</v>
      </c>
      <c r="O269" s="62">
        <f t="shared" si="165"/>
        <v>281662</v>
      </c>
      <c r="P269" s="59" t="str">
        <f t="shared" si="153"/>
        <v>CXE80T10H22UO  (80 gal)</v>
      </c>
      <c r="Q269" s="157">
        <f t="shared" si="166"/>
        <v>1</v>
      </c>
      <c r="R269" s="10" t="s">
        <v>388</v>
      </c>
      <c r="S269" s="11">
        <v>80</v>
      </c>
      <c r="T269" s="30"/>
      <c r="U269" s="80" t="s">
        <v>284</v>
      </c>
      <c r="V269" s="85" t="str">
        <f t="shared" si="156"/>
        <v>Rheem2020Prem80</v>
      </c>
      <c r="W269" s="116">
        <v>0</v>
      </c>
      <c r="X269" s="42">
        <v>4</v>
      </c>
      <c r="Y269" s="43">
        <v>44127</v>
      </c>
      <c r="Z269" s="44"/>
      <c r="AA269" s="128" t="str">
        <f>"2,     "&amp;E269&amp;",   """&amp;P269&amp;""""</f>
        <v>2,     281662,   "CXE80T10H22UO  (80 gal)"</v>
      </c>
      <c r="AB269" s="130" t="str">
        <f t="shared" si="170"/>
        <v>RheemCan</v>
      </c>
      <c r="AC269" s="132" t="s">
        <v>595</v>
      </c>
      <c r="AD269" s="155">
        <f t="shared" si="167"/>
        <v>1</v>
      </c>
      <c r="AE269" s="128" t="str">
        <f>"          case  "&amp;D269&amp;"   :   """&amp;AC269&amp;""""</f>
        <v xml:space="preserve">          case  CXE80T10H22UO  (80 gal)   :   "RheemCanCXE80T10H22UO"</v>
      </c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</row>
    <row r="270" spans="3:48" s="6" customFormat="1" ht="15" customHeight="1" x14ac:dyDescent="0.25">
      <c r="C270" s="121" t="str">
        <f t="shared" si="146"/>
        <v>Rheem Canada</v>
      </c>
      <c r="D270" s="121" t="str">
        <f t="shared" si="147"/>
        <v>CXE40T10H45UO  (40 gal)</v>
      </c>
      <c r="E270" s="121">
        <f t="shared" si="171"/>
        <v>281759</v>
      </c>
      <c r="F270" s="55">
        <f t="shared" si="152"/>
        <v>40</v>
      </c>
      <c r="G270" s="6" t="str">
        <f t="shared" si="149"/>
        <v>Rheem2020Prem40</v>
      </c>
      <c r="H270" s="117">
        <f t="shared" si="168"/>
        <v>0</v>
      </c>
      <c r="I270" s="158" t="str">
        <f t="shared" si="172"/>
        <v>RheemCanCXE40T10H45UO</v>
      </c>
      <c r="J270" s="91" t="s">
        <v>192</v>
      </c>
      <c r="K270" s="32">
        <v>4</v>
      </c>
      <c r="L270" s="75">
        <f t="shared" si="133"/>
        <v>28</v>
      </c>
      <c r="M270" s="12" t="s">
        <v>355</v>
      </c>
      <c r="N270" s="62">
        <f t="shared" si="169"/>
        <v>17</v>
      </c>
      <c r="O270" s="62">
        <f t="shared" si="165"/>
        <v>281759</v>
      </c>
      <c r="P270" s="59" t="str">
        <f t="shared" si="153"/>
        <v>CXE40T10H45UO  (40 gal)</v>
      </c>
      <c r="Q270" s="157">
        <f t="shared" si="166"/>
        <v>1</v>
      </c>
      <c r="R270" s="10" t="s">
        <v>389</v>
      </c>
      <c r="S270" s="11">
        <v>40</v>
      </c>
      <c r="T270" s="30"/>
      <c r="U270" s="80" t="s">
        <v>281</v>
      </c>
      <c r="V270" s="85" t="str">
        <f t="shared" si="156"/>
        <v>Rheem2020Prem40</v>
      </c>
      <c r="W270" s="116">
        <v>0</v>
      </c>
      <c r="X270" s="42">
        <v>2</v>
      </c>
      <c r="Y270" s="43">
        <v>44127</v>
      </c>
      <c r="Z270" s="44"/>
      <c r="AA270" s="128" t="str">
        <f>"2,     "&amp;E270&amp;",   """&amp;P270&amp;""""</f>
        <v>2,     281759,   "CXE40T10H45UO  (40 gal)"</v>
      </c>
      <c r="AB270" s="130" t="str">
        <f t="shared" si="170"/>
        <v>RheemCan</v>
      </c>
      <c r="AC270" s="132" t="s">
        <v>596</v>
      </c>
      <c r="AD270" s="155">
        <f t="shared" si="167"/>
        <v>1</v>
      </c>
      <c r="AE270" s="128" t="str">
        <f>"          case  "&amp;D270&amp;"   :   """&amp;AC270&amp;""""</f>
        <v xml:space="preserve">          case  CXE40T10H45UO  (40 gal)   :   "RheemCanCXE40T10H45UO"</v>
      </c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</row>
    <row r="271" spans="3:48" s="6" customFormat="1" ht="15" customHeight="1" x14ac:dyDescent="0.25">
      <c r="C271" s="121" t="str">
        <f t="shared" si="146"/>
        <v>Rheem Canada</v>
      </c>
      <c r="D271" s="121" t="str">
        <f t="shared" si="147"/>
        <v>CXE50T10H45UO  (50 gal)</v>
      </c>
      <c r="E271" s="121">
        <f t="shared" si="171"/>
        <v>281860</v>
      </c>
      <c r="F271" s="55">
        <f t="shared" si="152"/>
        <v>50</v>
      </c>
      <c r="G271" s="6" t="str">
        <f t="shared" si="149"/>
        <v>Rheem2020Prem50</v>
      </c>
      <c r="H271" s="117">
        <f t="shared" si="168"/>
        <v>0</v>
      </c>
      <c r="I271" s="158" t="str">
        <f t="shared" si="172"/>
        <v>RheemCanCXE50T10H45UO</v>
      </c>
      <c r="J271" s="91" t="s">
        <v>192</v>
      </c>
      <c r="K271" s="32">
        <v>4</v>
      </c>
      <c r="L271" s="75">
        <f t="shared" si="133"/>
        <v>28</v>
      </c>
      <c r="M271" s="12" t="s">
        <v>355</v>
      </c>
      <c r="N271" s="62">
        <f t="shared" si="169"/>
        <v>18</v>
      </c>
      <c r="O271" s="62">
        <f t="shared" si="165"/>
        <v>281860</v>
      </c>
      <c r="P271" s="59" t="str">
        <f t="shared" si="153"/>
        <v>CXE50T10H45UO  (50 gal)</v>
      </c>
      <c r="Q271" s="157">
        <f t="shared" si="166"/>
        <v>1</v>
      </c>
      <c r="R271" s="10" t="s">
        <v>390</v>
      </c>
      <c r="S271" s="11">
        <v>50</v>
      </c>
      <c r="T271" s="30"/>
      <c r="U271" s="80" t="s">
        <v>282</v>
      </c>
      <c r="V271" s="85" t="str">
        <f t="shared" si="156"/>
        <v>Rheem2020Prem50</v>
      </c>
      <c r="W271" s="116">
        <v>0</v>
      </c>
      <c r="X271" s="42" t="s">
        <v>8</v>
      </c>
      <c r="Y271" s="43">
        <v>44127</v>
      </c>
      <c r="Z271" s="44"/>
      <c r="AA271" s="128" t="str">
        <f>"2,     "&amp;E271&amp;",   """&amp;P271&amp;""""</f>
        <v>2,     281860,   "CXE50T10H45UO  (50 gal)"</v>
      </c>
      <c r="AB271" s="130" t="str">
        <f t="shared" si="170"/>
        <v>RheemCan</v>
      </c>
      <c r="AC271" s="132" t="s">
        <v>597</v>
      </c>
      <c r="AD271" s="155">
        <f t="shared" si="167"/>
        <v>1</v>
      </c>
      <c r="AE271" s="128" t="str">
        <f>"          case  "&amp;D271&amp;"   :   """&amp;AC271&amp;""""</f>
        <v xml:space="preserve">          case  CXE50T10H45UO  (50 gal)   :   "RheemCanCXE50T10H45UO"</v>
      </c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</row>
    <row r="272" spans="3:48" s="6" customFormat="1" ht="15" customHeight="1" x14ac:dyDescent="0.25">
      <c r="C272" s="121" t="str">
        <f t="shared" si="146"/>
        <v>Rheem Canada</v>
      </c>
      <c r="D272" s="121" t="str">
        <f t="shared" si="147"/>
        <v>CXE65T10H45UO  (65 gal)</v>
      </c>
      <c r="E272" s="121">
        <f t="shared" si="171"/>
        <v>281961</v>
      </c>
      <c r="F272" s="55">
        <f t="shared" si="152"/>
        <v>65</v>
      </c>
      <c r="G272" s="6" t="str">
        <f t="shared" si="149"/>
        <v>Rheem2020Prem65</v>
      </c>
      <c r="H272" s="117">
        <f t="shared" si="168"/>
        <v>0</v>
      </c>
      <c r="I272" s="158" t="str">
        <f t="shared" si="172"/>
        <v>RheemCanCXE65T10H45UO</v>
      </c>
      <c r="J272" s="91" t="s">
        <v>192</v>
      </c>
      <c r="K272" s="32">
        <v>4</v>
      </c>
      <c r="L272" s="75">
        <f t="shared" si="133"/>
        <v>28</v>
      </c>
      <c r="M272" s="12" t="s">
        <v>355</v>
      </c>
      <c r="N272" s="62">
        <f t="shared" si="169"/>
        <v>19</v>
      </c>
      <c r="O272" s="62">
        <f t="shared" si="165"/>
        <v>281961</v>
      </c>
      <c r="P272" s="59" t="str">
        <f t="shared" si="153"/>
        <v>CXE65T10H45UO  (65 gal)</v>
      </c>
      <c r="Q272" s="157">
        <f t="shared" si="166"/>
        <v>1</v>
      </c>
      <c r="R272" s="10" t="s">
        <v>391</v>
      </c>
      <c r="S272" s="11">
        <v>65</v>
      </c>
      <c r="T272" s="30"/>
      <c r="U272" s="80" t="s">
        <v>283</v>
      </c>
      <c r="V272" s="85" t="str">
        <f t="shared" si="156"/>
        <v>Rheem2020Prem65</v>
      </c>
      <c r="W272" s="116">
        <v>0</v>
      </c>
      <c r="X272" s="42" t="s">
        <v>8</v>
      </c>
      <c r="Y272" s="43">
        <v>44127</v>
      </c>
      <c r="Z272" s="44"/>
      <c r="AA272" s="128" t="str">
        <f>"2,     "&amp;E272&amp;",   """&amp;P272&amp;""""</f>
        <v>2,     281961,   "CXE65T10H45UO  (65 gal)"</v>
      </c>
      <c r="AB272" s="130" t="str">
        <f t="shared" si="170"/>
        <v>RheemCan</v>
      </c>
      <c r="AC272" s="132" t="s">
        <v>598</v>
      </c>
      <c r="AD272" s="155">
        <f t="shared" si="167"/>
        <v>1</v>
      </c>
      <c r="AE272" s="128" t="str">
        <f>"          case  "&amp;D272&amp;"   :   """&amp;AC272&amp;""""</f>
        <v xml:space="preserve">          case  CXE65T10H45UO  (65 gal)   :   "RheemCanCXE65T10H45UO"</v>
      </c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</row>
    <row r="273" spans="3:48" s="6" customFormat="1" ht="15" customHeight="1" x14ac:dyDescent="0.25">
      <c r="C273" s="121" t="str">
        <f t="shared" si="146"/>
        <v>Rheem Canada</v>
      </c>
      <c r="D273" s="121" t="str">
        <f t="shared" si="147"/>
        <v>CXE80T10H45UO  (80 gal)</v>
      </c>
      <c r="E273" s="121">
        <f t="shared" si="171"/>
        <v>282062</v>
      </c>
      <c r="F273" s="55">
        <f t="shared" si="152"/>
        <v>80</v>
      </c>
      <c r="G273" s="6" t="str">
        <f t="shared" si="149"/>
        <v>Rheem2020Prem80</v>
      </c>
      <c r="H273" s="117">
        <f t="shared" si="168"/>
        <v>0</v>
      </c>
      <c r="I273" s="158" t="str">
        <f t="shared" si="172"/>
        <v>RheemCanCXE80T10H45UO</v>
      </c>
      <c r="J273" s="91" t="s">
        <v>192</v>
      </c>
      <c r="K273" s="32">
        <v>4</v>
      </c>
      <c r="L273" s="75">
        <f t="shared" si="133"/>
        <v>28</v>
      </c>
      <c r="M273" s="12" t="s">
        <v>355</v>
      </c>
      <c r="N273" s="62">
        <f t="shared" si="169"/>
        <v>20</v>
      </c>
      <c r="O273" s="62">
        <f t="shared" si="165"/>
        <v>282062</v>
      </c>
      <c r="P273" s="59" t="str">
        <f t="shared" si="153"/>
        <v>CXE80T10H45UO  (80 gal)</v>
      </c>
      <c r="Q273" s="157">
        <f t="shared" si="166"/>
        <v>1</v>
      </c>
      <c r="R273" s="10" t="s">
        <v>392</v>
      </c>
      <c r="S273" s="11">
        <v>80</v>
      </c>
      <c r="T273" s="30"/>
      <c r="U273" s="80" t="s">
        <v>284</v>
      </c>
      <c r="V273" s="85" t="str">
        <f t="shared" si="156"/>
        <v>Rheem2020Prem80</v>
      </c>
      <c r="W273" s="116">
        <v>0</v>
      </c>
      <c r="X273" s="42">
        <v>4</v>
      </c>
      <c r="Y273" s="43">
        <v>44127</v>
      </c>
      <c r="Z273" s="44"/>
      <c r="AA273" s="128" t="str">
        <f>"2,     "&amp;E273&amp;",   """&amp;P273&amp;""""</f>
        <v>2,     282062,   "CXE80T10H45UO  (80 gal)"</v>
      </c>
      <c r="AB273" s="130" t="str">
        <f t="shared" si="170"/>
        <v>RheemCan</v>
      </c>
      <c r="AC273" s="132" t="s">
        <v>599</v>
      </c>
      <c r="AD273" s="155">
        <f t="shared" si="167"/>
        <v>1</v>
      </c>
      <c r="AE273" s="128" t="str">
        <f>"          case  "&amp;D273&amp;"   :   """&amp;AC273&amp;""""</f>
        <v xml:space="preserve">          case  CXE80T10H45UO  (80 gal)   :   "RheemCanCXE80T10H45UO"</v>
      </c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</row>
    <row r="274" spans="3:48" s="6" customFormat="1" ht="15" customHeight="1" x14ac:dyDescent="0.25">
      <c r="C274" s="121" t="str">
        <f t="shared" si="146"/>
        <v>Rheem Canada</v>
      </c>
      <c r="D274" s="121" t="str">
        <f t="shared" si="147"/>
        <v>CXE40T10HS45UO  (40 gal)</v>
      </c>
      <c r="E274" s="121">
        <f t="shared" si="171"/>
        <v>282159</v>
      </c>
      <c r="F274" s="55">
        <f t="shared" si="152"/>
        <v>40</v>
      </c>
      <c r="G274" s="6" t="str">
        <f t="shared" si="149"/>
        <v>Rheem2020Prem40</v>
      </c>
      <c r="H274" s="117">
        <f t="shared" si="168"/>
        <v>0</v>
      </c>
      <c r="I274" s="158" t="str">
        <f t="shared" si="172"/>
        <v>RheemCanCXE40T10HS45UO</v>
      </c>
      <c r="J274" s="91" t="s">
        <v>192</v>
      </c>
      <c r="K274" s="32">
        <v>4</v>
      </c>
      <c r="L274" s="75">
        <f t="shared" si="133"/>
        <v>28</v>
      </c>
      <c r="M274" s="12" t="s">
        <v>355</v>
      </c>
      <c r="N274" s="62">
        <f t="shared" si="169"/>
        <v>21</v>
      </c>
      <c r="O274" s="62">
        <f t="shared" si="165"/>
        <v>282159</v>
      </c>
      <c r="P274" s="59" t="str">
        <f t="shared" si="153"/>
        <v>CXE40T10HS45UO  (40 gal)</v>
      </c>
      <c r="Q274" s="157">
        <f t="shared" si="166"/>
        <v>1</v>
      </c>
      <c r="R274" s="10" t="s">
        <v>357</v>
      </c>
      <c r="S274" s="11">
        <v>40</v>
      </c>
      <c r="T274" s="30"/>
      <c r="U274" s="80" t="s">
        <v>281</v>
      </c>
      <c r="V274" s="85" t="str">
        <f t="shared" si="156"/>
        <v>Rheem2020Prem40</v>
      </c>
      <c r="W274" s="116">
        <v>0</v>
      </c>
      <c r="X274" s="42">
        <v>2</v>
      </c>
      <c r="Y274" s="43">
        <v>44127</v>
      </c>
      <c r="Z274" s="44"/>
      <c r="AA274" s="128" t="str">
        <f>"2,     "&amp;E274&amp;",   """&amp;P274&amp;""""</f>
        <v>2,     282159,   "CXE40T10HS45UO  (40 gal)"</v>
      </c>
      <c r="AB274" s="130" t="str">
        <f t="shared" si="170"/>
        <v>RheemCan</v>
      </c>
      <c r="AC274" s="132" t="s">
        <v>600</v>
      </c>
      <c r="AD274" s="155">
        <f t="shared" si="167"/>
        <v>1</v>
      </c>
      <c r="AE274" s="128" t="str">
        <f>"          case  "&amp;D274&amp;"   :   """&amp;AC274&amp;""""</f>
        <v xml:space="preserve">          case  CXE40T10HS45UO  (40 gal)   :   "RheemCanCXE40T10HS45UO"</v>
      </c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</row>
    <row r="275" spans="3:48" s="6" customFormat="1" ht="15" customHeight="1" x14ac:dyDescent="0.25">
      <c r="C275" s="121" t="str">
        <f t="shared" si="146"/>
        <v>Rheem Canada</v>
      </c>
      <c r="D275" s="121" t="str">
        <f t="shared" si="147"/>
        <v>CXE50T10HS45UO  (50 gal)</v>
      </c>
      <c r="E275" s="121">
        <f t="shared" si="171"/>
        <v>282260</v>
      </c>
      <c r="F275" s="55">
        <f t="shared" si="152"/>
        <v>50</v>
      </c>
      <c r="G275" s="6" t="str">
        <f t="shared" si="149"/>
        <v>Rheem2020Prem50</v>
      </c>
      <c r="H275" s="117">
        <f t="shared" si="168"/>
        <v>0</v>
      </c>
      <c r="I275" s="158" t="str">
        <f t="shared" si="172"/>
        <v>RheemCanCXE50T10HS45UO</v>
      </c>
      <c r="J275" s="91" t="s">
        <v>192</v>
      </c>
      <c r="K275" s="32">
        <v>4</v>
      </c>
      <c r="L275" s="75">
        <f t="shared" si="133"/>
        <v>28</v>
      </c>
      <c r="M275" s="12" t="s">
        <v>355</v>
      </c>
      <c r="N275" s="62">
        <f t="shared" si="169"/>
        <v>22</v>
      </c>
      <c r="O275" s="62">
        <f t="shared" si="165"/>
        <v>282260</v>
      </c>
      <c r="P275" s="59" t="str">
        <f t="shared" si="153"/>
        <v>CXE50T10HS45UO  (50 gal)</v>
      </c>
      <c r="Q275" s="157">
        <f t="shared" si="166"/>
        <v>1</v>
      </c>
      <c r="R275" s="10" t="s">
        <v>393</v>
      </c>
      <c r="S275" s="11">
        <v>50</v>
      </c>
      <c r="T275" s="30"/>
      <c r="U275" s="80" t="s">
        <v>282</v>
      </c>
      <c r="V275" s="85" t="str">
        <f t="shared" si="156"/>
        <v>Rheem2020Prem50</v>
      </c>
      <c r="W275" s="116">
        <v>0</v>
      </c>
      <c r="X275" s="42" t="s">
        <v>8</v>
      </c>
      <c r="Y275" s="43">
        <v>44127</v>
      </c>
      <c r="Z275" s="44"/>
      <c r="AA275" s="128" t="str">
        <f>"2,     "&amp;E275&amp;",   """&amp;P275&amp;""""</f>
        <v>2,     282260,   "CXE50T10HS45UO  (50 gal)"</v>
      </c>
      <c r="AB275" s="130" t="str">
        <f t="shared" si="170"/>
        <v>RheemCan</v>
      </c>
      <c r="AC275" s="132" t="s">
        <v>601</v>
      </c>
      <c r="AD275" s="155">
        <f t="shared" si="167"/>
        <v>1</v>
      </c>
      <c r="AE275" s="128" t="str">
        <f>"          case  "&amp;D275&amp;"   :   """&amp;AC275&amp;""""</f>
        <v xml:space="preserve">          case  CXE50T10HS45UO  (50 gal)   :   "RheemCanCXE50T10HS45UO"</v>
      </c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</row>
    <row r="276" spans="3:48" s="6" customFormat="1" ht="15" customHeight="1" x14ac:dyDescent="0.25">
      <c r="C276" s="121" t="str">
        <f t="shared" si="146"/>
        <v>Rheem Canada</v>
      </c>
      <c r="D276" s="121" t="str">
        <f t="shared" si="147"/>
        <v>CXE65T10HS45UO  (65 gal)</v>
      </c>
      <c r="E276" s="121">
        <f t="shared" si="171"/>
        <v>282361</v>
      </c>
      <c r="F276" s="55">
        <f t="shared" si="152"/>
        <v>65</v>
      </c>
      <c r="G276" s="6" t="str">
        <f t="shared" si="149"/>
        <v>Rheem2020Prem65</v>
      </c>
      <c r="H276" s="117">
        <f t="shared" si="168"/>
        <v>0</v>
      </c>
      <c r="I276" s="158" t="str">
        <f t="shared" si="172"/>
        <v>RheemCanCXE65T10HS45UO</v>
      </c>
      <c r="J276" s="91" t="s">
        <v>192</v>
      </c>
      <c r="K276" s="32">
        <v>4</v>
      </c>
      <c r="L276" s="75">
        <f t="shared" si="133"/>
        <v>28</v>
      </c>
      <c r="M276" s="12" t="s">
        <v>355</v>
      </c>
      <c r="N276" s="62">
        <f t="shared" si="169"/>
        <v>23</v>
      </c>
      <c r="O276" s="62">
        <f t="shared" si="165"/>
        <v>282361</v>
      </c>
      <c r="P276" s="59" t="str">
        <f t="shared" si="153"/>
        <v>CXE65T10HS45UO  (65 gal)</v>
      </c>
      <c r="Q276" s="157">
        <f t="shared" si="166"/>
        <v>1</v>
      </c>
      <c r="R276" s="10" t="s">
        <v>394</v>
      </c>
      <c r="S276" s="11">
        <v>65</v>
      </c>
      <c r="T276" s="30"/>
      <c r="U276" s="80" t="s">
        <v>283</v>
      </c>
      <c r="V276" s="85" t="str">
        <f t="shared" si="156"/>
        <v>Rheem2020Prem65</v>
      </c>
      <c r="W276" s="116">
        <v>0</v>
      </c>
      <c r="X276" s="42" t="s">
        <v>8</v>
      </c>
      <c r="Y276" s="43">
        <v>44127</v>
      </c>
      <c r="Z276" s="44"/>
      <c r="AA276" s="128" t="str">
        <f>"2,     "&amp;E276&amp;",   """&amp;P276&amp;""""</f>
        <v>2,     282361,   "CXE65T10HS45UO  (65 gal)"</v>
      </c>
      <c r="AB276" s="130" t="str">
        <f t="shared" si="170"/>
        <v>RheemCan</v>
      </c>
      <c r="AC276" s="132" t="s">
        <v>602</v>
      </c>
      <c r="AD276" s="155">
        <f t="shared" si="167"/>
        <v>1</v>
      </c>
      <c r="AE276" s="128" t="str">
        <f>"          case  "&amp;D276&amp;"   :   """&amp;AC276&amp;""""</f>
        <v xml:space="preserve">          case  CXE65T10HS45UO  (65 gal)   :   "RheemCanCXE65T10HS45UO"</v>
      </c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</row>
    <row r="277" spans="3:48" s="6" customFormat="1" ht="15" customHeight="1" x14ac:dyDescent="0.25">
      <c r="C277" s="121" t="str">
        <f t="shared" si="146"/>
        <v>Rheem Canada</v>
      </c>
      <c r="D277" s="121" t="str">
        <f t="shared" si="147"/>
        <v>CXE80T10HS45UO  (80 gal)</v>
      </c>
      <c r="E277" s="121">
        <f t="shared" si="171"/>
        <v>282462</v>
      </c>
      <c r="F277" s="55">
        <f t="shared" si="152"/>
        <v>80</v>
      </c>
      <c r="G277" s="6" t="str">
        <f t="shared" si="149"/>
        <v>Rheem2020Prem80</v>
      </c>
      <c r="H277" s="117">
        <f t="shared" si="168"/>
        <v>0</v>
      </c>
      <c r="I277" s="158" t="str">
        <f t="shared" si="172"/>
        <v>RheemCanCXE80T10HS45UO</v>
      </c>
      <c r="J277" s="91" t="s">
        <v>192</v>
      </c>
      <c r="K277" s="32">
        <v>4</v>
      </c>
      <c r="L277" s="75">
        <f t="shared" si="133"/>
        <v>28</v>
      </c>
      <c r="M277" s="12" t="s">
        <v>355</v>
      </c>
      <c r="N277" s="62">
        <f t="shared" si="169"/>
        <v>24</v>
      </c>
      <c r="O277" s="62">
        <f t="shared" si="165"/>
        <v>282462</v>
      </c>
      <c r="P277" s="59" t="str">
        <f t="shared" si="153"/>
        <v>CXE80T10HS45UO  (80 gal)</v>
      </c>
      <c r="Q277" s="157">
        <f t="shared" si="166"/>
        <v>1</v>
      </c>
      <c r="R277" s="10" t="s">
        <v>395</v>
      </c>
      <c r="S277" s="11">
        <v>80</v>
      </c>
      <c r="T277" s="30"/>
      <c r="U277" s="80" t="s">
        <v>284</v>
      </c>
      <c r="V277" s="85" t="str">
        <f t="shared" si="156"/>
        <v>Rheem2020Prem80</v>
      </c>
      <c r="W277" s="116">
        <v>0</v>
      </c>
      <c r="X277" s="42">
        <v>4</v>
      </c>
      <c r="Y277" s="43">
        <v>44127</v>
      </c>
      <c r="Z277" s="44"/>
      <c r="AA277" s="128" t="str">
        <f>"2,     "&amp;E277&amp;",   """&amp;P277&amp;""""</f>
        <v>2,     282462,   "CXE80T10HS45UO  (80 gal)"</v>
      </c>
      <c r="AB277" s="130" t="str">
        <f t="shared" si="170"/>
        <v>RheemCan</v>
      </c>
      <c r="AC277" s="132" t="s">
        <v>603</v>
      </c>
      <c r="AD277" s="155">
        <f t="shared" si="167"/>
        <v>1</v>
      </c>
      <c r="AE277" s="128" t="str">
        <f>"          case  "&amp;D277&amp;"   :   """&amp;AC277&amp;""""</f>
        <v xml:space="preserve">          case  CXE80T10HS45UO  (80 gal)   :   "RheemCanCXE80T10HS45UO"</v>
      </c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</row>
    <row r="278" spans="3:48" s="6" customFormat="1" ht="15" customHeight="1" x14ac:dyDescent="0.25">
      <c r="C278" s="121" t="str">
        <f t="shared" si="146"/>
        <v>Rheem Canada</v>
      </c>
      <c r="D278" s="121" t="str">
        <f t="shared" si="147"/>
        <v>CPRO H40 T2 RH310BM  (40 gal)</v>
      </c>
      <c r="E278" s="121">
        <f t="shared" si="171"/>
        <v>282563</v>
      </c>
      <c r="F278" s="55">
        <f t="shared" si="152"/>
        <v>40</v>
      </c>
      <c r="G278" s="6" t="str">
        <f t="shared" si="149"/>
        <v>Rheem2020Build40</v>
      </c>
      <c r="H278" s="117">
        <f t="shared" si="168"/>
        <v>0</v>
      </c>
      <c r="I278" s="158" t="str">
        <f t="shared" si="172"/>
        <v>RheemCanCPROH40T2RH310BM</v>
      </c>
      <c r="J278" s="91" t="s">
        <v>192</v>
      </c>
      <c r="K278" s="32">
        <v>3</v>
      </c>
      <c r="L278" s="75">
        <f t="shared" si="133"/>
        <v>28</v>
      </c>
      <c r="M278" s="12" t="s">
        <v>355</v>
      </c>
      <c r="N278" s="62">
        <f t="shared" si="169"/>
        <v>25</v>
      </c>
      <c r="O278" s="62">
        <f t="shared" si="165"/>
        <v>282563</v>
      </c>
      <c r="P278" s="59" t="str">
        <f t="shared" si="153"/>
        <v>CPRO H40 T2 RH310BM  (40 gal)</v>
      </c>
      <c r="Q278" s="157">
        <f t="shared" si="166"/>
        <v>1</v>
      </c>
      <c r="R278" s="10" t="s">
        <v>396</v>
      </c>
      <c r="S278" s="11">
        <v>40</v>
      </c>
      <c r="T278" s="30"/>
      <c r="U278" s="80" t="s">
        <v>285</v>
      </c>
      <c r="V278" s="85" t="str">
        <f t="shared" si="156"/>
        <v>Rheem2020Build40</v>
      </c>
      <c r="W278" s="116">
        <v>0</v>
      </c>
      <c r="X278" s="42">
        <v>2</v>
      </c>
      <c r="Y278" s="43">
        <v>44127</v>
      </c>
      <c r="Z278" s="44"/>
      <c r="AA278" s="128" t="str">
        <f>"2,     "&amp;E278&amp;",   """&amp;P278&amp;""""</f>
        <v>2,     282563,   "CPRO H40 T2 RH310BM  (40 gal)"</v>
      </c>
      <c r="AB278" s="130" t="str">
        <f t="shared" si="170"/>
        <v>RheemCan</v>
      </c>
      <c r="AC278" s="132" t="s">
        <v>607</v>
      </c>
      <c r="AD278" s="155">
        <f t="shared" si="167"/>
        <v>1</v>
      </c>
      <c r="AE278" s="128" t="str">
        <f>"          case  "&amp;D278&amp;"   :   """&amp;AC278&amp;""""</f>
        <v xml:space="preserve">          case  CPRO H40 T2 RH310BM  (40 gal)   :   "RheemCanCPROH40T2RH310BM"</v>
      </c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</row>
    <row r="279" spans="3:48" s="6" customFormat="1" ht="15" customHeight="1" x14ac:dyDescent="0.25">
      <c r="C279" s="121" t="str">
        <f t="shared" si="146"/>
        <v>Rheem Canada</v>
      </c>
      <c r="D279" s="121" t="str">
        <f t="shared" si="147"/>
        <v>CPRO H50 T2 RH310BM  (50 gal)</v>
      </c>
      <c r="E279" s="121">
        <f t="shared" si="171"/>
        <v>282664</v>
      </c>
      <c r="F279" s="55">
        <f t="shared" si="152"/>
        <v>50</v>
      </c>
      <c r="G279" s="6" t="str">
        <f t="shared" si="149"/>
        <v>Rheem2020Build50</v>
      </c>
      <c r="H279" s="117">
        <f t="shared" si="168"/>
        <v>0</v>
      </c>
      <c r="I279" s="158" t="str">
        <f t="shared" si="172"/>
        <v>RheemCanCPROH50T2RH310BM</v>
      </c>
      <c r="J279" s="91" t="s">
        <v>192</v>
      </c>
      <c r="K279" s="32">
        <v>3</v>
      </c>
      <c r="L279" s="75">
        <f t="shared" si="133"/>
        <v>28</v>
      </c>
      <c r="M279" s="12" t="s">
        <v>355</v>
      </c>
      <c r="N279" s="62">
        <f t="shared" ref="N279:N281" si="173">N278+1</f>
        <v>26</v>
      </c>
      <c r="O279" s="62">
        <f t="shared" si="165"/>
        <v>282664</v>
      </c>
      <c r="P279" s="59" t="str">
        <f t="shared" si="153"/>
        <v>CPRO H50 T2 RH310BM  (50 gal)</v>
      </c>
      <c r="Q279" s="157">
        <f t="shared" si="166"/>
        <v>1</v>
      </c>
      <c r="R279" s="10" t="s">
        <v>368</v>
      </c>
      <c r="S279" s="11">
        <v>50</v>
      </c>
      <c r="T279" s="30"/>
      <c r="U279" s="80" t="s">
        <v>286</v>
      </c>
      <c r="V279" s="85" t="str">
        <f t="shared" si="156"/>
        <v>Rheem2020Build50</v>
      </c>
      <c r="W279" s="116">
        <v>0</v>
      </c>
      <c r="X279" s="42" t="s">
        <v>8</v>
      </c>
      <c r="Y279" s="43">
        <v>44127</v>
      </c>
      <c r="Z279" s="44"/>
      <c r="AA279" s="128" t="str">
        <f>"2,     "&amp;E279&amp;",   """&amp;P279&amp;""""</f>
        <v>2,     282664,   "CPRO H50 T2 RH310BM  (50 gal)"</v>
      </c>
      <c r="AB279" s="130" t="str">
        <f t="shared" si="170"/>
        <v>RheemCan</v>
      </c>
      <c r="AC279" s="132" t="s">
        <v>608</v>
      </c>
      <c r="AD279" s="155">
        <f t="shared" si="167"/>
        <v>1</v>
      </c>
      <c r="AE279" s="128" t="str">
        <f>"          case  "&amp;D279&amp;"   :   """&amp;AC279&amp;""""</f>
        <v xml:space="preserve">          case  CPRO H50 T2 RH310BM  (50 gal)   :   "RheemCanCPROH50T2RH310BM"</v>
      </c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</row>
    <row r="280" spans="3:48" s="6" customFormat="1" ht="15" customHeight="1" x14ac:dyDescent="0.25">
      <c r="C280" s="121" t="str">
        <f t="shared" si="146"/>
        <v>Rheem Canada</v>
      </c>
      <c r="D280" s="121" t="str">
        <f t="shared" si="147"/>
        <v>CPRO H65 T2 RH310BM  (65 gal)</v>
      </c>
      <c r="E280" s="121">
        <f t="shared" si="171"/>
        <v>282765</v>
      </c>
      <c r="F280" s="55">
        <f t="shared" si="152"/>
        <v>65</v>
      </c>
      <c r="G280" s="6" t="str">
        <f t="shared" si="149"/>
        <v>Rheem2020Build65</v>
      </c>
      <c r="H280" s="117">
        <f t="shared" si="168"/>
        <v>0</v>
      </c>
      <c r="I280" s="158" t="str">
        <f t="shared" si="172"/>
        <v>RheemCanCPROH65T2RH310BM</v>
      </c>
      <c r="J280" s="91" t="s">
        <v>192</v>
      </c>
      <c r="K280" s="32">
        <v>3</v>
      </c>
      <c r="L280" s="75">
        <f t="shared" si="133"/>
        <v>28</v>
      </c>
      <c r="M280" s="12" t="s">
        <v>355</v>
      </c>
      <c r="N280" s="62">
        <f t="shared" si="173"/>
        <v>27</v>
      </c>
      <c r="O280" s="62">
        <f t="shared" ref="O280:O311" si="174" xml:space="preserve"> (L280*10000) + (N280*100) + VLOOKUP( U280, $R$2:$T$56, 2, FALSE )</f>
        <v>282765</v>
      </c>
      <c r="P280" s="59" t="str">
        <f t="shared" si="153"/>
        <v>CPRO H65 T2 RH310BM  (65 gal)</v>
      </c>
      <c r="Q280" s="157">
        <f t="shared" si="166"/>
        <v>1</v>
      </c>
      <c r="R280" s="10" t="s">
        <v>369</v>
      </c>
      <c r="S280" s="11">
        <v>65</v>
      </c>
      <c r="T280" s="30"/>
      <c r="U280" s="80" t="s">
        <v>287</v>
      </c>
      <c r="V280" s="85" t="str">
        <f t="shared" si="156"/>
        <v>Rheem2020Build65</v>
      </c>
      <c r="W280" s="116">
        <v>0</v>
      </c>
      <c r="X280" s="42" t="s">
        <v>8</v>
      </c>
      <c r="Y280" s="43">
        <v>44127</v>
      </c>
      <c r="Z280" s="44"/>
      <c r="AA280" s="128" t="str">
        <f>"2,     "&amp;E280&amp;",   """&amp;P280&amp;""""</f>
        <v>2,     282765,   "CPRO H65 T2 RH310BM  (65 gal)"</v>
      </c>
      <c r="AB280" s="130" t="str">
        <f t="shared" si="170"/>
        <v>RheemCan</v>
      </c>
      <c r="AC280" s="132" t="s">
        <v>609</v>
      </c>
      <c r="AD280" s="155">
        <f t="shared" si="167"/>
        <v>1</v>
      </c>
      <c r="AE280" s="128" t="str">
        <f>"          case  "&amp;D280&amp;"   :   """&amp;AC280&amp;""""</f>
        <v xml:space="preserve">          case  CPRO H65 T2 RH310BM  (65 gal)   :   "RheemCanCPROH65T2RH310BM"</v>
      </c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</row>
    <row r="281" spans="3:48" s="6" customFormat="1" ht="15" customHeight="1" x14ac:dyDescent="0.25">
      <c r="C281" s="121" t="str">
        <f t="shared" si="146"/>
        <v>Rheem Canada</v>
      </c>
      <c r="D281" s="121" t="str">
        <f t="shared" si="147"/>
        <v>CPRO H80 T2 RH310BM  (80 gal)</v>
      </c>
      <c r="E281" s="121">
        <f t="shared" si="171"/>
        <v>282866</v>
      </c>
      <c r="F281" s="55">
        <f t="shared" si="152"/>
        <v>80</v>
      </c>
      <c r="G281" s="6" t="str">
        <f t="shared" si="149"/>
        <v>Rheem2020Build80</v>
      </c>
      <c r="H281" s="117">
        <f t="shared" si="168"/>
        <v>0</v>
      </c>
      <c r="I281" s="158" t="str">
        <f t="shared" si="172"/>
        <v>RheemCanCPROH80T2RH310BM</v>
      </c>
      <c r="J281" s="91" t="s">
        <v>192</v>
      </c>
      <c r="K281" s="32">
        <v>3</v>
      </c>
      <c r="L281" s="75">
        <f t="shared" si="133"/>
        <v>28</v>
      </c>
      <c r="M281" s="12" t="s">
        <v>355</v>
      </c>
      <c r="N281" s="62">
        <f t="shared" si="173"/>
        <v>28</v>
      </c>
      <c r="O281" s="62">
        <f t="shared" si="174"/>
        <v>282866</v>
      </c>
      <c r="P281" s="59" t="str">
        <f t="shared" si="153"/>
        <v>CPRO H80 T2 RH310BM  (80 gal)</v>
      </c>
      <c r="Q281" s="157">
        <f t="shared" si="166"/>
        <v>1</v>
      </c>
      <c r="R281" s="10" t="s">
        <v>397</v>
      </c>
      <c r="S281" s="11">
        <v>80</v>
      </c>
      <c r="T281" s="30"/>
      <c r="U281" s="80" t="s">
        <v>288</v>
      </c>
      <c r="V281" s="85" t="str">
        <f t="shared" si="156"/>
        <v>Rheem2020Build80</v>
      </c>
      <c r="W281" s="116">
        <v>0</v>
      </c>
      <c r="X281" s="42" t="s">
        <v>13</v>
      </c>
      <c r="Y281" s="43">
        <v>44127</v>
      </c>
      <c r="Z281" s="44"/>
      <c r="AA281" s="128" t="str">
        <f>"2,     "&amp;E281&amp;",   """&amp;P281&amp;""""</f>
        <v>2,     282866,   "CPRO H80 T2 RH310BM  (80 gal)"</v>
      </c>
      <c r="AB281" s="130" t="str">
        <f t="shared" si="170"/>
        <v>RheemCan</v>
      </c>
      <c r="AC281" s="132" t="s">
        <v>610</v>
      </c>
      <c r="AD281" s="155">
        <f t="shared" si="167"/>
        <v>1</v>
      </c>
      <c r="AE281" s="128" t="str">
        <f>"          case  "&amp;D281&amp;"   :   """&amp;AC281&amp;""""</f>
        <v xml:space="preserve">          case  CPRO H80 T2 RH310BM  (80 gal)   :   "RheemCanCPROH80T2RH310BM"</v>
      </c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</row>
    <row r="282" spans="3:48" s="6" customFormat="1" ht="15" customHeight="1" x14ac:dyDescent="0.25">
      <c r="C282" s="148" t="str">
        <f t="shared" ref="C282:C291" si="175">M282</f>
        <v>Richmond</v>
      </c>
      <c r="D282" s="148" t="str">
        <f t="shared" ref="D282:D291" si="176">P282</f>
        <v>10E40-HP120  (40 gal)</v>
      </c>
      <c r="E282" s="148">
        <f t="shared" si="171"/>
        <v>202281</v>
      </c>
      <c r="F282" s="55">
        <f t="shared" ref="F282:F291" si="177">S282</f>
        <v>40</v>
      </c>
      <c r="G282" s="6" t="str">
        <f t="shared" ref="G282:G291" si="178">V282</f>
        <v>RheemPlugInDedicated40</v>
      </c>
      <c r="H282" s="117">
        <f t="shared" si="168"/>
        <v>0</v>
      </c>
      <c r="I282" s="158" t="str">
        <f t="shared" si="172"/>
        <v>Richmond10E40HP120</v>
      </c>
      <c r="J282" s="91" t="s">
        <v>192</v>
      </c>
      <c r="K282" s="32">
        <v>2</v>
      </c>
      <c r="L282" s="75">
        <f t="shared" ref="L282:L291" si="179">VLOOKUP( M282, $M$2:$N$21, 2, FALSE )</f>
        <v>20</v>
      </c>
      <c r="M282" s="12" t="s">
        <v>95</v>
      </c>
      <c r="N282" s="61">
        <v>22</v>
      </c>
      <c r="O282" s="62">
        <f t="shared" si="174"/>
        <v>202281</v>
      </c>
      <c r="P282" s="59" t="str">
        <f t="shared" ref="P282:P291" si="180">R282 &amp; "  (" &amp; S282 &amp; " gal" &amp; IF(W282&gt;0, ", JA13)", ")")</f>
        <v>10E40-HP120  (40 gal)</v>
      </c>
      <c r="Q282" s="157">
        <f t="shared" si="166"/>
        <v>1</v>
      </c>
      <c r="R282" s="145" t="s">
        <v>787</v>
      </c>
      <c r="S282" s="14">
        <v>40</v>
      </c>
      <c r="T282" s="99"/>
      <c r="U282" s="80" t="s">
        <v>744</v>
      </c>
      <c r="V282" s="85" t="str">
        <f t="shared" si="156"/>
        <v>RheemPlugInDedicated40</v>
      </c>
      <c r="W282" s="118">
        <v>0</v>
      </c>
      <c r="X282" s="46" t="s">
        <v>8</v>
      </c>
      <c r="Y282" s="47">
        <v>44760</v>
      </c>
      <c r="Z282" s="44"/>
      <c r="AA282" s="128" t="str">
        <f>"2,     "&amp;E282&amp;",   """&amp;P282&amp;""""</f>
        <v>2,     202281,   "10E40-HP120  (40 gal)"</v>
      </c>
      <c r="AB282" s="129" t="str">
        <f>M282</f>
        <v>Richmond</v>
      </c>
      <c r="AC282" s="145" t="s">
        <v>797</v>
      </c>
      <c r="AD282" s="155">
        <f t="shared" si="167"/>
        <v>1</v>
      </c>
      <c r="AE282" s="128" t="str">
        <f>"          case  "&amp;D282&amp;"   :   """&amp;AC282&amp;""""</f>
        <v xml:space="preserve">          case  10E40-HP120  (40 gal)   :   "Richmond10E40HP120"</v>
      </c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</row>
    <row r="283" spans="3:48" s="6" customFormat="1" ht="15" customHeight="1" x14ac:dyDescent="0.25">
      <c r="C283" s="148" t="str">
        <f t="shared" si="175"/>
        <v>Richmond</v>
      </c>
      <c r="D283" s="148" t="str">
        <f t="shared" si="176"/>
        <v>10E50-HP120  (50 gal)</v>
      </c>
      <c r="E283" s="148">
        <f t="shared" si="171"/>
        <v>202382</v>
      </c>
      <c r="F283" s="55">
        <f t="shared" si="177"/>
        <v>50</v>
      </c>
      <c r="G283" s="6" t="str">
        <f t="shared" si="178"/>
        <v>RheemPlugInDedicated50</v>
      </c>
      <c r="H283" s="117">
        <f t="shared" si="168"/>
        <v>0</v>
      </c>
      <c r="I283" s="158" t="str">
        <f t="shared" si="172"/>
        <v>Richmond10E50HP120</v>
      </c>
      <c r="J283" s="91" t="s">
        <v>192</v>
      </c>
      <c r="K283" s="32">
        <v>2</v>
      </c>
      <c r="L283" s="75">
        <f t="shared" si="179"/>
        <v>20</v>
      </c>
      <c r="M283" s="12" t="s">
        <v>95</v>
      </c>
      <c r="N283" s="62">
        <f t="shared" ref="N283:N291" si="181">N282+1</f>
        <v>23</v>
      </c>
      <c r="O283" s="62">
        <f t="shared" si="174"/>
        <v>202382</v>
      </c>
      <c r="P283" s="59" t="str">
        <f t="shared" si="180"/>
        <v>10E50-HP120  (50 gal)</v>
      </c>
      <c r="Q283" s="157">
        <f t="shared" si="166"/>
        <v>1</v>
      </c>
      <c r="R283" s="145" t="s">
        <v>788</v>
      </c>
      <c r="S283" s="14">
        <v>50</v>
      </c>
      <c r="T283" s="99"/>
      <c r="U283" s="80" t="s">
        <v>745</v>
      </c>
      <c r="V283" s="85" t="str">
        <f t="shared" si="156"/>
        <v>RheemPlugInDedicated50</v>
      </c>
      <c r="W283" s="118">
        <v>0</v>
      </c>
      <c r="X283" s="46" t="s">
        <v>8</v>
      </c>
      <c r="Y283" s="47">
        <v>44760</v>
      </c>
      <c r="Z283" s="44"/>
      <c r="AA283" s="128" t="str">
        <f>"2,     "&amp;E283&amp;",   """&amp;P283&amp;""""</f>
        <v>2,     202382,   "10E50-HP120  (50 gal)"</v>
      </c>
      <c r="AB283" s="130" t="str">
        <f t="shared" si="170"/>
        <v>Richmond</v>
      </c>
      <c r="AC283" s="145" t="s">
        <v>798</v>
      </c>
      <c r="AD283" s="155">
        <f t="shared" si="167"/>
        <v>1</v>
      </c>
      <c r="AE283" s="128" t="str">
        <f>"          case  "&amp;D283&amp;"   :   """&amp;AC283&amp;""""</f>
        <v xml:space="preserve">          case  10E50-HP120  (50 gal)   :   "Richmond10E50HP120"</v>
      </c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</row>
    <row r="284" spans="3:48" s="6" customFormat="1" ht="15" customHeight="1" x14ac:dyDescent="0.25">
      <c r="C284" s="148" t="str">
        <f t="shared" si="175"/>
        <v>Richmond</v>
      </c>
      <c r="D284" s="148" t="str">
        <f t="shared" si="176"/>
        <v>10E40-HP120M  (40 gal, JA13)</v>
      </c>
      <c r="E284" s="148">
        <f t="shared" si="171"/>
        <v>202477</v>
      </c>
      <c r="F284" s="55">
        <f t="shared" si="177"/>
        <v>40</v>
      </c>
      <c r="G284" s="6" t="str">
        <f t="shared" si="178"/>
        <v>RheemPlugInShared40</v>
      </c>
      <c r="H284" s="117">
        <f t="shared" si="168"/>
        <v>1</v>
      </c>
      <c r="I284" s="158" t="str">
        <f t="shared" si="172"/>
        <v>Richmond10E40HP120M</v>
      </c>
      <c r="J284" s="91" t="s">
        <v>192</v>
      </c>
      <c r="K284" s="32">
        <v>3</v>
      </c>
      <c r="L284" s="75">
        <f t="shared" si="179"/>
        <v>20</v>
      </c>
      <c r="M284" s="12" t="s">
        <v>95</v>
      </c>
      <c r="N284" s="62">
        <f t="shared" si="181"/>
        <v>24</v>
      </c>
      <c r="O284" s="62">
        <f t="shared" si="174"/>
        <v>202477</v>
      </c>
      <c r="P284" s="59" t="str">
        <f t="shared" si="180"/>
        <v>10E40-HP120M  (40 gal, JA13)</v>
      </c>
      <c r="Q284" s="157">
        <f t="shared" si="166"/>
        <v>1</v>
      </c>
      <c r="R284" s="145" t="s">
        <v>789</v>
      </c>
      <c r="S284" s="14">
        <v>40</v>
      </c>
      <c r="T284" s="99"/>
      <c r="U284" s="80" t="s">
        <v>740</v>
      </c>
      <c r="V284" s="85" t="str">
        <f t="shared" si="156"/>
        <v>RheemPlugInShared40</v>
      </c>
      <c r="W284" s="118">
        <v>1</v>
      </c>
      <c r="X284" s="46" t="s">
        <v>8</v>
      </c>
      <c r="Y284" s="47">
        <v>44760</v>
      </c>
      <c r="Z284" s="44"/>
      <c r="AA284" s="128" t="str">
        <f>"2,     "&amp;E284&amp;",   """&amp;P284&amp;""""</f>
        <v>2,     202477,   "10E40-HP120M  (40 gal, JA13)"</v>
      </c>
      <c r="AB284" s="130" t="str">
        <f t="shared" si="170"/>
        <v>Richmond</v>
      </c>
      <c r="AC284" s="145" t="s">
        <v>799</v>
      </c>
      <c r="AD284" s="155">
        <f t="shared" si="167"/>
        <v>1</v>
      </c>
      <c r="AE284" s="128" t="str">
        <f>"          case  "&amp;D284&amp;"   :   """&amp;AC284&amp;""""</f>
        <v xml:space="preserve">          case  10E40-HP120M  (40 gal, JA13)   :   "Richmond10E40HP120M"</v>
      </c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</row>
    <row r="285" spans="3:48" s="6" customFormat="1" ht="15" customHeight="1" x14ac:dyDescent="0.25">
      <c r="C285" s="148" t="str">
        <f t="shared" si="175"/>
        <v>Richmond</v>
      </c>
      <c r="D285" s="148" t="str">
        <f t="shared" si="176"/>
        <v>10E40-HP120MS  (40 gal, JA13)</v>
      </c>
      <c r="E285" s="148">
        <f t="shared" si="171"/>
        <v>202577</v>
      </c>
      <c r="F285" s="55">
        <f t="shared" si="177"/>
        <v>40</v>
      </c>
      <c r="G285" s="6" t="str">
        <f t="shared" si="178"/>
        <v>RheemPlugInShared40</v>
      </c>
      <c r="H285" s="117">
        <f t="shared" si="168"/>
        <v>1</v>
      </c>
      <c r="I285" s="158" t="str">
        <f t="shared" si="172"/>
        <v>Richmond10E40HP120MS</v>
      </c>
      <c r="J285" s="91" t="s">
        <v>192</v>
      </c>
      <c r="K285" s="32">
        <v>3</v>
      </c>
      <c r="L285" s="75">
        <f t="shared" si="179"/>
        <v>20</v>
      </c>
      <c r="M285" s="12" t="s">
        <v>95</v>
      </c>
      <c r="N285" s="62">
        <f t="shared" si="181"/>
        <v>25</v>
      </c>
      <c r="O285" s="62">
        <f t="shared" si="174"/>
        <v>202577</v>
      </c>
      <c r="P285" s="59" t="str">
        <f t="shared" si="180"/>
        <v>10E40-HP120MS  (40 gal, JA13)</v>
      </c>
      <c r="Q285" s="157">
        <f t="shared" si="166"/>
        <v>1</v>
      </c>
      <c r="R285" s="145" t="s">
        <v>790</v>
      </c>
      <c r="S285" s="14">
        <v>40</v>
      </c>
      <c r="T285" s="99"/>
      <c r="U285" s="80" t="s">
        <v>740</v>
      </c>
      <c r="V285" s="85" t="str">
        <f t="shared" si="156"/>
        <v>RheemPlugInShared40</v>
      </c>
      <c r="W285" s="118">
        <v>1</v>
      </c>
      <c r="X285" s="46" t="s">
        <v>8</v>
      </c>
      <c r="Y285" s="47">
        <v>44760</v>
      </c>
      <c r="Z285" s="44"/>
      <c r="AA285" s="128" t="str">
        <f>"2,     "&amp;E285&amp;",   """&amp;P285&amp;""""</f>
        <v>2,     202577,   "10E40-HP120MS  (40 gal, JA13)"</v>
      </c>
      <c r="AB285" s="130" t="str">
        <f t="shared" si="170"/>
        <v>Richmond</v>
      </c>
      <c r="AC285" s="145" t="s">
        <v>800</v>
      </c>
      <c r="AD285" s="155">
        <f t="shared" si="167"/>
        <v>1</v>
      </c>
      <c r="AE285" s="128" t="str">
        <f>"          case  "&amp;D285&amp;"   :   """&amp;AC285&amp;""""</f>
        <v xml:space="preserve">          case  10E40-HP120MS  (40 gal, JA13)   :   "Richmond10E40HP120MS"</v>
      </c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</row>
    <row r="286" spans="3:48" s="6" customFormat="1" ht="15" customHeight="1" x14ac:dyDescent="0.25">
      <c r="C286" s="148" t="str">
        <f t="shared" si="175"/>
        <v>Richmond</v>
      </c>
      <c r="D286" s="148" t="str">
        <f t="shared" si="176"/>
        <v>10E50-HP120M  (50 gal, JA13)</v>
      </c>
      <c r="E286" s="148">
        <f t="shared" si="171"/>
        <v>202678</v>
      </c>
      <c r="F286" s="55">
        <f t="shared" si="177"/>
        <v>50</v>
      </c>
      <c r="G286" s="6" t="str">
        <f t="shared" si="178"/>
        <v>RheemPlugInShared50</v>
      </c>
      <c r="H286" s="117">
        <f t="shared" si="168"/>
        <v>1</v>
      </c>
      <c r="I286" s="158" t="str">
        <f t="shared" si="172"/>
        <v>Richmond10E50HP120M</v>
      </c>
      <c r="J286" s="91" t="s">
        <v>192</v>
      </c>
      <c r="K286" s="32">
        <v>3</v>
      </c>
      <c r="L286" s="75">
        <f t="shared" si="179"/>
        <v>20</v>
      </c>
      <c r="M286" s="12" t="s">
        <v>95</v>
      </c>
      <c r="N286" s="62">
        <f t="shared" si="181"/>
        <v>26</v>
      </c>
      <c r="O286" s="62">
        <f t="shared" si="174"/>
        <v>202678</v>
      </c>
      <c r="P286" s="59" t="str">
        <f t="shared" si="180"/>
        <v>10E50-HP120M  (50 gal, JA13)</v>
      </c>
      <c r="Q286" s="157">
        <f t="shared" si="166"/>
        <v>1</v>
      </c>
      <c r="R286" s="145" t="s">
        <v>791</v>
      </c>
      <c r="S286" s="14">
        <v>50</v>
      </c>
      <c r="T286" s="99"/>
      <c r="U286" s="80" t="s">
        <v>741</v>
      </c>
      <c r="V286" s="85" t="str">
        <f t="shared" si="156"/>
        <v>RheemPlugInShared50</v>
      </c>
      <c r="W286" s="118">
        <v>1</v>
      </c>
      <c r="X286" s="46" t="s">
        <v>8</v>
      </c>
      <c r="Y286" s="47">
        <v>44760</v>
      </c>
      <c r="Z286" s="44"/>
      <c r="AA286" s="128" t="str">
        <f>"2,     "&amp;E286&amp;",   """&amp;P286&amp;""""</f>
        <v>2,     202678,   "10E50-HP120M  (50 gal, JA13)"</v>
      </c>
      <c r="AB286" s="130" t="str">
        <f t="shared" si="170"/>
        <v>Richmond</v>
      </c>
      <c r="AC286" s="145" t="s">
        <v>801</v>
      </c>
      <c r="AD286" s="155">
        <f t="shared" si="167"/>
        <v>1</v>
      </c>
      <c r="AE286" s="128" t="str">
        <f>"          case  "&amp;D286&amp;"   :   """&amp;AC286&amp;""""</f>
        <v xml:space="preserve">          case  10E50-HP120M  (50 gal, JA13)   :   "Richmond10E50HP120M"</v>
      </c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</row>
    <row r="287" spans="3:48" s="6" customFormat="1" ht="15" customHeight="1" x14ac:dyDescent="0.25">
      <c r="C287" s="148" t="str">
        <f t="shared" si="175"/>
        <v>Richmond</v>
      </c>
      <c r="D287" s="148" t="str">
        <f t="shared" si="176"/>
        <v>10E50-HP120MS  (50 gal, JA13)</v>
      </c>
      <c r="E287" s="148">
        <f t="shared" si="171"/>
        <v>202778</v>
      </c>
      <c r="F287" s="55">
        <f t="shared" si="177"/>
        <v>50</v>
      </c>
      <c r="G287" s="6" t="str">
        <f t="shared" si="178"/>
        <v>RheemPlugInShared50</v>
      </c>
      <c r="H287" s="117">
        <f t="shared" si="168"/>
        <v>1</v>
      </c>
      <c r="I287" s="158" t="str">
        <f t="shared" si="172"/>
        <v>Richmond10E50HP120MS</v>
      </c>
      <c r="J287" s="91" t="s">
        <v>192</v>
      </c>
      <c r="K287" s="32">
        <v>3</v>
      </c>
      <c r="L287" s="75">
        <f t="shared" si="179"/>
        <v>20</v>
      </c>
      <c r="M287" s="12" t="s">
        <v>95</v>
      </c>
      <c r="N287" s="62">
        <f t="shared" si="181"/>
        <v>27</v>
      </c>
      <c r="O287" s="62">
        <f t="shared" si="174"/>
        <v>202778</v>
      </c>
      <c r="P287" s="59" t="str">
        <f t="shared" si="180"/>
        <v>10E50-HP120MS  (50 gal, JA13)</v>
      </c>
      <c r="Q287" s="157">
        <f t="shared" si="166"/>
        <v>1</v>
      </c>
      <c r="R287" s="145" t="s">
        <v>792</v>
      </c>
      <c r="S287" s="14">
        <v>50</v>
      </c>
      <c r="T287" s="99"/>
      <c r="U287" s="80" t="s">
        <v>741</v>
      </c>
      <c r="V287" s="85" t="str">
        <f t="shared" si="156"/>
        <v>RheemPlugInShared50</v>
      </c>
      <c r="W287" s="118">
        <v>1</v>
      </c>
      <c r="X287" s="46" t="s">
        <v>8</v>
      </c>
      <c r="Y287" s="47">
        <v>44760</v>
      </c>
      <c r="Z287" s="44"/>
      <c r="AA287" s="128" t="str">
        <f>"2,     "&amp;E287&amp;",   """&amp;P287&amp;""""</f>
        <v>2,     202778,   "10E50-HP120MS  (50 gal, JA13)"</v>
      </c>
      <c r="AB287" s="130" t="str">
        <f t="shared" si="170"/>
        <v>Richmond</v>
      </c>
      <c r="AC287" s="145" t="s">
        <v>802</v>
      </c>
      <c r="AD287" s="155">
        <f t="shared" si="167"/>
        <v>1</v>
      </c>
      <c r="AE287" s="128" t="str">
        <f>"          case  "&amp;D287&amp;"   :   """&amp;AC287&amp;""""</f>
        <v xml:space="preserve">          case  10E50-HP120MS  (50 gal, JA13)   :   "Richmond10E50HP120MS"</v>
      </c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</row>
    <row r="288" spans="3:48" s="6" customFormat="1" ht="15" customHeight="1" x14ac:dyDescent="0.25">
      <c r="C288" s="148" t="str">
        <f t="shared" si="175"/>
        <v>Richmond</v>
      </c>
      <c r="D288" s="148" t="str">
        <f t="shared" si="176"/>
        <v>10E65-HP120M  (65 gal, JA13)</v>
      </c>
      <c r="E288" s="148">
        <f t="shared" si="171"/>
        <v>202879</v>
      </c>
      <c r="F288" s="55">
        <f t="shared" si="177"/>
        <v>65</v>
      </c>
      <c r="G288" s="6" t="str">
        <f t="shared" si="178"/>
        <v>RheemPlugInShared65</v>
      </c>
      <c r="H288" s="117">
        <f t="shared" si="168"/>
        <v>1</v>
      </c>
      <c r="I288" s="158" t="str">
        <f t="shared" si="172"/>
        <v>Richmond10E65HP120M</v>
      </c>
      <c r="J288" s="91" t="s">
        <v>192</v>
      </c>
      <c r="K288" s="32">
        <v>3</v>
      </c>
      <c r="L288" s="75">
        <f t="shared" si="179"/>
        <v>20</v>
      </c>
      <c r="M288" s="12" t="s">
        <v>95</v>
      </c>
      <c r="N288" s="62">
        <f t="shared" si="181"/>
        <v>28</v>
      </c>
      <c r="O288" s="62">
        <f t="shared" si="174"/>
        <v>202879</v>
      </c>
      <c r="P288" s="59" t="str">
        <f t="shared" si="180"/>
        <v>10E65-HP120M  (65 gal, JA13)</v>
      </c>
      <c r="Q288" s="157">
        <f t="shared" si="166"/>
        <v>1</v>
      </c>
      <c r="R288" s="145" t="s">
        <v>793</v>
      </c>
      <c r="S288" s="14">
        <v>65</v>
      </c>
      <c r="T288" s="99"/>
      <c r="U288" s="80" t="s">
        <v>742</v>
      </c>
      <c r="V288" s="85" t="str">
        <f t="shared" si="156"/>
        <v>RheemPlugInShared65</v>
      </c>
      <c r="W288" s="118">
        <v>1</v>
      </c>
      <c r="X288" s="46">
        <v>3</v>
      </c>
      <c r="Y288" s="47">
        <v>44760</v>
      </c>
      <c r="Z288" s="44"/>
      <c r="AA288" s="128" t="str">
        <f>"2,     "&amp;E288&amp;",   """&amp;P288&amp;""""</f>
        <v>2,     202879,   "10E65-HP120M  (65 gal, JA13)"</v>
      </c>
      <c r="AB288" s="130" t="str">
        <f t="shared" si="170"/>
        <v>Richmond</v>
      </c>
      <c r="AC288" s="145" t="s">
        <v>803</v>
      </c>
      <c r="AD288" s="155">
        <f t="shared" si="167"/>
        <v>1</v>
      </c>
      <c r="AE288" s="128" t="str">
        <f>"          case  "&amp;D288&amp;"   :   """&amp;AC288&amp;""""</f>
        <v xml:space="preserve">          case  10E65-HP120M  (65 gal, JA13)   :   "Richmond10E65HP120M"</v>
      </c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</row>
    <row r="289" spans="3:1039" s="6" customFormat="1" ht="15" customHeight="1" x14ac:dyDescent="0.25">
      <c r="C289" s="148" t="str">
        <f t="shared" si="175"/>
        <v>Richmond</v>
      </c>
      <c r="D289" s="148" t="str">
        <f t="shared" si="176"/>
        <v>10E65-HP120MS  (65 gal, JA13)</v>
      </c>
      <c r="E289" s="148">
        <f t="shared" si="171"/>
        <v>202979</v>
      </c>
      <c r="F289" s="55">
        <f t="shared" si="177"/>
        <v>65</v>
      </c>
      <c r="G289" s="6" t="str">
        <f t="shared" si="178"/>
        <v>RheemPlugInShared65</v>
      </c>
      <c r="H289" s="117">
        <f t="shared" si="168"/>
        <v>1</v>
      </c>
      <c r="I289" s="158" t="str">
        <f t="shared" si="172"/>
        <v>Richmond10E65HP120MS</v>
      </c>
      <c r="J289" s="91" t="s">
        <v>192</v>
      </c>
      <c r="K289" s="32">
        <v>3</v>
      </c>
      <c r="L289" s="75">
        <f t="shared" si="179"/>
        <v>20</v>
      </c>
      <c r="M289" s="12" t="s">
        <v>95</v>
      </c>
      <c r="N289" s="62">
        <f t="shared" si="181"/>
        <v>29</v>
      </c>
      <c r="O289" s="62">
        <f t="shared" si="174"/>
        <v>202979</v>
      </c>
      <c r="P289" s="59" t="str">
        <f t="shared" si="180"/>
        <v>10E65-HP120MS  (65 gal, JA13)</v>
      </c>
      <c r="Q289" s="157">
        <f t="shared" si="166"/>
        <v>1</v>
      </c>
      <c r="R289" s="145" t="s">
        <v>794</v>
      </c>
      <c r="S289" s="14">
        <v>65</v>
      </c>
      <c r="T289" s="99"/>
      <c r="U289" s="80" t="s">
        <v>742</v>
      </c>
      <c r="V289" s="85" t="str">
        <f t="shared" si="156"/>
        <v>RheemPlugInShared65</v>
      </c>
      <c r="W289" s="118">
        <v>1</v>
      </c>
      <c r="X289" s="46">
        <v>3</v>
      </c>
      <c r="Y289" s="47">
        <v>44760</v>
      </c>
      <c r="Z289" s="44"/>
      <c r="AA289" s="128" t="str">
        <f>"2,     "&amp;E289&amp;",   """&amp;P289&amp;""""</f>
        <v>2,     202979,   "10E65-HP120MS  (65 gal, JA13)"</v>
      </c>
      <c r="AB289" s="130" t="str">
        <f t="shared" si="170"/>
        <v>Richmond</v>
      </c>
      <c r="AC289" s="145" t="s">
        <v>804</v>
      </c>
      <c r="AD289" s="155">
        <f t="shared" si="167"/>
        <v>1</v>
      </c>
      <c r="AE289" s="128" t="str">
        <f>"          case  "&amp;D289&amp;"   :   """&amp;AC289&amp;""""</f>
        <v xml:space="preserve">          case  10E65-HP120MS  (65 gal, JA13)   :   "Richmond10E65HP120MS"</v>
      </c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</row>
    <row r="290" spans="3:1039" s="6" customFormat="1" ht="15" customHeight="1" x14ac:dyDescent="0.25">
      <c r="C290" s="148" t="str">
        <f t="shared" si="175"/>
        <v>Richmond</v>
      </c>
      <c r="D290" s="148" t="str">
        <f t="shared" si="176"/>
        <v>10E80-HP120M  (80 gal, JA13)</v>
      </c>
      <c r="E290" s="148">
        <f t="shared" si="171"/>
        <v>203080</v>
      </c>
      <c r="F290" s="55">
        <f t="shared" si="177"/>
        <v>80</v>
      </c>
      <c r="G290" s="6" t="str">
        <f t="shared" si="178"/>
        <v>RheemPlugInShared80</v>
      </c>
      <c r="H290" s="117">
        <f t="shared" si="168"/>
        <v>1</v>
      </c>
      <c r="I290" s="158" t="str">
        <f t="shared" si="172"/>
        <v>Richmond10E80HP120M</v>
      </c>
      <c r="J290" s="91" t="s">
        <v>192</v>
      </c>
      <c r="K290" s="32">
        <v>3</v>
      </c>
      <c r="L290" s="75">
        <f t="shared" si="179"/>
        <v>20</v>
      </c>
      <c r="M290" s="12" t="s">
        <v>95</v>
      </c>
      <c r="N290" s="62">
        <f t="shared" si="181"/>
        <v>30</v>
      </c>
      <c r="O290" s="62">
        <f t="shared" si="174"/>
        <v>203080</v>
      </c>
      <c r="P290" s="59" t="str">
        <f t="shared" si="180"/>
        <v>10E80-HP120M  (80 gal, JA13)</v>
      </c>
      <c r="Q290" s="157">
        <f t="shared" si="166"/>
        <v>1</v>
      </c>
      <c r="R290" s="145" t="s">
        <v>795</v>
      </c>
      <c r="S290" s="14">
        <v>80</v>
      </c>
      <c r="T290" s="99"/>
      <c r="U290" s="80" t="s">
        <v>743</v>
      </c>
      <c r="V290" s="85" t="str">
        <f t="shared" ref="V290:V353" si="182">VLOOKUP( U290, $R$2:$T$56, 3, FALSE )</f>
        <v>RheemPlugInShared80</v>
      </c>
      <c r="W290" s="118">
        <v>1</v>
      </c>
      <c r="X290" s="46" t="s">
        <v>13</v>
      </c>
      <c r="Y290" s="47">
        <v>44760</v>
      </c>
      <c r="Z290" s="44"/>
      <c r="AA290" s="128" t="str">
        <f>"2,     "&amp;E290&amp;",   """&amp;P290&amp;""""</f>
        <v>2,     203080,   "10E80-HP120M  (80 gal, JA13)"</v>
      </c>
      <c r="AB290" s="130" t="str">
        <f t="shared" si="170"/>
        <v>Richmond</v>
      </c>
      <c r="AC290" s="145" t="s">
        <v>805</v>
      </c>
      <c r="AD290" s="155">
        <f t="shared" si="167"/>
        <v>1</v>
      </c>
      <c r="AE290" s="128" t="str">
        <f>"          case  "&amp;D290&amp;"   :   """&amp;AC290&amp;""""</f>
        <v xml:space="preserve">          case  10E80-HP120M  (80 gal, JA13)   :   "Richmond10E80HP120M"</v>
      </c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</row>
    <row r="291" spans="3:1039" s="6" customFormat="1" ht="15" customHeight="1" x14ac:dyDescent="0.25">
      <c r="C291" s="148" t="str">
        <f t="shared" si="175"/>
        <v>Richmond</v>
      </c>
      <c r="D291" s="148" t="str">
        <f t="shared" si="176"/>
        <v>10E80-HP120MS  (80 gal, JA13)</v>
      </c>
      <c r="E291" s="148">
        <f t="shared" si="171"/>
        <v>203180</v>
      </c>
      <c r="F291" s="55">
        <f t="shared" si="177"/>
        <v>80</v>
      </c>
      <c r="G291" s="6" t="str">
        <f t="shared" si="178"/>
        <v>RheemPlugInShared80</v>
      </c>
      <c r="H291" s="117">
        <f t="shared" si="168"/>
        <v>1</v>
      </c>
      <c r="I291" s="158" t="str">
        <f t="shared" si="172"/>
        <v>Richmond10E80HP120MS</v>
      </c>
      <c r="J291" s="91" t="s">
        <v>192</v>
      </c>
      <c r="K291" s="32">
        <v>3</v>
      </c>
      <c r="L291" s="75">
        <f t="shared" si="179"/>
        <v>20</v>
      </c>
      <c r="M291" s="12" t="s">
        <v>95</v>
      </c>
      <c r="N291" s="62">
        <f t="shared" si="181"/>
        <v>31</v>
      </c>
      <c r="O291" s="62">
        <f t="shared" si="174"/>
        <v>203180</v>
      </c>
      <c r="P291" s="59" t="str">
        <f t="shared" si="180"/>
        <v>10E80-HP120MS  (80 gal, JA13)</v>
      </c>
      <c r="Q291" s="157">
        <f t="shared" si="166"/>
        <v>1</v>
      </c>
      <c r="R291" s="145" t="s">
        <v>796</v>
      </c>
      <c r="S291" s="14">
        <v>80</v>
      </c>
      <c r="T291" s="99"/>
      <c r="U291" s="80" t="s">
        <v>743</v>
      </c>
      <c r="V291" s="85" t="str">
        <f t="shared" si="182"/>
        <v>RheemPlugInShared80</v>
      </c>
      <c r="W291" s="118">
        <v>1</v>
      </c>
      <c r="X291" s="46" t="s">
        <v>13</v>
      </c>
      <c r="Y291" s="47">
        <v>44760</v>
      </c>
      <c r="Z291" s="44"/>
      <c r="AA291" s="128" t="str">
        <f>"2,     "&amp;E291&amp;",   """&amp;P291&amp;""""</f>
        <v>2,     203180,   "10E80-HP120MS  (80 gal, JA13)"</v>
      </c>
      <c r="AB291" s="130" t="str">
        <f t="shared" si="170"/>
        <v>Richmond</v>
      </c>
      <c r="AC291" s="145" t="s">
        <v>806</v>
      </c>
      <c r="AD291" s="155">
        <f t="shared" si="167"/>
        <v>1</v>
      </c>
      <c r="AE291" s="128" t="str">
        <f>"          case  "&amp;D291&amp;"   :   """&amp;AC291&amp;""""</f>
        <v xml:space="preserve">          case  10E80-HP120MS  (80 gal, JA13)   :   "Richmond10E80HP120MS"</v>
      </c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</row>
    <row r="292" spans="3:1039" s="6" customFormat="1" ht="15" customHeight="1" x14ac:dyDescent="0.25">
      <c r="C292" s="106" t="str">
        <f t="shared" si="146"/>
        <v>Richmond</v>
      </c>
      <c r="D292" s="106" t="str">
        <f t="shared" si="147"/>
        <v>10E40-HP515  (40 gal, JA13)</v>
      </c>
      <c r="E292" s="106">
        <f t="shared" si="171"/>
        <v>201059</v>
      </c>
      <c r="F292" s="55">
        <f t="shared" si="152"/>
        <v>40</v>
      </c>
      <c r="G292" s="6" t="str">
        <f t="shared" si="149"/>
        <v>Rheem2020Prem40</v>
      </c>
      <c r="H292" s="117">
        <f t="shared" si="132"/>
        <v>1</v>
      </c>
      <c r="I292" s="158" t="str">
        <f t="shared" si="172"/>
        <v>Richmond10E40HP515</v>
      </c>
      <c r="J292" s="91" t="s">
        <v>192</v>
      </c>
      <c r="K292" s="32">
        <v>4</v>
      </c>
      <c r="L292" s="75">
        <f t="shared" si="133"/>
        <v>20</v>
      </c>
      <c r="M292" s="12" t="s">
        <v>95</v>
      </c>
      <c r="N292" s="61">
        <v>10</v>
      </c>
      <c r="O292" s="62">
        <f t="shared" si="174"/>
        <v>201059</v>
      </c>
      <c r="P292" s="59" t="str">
        <f t="shared" si="153"/>
        <v>10E40-HP515  (40 gal, JA13)</v>
      </c>
      <c r="Q292" s="157">
        <f t="shared" si="166"/>
        <v>1</v>
      </c>
      <c r="R292" t="s">
        <v>299</v>
      </c>
      <c r="S292" s="14">
        <v>40</v>
      </c>
      <c r="T292" s="99"/>
      <c r="U292" s="80" t="s">
        <v>281</v>
      </c>
      <c r="V292" s="85" t="str">
        <f t="shared" si="182"/>
        <v>Rheem2020Prem40</v>
      </c>
      <c r="W292" s="118">
        <v>1</v>
      </c>
      <c r="X292" s="46">
        <v>2</v>
      </c>
      <c r="Y292" s="47">
        <v>43944</v>
      </c>
      <c r="Z292" s="44"/>
      <c r="AA292" s="128" t="str">
        <f>"2,     "&amp;E292&amp;",   """&amp;P292&amp;""""</f>
        <v>2,     201059,   "10E40-HP515  (40 gal, JA13)"</v>
      </c>
      <c r="AB292" s="129" t="str">
        <f>M292</f>
        <v>Richmond</v>
      </c>
      <c r="AC292" s="131" t="s">
        <v>611</v>
      </c>
      <c r="AD292" s="155">
        <f t="shared" si="167"/>
        <v>1</v>
      </c>
      <c r="AE292" s="128" t="str">
        <f>"          case  "&amp;D292&amp;"   :   """&amp;AC292&amp;""""</f>
        <v xml:space="preserve">          case  10E40-HP515  (40 gal, JA13)   :   "Richmond10E40HP515"</v>
      </c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</row>
    <row r="293" spans="3:1039" s="6" customFormat="1" ht="15" customHeight="1" x14ac:dyDescent="0.25">
      <c r="C293" s="106" t="str">
        <f t="shared" si="146"/>
        <v>Richmond</v>
      </c>
      <c r="D293" s="106" t="str">
        <f t="shared" si="147"/>
        <v>10E50-HP515  (50 gal, JA13)</v>
      </c>
      <c r="E293" s="106">
        <f t="shared" si="171"/>
        <v>201160</v>
      </c>
      <c r="F293" s="55">
        <f t="shared" si="152"/>
        <v>50</v>
      </c>
      <c r="G293" s="6" t="str">
        <f t="shared" si="149"/>
        <v>Rheem2020Prem50</v>
      </c>
      <c r="H293" s="117">
        <f t="shared" si="132"/>
        <v>1</v>
      </c>
      <c r="I293" s="158" t="str">
        <f t="shared" si="172"/>
        <v>Richmond10E50HP515</v>
      </c>
      <c r="J293" s="91" t="s">
        <v>192</v>
      </c>
      <c r="K293" s="32">
        <v>4</v>
      </c>
      <c r="L293" s="75">
        <f t="shared" si="133"/>
        <v>20</v>
      </c>
      <c r="M293" s="12" t="s">
        <v>95</v>
      </c>
      <c r="N293" s="62">
        <f t="shared" ref="N293:N303" si="183">N292+1</f>
        <v>11</v>
      </c>
      <c r="O293" s="62">
        <f t="shared" si="174"/>
        <v>201160</v>
      </c>
      <c r="P293" s="59" t="str">
        <f t="shared" si="153"/>
        <v>10E50-HP515  (50 gal, JA13)</v>
      </c>
      <c r="Q293" s="157">
        <f t="shared" si="166"/>
        <v>1</v>
      </c>
      <c r="R293" t="s">
        <v>300</v>
      </c>
      <c r="S293" s="14">
        <v>50</v>
      </c>
      <c r="T293" s="99"/>
      <c r="U293" s="80" t="s">
        <v>282</v>
      </c>
      <c r="V293" s="85" t="str">
        <f t="shared" si="182"/>
        <v>Rheem2020Prem50</v>
      </c>
      <c r="W293" s="118">
        <v>1</v>
      </c>
      <c r="X293" s="46" t="s">
        <v>8</v>
      </c>
      <c r="Y293" s="47">
        <v>43944</v>
      </c>
      <c r="Z293" s="44"/>
      <c r="AA293" s="128" t="str">
        <f>"2,     "&amp;E293&amp;",   """&amp;P293&amp;""""</f>
        <v>2,     201160,   "10E50-HP515  (50 gal, JA13)"</v>
      </c>
      <c r="AB293" s="130" t="str">
        <f t="shared" si="170"/>
        <v>Richmond</v>
      </c>
      <c r="AC293" s="131" t="s">
        <v>616</v>
      </c>
      <c r="AD293" s="155">
        <f t="shared" si="167"/>
        <v>1</v>
      </c>
      <c r="AE293" s="128" t="str">
        <f>"          case  "&amp;D293&amp;"   :   """&amp;AC293&amp;""""</f>
        <v xml:space="preserve">          case  10E50-HP515  (50 gal, JA13)   :   "Richmond10E50HP515"</v>
      </c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</row>
    <row r="294" spans="3:1039" s="6" customFormat="1" ht="15" customHeight="1" x14ac:dyDescent="0.25">
      <c r="C294" s="106" t="str">
        <f t="shared" si="146"/>
        <v>Richmond</v>
      </c>
      <c r="D294" s="106" t="str">
        <f t="shared" si="147"/>
        <v>10E65-HP515  (65 gal, JA13)</v>
      </c>
      <c r="E294" s="106">
        <f t="shared" si="171"/>
        <v>201261</v>
      </c>
      <c r="F294" s="55">
        <f t="shared" ref="F294:F303" si="184">S294</f>
        <v>65</v>
      </c>
      <c r="G294" s="6" t="str">
        <f t="shared" si="149"/>
        <v>Rheem2020Prem65</v>
      </c>
      <c r="H294" s="117">
        <f t="shared" si="132"/>
        <v>1</v>
      </c>
      <c r="I294" s="158" t="str">
        <f t="shared" si="172"/>
        <v>Richmond10E65HP515</v>
      </c>
      <c r="J294" s="91" t="s">
        <v>192</v>
      </c>
      <c r="K294" s="32">
        <v>4</v>
      </c>
      <c r="L294" s="75">
        <f t="shared" si="133"/>
        <v>20</v>
      </c>
      <c r="M294" s="12" t="s">
        <v>95</v>
      </c>
      <c r="N294" s="62">
        <f t="shared" si="183"/>
        <v>12</v>
      </c>
      <c r="O294" s="62">
        <f t="shared" si="174"/>
        <v>201261</v>
      </c>
      <c r="P294" s="59" t="str">
        <f t="shared" si="153"/>
        <v>10E65-HP515  (65 gal, JA13)</v>
      </c>
      <c r="Q294" s="157">
        <f t="shared" si="166"/>
        <v>1</v>
      </c>
      <c r="R294" t="s">
        <v>301</v>
      </c>
      <c r="S294" s="14">
        <v>65</v>
      </c>
      <c r="T294" s="99"/>
      <c r="U294" s="80" t="s">
        <v>283</v>
      </c>
      <c r="V294" s="85" t="str">
        <f t="shared" si="182"/>
        <v>Rheem2020Prem65</v>
      </c>
      <c r="W294" s="118">
        <v>1</v>
      </c>
      <c r="X294" s="46" t="s">
        <v>8</v>
      </c>
      <c r="Y294" s="47">
        <v>43944</v>
      </c>
      <c r="Z294" s="44"/>
      <c r="AA294" s="128" t="str">
        <f>"2,     "&amp;E294&amp;",   """&amp;P294&amp;""""</f>
        <v>2,     201261,   "10E65-HP515  (65 gal, JA13)"</v>
      </c>
      <c r="AB294" s="130" t="str">
        <f t="shared" si="170"/>
        <v>Richmond</v>
      </c>
      <c r="AC294" s="131" t="s">
        <v>621</v>
      </c>
      <c r="AD294" s="155">
        <f t="shared" si="167"/>
        <v>1</v>
      </c>
      <c r="AE294" s="128" t="str">
        <f>"          case  "&amp;D294&amp;"   :   """&amp;AC294&amp;""""</f>
        <v xml:space="preserve">          case  10E65-HP515  (65 gal, JA13)   :   "Richmond10E65HP515"</v>
      </c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</row>
    <row r="295" spans="3:1039" s="6" customFormat="1" ht="15" customHeight="1" x14ac:dyDescent="0.25">
      <c r="C295" s="106" t="str">
        <f t="shared" si="146"/>
        <v>Richmond</v>
      </c>
      <c r="D295" s="106" t="str">
        <f t="shared" si="147"/>
        <v>10E80-HP515  (80 gal, JA13)</v>
      </c>
      <c r="E295" s="106">
        <f t="shared" si="171"/>
        <v>201362</v>
      </c>
      <c r="F295" s="55">
        <f t="shared" si="184"/>
        <v>80</v>
      </c>
      <c r="G295" s="6" t="str">
        <f t="shared" si="149"/>
        <v>Rheem2020Prem80</v>
      </c>
      <c r="H295" s="117">
        <f t="shared" si="132"/>
        <v>1</v>
      </c>
      <c r="I295" s="158" t="str">
        <f t="shared" si="172"/>
        <v>Richmond10E80HP515</v>
      </c>
      <c r="J295" s="91" t="s">
        <v>192</v>
      </c>
      <c r="K295" s="32">
        <v>4</v>
      </c>
      <c r="L295" s="75">
        <f t="shared" si="133"/>
        <v>20</v>
      </c>
      <c r="M295" s="12" t="s">
        <v>95</v>
      </c>
      <c r="N295" s="62">
        <f t="shared" si="183"/>
        <v>13</v>
      </c>
      <c r="O295" s="62">
        <f t="shared" si="174"/>
        <v>201362</v>
      </c>
      <c r="P295" s="59" t="str">
        <f t="shared" si="153"/>
        <v>10E80-HP515  (80 gal, JA13)</v>
      </c>
      <c r="Q295" s="157">
        <f t="shared" si="166"/>
        <v>1</v>
      </c>
      <c r="R295" t="s">
        <v>302</v>
      </c>
      <c r="S295" s="14">
        <v>80</v>
      </c>
      <c r="T295" s="99"/>
      <c r="U295" s="80" t="s">
        <v>284</v>
      </c>
      <c r="V295" s="85" t="str">
        <f t="shared" si="182"/>
        <v>Rheem2020Prem80</v>
      </c>
      <c r="W295" s="118">
        <v>1</v>
      </c>
      <c r="X295" s="46">
        <v>4</v>
      </c>
      <c r="Y295" s="47">
        <v>43944</v>
      </c>
      <c r="Z295" s="44"/>
      <c r="AA295" s="128" t="str">
        <f>"2,     "&amp;E295&amp;",   """&amp;P295&amp;""""</f>
        <v>2,     201362,   "10E80-HP515  (80 gal, JA13)"</v>
      </c>
      <c r="AB295" s="130" t="str">
        <f t="shared" si="170"/>
        <v>Richmond</v>
      </c>
      <c r="AC295" s="131" t="s">
        <v>626</v>
      </c>
      <c r="AD295" s="155">
        <f t="shared" si="167"/>
        <v>1</v>
      </c>
      <c r="AE295" s="128" t="str">
        <f>"          case  "&amp;D295&amp;"   :   """&amp;AC295&amp;""""</f>
        <v xml:space="preserve">          case  10E80-HP515  (80 gal, JA13)   :   "Richmond10E80HP515"</v>
      </c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</row>
    <row r="296" spans="3:1039" s="6" customFormat="1" ht="15" customHeight="1" x14ac:dyDescent="0.25">
      <c r="C296" s="106" t="str">
        <f t="shared" si="146"/>
        <v>Richmond</v>
      </c>
      <c r="D296" s="106" t="str">
        <f t="shared" si="147"/>
        <v>10E40-HP530  (40 gal, JA13)</v>
      </c>
      <c r="E296" s="106">
        <f t="shared" si="171"/>
        <v>201459</v>
      </c>
      <c r="F296" s="55">
        <f t="shared" si="184"/>
        <v>40</v>
      </c>
      <c r="G296" s="6" t="str">
        <f t="shared" si="149"/>
        <v>Rheem2020Prem40</v>
      </c>
      <c r="H296" s="117">
        <f t="shared" ref="H296:H383" si="185">W296</f>
        <v>1</v>
      </c>
      <c r="I296" s="158" t="str">
        <f t="shared" si="172"/>
        <v>Richmond10E40HP530</v>
      </c>
      <c r="J296" s="91" t="s">
        <v>192</v>
      </c>
      <c r="K296" s="32">
        <v>4</v>
      </c>
      <c r="L296" s="75">
        <f t="shared" ref="L296:L383" si="186">VLOOKUP( M296, $M$2:$N$21, 2, FALSE )</f>
        <v>20</v>
      </c>
      <c r="M296" s="12" t="s">
        <v>95</v>
      </c>
      <c r="N296" s="62">
        <f t="shared" si="183"/>
        <v>14</v>
      </c>
      <c r="O296" s="62">
        <f t="shared" si="174"/>
        <v>201459</v>
      </c>
      <c r="P296" s="59" t="str">
        <f t="shared" si="153"/>
        <v>10E40-HP530  (40 gal, JA13)</v>
      </c>
      <c r="Q296" s="157">
        <f t="shared" si="166"/>
        <v>1</v>
      </c>
      <c r="R296" t="s">
        <v>303</v>
      </c>
      <c r="S296" s="14">
        <v>40</v>
      </c>
      <c r="T296" s="99"/>
      <c r="U296" s="80" t="s">
        <v>281</v>
      </c>
      <c r="V296" s="85" t="str">
        <f t="shared" si="182"/>
        <v>Rheem2020Prem40</v>
      </c>
      <c r="W296" s="118">
        <v>1</v>
      </c>
      <c r="X296" s="46">
        <v>2</v>
      </c>
      <c r="Y296" s="47">
        <v>43944</v>
      </c>
      <c r="Z296" s="44"/>
      <c r="AA296" s="128" t="str">
        <f>"2,     "&amp;E296&amp;",   """&amp;P296&amp;""""</f>
        <v>2,     201459,   "10E40-HP530  (40 gal, JA13)"</v>
      </c>
      <c r="AB296" s="130" t="str">
        <f t="shared" si="170"/>
        <v>Richmond</v>
      </c>
      <c r="AC296" s="131" t="s">
        <v>612</v>
      </c>
      <c r="AD296" s="155">
        <f t="shared" si="167"/>
        <v>1</v>
      </c>
      <c r="AE296" s="128" t="str">
        <f>"          case  "&amp;D296&amp;"   :   """&amp;AC296&amp;""""</f>
        <v xml:space="preserve">          case  10E40-HP530  (40 gal, JA13)   :   "Richmond10E40HP530"</v>
      </c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</row>
    <row r="297" spans="3:1039" s="6" customFormat="1" ht="15" customHeight="1" x14ac:dyDescent="0.25">
      <c r="C297" s="106" t="str">
        <f t="shared" ref="C297:C373" si="187">M297</f>
        <v>Richmond</v>
      </c>
      <c r="D297" s="106" t="str">
        <f t="shared" ref="D297:D373" si="188">P297</f>
        <v>10E50-HP530  (50 gal, JA13)</v>
      </c>
      <c r="E297" s="106">
        <f t="shared" si="171"/>
        <v>201560</v>
      </c>
      <c r="F297" s="55">
        <f t="shared" si="184"/>
        <v>50</v>
      </c>
      <c r="G297" s="6" t="str">
        <f t="shared" ref="G297:G373" si="189">V297</f>
        <v>Rheem2020Prem50</v>
      </c>
      <c r="H297" s="117">
        <f t="shared" si="185"/>
        <v>1</v>
      </c>
      <c r="I297" s="158" t="str">
        <f t="shared" si="172"/>
        <v>Richmond10E50HP530</v>
      </c>
      <c r="J297" s="91" t="s">
        <v>192</v>
      </c>
      <c r="K297" s="32">
        <v>4</v>
      </c>
      <c r="L297" s="75">
        <f t="shared" si="186"/>
        <v>20</v>
      </c>
      <c r="M297" s="12" t="s">
        <v>95</v>
      </c>
      <c r="N297" s="62">
        <f t="shared" si="183"/>
        <v>15</v>
      </c>
      <c r="O297" s="62">
        <f t="shared" si="174"/>
        <v>201560</v>
      </c>
      <c r="P297" s="59" t="str">
        <f t="shared" si="153"/>
        <v>10E50-HP530  (50 gal, JA13)</v>
      </c>
      <c r="Q297" s="157">
        <f t="shared" si="166"/>
        <v>1</v>
      </c>
      <c r="R297" t="s">
        <v>304</v>
      </c>
      <c r="S297" s="14">
        <v>50</v>
      </c>
      <c r="T297" s="99"/>
      <c r="U297" s="80" t="s">
        <v>282</v>
      </c>
      <c r="V297" s="85" t="str">
        <f t="shared" si="182"/>
        <v>Rheem2020Prem50</v>
      </c>
      <c r="W297" s="118">
        <v>1</v>
      </c>
      <c r="X297" s="46" t="s">
        <v>8</v>
      </c>
      <c r="Y297" s="47">
        <v>43944</v>
      </c>
      <c r="Z297" s="44"/>
      <c r="AA297" s="128" t="str">
        <f>"2,     "&amp;E297&amp;",   """&amp;P297&amp;""""</f>
        <v>2,     201560,   "10E50-HP530  (50 gal, JA13)"</v>
      </c>
      <c r="AB297" s="130" t="str">
        <f t="shared" si="170"/>
        <v>Richmond</v>
      </c>
      <c r="AC297" s="131" t="s">
        <v>617</v>
      </c>
      <c r="AD297" s="155">
        <f t="shared" si="167"/>
        <v>1</v>
      </c>
      <c r="AE297" s="128" t="str">
        <f>"          case  "&amp;D297&amp;"   :   """&amp;AC297&amp;""""</f>
        <v xml:space="preserve">          case  10E50-HP530  (50 gal, JA13)   :   "Richmond10E50HP530"</v>
      </c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</row>
    <row r="298" spans="3:1039" s="6" customFormat="1" ht="15" customHeight="1" x14ac:dyDescent="0.25">
      <c r="C298" s="106" t="str">
        <f t="shared" si="187"/>
        <v>Richmond</v>
      </c>
      <c r="D298" s="106" t="str">
        <f t="shared" si="188"/>
        <v>10E65-HP530  (65 gal, JA13)</v>
      </c>
      <c r="E298" s="106">
        <f t="shared" si="171"/>
        <v>201661</v>
      </c>
      <c r="F298" s="55">
        <f t="shared" si="184"/>
        <v>65</v>
      </c>
      <c r="G298" s="6" t="str">
        <f t="shared" si="189"/>
        <v>Rheem2020Prem65</v>
      </c>
      <c r="H298" s="117">
        <f t="shared" si="185"/>
        <v>1</v>
      </c>
      <c r="I298" s="158" t="str">
        <f t="shared" si="172"/>
        <v>Richmond10E65HP530</v>
      </c>
      <c r="J298" s="91" t="s">
        <v>192</v>
      </c>
      <c r="K298" s="32">
        <v>4</v>
      </c>
      <c r="L298" s="75">
        <f t="shared" si="186"/>
        <v>20</v>
      </c>
      <c r="M298" s="12" t="s">
        <v>95</v>
      </c>
      <c r="N298" s="62">
        <f t="shared" si="183"/>
        <v>16</v>
      </c>
      <c r="O298" s="62">
        <f t="shared" si="174"/>
        <v>201661</v>
      </c>
      <c r="P298" s="59" t="str">
        <f t="shared" si="153"/>
        <v>10E65-HP530  (65 gal, JA13)</v>
      </c>
      <c r="Q298" s="157">
        <f t="shared" si="166"/>
        <v>1</v>
      </c>
      <c r="R298" t="s">
        <v>305</v>
      </c>
      <c r="S298" s="14">
        <v>65</v>
      </c>
      <c r="T298" s="99"/>
      <c r="U298" s="80" t="s">
        <v>283</v>
      </c>
      <c r="V298" s="85" t="str">
        <f t="shared" si="182"/>
        <v>Rheem2020Prem65</v>
      </c>
      <c r="W298" s="118">
        <v>1</v>
      </c>
      <c r="X298" s="46" t="s">
        <v>8</v>
      </c>
      <c r="Y298" s="47">
        <v>43944</v>
      </c>
      <c r="Z298" s="44"/>
      <c r="AA298" s="128" t="str">
        <f>"2,     "&amp;E298&amp;",   """&amp;P298&amp;""""</f>
        <v>2,     201661,   "10E65-HP530  (65 gal, JA13)"</v>
      </c>
      <c r="AB298" s="130" t="str">
        <f t="shared" si="170"/>
        <v>Richmond</v>
      </c>
      <c r="AC298" s="131" t="s">
        <v>622</v>
      </c>
      <c r="AD298" s="155">
        <f t="shared" si="167"/>
        <v>1</v>
      </c>
      <c r="AE298" s="128" t="str">
        <f>"          case  "&amp;D298&amp;"   :   """&amp;AC298&amp;""""</f>
        <v xml:space="preserve">          case  10E65-HP530  (65 gal, JA13)   :   "Richmond10E65HP530"</v>
      </c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</row>
    <row r="299" spans="3:1039" s="6" customFormat="1" ht="15" customHeight="1" x14ac:dyDescent="0.25">
      <c r="C299" s="106" t="str">
        <f t="shared" si="187"/>
        <v>Richmond</v>
      </c>
      <c r="D299" s="106" t="str">
        <f t="shared" si="188"/>
        <v>10E80-HP530  (80 gal, JA13)</v>
      </c>
      <c r="E299" s="106">
        <f t="shared" si="171"/>
        <v>201762</v>
      </c>
      <c r="F299" s="55">
        <f t="shared" si="184"/>
        <v>80</v>
      </c>
      <c r="G299" s="6" t="str">
        <f t="shared" si="189"/>
        <v>Rheem2020Prem80</v>
      </c>
      <c r="H299" s="117">
        <f t="shared" si="185"/>
        <v>1</v>
      </c>
      <c r="I299" s="158" t="str">
        <f t="shared" si="172"/>
        <v>Richmond10E80HP530</v>
      </c>
      <c r="J299" s="91" t="s">
        <v>192</v>
      </c>
      <c r="K299" s="32">
        <v>4</v>
      </c>
      <c r="L299" s="75">
        <f t="shared" si="186"/>
        <v>20</v>
      </c>
      <c r="M299" s="12" t="s">
        <v>95</v>
      </c>
      <c r="N299" s="62">
        <f t="shared" si="183"/>
        <v>17</v>
      </c>
      <c r="O299" s="62">
        <f t="shared" si="174"/>
        <v>201762</v>
      </c>
      <c r="P299" s="59" t="str">
        <f t="shared" si="153"/>
        <v>10E80-HP530  (80 gal, JA13)</v>
      </c>
      <c r="Q299" s="157">
        <f t="shared" si="166"/>
        <v>1</v>
      </c>
      <c r="R299" t="s">
        <v>306</v>
      </c>
      <c r="S299" s="14">
        <v>80</v>
      </c>
      <c r="T299" s="99"/>
      <c r="U299" s="80" t="s">
        <v>284</v>
      </c>
      <c r="V299" s="85" t="str">
        <f t="shared" si="182"/>
        <v>Rheem2020Prem80</v>
      </c>
      <c r="W299" s="118">
        <v>1</v>
      </c>
      <c r="X299" s="46">
        <v>4</v>
      </c>
      <c r="Y299" s="47">
        <v>43944</v>
      </c>
      <c r="Z299" s="44"/>
      <c r="AA299" s="128" t="str">
        <f>"2,     "&amp;E299&amp;",   """&amp;P299&amp;""""</f>
        <v>2,     201762,   "10E80-HP530  (80 gal, JA13)"</v>
      </c>
      <c r="AB299" s="130" t="str">
        <f t="shared" si="170"/>
        <v>Richmond</v>
      </c>
      <c r="AC299" s="131" t="s">
        <v>627</v>
      </c>
      <c r="AD299" s="155">
        <f t="shared" si="167"/>
        <v>1</v>
      </c>
      <c r="AE299" s="128" t="str">
        <f>"          case  "&amp;D299&amp;"   :   """&amp;AC299&amp;""""</f>
        <v xml:space="preserve">          case  10E80-HP530  (80 gal, JA13)   :   "Richmond10E80HP530"</v>
      </c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</row>
    <row r="300" spans="3:1039" s="6" customFormat="1" ht="15" customHeight="1" x14ac:dyDescent="0.25">
      <c r="C300" s="106" t="str">
        <f t="shared" si="187"/>
        <v>Richmond</v>
      </c>
      <c r="D300" s="106" t="str">
        <f t="shared" si="188"/>
        <v>10E40-HP5S30  (40 gal, JA13)</v>
      </c>
      <c r="E300" s="106">
        <f t="shared" si="171"/>
        <v>201859</v>
      </c>
      <c r="F300" s="55">
        <f t="shared" si="184"/>
        <v>40</v>
      </c>
      <c r="G300" s="6" t="str">
        <f t="shared" si="189"/>
        <v>Rheem2020Prem40</v>
      </c>
      <c r="H300" s="117">
        <f t="shared" si="185"/>
        <v>1</v>
      </c>
      <c r="I300" s="158" t="str">
        <f t="shared" si="172"/>
        <v>Richmond10E40HP5S30</v>
      </c>
      <c r="J300" s="91" t="s">
        <v>192</v>
      </c>
      <c r="K300" s="32">
        <v>4</v>
      </c>
      <c r="L300" s="75">
        <f t="shared" si="186"/>
        <v>20</v>
      </c>
      <c r="M300" s="12" t="s">
        <v>95</v>
      </c>
      <c r="N300" s="62">
        <f t="shared" si="183"/>
        <v>18</v>
      </c>
      <c r="O300" s="62">
        <f t="shared" si="174"/>
        <v>201859</v>
      </c>
      <c r="P300" s="59" t="str">
        <f t="shared" si="153"/>
        <v>10E40-HP5S30  (40 gal, JA13)</v>
      </c>
      <c r="Q300" s="157">
        <f t="shared" si="166"/>
        <v>1</v>
      </c>
      <c r="R300" t="s">
        <v>307</v>
      </c>
      <c r="S300" s="14">
        <v>40</v>
      </c>
      <c r="T300" s="99"/>
      <c r="U300" s="80" t="s">
        <v>281</v>
      </c>
      <c r="V300" s="85" t="str">
        <f t="shared" si="182"/>
        <v>Rheem2020Prem40</v>
      </c>
      <c r="W300" s="118">
        <v>1</v>
      </c>
      <c r="X300" s="46">
        <v>2</v>
      </c>
      <c r="Y300" s="47">
        <v>43944</v>
      </c>
      <c r="Z300" s="44"/>
      <c r="AA300" s="128" t="str">
        <f>"2,     "&amp;E300&amp;",   """&amp;P300&amp;""""</f>
        <v>2,     201859,   "10E40-HP5S30  (40 gal, JA13)"</v>
      </c>
      <c r="AB300" s="130" t="str">
        <f t="shared" si="170"/>
        <v>Richmond</v>
      </c>
      <c r="AC300" s="131" t="s">
        <v>613</v>
      </c>
      <c r="AD300" s="155">
        <f t="shared" si="167"/>
        <v>1</v>
      </c>
      <c r="AE300" s="128" t="str">
        <f>"          case  "&amp;D300&amp;"   :   """&amp;AC300&amp;""""</f>
        <v xml:space="preserve">          case  10E40-HP5S30  (40 gal, JA13)   :   "Richmond10E40HP5S30"</v>
      </c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</row>
    <row r="301" spans="3:1039" s="6" customFormat="1" ht="15" customHeight="1" x14ac:dyDescent="0.25">
      <c r="C301" s="106" t="str">
        <f t="shared" si="187"/>
        <v>Richmond</v>
      </c>
      <c r="D301" s="106" t="str">
        <f t="shared" si="188"/>
        <v>10E50-HP5S30  (50 gal, JA13)</v>
      </c>
      <c r="E301" s="106">
        <f t="shared" si="171"/>
        <v>201960</v>
      </c>
      <c r="F301" s="55">
        <f t="shared" si="184"/>
        <v>50</v>
      </c>
      <c r="G301" s="6" t="str">
        <f t="shared" si="189"/>
        <v>Rheem2020Prem50</v>
      </c>
      <c r="H301" s="117">
        <f t="shared" si="185"/>
        <v>1</v>
      </c>
      <c r="I301" s="158" t="str">
        <f t="shared" si="172"/>
        <v>Richmond10E50HP5S30</v>
      </c>
      <c r="J301" s="91" t="s">
        <v>192</v>
      </c>
      <c r="K301" s="32">
        <v>4</v>
      </c>
      <c r="L301" s="75">
        <f t="shared" si="186"/>
        <v>20</v>
      </c>
      <c r="M301" s="12" t="s">
        <v>95</v>
      </c>
      <c r="N301" s="62">
        <f t="shared" si="183"/>
        <v>19</v>
      </c>
      <c r="O301" s="62">
        <f t="shared" si="174"/>
        <v>201960</v>
      </c>
      <c r="P301" s="59" t="str">
        <f t="shared" si="153"/>
        <v>10E50-HP5S30  (50 gal, JA13)</v>
      </c>
      <c r="Q301" s="157">
        <f t="shared" si="166"/>
        <v>1</v>
      </c>
      <c r="R301" t="s">
        <v>308</v>
      </c>
      <c r="S301" s="14">
        <v>50</v>
      </c>
      <c r="T301" s="99"/>
      <c r="U301" s="80" t="s">
        <v>282</v>
      </c>
      <c r="V301" s="85" t="str">
        <f t="shared" si="182"/>
        <v>Rheem2020Prem50</v>
      </c>
      <c r="W301" s="118">
        <v>1</v>
      </c>
      <c r="X301" s="46" t="s">
        <v>8</v>
      </c>
      <c r="Y301" s="47">
        <v>43944</v>
      </c>
      <c r="Z301" s="44"/>
      <c r="AA301" s="128" t="str">
        <f>"2,     "&amp;E301&amp;",   """&amp;P301&amp;""""</f>
        <v>2,     201960,   "10E50-HP5S30  (50 gal, JA13)"</v>
      </c>
      <c r="AB301" s="130" t="str">
        <f t="shared" si="170"/>
        <v>Richmond</v>
      </c>
      <c r="AC301" s="131" t="s">
        <v>618</v>
      </c>
      <c r="AD301" s="155">
        <f t="shared" si="167"/>
        <v>1</v>
      </c>
      <c r="AE301" s="128" t="str">
        <f>"          case  "&amp;D301&amp;"   :   """&amp;AC301&amp;""""</f>
        <v xml:space="preserve">          case  10E50-HP5S30  (50 gal, JA13)   :   "Richmond10E50HP5S30"</v>
      </c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</row>
    <row r="302" spans="3:1039" s="6" customFormat="1" ht="15" customHeight="1" x14ac:dyDescent="0.25">
      <c r="C302" s="106" t="str">
        <f t="shared" si="187"/>
        <v>Richmond</v>
      </c>
      <c r="D302" s="106" t="str">
        <f t="shared" si="188"/>
        <v>10E65-HP5S30  (65 gal, JA13)</v>
      </c>
      <c r="E302" s="106">
        <f t="shared" si="171"/>
        <v>202061</v>
      </c>
      <c r="F302" s="55">
        <f t="shared" si="184"/>
        <v>65</v>
      </c>
      <c r="G302" s="6" t="str">
        <f t="shared" si="189"/>
        <v>Rheem2020Prem65</v>
      </c>
      <c r="H302" s="117">
        <f t="shared" si="185"/>
        <v>1</v>
      </c>
      <c r="I302" s="158" t="str">
        <f t="shared" si="172"/>
        <v>Richmond10E65HP5S30</v>
      </c>
      <c r="J302" s="91" t="s">
        <v>192</v>
      </c>
      <c r="K302" s="32">
        <v>4</v>
      </c>
      <c r="L302" s="75">
        <f t="shared" si="186"/>
        <v>20</v>
      </c>
      <c r="M302" s="12" t="s">
        <v>95</v>
      </c>
      <c r="N302" s="62">
        <f t="shared" si="183"/>
        <v>20</v>
      </c>
      <c r="O302" s="62">
        <f t="shared" si="174"/>
        <v>202061</v>
      </c>
      <c r="P302" s="59" t="str">
        <f t="shared" si="153"/>
        <v>10E65-HP5S30  (65 gal, JA13)</v>
      </c>
      <c r="Q302" s="157">
        <f t="shared" si="166"/>
        <v>1</v>
      </c>
      <c r="R302" t="s">
        <v>309</v>
      </c>
      <c r="S302" s="14">
        <v>65</v>
      </c>
      <c r="T302" s="99"/>
      <c r="U302" s="80" t="s">
        <v>283</v>
      </c>
      <c r="V302" s="85" t="str">
        <f t="shared" si="182"/>
        <v>Rheem2020Prem65</v>
      </c>
      <c r="W302" s="118">
        <v>1</v>
      </c>
      <c r="X302" s="46" t="s">
        <v>8</v>
      </c>
      <c r="Y302" s="47">
        <v>43944</v>
      </c>
      <c r="Z302" s="44"/>
      <c r="AA302" s="128" t="str">
        <f>"2,     "&amp;E302&amp;",   """&amp;P302&amp;""""</f>
        <v>2,     202061,   "10E65-HP5S30  (65 gal, JA13)"</v>
      </c>
      <c r="AB302" s="130" t="str">
        <f t="shared" si="170"/>
        <v>Richmond</v>
      </c>
      <c r="AC302" s="131" t="s">
        <v>623</v>
      </c>
      <c r="AD302" s="155">
        <f t="shared" si="167"/>
        <v>1</v>
      </c>
      <c r="AE302" s="128" t="str">
        <f>"          case  "&amp;D302&amp;"   :   """&amp;AC302&amp;""""</f>
        <v xml:space="preserve">          case  10E65-HP5S30  (65 gal, JA13)   :   "Richmond10E65HP5S30"</v>
      </c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</row>
    <row r="303" spans="3:1039" s="6" customFormat="1" ht="15" customHeight="1" x14ac:dyDescent="0.25">
      <c r="C303" s="106" t="str">
        <f t="shared" si="187"/>
        <v>Richmond</v>
      </c>
      <c r="D303" s="106" t="str">
        <f t="shared" si="188"/>
        <v>10E80-HP5S30  (80 gal, JA13)</v>
      </c>
      <c r="E303" s="106">
        <f t="shared" si="171"/>
        <v>202162</v>
      </c>
      <c r="F303" s="55">
        <f t="shared" si="184"/>
        <v>80</v>
      </c>
      <c r="G303" s="6" t="str">
        <f t="shared" si="189"/>
        <v>Rheem2020Prem80</v>
      </c>
      <c r="H303" s="117">
        <f t="shared" si="185"/>
        <v>1</v>
      </c>
      <c r="I303" s="158" t="str">
        <f t="shared" si="172"/>
        <v>Richmond10E80HP5S30</v>
      </c>
      <c r="J303" s="91" t="s">
        <v>192</v>
      </c>
      <c r="K303" s="32">
        <v>4</v>
      </c>
      <c r="L303" s="75">
        <f t="shared" si="186"/>
        <v>20</v>
      </c>
      <c r="M303" s="12" t="s">
        <v>95</v>
      </c>
      <c r="N303" s="62">
        <f t="shared" si="183"/>
        <v>21</v>
      </c>
      <c r="O303" s="62">
        <f t="shared" si="174"/>
        <v>202162</v>
      </c>
      <c r="P303" s="59" t="str">
        <f t="shared" ref="P303:P379" si="190">R303 &amp; "  (" &amp; S303 &amp; " gal" &amp; IF(W303&gt;0, ", JA13)", ")")</f>
        <v>10E80-HP5S30  (80 gal, JA13)</v>
      </c>
      <c r="Q303" s="157">
        <f t="shared" si="166"/>
        <v>1</v>
      </c>
      <c r="R303" t="s">
        <v>310</v>
      </c>
      <c r="S303" s="14">
        <v>80</v>
      </c>
      <c r="T303" s="99"/>
      <c r="U303" s="80" t="s">
        <v>284</v>
      </c>
      <c r="V303" s="85" t="str">
        <f t="shared" si="182"/>
        <v>Rheem2020Prem80</v>
      </c>
      <c r="W303" s="118">
        <v>1</v>
      </c>
      <c r="X303" s="46">
        <v>4</v>
      </c>
      <c r="Y303" s="47">
        <v>43944</v>
      </c>
      <c r="Z303" s="44"/>
      <c r="AA303" s="128" t="str">
        <f>"2,     "&amp;E303&amp;",   """&amp;P303&amp;""""</f>
        <v>2,     202162,   "10E80-HP5S30  (80 gal, JA13)"</v>
      </c>
      <c r="AB303" s="130" t="str">
        <f t="shared" si="170"/>
        <v>Richmond</v>
      </c>
      <c r="AC303" s="131" t="s">
        <v>628</v>
      </c>
      <c r="AD303" s="155">
        <f t="shared" si="167"/>
        <v>1</v>
      </c>
      <c r="AE303" s="128" t="str">
        <f>"          case  "&amp;D303&amp;"   :   """&amp;AC303&amp;""""</f>
        <v xml:space="preserve">          case  10E80-HP5S30  (80 gal, JA13)   :   "Richmond10E80HP5S30"</v>
      </c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</row>
    <row r="304" spans="3:1039" s="6" customFormat="1" ht="15" customHeight="1" x14ac:dyDescent="0.25">
      <c r="C304" s="6" t="str">
        <f t="shared" si="187"/>
        <v>Richmond</v>
      </c>
      <c r="D304" s="6" t="str">
        <f t="shared" si="188"/>
        <v>10E50-HP4D  (50 gal)</v>
      </c>
      <c r="E304" s="6">
        <f t="shared" si="171"/>
        <v>200139</v>
      </c>
      <c r="F304" s="55">
        <f t="shared" si="152"/>
        <v>50</v>
      </c>
      <c r="G304" s="6" t="str">
        <f t="shared" si="189"/>
        <v>RheemHBDR4550</v>
      </c>
      <c r="H304" s="117">
        <f t="shared" si="185"/>
        <v>0</v>
      </c>
      <c r="I304" s="158" t="str">
        <f t="shared" si="172"/>
        <v>Richmond10E50HP4D</v>
      </c>
      <c r="J304" s="91" t="s">
        <v>192</v>
      </c>
      <c r="K304" s="32">
        <v>3</v>
      </c>
      <c r="L304" s="75">
        <f t="shared" si="186"/>
        <v>20</v>
      </c>
      <c r="M304" s="12" t="s">
        <v>95</v>
      </c>
      <c r="N304" s="61">
        <v>1</v>
      </c>
      <c r="O304" s="62">
        <f t="shared" si="174"/>
        <v>200139</v>
      </c>
      <c r="P304" s="59" t="str">
        <f t="shared" si="190"/>
        <v>10E50-HP4D  (50 gal)</v>
      </c>
      <c r="Q304" s="157">
        <f t="shared" si="166"/>
        <v>1</v>
      </c>
      <c r="R304" s="13" t="s">
        <v>131</v>
      </c>
      <c r="S304" s="14">
        <v>50</v>
      </c>
      <c r="T304" s="99" t="s">
        <v>267</v>
      </c>
      <c r="U304" s="80" t="s">
        <v>267</v>
      </c>
      <c r="V304" s="85" t="str">
        <f t="shared" si="182"/>
        <v>RheemHBDR4550</v>
      </c>
      <c r="W304" s="116">
        <v>0</v>
      </c>
      <c r="X304" s="46" t="str">
        <f>[1]ESTAR_to_AWHS!I61</f>
        <v>2-3</v>
      </c>
      <c r="Y304" s="47">
        <f>[1]ESTAR_to_AWHS!J61</f>
        <v>42667</v>
      </c>
      <c r="Z304" s="44" t="s">
        <v>88</v>
      </c>
      <c r="AA304" s="128" t="str">
        <f>"2,     "&amp;E304&amp;",   """&amp;P304&amp;""""</f>
        <v>2,     200139,   "10E50-HP4D  (50 gal)"</v>
      </c>
      <c r="AB304" s="130" t="str">
        <f t="shared" si="170"/>
        <v>Richmond</v>
      </c>
      <c r="AC304" s="131" t="s">
        <v>614</v>
      </c>
      <c r="AD304" s="155">
        <f t="shared" si="167"/>
        <v>1</v>
      </c>
      <c r="AE304" s="128" t="str">
        <f>"          case  "&amp;D304&amp;"   :   """&amp;AC304&amp;""""</f>
        <v xml:space="preserve">          case  10E50-HP4D  (50 gal)   :   "Richmond10E50HP4D"</v>
      </c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  <c r="HG304"/>
      <c r="HH304"/>
      <c r="HI304"/>
      <c r="HJ304"/>
      <c r="HK304"/>
      <c r="HL304"/>
      <c r="HM304"/>
      <c r="HN304"/>
      <c r="HO304"/>
      <c r="HP304"/>
      <c r="HQ304"/>
      <c r="HR304"/>
      <c r="HS304"/>
      <c r="HT304"/>
      <c r="HU304"/>
      <c r="HV304"/>
      <c r="HW304"/>
      <c r="HX304"/>
      <c r="HY304"/>
      <c r="HZ304"/>
      <c r="IA304"/>
      <c r="IB304"/>
      <c r="IC304"/>
      <c r="ID304"/>
      <c r="IE304"/>
      <c r="IF304"/>
      <c r="IG304"/>
      <c r="IH304"/>
      <c r="II304"/>
      <c r="IJ304"/>
      <c r="IK304"/>
      <c r="IL304"/>
      <c r="IM304"/>
      <c r="IN304"/>
      <c r="IO304"/>
      <c r="IP304"/>
      <c r="IQ304"/>
      <c r="IR304"/>
      <c r="IS304"/>
      <c r="IT304"/>
      <c r="IU304"/>
      <c r="IV304"/>
      <c r="IW304"/>
      <c r="IX304"/>
      <c r="IY304"/>
      <c r="IZ304"/>
      <c r="JA304"/>
      <c r="JB304"/>
      <c r="JC304"/>
      <c r="JD304"/>
      <c r="JE304"/>
      <c r="JF304"/>
      <c r="JG304"/>
      <c r="JH304"/>
      <c r="JI304"/>
      <c r="JJ304"/>
      <c r="JK304"/>
      <c r="JL304"/>
      <c r="JM304"/>
      <c r="JN304"/>
      <c r="JO304"/>
      <c r="JP304"/>
      <c r="JQ304"/>
      <c r="JR304"/>
      <c r="JS304"/>
      <c r="JT304"/>
      <c r="JU304"/>
      <c r="JV304"/>
      <c r="JW304"/>
      <c r="JX304"/>
      <c r="JY304"/>
      <c r="JZ304"/>
      <c r="KA304"/>
      <c r="KB304"/>
      <c r="KC304"/>
      <c r="KD304"/>
      <c r="KE304"/>
      <c r="KF304"/>
      <c r="KG304"/>
      <c r="KH304"/>
      <c r="KI304"/>
      <c r="KJ304"/>
      <c r="KK304"/>
      <c r="KL304"/>
      <c r="KM304"/>
      <c r="KN304"/>
      <c r="KO304"/>
      <c r="KP304"/>
      <c r="KQ304"/>
      <c r="KR304"/>
      <c r="KS304"/>
      <c r="KT304"/>
      <c r="KU304"/>
      <c r="KV304"/>
      <c r="KW304"/>
      <c r="KX304"/>
      <c r="KY304"/>
      <c r="KZ304"/>
      <c r="LA304"/>
      <c r="LB304"/>
      <c r="LC304"/>
      <c r="LD304"/>
      <c r="LE304"/>
      <c r="LF304"/>
      <c r="LG304"/>
      <c r="LH304"/>
      <c r="LI304"/>
      <c r="LJ304"/>
      <c r="LK304"/>
      <c r="LL304"/>
      <c r="LM304"/>
      <c r="LN304"/>
      <c r="LO304"/>
      <c r="LP304"/>
      <c r="LQ304"/>
      <c r="LR304"/>
      <c r="LS304"/>
      <c r="LT304"/>
      <c r="LU304"/>
      <c r="LV304"/>
      <c r="LW304"/>
      <c r="LX304"/>
      <c r="LY304"/>
      <c r="LZ304"/>
      <c r="MA304"/>
      <c r="MB304"/>
      <c r="MC304"/>
      <c r="MD304"/>
      <c r="ME304"/>
      <c r="MF304"/>
      <c r="MG304"/>
      <c r="MH304"/>
      <c r="MI304"/>
      <c r="MJ304"/>
      <c r="MK304"/>
      <c r="ML304"/>
      <c r="MM304"/>
      <c r="MN304"/>
      <c r="MO304"/>
      <c r="MP304"/>
      <c r="MQ304"/>
      <c r="MR304"/>
      <c r="MS304"/>
      <c r="MT304"/>
      <c r="MU304"/>
      <c r="MV304"/>
      <c r="MW304"/>
      <c r="MX304"/>
      <c r="MY304"/>
      <c r="MZ304"/>
      <c r="NA304"/>
      <c r="NB304"/>
      <c r="NC304"/>
      <c r="ND304"/>
      <c r="NE304"/>
      <c r="NF304"/>
      <c r="NG304"/>
      <c r="NH304"/>
      <c r="NI304"/>
      <c r="NJ304"/>
      <c r="NK304"/>
      <c r="NL304"/>
      <c r="NM304"/>
      <c r="NN304"/>
      <c r="NO304"/>
      <c r="NP304"/>
      <c r="NQ304"/>
      <c r="NR304"/>
      <c r="NS304"/>
      <c r="NT304"/>
      <c r="NU304"/>
      <c r="NV304"/>
      <c r="NW304"/>
      <c r="NX304"/>
      <c r="NY304"/>
      <c r="NZ304"/>
      <c r="OA304"/>
      <c r="OB304"/>
      <c r="OC304"/>
      <c r="OD304"/>
      <c r="OE304"/>
      <c r="OF304"/>
      <c r="OG304"/>
      <c r="OH304"/>
      <c r="OI304"/>
      <c r="OJ304"/>
      <c r="OK304"/>
      <c r="OL304"/>
      <c r="OM304"/>
      <c r="ON304"/>
      <c r="OO304"/>
      <c r="OP304"/>
      <c r="OQ304"/>
      <c r="OR304"/>
      <c r="OS304"/>
      <c r="OT304"/>
      <c r="OU304"/>
      <c r="OV304"/>
      <c r="OW304"/>
      <c r="OX304"/>
      <c r="OY304"/>
      <c r="OZ304"/>
      <c r="PA304"/>
      <c r="PB304"/>
      <c r="PC304"/>
      <c r="PD304"/>
      <c r="PE304"/>
      <c r="PF304"/>
      <c r="PG304"/>
      <c r="PH304"/>
      <c r="PI304"/>
      <c r="PJ304"/>
      <c r="PK304"/>
      <c r="PL304"/>
      <c r="PM304"/>
      <c r="PN304"/>
      <c r="PO304"/>
      <c r="PP304"/>
      <c r="PQ304"/>
      <c r="PR304"/>
      <c r="PS304"/>
      <c r="PT304"/>
      <c r="PU304"/>
      <c r="PV304"/>
      <c r="PW304"/>
      <c r="PX304"/>
      <c r="PY304"/>
      <c r="PZ304"/>
      <c r="QA304"/>
      <c r="QB304"/>
      <c r="QC304"/>
      <c r="QD304"/>
      <c r="QE304"/>
      <c r="QF304"/>
      <c r="QG304"/>
      <c r="QH304"/>
      <c r="QI304"/>
      <c r="QJ304"/>
      <c r="QK304"/>
      <c r="QL304"/>
      <c r="QM304"/>
      <c r="QN304"/>
      <c r="QO304"/>
      <c r="QP304"/>
      <c r="QQ304"/>
      <c r="QR304"/>
      <c r="QS304"/>
      <c r="QT304"/>
      <c r="QU304"/>
      <c r="QV304"/>
      <c r="QW304"/>
      <c r="QX304"/>
      <c r="QY304"/>
      <c r="QZ304"/>
      <c r="RA304"/>
      <c r="RB304"/>
      <c r="RC304"/>
      <c r="RD304"/>
      <c r="RE304"/>
      <c r="RF304"/>
      <c r="RG304"/>
      <c r="RH304"/>
      <c r="RI304"/>
      <c r="RJ304"/>
      <c r="RK304"/>
      <c r="RL304"/>
      <c r="RM304"/>
      <c r="RN304"/>
      <c r="RO304"/>
      <c r="RP304"/>
      <c r="RQ304"/>
      <c r="RR304"/>
      <c r="RS304"/>
      <c r="RT304"/>
      <c r="RU304"/>
      <c r="RV304"/>
      <c r="RW304"/>
      <c r="RX304"/>
      <c r="RY304"/>
      <c r="RZ304"/>
      <c r="SA304"/>
      <c r="SB304"/>
      <c r="SC304"/>
      <c r="SD304"/>
      <c r="SE304"/>
      <c r="SF304"/>
      <c r="SG304"/>
      <c r="SH304"/>
      <c r="SI304"/>
      <c r="SJ304"/>
      <c r="SK304"/>
      <c r="SL304"/>
      <c r="SM304"/>
      <c r="SN304"/>
      <c r="SO304"/>
      <c r="SP304"/>
      <c r="SQ304"/>
      <c r="SR304"/>
      <c r="SS304"/>
      <c r="ST304"/>
      <c r="SU304"/>
      <c r="SV304"/>
      <c r="SW304"/>
      <c r="SX304"/>
      <c r="SY304"/>
      <c r="SZ304"/>
      <c r="TA304"/>
      <c r="TB304"/>
      <c r="TC304"/>
      <c r="TD304"/>
      <c r="TE304"/>
      <c r="TF304"/>
      <c r="TG304"/>
      <c r="TH304"/>
      <c r="TI304"/>
      <c r="TJ304"/>
      <c r="TK304"/>
      <c r="TL304"/>
      <c r="TM304"/>
      <c r="TN304"/>
      <c r="TO304"/>
      <c r="TP304"/>
      <c r="TQ304"/>
      <c r="TR304"/>
      <c r="TS304"/>
      <c r="TT304"/>
      <c r="TU304"/>
      <c r="TV304"/>
      <c r="TW304"/>
      <c r="TX304"/>
      <c r="TY304"/>
      <c r="TZ304"/>
      <c r="UA304"/>
      <c r="UB304"/>
      <c r="UC304"/>
      <c r="UD304"/>
      <c r="UE304"/>
      <c r="UF304"/>
      <c r="UG304"/>
      <c r="UH304"/>
      <c r="UI304"/>
      <c r="UJ304"/>
      <c r="UK304"/>
      <c r="UL304"/>
      <c r="UM304"/>
      <c r="UN304"/>
      <c r="UO304"/>
      <c r="UP304"/>
      <c r="UQ304"/>
      <c r="UR304"/>
      <c r="US304"/>
      <c r="UT304"/>
      <c r="UU304"/>
      <c r="UV304"/>
      <c r="UW304"/>
      <c r="UX304"/>
      <c r="UY304"/>
      <c r="UZ304"/>
      <c r="VA304"/>
      <c r="VB304"/>
      <c r="VC304"/>
      <c r="VD304"/>
      <c r="VE304"/>
      <c r="VF304"/>
      <c r="VG304"/>
      <c r="VH304"/>
      <c r="VI304"/>
      <c r="VJ304"/>
      <c r="VK304"/>
      <c r="VL304"/>
      <c r="VM304"/>
      <c r="VN304"/>
      <c r="VO304"/>
      <c r="VP304"/>
      <c r="VQ304"/>
      <c r="VR304"/>
      <c r="VS304"/>
      <c r="VT304"/>
      <c r="VU304"/>
      <c r="VV304"/>
      <c r="VW304"/>
      <c r="VX304"/>
      <c r="VY304"/>
      <c r="VZ304"/>
      <c r="WA304"/>
      <c r="WB304"/>
      <c r="WC304"/>
      <c r="WD304"/>
      <c r="WE304"/>
      <c r="WF304"/>
      <c r="WG304"/>
      <c r="WH304"/>
      <c r="WI304"/>
      <c r="WJ304"/>
      <c r="WK304"/>
      <c r="WL304"/>
      <c r="WM304"/>
      <c r="WN304"/>
      <c r="WO304"/>
      <c r="WP304"/>
      <c r="WQ304"/>
      <c r="WR304"/>
      <c r="WS304"/>
      <c r="WT304"/>
      <c r="WU304"/>
      <c r="WV304"/>
      <c r="WW304"/>
      <c r="WX304"/>
      <c r="WY304"/>
      <c r="WZ304"/>
      <c r="XA304"/>
      <c r="XB304"/>
      <c r="XC304"/>
      <c r="XD304"/>
      <c r="XE304"/>
      <c r="XF304"/>
      <c r="XG304"/>
      <c r="XH304"/>
      <c r="XI304"/>
      <c r="XJ304"/>
      <c r="XK304"/>
      <c r="XL304"/>
      <c r="XM304"/>
      <c r="XN304"/>
      <c r="XO304"/>
      <c r="XP304"/>
      <c r="XQ304"/>
      <c r="XR304"/>
      <c r="XS304"/>
      <c r="XT304"/>
      <c r="XU304"/>
      <c r="XV304"/>
      <c r="XW304"/>
      <c r="XX304"/>
      <c r="XY304"/>
      <c r="XZ304"/>
      <c r="YA304"/>
      <c r="YB304"/>
      <c r="YC304"/>
      <c r="YD304"/>
      <c r="YE304"/>
      <c r="YF304"/>
      <c r="YG304"/>
      <c r="YH304"/>
      <c r="YI304"/>
      <c r="YJ304"/>
      <c r="YK304"/>
      <c r="YL304"/>
      <c r="YM304"/>
      <c r="YN304"/>
      <c r="YO304"/>
      <c r="YP304"/>
      <c r="YQ304"/>
      <c r="YR304"/>
      <c r="YS304"/>
      <c r="YT304"/>
      <c r="YU304"/>
      <c r="YV304"/>
      <c r="YW304"/>
      <c r="YX304"/>
      <c r="YY304"/>
      <c r="YZ304"/>
      <c r="ZA304"/>
      <c r="ZB304"/>
      <c r="ZC304"/>
      <c r="ZD304"/>
      <c r="ZE304"/>
      <c r="ZF304"/>
      <c r="ZG304"/>
      <c r="ZH304"/>
      <c r="ZI304"/>
      <c r="ZJ304"/>
      <c r="ZK304"/>
      <c r="ZL304"/>
      <c r="ZM304"/>
      <c r="ZN304"/>
      <c r="ZO304"/>
      <c r="ZP304"/>
      <c r="ZQ304"/>
      <c r="ZR304"/>
      <c r="ZS304"/>
      <c r="ZT304"/>
      <c r="ZU304"/>
      <c r="ZV304"/>
      <c r="ZW304"/>
      <c r="ZX304"/>
      <c r="ZY304"/>
      <c r="ZZ304"/>
      <c r="AAA304"/>
      <c r="AAB304"/>
      <c r="AAC304"/>
      <c r="AAD304"/>
      <c r="AAE304"/>
      <c r="AAF304"/>
      <c r="AAG304"/>
      <c r="AAH304"/>
      <c r="AAI304"/>
      <c r="AAJ304"/>
      <c r="AAK304"/>
      <c r="AAL304"/>
      <c r="AAM304"/>
      <c r="AAN304"/>
      <c r="AAO304"/>
      <c r="AAP304"/>
      <c r="AAQ304"/>
      <c r="AAR304"/>
      <c r="AAS304"/>
      <c r="AAT304"/>
      <c r="AAU304"/>
      <c r="AAV304"/>
      <c r="AAW304"/>
      <c r="AAX304"/>
      <c r="AAY304"/>
      <c r="AAZ304"/>
      <c r="ABA304"/>
      <c r="ABB304"/>
      <c r="ABC304"/>
      <c r="ABD304"/>
      <c r="ABE304"/>
      <c r="ABF304"/>
      <c r="ABG304"/>
      <c r="ABH304"/>
      <c r="ABI304"/>
      <c r="ABJ304"/>
      <c r="ABK304"/>
      <c r="ABL304"/>
      <c r="ABM304"/>
      <c r="ABN304"/>
      <c r="ABO304"/>
      <c r="ABP304"/>
      <c r="ABQ304"/>
      <c r="ABR304"/>
      <c r="ABS304"/>
      <c r="ABT304"/>
      <c r="ABU304"/>
      <c r="ABV304"/>
      <c r="ABW304"/>
      <c r="ABX304"/>
      <c r="ABY304"/>
      <c r="ABZ304"/>
      <c r="ACA304"/>
      <c r="ACB304"/>
      <c r="ACC304"/>
      <c r="ACD304"/>
      <c r="ACE304"/>
      <c r="ACF304"/>
      <c r="ACG304"/>
      <c r="ACH304"/>
      <c r="ACI304"/>
      <c r="ACJ304"/>
      <c r="ACK304"/>
      <c r="ACL304"/>
      <c r="ACM304"/>
      <c r="ACN304"/>
      <c r="ACO304"/>
      <c r="ACP304"/>
      <c r="ACQ304"/>
      <c r="ACR304"/>
      <c r="ACS304"/>
      <c r="ACT304"/>
      <c r="ACU304"/>
      <c r="ACV304"/>
      <c r="ACW304"/>
      <c r="ACX304"/>
      <c r="ACY304"/>
      <c r="ACZ304"/>
      <c r="ADA304"/>
      <c r="ADB304"/>
      <c r="ADC304"/>
      <c r="ADD304"/>
      <c r="ADE304"/>
      <c r="ADF304"/>
      <c r="ADG304"/>
      <c r="ADH304"/>
      <c r="ADI304"/>
      <c r="ADJ304"/>
      <c r="ADK304"/>
      <c r="ADL304"/>
      <c r="ADM304"/>
      <c r="ADN304"/>
      <c r="ADO304"/>
      <c r="ADP304"/>
      <c r="ADQ304"/>
      <c r="ADR304"/>
      <c r="ADS304"/>
      <c r="ADT304"/>
      <c r="ADU304"/>
      <c r="ADV304"/>
      <c r="ADW304"/>
      <c r="ADX304"/>
      <c r="ADY304"/>
      <c r="ADZ304"/>
      <c r="AEA304"/>
      <c r="AEB304"/>
      <c r="AEC304"/>
      <c r="AED304"/>
      <c r="AEE304"/>
      <c r="AEF304"/>
      <c r="AEG304"/>
      <c r="AEH304"/>
      <c r="AEI304"/>
      <c r="AEJ304"/>
      <c r="AEK304"/>
      <c r="AEL304"/>
      <c r="AEM304"/>
      <c r="AEN304"/>
      <c r="AEO304"/>
      <c r="AEP304"/>
      <c r="AEQ304"/>
      <c r="AER304"/>
      <c r="AES304"/>
      <c r="AET304"/>
      <c r="AEU304"/>
      <c r="AEV304"/>
      <c r="AEW304"/>
      <c r="AEX304"/>
      <c r="AEY304"/>
      <c r="AEZ304"/>
      <c r="AFA304"/>
      <c r="AFB304"/>
      <c r="AFC304"/>
      <c r="AFD304"/>
      <c r="AFE304"/>
      <c r="AFF304"/>
      <c r="AFG304"/>
      <c r="AFH304"/>
      <c r="AFI304"/>
      <c r="AFJ304"/>
      <c r="AFK304"/>
      <c r="AFL304"/>
      <c r="AFM304"/>
      <c r="AFN304"/>
      <c r="AFO304"/>
      <c r="AFP304"/>
      <c r="AFQ304"/>
      <c r="AFR304"/>
      <c r="AFS304"/>
      <c r="AFT304"/>
      <c r="AFU304"/>
      <c r="AFV304"/>
      <c r="AFW304"/>
      <c r="AFX304"/>
      <c r="AFY304"/>
      <c r="AFZ304"/>
      <c r="AGA304"/>
      <c r="AGB304"/>
      <c r="AGC304"/>
      <c r="AGD304"/>
      <c r="AGE304"/>
      <c r="AGF304"/>
      <c r="AGG304"/>
      <c r="AGH304"/>
      <c r="AGI304"/>
      <c r="AGJ304"/>
      <c r="AGK304"/>
      <c r="AGL304"/>
      <c r="AGM304"/>
      <c r="AGN304"/>
      <c r="AGO304"/>
      <c r="AGP304"/>
      <c r="AGQ304"/>
      <c r="AGR304"/>
      <c r="AGS304"/>
      <c r="AGT304"/>
      <c r="AGU304"/>
      <c r="AGV304"/>
      <c r="AGW304"/>
      <c r="AGX304"/>
      <c r="AGY304"/>
      <c r="AGZ304"/>
      <c r="AHA304"/>
      <c r="AHB304"/>
      <c r="AHC304"/>
      <c r="AHD304"/>
      <c r="AHE304"/>
      <c r="AHF304"/>
      <c r="AHG304"/>
      <c r="AHH304"/>
      <c r="AHI304"/>
      <c r="AHJ304"/>
      <c r="AHK304"/>
      <c r="AHL304"/>
      <c r="AHM304"/>
      <c r="AHN304"/>
      <c r="AHO304"/>
      <c r="AHP304"/>
      <c r="AHQ304"/>
      <c r="AHR304"/>
      <c r="AHS304"/>
      <c r="AHT304"/>
      <c r="AHU304"/>
      <c r="AHV304"/>
      <c r="AHW304"/>
      <c r="AHX304"/>
      <c r="AHY304"/>
      <c r="AHZ304"/>
      <c r="AIA304"/>
      <c r="AIB304"/>
      <c r="AIC304"/>
      <c r="AID304"/>
      <c r="AIE304"/>
      <c r="AIF304"/>
      <c r="AIG304"/>
      <c r="AIH304"/>
      <c r="AII304"/>
      <c r="AIJ304"/>
      <c r="AIK304"/>
      <c r="AIL304"/>
      <c r="AIM304"/>
      <c r="AIN304"/>
      <c r="AIO304"/>
      <c r="AIP304"/>
      <c r="AIQ304"/>
      <c r="AIR304"/>
      <c r="AIS304"/>
      <c r="AIT304"/>
      <c r="AIU304"/>
      <c r="AIV304"/>
      <c r="AIW304"/>
      <c r="AIX304"/>
      <c r="AIY304"/>
      <c r="AIZ304"/>
      <c r="AJA304"/>
      <c r="AJB304"/>
      <c r="AJC304"/>
      <c r="AJD304"/>
      <c r="AJE304"/>
      <c r="AJF304"/>
      <c r="AJG304"/>
      <c r="AJH304"/>
      <c r="AJI304"/>
      <c r="AJJ304"/>
      <c r="AJK304"/>
      <c r="AJL304"/>
      <c r="AJM304"/>
      <c r="AJN304"/>
      <c r="AJO304"/>
      <c r="AJP304"/>
      <c r="AJQ304"/>
      <c r="AJR304"/>
      <c r="AJS304"/>
      <c r="AJT304"/>
      <c r="AJU304"/>
      <c r="AJV304"/>
      <c r="AJW304"/>
      <c r="AJX304"/>
      <c r="AJY304"/>
      <c r="AJZ304"/>
      <c r="AKA304"/>
      <c r="AKB304"/>
      <c r="AKC304"/>
      <c r="AKD304"/>
      <c r="AKE304"/>
      <c r="AKF304"/>
      <c r="AKG304"/>
      <c r="AKH304"/>
      <c r="AKI304"/>
      <c r="AKJ304"/>
      <c r="AKK304"/>
      <c r="AKL304"/>
      <c r="AKM304"/>
      <c r="AKN304"/>
      <c r="AKO304"/>
      <c r="AKP304"/>
      <c r="AKQ304"/>
      <c r="AKR304"/>
      <c r="AKS304"/>
      <c r="AKT304"/>
      <c r="AKU304"/>
      <c r="AKV304"/>
      <c r="AKW304"/>
      <c r="AKX304"/>
      <c r="AKY304"/>
      <c r="AKZ304"/>
      <c r="ALA304"/>
      <c r="ALB304"/>
      <c r="ALC304"/>
      <c r="ALD304"/>
      <c r="ALE304"/>
      <c r="ALF304"/>
      <c r="ALG304"/>
      <c r="ALH304"/>
      <c r="ALI304"/>
      <c r="ALJ304"/>
      <c r="ALK304"/>
      <c r="ALL304"/>
      <c r="ALM304"/>
      <c r="ALN304"/>
      <c r="ALO304"/>
      <c r="ALP304"/>
      <c r="ALQ304"/>
      <c r="ALR304"/>
      <c r="ALS304"/>
      <c r="ALT304"/>
      <c r="ALU304"/>
      <c r="ALV304"/>
      <c r="ALW304"/>
      <c r="ALX304"/>
      <c r="ALY304"/>
      <c r="ALZ304"/>
      <c r="AMA304"/>
      <c r="AMB304"/>
      <c r="AMC304"/>
      <c r="AMD304"/>
      <c r="AME304"/>
      <c r="AMF304"/>
      <c r="AMG304"/>
      <c r="AMH304"/>
      <c r="AMI304"/>
      <c r="AMJ304"/>
      <c r="AMK304"/>
      <c r="AML304"/>
      <c r="AMM304"/>
      <c r="AMN304"/>
      <c r="AMO304"/>
      <c r="AMP304"/>
      <c r="AMQ304"/>
      <c r="AMR304"/>
      <c r="AMS304"/>
      <c r="AMT304"/>
      <c r="AMU304"/>
      <c r="AMV304"/>
      <c r="AMW304"/>
      <c r="AMX304"/>
      <c r="AMY304"/>
    </row>
    <row r="305" spans="3:1039" s="6" customFormat="1" ht="15" customHeight="1" x14ac:dyDescent="0.25">
      <c r="C305" s="6" t="str">
        <f t="shared" si="187"/>
        <v>Richmond</v>
      </c>
      <c r="D305" s="6" t="str">
        <f t="shared" si="188"/>
        <v>10E65-HP4D  (65 gal)</v>
      </c>
      <c r="E305" s="6">
        <f t="shared" si="171"/>
        <v>200240</v>
      </c>
      <c r="F305" s="55">
        <f t="shared" si="152"/>
        <v>65</v>
      </c>
      <c r="G305" s="6" t="str">
        <f t="shared" si="189"/>
        <v>RheemHBDR4565</v>
      </c>
      <c r="H305" s="117">
        <f t="shared" si="185"/>
        <v>0</v>
      </c>
      <c r="I305" s="158" t="str">
        <f t="shared" si="172"/>
        <v>Richmond10E65HP4D</v>
      </c>
      <c r="J305" s="91" t="s">
        <v>192</v>
      </c>
      <c r="K305" s="32">
        <v>3</v>
      </c>
      <c r="L305" s="75">
        <f t="shared" si="186"/>
        <v>20</v>
      </c>
      <c r="M305" s="12" t="s">
        <v>95</v>
      </c>
      <c r="N305" s="62">
        <f t="shared" ref="N305:N312" si="191">N304+1</f>
        <v>2</v>
      </c>
      <c r="O305" s="62">
        <f t="shared" si="174"/>
        <v>200240</v>
      </c>
      <c r="P305" s="59" t="str">
        <f t="shared" si="190"/>
        <v>10E65-HP4D  (65 gal)</v>
      </c>
      <c r="Q305" s="157">
        <f t="shared" si="166"/>
        <v>1</v>
      </c>
      <c r="R305" s="13" t="s">
        <v>132</v>
      </c>
      <c r="S305" s="14">
        <v>65</v>
      </c>
      <c r="T305" s="99" t="s">
        <v>268</v>
      </c>
      <c r="U305" s="80" t="s">
        <v>268</v>
      </c>
      <c r="V305" s="85" t="str">
        <f t="shared" si="182"/>
        <v>RheemHBDR4565</v>
      </c>
      <c r="W305" s="116">
        <v>0</v>
      </c>
      <c r="X305" s="46" t="str">
        <f>[1]ESTAR_to_AWHS!I62</f>
        <v>2-3</v>
      </c>
      <c r="Y305" s="47">
        <f>[1]ESTAR_to_AWHS!J62</f>
        <v>42667</v>
      </c>
      <c r="Z305" s="44" t="s">
        <v>88</v>
      </c>
      <c r="AA305" s="128" t="str">
        <f>"2,     "&amp;E305&amp;",   """&amp;P305&amp;""""</f>
        <v>2,     200240,   "10E65-HP4D  (65 gal)"</v>
      </c>
      <c r="AB305" s="130" t="str">
        <f t="shared" si="170"/>
        <v>Richmond</v>
      </c>
      <c r="AC305" s="131" t="s">
        <v>619</v>
      </c>
      <c r="AD305" s="155">
        <f t="shared" si="167"/>
        <v>1</v>
      </c>
      <c r="AE305" s="128" t="str">
        <f>"          case  "&amp;D305&amp;"   :   """&amp;AC305&amp;""""</f>
        <v xml:space="preserve">          case  10E65-HP4D  (65 gal)   :   "Richmond10E65HP4D"</v>
      </c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  <c r="HC305"/>
      <c r="HD305"/>
      <c r="HE305"/>
      <c r="HF305"/>
      <c r="HG305"/>
      <c r="HH305"/>
      <c r="HI305"/>
      <c r="HJ305"/>
      <c r="HK305"/>
      <c r="HL305"/>
      <c r="HM305"/>
      <c r="HN305"/>
      <c r="HO305"/>
      <c r="HP305"/>
      <c r="HQ305"/>
      <c r="HR305"/>
      <c r="HS305"/>
      <c r="HT305"/>
      <c r="HU305"/>
      <c r="HV305"/>
      <c r="HW305"/>
      <c r="HX305"/>
      <c r="HY305"/>
      <c r="HZ305"/>
      <c r="IA305"/>
      <c r="IB305"/>
      <c r="IC305"/>
      <c r="ID305"/>
      <c r="IE305"/>
      <c r="IF305"/>
      <c r="IG305"/>
      <c r="IH305"/>
      <c r="II305"/>
      <c r="IJ305"/>
      <c r="IK305"/>
      <c r="IL305"/>
      <c r="IM305"/>
      <c r="IN305"/>
      <c r="IO305"/>
      <c r="IP305"/>
      <c r="IQ305"/>
      <c r="IR305"/>
      <c r="IS305"/>
      <c r="IT305"/>
      <c r="IU305"/>
      <c r="IV305"/>
      <c r="IW305"/>
      <c r="IX305"/>
      <c r="IY305"/>
      <c r="IZ305"/>
      <c r="JA305"/>
      <c r="JB305"/>
      <c r="JC305"/>
      <c r="JD305"/>
      <c r="JE305"/>
      <c r="JF305"/>
      <c r="JG305"/>
      <c r="JH305"/>
      <c r="JI305"/>
      <c r="JJ305"/>
      <c r="JK305"/>
      <c r="JL305"/>
      <c r="JM305"/>
      <c r="JN305"/>
      <c r="JO305"/>
      <c r="JP305"/>
      <c r="JQ305"/>
      <c r="JR305"/>
      <c r="JS305"/>
      <c r="JT305"/>
      <c r="JU305"/>
      <c r="JV305"/>
      <c r="JW305"/>
      <c r="JX305"/>
      <c r="JY305"/>
      <c r="JZ305"/>
      <c r="KA305"/>
      <c r="KB305"/>
      <c r="KC305"/>
      <c r="KD305"/>
      <c r="KE305"/>
      <c r="KF305"/>
      <c r="KG305"/>
      <c r="KH305"/>
      <c r="KI305"/>
      <c r="KJ305"/>
      <c r="KK305"/>
      <c r="KL305"/>
      <c r="KM305"/>
      <c r="KN305"/>
      <c r="KO305"/>
      <c r="KP305"/>
      <c r="KQ305"/>
      <c r="KR305"/>
      <c r="KS305"/>
      <c r="KT305"/>
      <c r="KU305"/>
      <c r="KV305"/>
      <c r="KW305"/>
      <c r="KX305"/>
      <c r="KY305"/>
      <c r="KZ305"/>
      <c r="LA305"/>
      <c r="LB305"/>
      <c r="LC305"/>
      <c r="LD305"/>
      <c r="LE305"/>
      <c r="LF305"/>
      <c r="LG305"/>
      <c r="LH305"/>
      <c r="LI305"/>
      <c r="LJ305"/>
      <c r="LK305"/>
      <c r="LL305"/>
      <c r="LM305"/>
      <c r="LN305"/>
      <c r="LO305"/>
      <c r="LP305"/>
      <c r="LQ305"/>
      <c r="LR305"/>
      <c r="LS305"/>
      <c r="LT305"/>
      <c r="LU305"/>
      <c r="LV305"/>
      <c r="LW305"/>
      <c r="LX305"/>
      <c r="LY305"/>
      <c r="LZ305"/>
      <c r="MA305"/>
      <c r="MB305"/>
      <c r="MC305"/>
      <c r="MD305"/>
      <c r="ME305"/>
      <c r="MF305"/>
      <c r="MG305"/>
      <c r="MH305"/>
      <c r="MI305"/>
      <c r="MJ305"/>
      <c r="MK305"/>
      <c r="ML305"/>
      <c r="MM305"/>
      <c r="MN305"/>
      <c r="MO305"/>
      <c r="MP305"/>
      <c r="MQ305"/>
      <c r="MR305"/>
      <c r="MS305"/>
      <c r="MT305"/>
      <c r="MU305"/>
      <c r="MV305"/>
      <c r="MW305"/>
      <c r="MX305"/>
      <c r="MY305"/>
      <c r="MZ305"/>
      <c r="NA305"/>
      <c r="NB305"/>
      <c r="NC305"/>
      <c r="ND305"/>
      <c r="NE305"/>
      <c r="NF305"/>
      <c r="NG305"/>
      <c r="NH305"/>
      <c r="NI305"/>
      <c r="NJ305"/>
      <c r="NK305"/>
      <c r="NL305"/>
      <c r="NM305"/>
      <c r="NN305"/>
      <c r="NO305"/>
      <c r="NP305"/>
      <c r="NQ305"/>
      <c r="NR305"/>
      <c r="NS305"/>
      <c r="NT305"/>
      <c r="NU305"/>
      <c r="NV305"/>
      <c r="NW305"/>
      <c r="NX305"/>
      <c r="NY305"/>
      <c r="NZ305"/>
      <c r="OA305"/>
      <c r="OB305"/>
      <c r="OC305"/>
      <c r="OD305"/>
      <c r="OE305"/>
      <c r="OF305"/>
      <c r="OG305"/>
      <c r="OH305"/>
      <c r="OI305"/>
      <c r="OJ305"/>
      <c r="OK305"/>
      <c r="OL305"/>
      <c r="OM305"/>
      <c r="ON305"/>
      <c r="OO305"/>
      <c r="OP305"/>
      <c r="OQ305"/>
      <c r="OR305"/>
      <c r="OS305"/>
      <c r="OT305"/>
      <c r="OU305"/>
      <c r="OV305"/>
      <c r="OW305"/>
      <c r="OX305"/>
      <c r="OY305"/>
      <c r="OZ305"/>
      <c r="PA305"/>
      <c r="PB305"/>
      <c r="PC305"/>
      <c r="PD305"/>
      <c r="PE305"/>
      <c r="PF305"/>
      <c r="PG305"/>
      <c r="PH305"/>
      <c r="PI305"/>
      <c r="PJ305"/>
      <c r="PK305"/>
      <c r="PL305"/>
      <c r="PM305"/>
      <c r="PN305"/>
      <c r="PO305"/>
      <c r="PP305"/>
      <c r="PQ305"/>
      <c r="PR305"/>
      <c r="PS305"/>
      <c r="PT305"/>
      <c r="PU305"/>
      <c r="PV305"/>
      <c r="PW305"/>
      <c r="PX305"/>
      <c r="PY305"/>
      <c r="PZ305"/>
      <c r="QA305"/>
      <c r="QB305"/>
      <c r="QC305"/>
      <c r="QD305"/>
      <c r="QE305"/>
      <c r="QF305"/>
      <c r="QG305"/>
      <c r="QH305"/>
      <c r="QI305"/>
      <c r="QJ305"/>
      <c r="QK305"/>
      <c r="QL305"/>
      <c r="QM305"/>
      <c r="QN305"/>
      <c r="QO305"/>
      <c r="QP305"/>
      <c r="QQ305"/>
      <c r="QR305"/>
      <c r="QS305"/>
      <c r="QT305"/>
      <c r="QU305"/>
      <c r="QV305"/>
      <c r="QW305"/>
      <c r="QX305"/>
      <c r="QY305"/>
      <c r="QZ305"/>
      <c r="RA305"/>
      <c r="RB305"/>
      <c r="RC305"/>
      <c r="RD305"/>
      <c r="RE305"/>
      <c r="RF305"/>
      <c r="RG305"/>
      <c r="RH305"/>
      <c r="RI305"/>
      <c r="RJ305"/>
      <c r="RK305"/>
      <c r="RL305"/>
      <c r="RM305"/>
      <c r="RN305"/>
      <c r="RO305"/>
      <c r="RP305"/>
      <c r="RQ305"/>
      <c r="RR305"/>
      <c r="RS305"/>
      <c r="RT305"/>
      <c r="RU305"/>
      <c r="RV305"/>
      <c r="RW305"/>
      <c r="RX305"/>
      <c r="RY305"/>
      <c r="RZ305"/>
      <c r="SA305"/>
      <c r="SB305"/>
      <c r="SC305"/>
      <c r="SD305"/>
      <c r="SE305"/>
      <c r="SF305"/>
      <c r="SG305"/>
      <c r="SH305"/>
      <c r="SI305"/>
      <c r="SJ305"/>
      <c r="SK305"/>
      <c r="SL305"/>
      <c r="SM305"/>
      <c r="SN305"/>
      <c r="SO305"/>
      <c r="SP305"/>
      <c r="SQ305"/>
      <c r="SR305"/>
      <c r="SS305"/>
      <c r="ST305"/>
      <c r="SU305"/>
      <c r="SV305"/>
      <c r="SW305"/>
      <c r="SX305"/>
      <c r="SY305"/>
      <c r="SZ305"/>
      <c r="TA305"/>
      <c r="TB305"/>
      <c r="TC305"/>
      <c r="TD305"/>
      <c r="TE305"/>
      <c r="TF305"/>
      <c r="TG305"/>
      <c r="TH305"/>
      <c r="TI305"/>
      <c r="TJ305"/>
      <c r="TK305"/>
      <c r="TL305"/>
      <c r="TM305"/>
      <c r="TN305"/>
      <c r="TO305"/>
      <c r="TP305"/>
      <c r="TQ305"/>
      <c r="TR305"/>
      <c r="TS305"/>
      <c r="TT305"/>
      <c r="TU305"/>
      <c r="TV305"/>
      <c r="TW305"/>
      <c r="TX305"/>
      <c r="TY305"/>
      <c r="TZ305"/>
      <c r="UA305"/>
      <c r="UB305"/>
      <c r="UC305"/>
      <c r="UD305"/>
      <c r="UE305"/>
      <c r="UF305"/>
      <c r="UG305"/>
      <c r="UH305"/>
      <c r="UI305"/>
      <c r="UJ305"/>
      <c r="UK305"/>
      <c r="UL305"/>
      <c r="UM305"/>
      <c r="UN305"/>
      <c r="UO305"/>
      <c r="UP305"/>
      <c r="UQ305"/>
      <c r="UR305"/>
      <c r="US305"/>
      <c r="UT305"/>
      <c r="UU305"/>
      <c r="UV305"/>
      <c r="UW305"/>
      <c r="UX305"/>
      <c r="UY305"/>
      <c r="UZ305"/>
      <c r="VA305"/>
      <c r="VB305"/>
      <c r="VC305"/>
      <c r="VD305"/>
      <c r="VE305"/>
      <c r="VF305"/>
      <c r="VG305"/>
      <c r="VH305"/>
      <c r="VI305"/>
      <c r="VJ305"/>
      <c r="VK305"/>
      <c r="VL305"/>
      <c r="VM305"/>
      <c r="VN305"/>
      <c r="VO305"/>
      <c r="VP305"/>
      <c r="VQ305"/>
      <c r="VR305"/>
      <c r="VS305"/>
      <c r="VT305"/>
      <c r="VU305"/>
      <c r="VV305"/>
      <c r="VW305"/>
      <c r="VX305"/>
      <c r="VY305"/>
      <c r="VZ305"/>
      <c r="WA305"/>
      <c r="WB305"/>
      <c r="WC305"/>
      <c r="WD305"/>
      <c r="WE305"/>
      <c r="WF305"/>
      <c r="WG305"/>
      <c r="WH305"/>
      <c r="WI305"/>
      <c r="WJ305"/>
      <c r="WK305"/>
      <c r="WL305"/>
      <c r="WM305"/>
      <c r="WN305"/>
      <c r="WO305"/>
      <c r="WP305"/>
      <c r="WQ305"/>
      <c r="WR305"/>
      <c r="WS305"/>
      <c r="WT305"/>
      <c r="WU305"/>
      <c r="WV305"/>
      <c r="WW305"/>
      <c r="WX305"/>
      <c r="WY305"/>
      <c r="WZ305"/>
      <c r="XA305"/>
      <c r="XB305"/>
      <c r="XC305"/>
      <c r="XD305"/>
      <c r="XE305"/>
      <c r="XF305"/>
      <c r="XG305"/>
      <c r="XH305"/>
      <c r="XI305"/>
      <c r="XJ305"/>
      <c r="XK305"/>
      <c r="XL305"/>
      <c r="XM305"/>
      <c r="XN305"/>
      <c r="XO305"/>
      <c r="XP305"/>
      <c r="XQ305"/>
      <c r="XR305"/>
      <c r="XS305"/>
      <c r="XT305"/>
      <c r="XU305"/>
      <c r="XV305"/>
      <c r="XW305"/>
      <c r="XX305"/>
      <c r="XY305"/>
      <c r="XZ305"/>
      <c r="YA305"/>
      <c r="YB305"/>
      <c r="YC305"/>
      <c r="YD305"/>
      <c r="YE305"/>
      <c r="YF305"/>
      <c r="YG305"/>
      <c r="YH305"/>
      <c r="YI305"/>
      <c r="YJ305"/>
      <c r="YK305"/>
      <c r="YL305"/>
      <c r="YM305"/>
      <c r="YN305"/>
      <c r="YO305"/>
      <c r="YP305"/>
      <c r="YQ305"/>
      <c r="YR305"/>
      <c r="YS305"/>
      <c r="YT305"/>
      <c r="YU305"/>
      <c r="YV305"/>
      <c r="YW305"/>
      <c r="YX305"/>
      <c r="YY305"/>
      <c r="YZ305"/>
      <c r="ZA305"/>
      <c r="ZB305"/>
      <c r="ZC305"/>
      <c r="ZD305"/>
      <c r="ZE305"/>
      <c r="ZF305"/>
      <c r="ZG305"/>
      <c r="ZH305"/>
      <c r="ZI305"/>
      <c r="ZJ305"/>
      <c r="ZK305"/>
      <c r="ZL305"/>
      <c r="ZM305"/>
      <c r="ZN305"/>
      <c r="ZO305"/>
      <c r="ZP305"/>
      <c r="ZQ305"/>
      <c r="ZR305"/>
      <c r="ZS305"/>
      <c r="ZT305"/>
      <c r="ZU305"/>
      <c r="ZV305"/>
      <c r="ZW305"/>
      <c r="ZX305"/>
      <c r="ZY305"/>
      <c r="ZZ305"/>
      <c r="AAA305"/>
      <c r="AAB305"/>
      <c r="AAC305"/>
      <c r="AAD305"/>
      <c r="AAE305"/>
      <c r="AAF305"/>
      <c r="AAG305"/>
      <c r="AAH305"/>
      <c r="AAI305"/>
      <c r="AAJ305"/>
      <c r="AAK305"/>
      <c r="AAL305"/>
      <c r="AAM305"/>
      <c r="AAN305"/>
      <c r="AAO305"/>
      <c r="AAP305"/>
      <c r="AAQ305"/>
      <c r="AAR305"/>
      <c r="AAS305"/>
      <c r="AAT305"/>
      <c r="AAU305"/>
      <c r="AAV305"/>
      <c r="AAW305"/>
      <c r="AAX305"/>
      <c r="AAY305"/>
      <c r="AAZ305"/>
      <c r="ABA305"/>
      <c r="ABB305"/>
      <c r="ABC305"/>
      <c r="ABD305"/>
      <c r="ABE305"/>
      <c r="ABF305"/>
      <c r="ABG305"/>
      <c r="ABH305"/>
      <c r="ABI305"/>
      <c r="ABJ305"/>
      <c r="ABK305"/>
      <c r="ABL305"/>
      <c r="ABM305"/>
      <c r="ABN305"/>
      <c r="ABO305"/>
      <c r="ABP305"/>
      <c r="ABQ305"/>
      <c r="ABR305"/>
      <c r="ABS305"/>
      <c r="ABT305"/>
      <c r="ABU305"/>
      <c r="ABV305"/>
      <c r="ABW305"/>
      <c r="ABX305"/>
      <c r="ABY305"/>
      <c r="ABZ305"/>
      <c r="ACA305"/>
      <c r="ACB305"/>
      <c r="ACC305"/>
      <c r="ACD305"/>
      <c r="ACE305"/>
      <c r="ACF305"/>
      <c r="ACG305"/>
      <c r="ACH305"/>
      <c r="ACI305"/>
      <c r="ACJ305"/>
      <c r="ACK305"/>
      <c r="ACL305"/>
      <c r="ACM305"/>
      <c r="ACN305"/>
      <c r="ACO305"/>
      <c r="ACP305"/>
      <c r="ACQ305"/>
      <c r="ACR305"/>
      <c r="ACS305"/>
      <c r="ACT305"/>
      <c r="ACU305"/>
      <c r="ACV305"/>
      <c r="ACW305"/>
      <c r="ACX305"/>
      <c r="ACY305"/>
      <c r="ACZ305"/>
      <c r="ADA305"/>
      <c r="ADB305"/>
      <c r="ADC305"/>
      <c r="ADD305"/>
      <c r="ADE305"/>
      <c r="ADF305"/>
      <c r="ADG305"/>
      <c r="ADH305"/>
      <c r="ADI305"/>
      <c r="ADJ305"/>
      <c r="ADK305"/>
      <c r="ADL305"/>
      <c r="ADM305"/>
      <c r="ADN305"/>
      <c r="ADO305"/>
      <c r="ADP305"/>
      <c r="ADQ305"/>
      <c r="ADR305"/>
      <c r="ADS305"/>
      <c r="ADT305"/>
      <c r="ADU305"/>
      <c r="ADV305"/>
      <c r="ADW305"/>
      <c r="ADX305"/>
      <c r="ADY305"/>
      <c r="ADZ305"/>
      <c r="AEA305"/>
      <c r="AEB305"/>
      <c r="AEC305"/>
      <c r="AED305"/>
      <c r="AEE305"/>
      <c r="AEF305"/>
      <c r="AEG305"/>
      <c r="AEH305"/>
      <c r="AEI305"/>
      <c r="AEJ305"/>
      <c r="AEK305"/>
      <c r="AEL305"/>
      <c r="AEM305"/>
      <c r="AEN305"/>
      <c r="AEO305"/>
      <c r="AEP305"/>
      <c r="AEQ305"/>
      <c r="AER305"/>
      <c r="AES305"/>
      <c r="AET305"/>
      <c r="AEU305"/>
      <c r="AEV305"/>
      <c r="AEW305"/>
      <c r="AEX305"/>
      <c r="AEY305"/>
      <c r="AEZ305"/>
      <c r="AFA305"/>
      <c r="AFB305"/>
      <c r="AFC305"/>
      <c r="AFD305"/>
      <c r="AFE305"/>
      <c r="AFF305"/>
      <c r="AFG305"/>
      <c r="AFH305"/>
      <c r="AFI305"/>
      <c r="AFJ305"/>
      <c r="AFK305"/>
      <c r="AFL305"/>
      <c r="AFM305"/>
      <c r="AFN305"/>
      <c r="AFO305"/>
      <c r="AFP305"/>
      <c r="AFQ305"/>
      <c r="AFR305"/>
      <c r="AFS305"/>
      <c r="AFT305"/>
      <c r="AFU305"/>
      <c r="AFV305"/>
      <c r="AFW305"/>
      <c r="AFX305"/>
      <c r="AFY305"/>
      <c r="AFZ305"/>
      <c r="AGA305"/>
      <c r="AGB305"/>
      <c r="AGC305"/>
      <c r="AGD305"/>
      <c r="AGE305"/>
      <c r="AGF305"/>
      <c r="AGG305"/>
      <c r="AGH305"/>
      <c r="AGI305"/>
      <c r="AGJ305"/>
      <c r="AGK305"/>
      <c r="AGL305"/>
      <c r="AGM305"/>
      <c r="AGN305"/>
      <c r="AGO305"/>
      <c r="AGP305"/>
      <c r="AGQ305"/>
      <c r="AGR305"/>
      <c r="AGS305"/>
      <c r="AGT305"/>
      <c r="AGU305"/>
      <c r="AGV305"/>
      <c r="AGW305"/>
      <c r="AGX305"/>
      <c r="AGY305"/>
      <c r="AGZ305"/>
      <c r="AHA305"/>
      <c r="AHB305"/>
      <c r="AHC305"/>
      <c r="AHD305"/>
      <c r="AHE305"/>
      <c r="AHF305"/>
      <c r="AHG305"/>
      <c r="AHH305"/>
      <c r="AHI305"/>
      <c r="AHJ305"/>
      <c r="AHK305"/>
      <c r="AHL305"/>
      <c r="AHM305"/>
      <c r="AHN305"/>
      <c r="AHO305"/>
      <c r="AHP305"/>
      <c r="AHQ305"/>
      <c r="AHR305"/>
      <c r="AHS305"/>
      <c r="AHT305"/>
      <c r="AHU305"/>
      <c r="AHV305"/>
      <c r="AHW305"/>
      <c r="AHX305"/>
      <c r="AHY305"/>
      <c r="AHZ305"/>
      <c r="AIA305"/>
      <c r="AIB305"/>
      <c r="AIC305"/>
      <c r="AID305"/>
      <c r="AIE305"/>
      <c r="AIF305"/>
      <c r="AIG305"/>
      <c r="AIH305"/>
      <c r="AII305"/>
      <c r="AIJ305"/>
      <c r="AIK305"/>
      <c r="AIL305"/>
      <c r="AIM305"/>
      <c r="AIN305"/>
      <c r="AIO305"/>
      <c r="AIP305"/>
      <c r="AIQ305"/>
      <c r="AIR305"/>
      <c r="AIS305"/>
      <c r="AIT305"/>
      <c r="AIU305"/>
      <c r="AIV305"/>
      <c r="AIW305"/>
      <c r="AIX305"/>
      <c r="AIY305"/>
      <c r="AIZ305"/>
      <c r="AJA305"/>
      <c r="AJB305"/>
      <c r="AJC305"/>
      <c r="AJD305"/>
      <c r="AJE305"/>
      <c r="AJF305"/>
      <c r="AJG305"/>
      <c r="AJH305"/>
      <c r="AJI305"/>
      <c r="AJJ305"/>
      <c r="AJK305"/>
      <c r="AJL305"/>
      <c r="AJM305"/>
      <c r="AJN305"/>
      <c r="AJO305"/>
      <c r="AJP305"/>
      <c r="AJQ305"/>
      <c r="AJR305"/>
      <c r="AJS305"/>
      <c r="AJT305"/>
      <c r="AJU305"/>
      <c r="AJV305"/>
      <c r="AJW305"/>
      <c r="AJX305"/>
      <c r="AJY305"/>
      <c r="AJZ305"/>
      <c r="AKA305"/>
      <c r="AKB305"/>
      <c r="AKC305"/>
      <c r="AKD305"/>
      <c r="AKE305"/>
      <c r="AKF305"/>
      <c r="AKG305"/>
      <c r="AKH305"/>
      <c r="AKI305"/>
      <c r="AKJ305"/>
      <c r="AKK305"/>
      <c r="AKL305"/>
      <c r="AKM305"/>
      <c r="AKN305"/>
      <c r="AKO305"/>
      <c r="AKP305"/>
      <c r="AKQ305"/>
      <c r="AKR305"/>
      <c r="AKS305"/>
      <c r="AKT305"/>
      <c r="AKU305"/>
      <c r="AKV305"/>
      <c r="AKW305"/>
      <c r="AKX305"/>
      <c r="AKY305"/>
      <c r="AKZ305"/>
      <c r="ALA305"/>
      <c r="ALB305"/>
      <c r="ALC305"/>
      <c r="ALD305"/>
      <c r="ALE305"/>
      <c r="ALF305"/>
      <c r="ALG305"/>
      <c r="ALH305"/>
      <c r="ALI305"/>
      <c r="ALJ305"/>
      <c r="ALK305"/>
      <c r="ALL305"/>
      <c r="ALM305"/>
      <c r="ALN305"/>
      <c r="ALO305"/>
      <c r="ALP305"/>
      <c r="ALQ305"/>
      <c r="ALR305"/>
      <c r="ALS305"/>
      <c r="ALT305"/>
      <c r="ALU305"/>
      <c r="ALV305"/>
      <c r="ALW305"/>
      <c r="ALX305"/>
      <c r="ALY305"/>
      <c r="ALZ305"/>
      <c r="AMA305"/>
      <c r="AMB305"/>
      <c r="AMC305"/>
      <c r="AMD305"/>
      <c r="AME305"/>
      <c r="AMF305"/>
      <c r="AMG305"/>
      <c r="AMH305"/>
      <c r="AMI305"/>
      <c r="AMJ305"/>
      <c r="AMK305"/>
      <c r="AML305"/>
      <c r="AMM305"/>
      <c r="AMN305"/>
      <c r="AMO305"/>
      <c r="AMP305"/>
      <c r="AMQ305"/>
      <c r="AMR305"/>
      <c r="AMS305"/>
      <c r="AMT305"/>
      <c r="AMU305"/>
      <c r="AMV305"/>
      <c r="AMW305"/>
      <c r="AMX305"/>
      <c r="AMY305"/>
    </row>
    <row r="306" spans="3:1039" s="6" customFormat="1" ht="15" customHeight="1" x14ac:dyDescent="0.25">
      <c r="C306" s="6" t="str">
        <f t="shared" si="187"/>
        <v>Richmond</v>
      </c>
      <c r="D306" s="6" t="str">
        <f t="shared" si="188"/>
        <v>10E80-HP4D  (80 gal)</v>
      </c>
      <c r="E306" s="6">
        <f t="shared" si="171"/>
        <v>200341</v>
      </c>
      <c r="F306" s="55">
        <f t="shared" si="152"/>
        <v>80</v>
      </c>
      <c r="G306" s="6" t="str">
        <f t="shared" si="189"/>
        <v>RheemHBDR4580</v>
      </c>
      <c r="H306" s="117">
        <f t="shared" si="185"/>
        <v>0</v>
      </c>
      <c r="I306" s="158" t="str">
        <f t="shared" si="172"/>
        <v>Richmond10E80HP4D</v>
      </c>
      <c r="J306" s="91" t="s">
        <v>192</v>
      </c>
      <c r="K306" s="32">
        <v>3</v>
      </c>
      <c r="L306" s="75">
        <f t="shared" si="186"/>
        <v>20</v>
      </c>
      <c r="M306" s="12" t="s">
        <v>95</v>
      </c>
      <c r="N306" s="62">
        <f t="shared" si="191"/>
        <v>3</v>
      </c>
      <c r="O306" s="62">
        <f t="shared" si="174"/>
        <v>200341</v>
      </c>
      <c r="P306" s="59" t="str">
        <f t="shared" si="190"/>
        <v>10E80-HP4D  (80 gal)</v>
      </c>
      <c r="Q306" s="157">
        <f t="shared" si="166"/>
        <v>1</v>
      </c>
      <c r="R306" s="13" t="s">
        <v>133</v>
      </c>
      <c r="S306" s="14">
        <v>80</v>
      </c>
      <c r="T306" s="99" t="s">
        <v>269</v>
      </c>
      <c r="U306" s="80" t="s">
        <v>269</v>
      </c>
      <c r="V306" s="85" t="str">
        <f t="shared" si="182"/>
        <v>RheemHBDR4580</v>
      </c>
      <c r="W306" s="116">
        <v>0</v>
      </c>
      <c r="X306" s="46">
        <f>[1]ESTAR_to_AWHS!I63</f>
        <v>4</v>
      </c>
      <c r="Y306" s="47">
        <f>[1]ESTAR_to_AWHS!J63</f>
        <v>42667</v>
      </c>
      <c r="Z306" s="44" t="s">
        <v>88</v>
      </c>
      <c r="AA306" s="128" t="str">
        <f>"2,     "&amp;E306&amp;",   """&amp;P306&amp;""""</f>
        <v>2,     200341,   "10E80-HP4D  (80 gal)"</v>
      </c>
      <c r="AB306" s="130" t="str">
        <f t="shared" si="170"/>
        <v>Richmond</v>
      </c>
      <c r="AC306" s="131" t="s">
        <v>624</v>
      </c>
      <c r="AD306" s="155">
        <f t="shared" si="167"/>
        <v>1</v>
      </c>
      <c r="AE306" s="128" t="str">
        <f>"          case  "&amp;D306&amp;"   :   """&amp;AC306&amp;""""</f>
        <v xml:space="preserve">          case  10E80-HP4D  (80 gal)   :   "Richmond10E80HP4D"</v>
      </c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  <c r="HG306"/>
      <c r="HH306"/>
      <c r="HI306"/>
      <c r="HJ306"/>
      <c r="HK306"/>
      <c r="HL306"/>
      <c r="HM306"/>
      <c r="HN306"/>
      <c r="HO306"/>
      <c r="HP306"/>
      <c r="HQ306"/>
      <c r="HR306"/>
      <c r="HS306"/>
      <c r="HT306"/>
      <c r="HU306"/>
      <c r="HV306"/>
      <c r="HW306"/>
      <c r="HX306"/>
      <c r="HY306"/>
      <c r="HZ306"/>
      <c r="IA306"/>
      <c r="IB306"/>
      <c r="IC306"/>
      <c r="ID306"/>
      <c r="IE306"/>
      <c r="IF306"/>
      <c r="IG306"/>
      <c r="IH306"/>
      <c r="II306"/>
      <c r="IJ306"/>
      <c r="IK306"/>
      <c r="IL306"/>
      <c r="IM306"/>
      <c r="IN306"/>
      <c r="IO306"/>
      <c r="IP306"/>
      <c r="IQ306"/>
      <c r="IR306"/>
      <c r="IS306"/>
      <c r="IT306"/>
      <c r="IU306"/>
      <c r="IV306"/>
      <c r="IW306"/>
      <c r="IX306"/>
      <c r="IY306"/>
      <c r="IZ306"/>
      <c r="JA306"/>
      <c r="JB306"/>
      <c r="JC306"/>
      <c r="JD306"/>
      <c r="JE306"/>
      <c r="JF306"/>
      <c r="JG306"/>
      <c r="JH306"/>
      <c r="JI306"/>
      <c r="JJ306"/>
      <c r="JK306"/>
      <c r="JL306"/>
      <c r="JM306"/>
      <c r="JN306"/>
      <c r="JO306"/>
      <c r="JP306"/>
      <c r="JQ306"/>
      <c r="JR306"/>
      <c r="JS306"/>
      <c r="JT306"/>
      <c r="JU306"/>
      <c r="JV306"/>
      <c r="JW306"/>
      <c r="JX306"/>
      <c r="JY306"/>
      <c r="JZ306"/>
      <c r="KA306"/>
      <c r="KB306"/>
      <c r="KC306"/>
      <c r="KD306"/>
      <c r="KE306"/>
      <c r="KF306"/>
      <c r="KG306"/>
      <c r="KH306"/>
      <c r="KI306"/>
      <c r="KJ306"/>
      <c r="KK306"/>
      <c r="KL306"/>
      <c r="KM306"/>
      <c r="KN306"/>
      <c r="KO306"/>
      <c r="KP306"/>
      <c r="KQ306"/>
      <c r="KR306"/>
      <c r="KS306"/>
      <c r="KT306"/>
      <c r="KU306"/>
      <c r="KV306"/>
      <c r="KW306"/>
      <c r="KX306"/>
      <c r="KY306"/>
      <c r="KZ306"/>
      <c r="LA306"/>
      <c r="LB306"/>
      <c r="LC306"/>
      <c r="LD306"/>
      <c r="LE306"/>
      <c r="LF306"/>
      <c r="LG306"/>
      <c r="LH306"/>
      <c r="LI306"/>
      <c r="LJ306"/>
      <c r="LK306"/>
      <c r="LL306"/>
      <c r="LM306"/>
      <c r="LN306"/>
      <c r="LO306"/>
      <c r="LP306"/>
      <c r="LQ306"/>
      <c r="LR306"/>
      <c r="LS306"/>
      <c r="LT306"/>
      <c r="LU306"/>
      <c r="LV306"/>
      <c r="LW306"/>
      <c r="LX306"/>
      <c r="LY306"/>
      <c r="LZ306"/>
      <c r="MA306"/>
      <c r="MB306"/>
      <c r="MC306"/>
      <c r="MD306"/>
      <c r="ME306"/>
      <c r="MF306"/>
      <c r="MG306"/>
      <c r="MH306"/>
      <c r="MI306"/>
      <c r="MJ306"/>
      <c r="MK306"/>
      <c r="ML306"/>
      <c r="MM306"/>
      <c r="MN306"/>
      <c r="MO306"/>
      <c r="MP306"/>
      <c r="MQ306"/>
      <c r="MR306"/>
      <c r="MS306"/>
      <c r="MT306"/>
      <c r="MU306"/>
      <c r="MV306"/>
      <c r="MW306"/>
      <c r="MX306"/>
      <c r="MY306"/>
      <c r="MZ306"/>
      <c r="NA306"/>
      <c r="NB306"/>
      <c r="NC306"/>
      <c r="ND306"/>
      <c r="NE306"/>
      <c r="NF306"/>
      <c r="NG306"/>
      <c r="NH306"/>
      <c r="NI306"/>
      <c r="NJ306"/>
      <c r="NK306"/>
      <c r="NL306"/>
      <c r="NM306"/>
      <c r="NN306"/>
      <c r="NO306"/>
      <c r="NP306"/>
      <c r="NQ306"/>
      <c r="NR306"/>
      <c r="NS306"/>
      <c r="NT306"/>
      <c r="NU306"/>
      <c r="NV306"/>
      <c r="NW306"/>
      <c r="NX306"/>
      <c r="NY306"/>
      <c r="NZ306"/>
      <c r="OA306"/>
      <c r="OB306"/>
      <c r="OC306"/>
      <c r="OD306"/>
      <c r="OE306"/>
      <c r="OF306"/>
      <c r="OG306"/>
      <c r="OH306"/>
      <c r="OI306"/>
      <c r="OJ306"/>
      <c r="OK306"/>
      <c r="OL306"/>
      <c r="OM306"/>
      <c r="ON306"/>
      <c r="OO306"/>
      <c r="OP306"/>
      <c r="OQ306"/>
      <c r="OR306"/>
      <c r="OS306"/>
      <c r="OT306"/>
      <c r="OU306"/>
      <c r="OV306"/>
      <c r="OW306"/>
      <c r="OX306"/>
      <c r="OY306"/>
      <c r="OZ306"/>
      <c r="PA306"/>
      <c r="PB306"/>
      <c r="PC306"/>
      <c r="PD306"/>
      <c r="PE306"/>
      <c r="PF306"/>
      <c r="PG306"/>
      <c r="PH306"/>
      <c r="PI306"/>
      <c r="PJ306"/>
      <c r="PK306"/>
      <c r="PL306"/>
      <c r="PM306"/>
      <c r="PN306"/>
      <c r="PO306"/>
      <c r="PP306"/>
      <c r="PQ306"/>
      <c r="PR306"/>
      <c r="PS306"/>
      <c r="PT306"/>
      <c r="PU306"/>
      <c r="PV306"/>
      <c r="PW306"/>
      <c r="PX306"/>
      <c r="PY306"/>
      <c r="PZ306"/>
      <c r="QA306"/>
      <c r="QB306"/>
      <c r="QC306"/>
      <c r="QD306"/>
      <c r="QE306"/>
      <c r="QF306"/>
      <c r="QG306"/>
      <c r="QH306"/>
      <c r="QI306"/>
      <c r="QJ306"/>
      <c r="QK306"/>
      <c r="QL306"/>
      <c r="QM306"/>
      <c r="QN306"/>
      <c r="QO306"/>
      <c r="QP306"/>
      <c r="QQ306"/>
      <c r="QR306"/>
      <c r="QS306"/>
      <c r="QT306"/>
      <c r="QU306"/>
      <c r="QV306"/>
      <c r="QW306"/>
      <c r="QX306"/>
      <c r="QY306"/>
      <c r="QZ306"/>
      <c r="RA306"/>
      <c r="RB306"/>
      <c r="RC306"/>
      <c r="RD306"/>
      <c r="RE306"/>
      <c r="RF306"/>
      <c r="RG306"/>
      <c r="RH306"/>
      <c r="RI306"/>
      <c r="RJ306"/>
      <c r="RK306"/>
      <c r="RL306"/>
      <c r="RM306"/>
      <c r="RN306"/>
      <c r="RO306"/>
      <c r="RP306"/>
      <c r="RQ306"/>
      <c r="RR306"/>
      <c r="RS306"/>
      <c r="RT306"/>
      <c r="RU306"/>
      <c r="RV306"/>
      <c r="RW306"/>
      <c r="RX306"/>
      <c r="RY306"/>
      <c r="RZ306"/>
      <c r="SA306"/>
      <c r="SB306"/>
      <c r="SC306"/>
      <c r="SD306"/>
      <c r="SE306"/>
      <c r="SF306"/>
      <c r="SG306"/>
      <c r="SH306"/>
      <c r="SI306"/>
      <c r="SJ306"/>
      <c r="SK306"/>
      <c r="SL306"/>
      <c r="SM306"/>
      <c r="SN306"/>
      <c r="SO306"/>
      <c r="SP306"/>
      <c r="SQ306"/>
      <c r="SR306"/>
      <c r="SS306"/>
      <c r="ST306"/>
      <c r="SU306"/>
      <c r="SV306"/>
      <c r="SW306"/>
      <c r="SX306"/>
      <c r="SY306"/>
      <c r="SZ306"/>
      <c r="TA306"/>
      <c r="TB306"/>
      <c r="TC306"/>
      <c r="TD306"/>
      <c r="TE306"/>
      <c r="TF306"/>
      <c r="TG306"/>
      <c r="TH306"/>
      <c r="TI306"/>
      <c r="TJ306"/>
      <c r="TK306"/>
      <c r="TL306"/>
      <c r="TM306"/>
      <c r="TN306"/>
      <c r="TO306"/>
      <c r="TP306"/>
      <c r="TQ306"/>
      <c r="TR306"/>
      <c r="TS306"/>
      <c r="TT306"/>
      <c r="TU306"/>
      <c r="TV306"/>
      <c r="TW306"/>
      <c r="TX306"/>
      <c r="TY306"/>
      <c r="TZ306"/>
      <c r="UA306"/>
      <c r="UB306"/>
      <c r="UC306"/>
      <c r="UD306"/>
      <c r="UE306"/>
      <c r="UF306"/>
      <c r="UG306"/>
      <c r="UH306"/>
      <c r="UI306"/>
      <c r="UJ306"/>
      <c r="UK306"/>
      <c r="UL306"/>
      <c r="UM306"/>
      <c r="UN306"/>
      <c r="UO306"/>
      <c r="UP306"/>
      <c r="UQ306"/>
      <c r="UR306"/>
      <c r="US306"/>
      <c r="UT306"/>
      <c r="UU306"/>
      <c r="UV306"/>
      <c r="UW306"/>
      <c r="UX306"/>
      <c r="UY306"/>
      <c r="UZ306"/>
      <c r="VA306"/>
      <c r="VB306"/>
      <c r="VC306"/>
      <c r="VD306"/>
      <c r="VE306"/>
      <c r="VF306"/>
      <c r="VG306"/>
      <c r="VH306"/>
      <c r="VI306"/>
      <c r="VJ306"/>
      <c r="VK306"/>
      <c r="VL306"/>
      <c r="VM306"/>
      <c r="VN306"/>
      <c r="VO306"/>
      <c r="VP306"/>
      <c r="VQ306"/>
      <c r="VR306"/>
      <c r="VS306"/>
      <c r="VT306"/>
      <c r="VU306"/>
      <c r="VV306"/>
      <c r="VW306"/>
      <c r="VX306"/>
      <c r="VY306"/>
      <c r="VZ306"/>
      <c r="WA306"/>
      <c r="WB306"/>
      <c r="WC306"/>
      <c r="WD306"/>
      <c r="WE306"/>
      <c r="WF306"/>
      <c r="WG306"/>
      <c r="WH306"/>
      <c r="WI306"/>
      <c r="WJ306"/>
      <c r="WK306"/>
      <c r="WL306"/>
      <c r="WM306"/>
      <c r="WN306"/>
      <c r="WO306"/>
      <c r="WP306"/>
      <c r="WQ306"/>
      <c r="WR306"/>
      <c r="WS306"/>
      <c r="WT306"/>
      <c r="WU306"/>
      <c r="WV306"/>
      <c r="WW306"/>
      <c r="WX306"/>
      <c r="WY306"/>
      <c r="WZ306"/>
      <c r="XA306"/>
      <c r="XB306"/>
      <c r="XC306"/>
      <c r="XD306"/>
      <c r="XE306"/>
      <c r="XF306"/>
      <c r="XG306"/>
      <c r="XH306"/>
      <c r="XI306"/>
      <c r="XJ306"/>
      <c r="XK306"/>
      <c r="XL306"/>
      <c r="XM306"/>
      <c r="XN306"/>
      <c r="XO306"/>
      <c r="XP306"/>
      <c r="XQ306"/>
      <c r="XR306"/>
      <c r="XS306"/>
      <c r="XT306"/>
      <c r="XU306"/>
      <c r="XV306"/>
      <c r="XW306"/>
      <c r="XX306"/>
      <c r="XY306"/>
      <c r="XZ306"/>
      <c r="YA306"/>
      <c r="YB306"/>
      <c r="YC306"/>
      <c r="YD306"/>
      <c r="YE306"/>
      <c r="YF306"/>
      <c r="YG306"/>
      <c r="YH306"/>
      <c r="YI306"/>
      <c r="YJ306"/>
      <c r="YK306"/>
      <c r="YL306"/>
      <c r="YM306"/>
      <c r="YN306"/>
      <c r="YO306"/>
      <c r="YP306"/>
      <c r="YQ306"/>
      <c r="YR306"/>
      <c r="YS306"/>
      <c r="YT306"/>
      <c r="YU306"/>
      <c r="YV306"/>
      <c r="YW306"/>
      <c r="YX306"/>
      <c r="YY306"/>
      <c r="YZ306"/>
      <c r="ZA306"/>
      <c r="ZB306"/>
      <c r="ZC306"/>
      <c r="ZD306"/>
      <c r="ZE306"/>
      <c r="ZF306"/>
      <c r="ZG306"/>
      <c r="ZH306"/>
      <c r="ZI306"/>
      <c r="ZJ306"/>
      <c r="ZK306"/>
      <c r="ZL306"/>
      <c r="ZM306"/>
      <c r="ZN306"/>
      <c r="ZO306"/>
      <c r="ZP306"/>
      <c r="ZQ306"/>
      <c r="ZR306"/>
      <c r="ZS306"/>
      <c r="ZT306"/>
      <c r="ZU306"/>
      <c r="ZV306"/>
      <c r="ZW306"/>
      <c r="ZX306"/>
      <c r="ZY306"/>
      <c r="ZZ306"/>
      <c r="AAA306"/>
      <c r="AAB306"/>
      <c r="AAC306"/>
      <c r="AAD306"/>
      <c r="AAE306"/>
      <c r="AAF306"/>
      <c r="AAG306"/>
      <c r="AAH306"/>
      <c r="AAI306"/>
      <c r="AAJ306"/>
      <c r="AAK306"/>
      <c r="AAL306"/>
      <c r="AAM306"/>
      <c r="AAN306"/>
      <c r="AAO306"/>
      <c r="AAP306"/>
      <c r="AAQ306"/>
      <c r="AAR306"/>
      <c r="AAS306"/>
      <c r="AAT306"/>
      <c r="AAU306"/>
      <c r="AAV306"/>
      <c r="AAW306"/>
      <c r="AAX306"/>
      <c r="AAY306"/>
      <c r="AAZ306"/>
      <c r="ABA306"/>
      <c r="ABB306"/>
      <c r="ABC306"/>
      <c r="ABD306"/>
      <c r="ABE306"/>
      <c r="ABF306"/>
      <c r="ABG306"/>
      <c r="ABH306"/>
      <c r="ABI306"/>
      <c r="ABJ306"/>
      <c r="ABK306"/>
      <c r="ABL306"/>
      <c r="ABM306"/>
      <c r="ABN306"/>
      <c r="ABO306"/>
      <c r="ABP306"/>
      <c r="ABQ306"/>
      <c r="ABR306"/>
      <c r="ABS306"/>
      <c r="ABT306"/>
      <c r="ABU306"/>
      <c r="ABV306"/>
      <c r="ABW306"/>
      <c r="ABX306"/>
      <c r="ABY306"/>
      <c r="ABZ306"/>
      <c r="ACA306"/>
      <c r="ACB306"/>
      <c r="ACC306"/>
      <c r="ACD306"/>
      <c r="ACE306"/>
      <c r="ACF306"/>
      <c r="ACG306"/>
      <c r="ACH306"/>
      <c r="ACI306"/>
      <c r="ACJ306"/>
      <c r="ACK306"/>
      <c r="ACL306"/>
      <c r="ACM306"/>
      <c r="ACN306"/>
      <c r="ACO306"/>
      <c r="ACP306"/>
      <c r="ACQ306"/>
      <c r="ACR306"/>
      <c r="ACS306"/>
      <c r="ACT306"/>
      <c r="ACU306"/>
      <c r="ACV306"/>
      <c r="ACW306"/>
      <c r="ACX306"/>
      <c r="ACY306"/>
      <c r="ACZ306"/>
      <c r="ADA306"/>
      <c r="ADB306"/>
      <c r="ADC306"/>
      <c r="ADD306"/>
      <c r="ADE306"/>
      <c r="ADF306"/>
      <c r="ADG306"/>
      <c r="ADH306"/>
      <c r="ADI306"/>
      <c r="ADJ306"/>
      <c r="ADK306"/>
      <c r="ADL306"/>
      <c r="ADM306"/>
      <c r="ADN306"/>
      <c r="ADO306"/>
      <c r="ADP306"/>
      <c r="ADQ306"/>
      <c r="ADR306"/>
      <c r="ADS306"/>
      <c r="ADT306"/>
      <c r="ADU306"/>
      <c r="ADV306"/>
      <c r="ADW306"/>
      <c r="ADX306"/>
      <c r="ADY306"/>
      <c r="ADZ306"/>
      <c r="AEA306"/>
      <c r="AEB306"/>
      <c r="AEC306"/>
      <c r="AED306"/>
      <c r="AEE306"/>
      <c r="AEF306"/>
      <c r="AEG306"/>
      <c r="AEH306"/>
      <c r="AEI306"/>
      <c r="AEJ306"/>
      <c r="AEK306"/>
      <c r="AEL306"/>
      <c r="AEM306"/>
      <c r="AEN306"/>
      <c r="AEO306"/>
      <c r="AEP306"/>
      <c r="AEQ306"/>
      <c r="AER306"/>
      <c r="AES306"/>
      <c r="AET306"/>
      <c r="AEU306"/>
      <c r="AEV306"/>
      <c r="AEW306"/>
      <c r="AEX306"/>
      <c r="AEY306"/>
      <c r="AEZ306"/>
      <c r="AFA306"/>
      <c r="AFB306"/>
      <c r="AFC306"/>
      <c r="AFD306"/>
      <c r="AFE306"/>
      <c r="AFF306"/>
      <c r="AFG306"/>
      <c r="AFH306"/>
      <c r="AFI306"/>
      <c r="AFJ306"/>
      <c r="AFK306"/>
      <c r="AFL306"/>
      <c r="AFM306"/>
      <c r="AFN306"/>
      <c r="AFO306"/>
      <c r="AFP306"/>
      <c r="AFQ306"/>
      <c r="AFR306"/>
      <c r="AFS306"/>
      <c r="AFT306"/>
      <c r="AFU306"/>
      <c r="AFV306"/>
      <c r="AFW306"/>
      <c r="AFX306"/>
      <c r="AFY306"/>
      <c r="AFZ306"/>
      <c r="AGA306"/>
      <c r="AGB306"/>
      <c r="AGC306"/>
      <c r="AGD306"/>
      <c r="AGE306"/>
      <c r="AGF306"/>
      <c r="AGG306"/>
      <c r="AGH306"/>
      <c r="AGI306"/>
      <c r="AGJ306"/>
      <c r="AGK306"/>
      <c r="AGL306"/>
      <c r="AGM306"/>
      <c r="AGN306"/>
      <c r="AGO306"/>
      <c r="AGP306"/>
      <c r="AGQ306"/>
      <c r="AGR306"/>
      <c r="AGS306"/>
      <c r="AGT306"/>
      <c r="AGU306"/>
      <c r="AGV306"/>
      <c r="AGW306"/>
      <c r="AGX306"/>
      <c r="AGY306"/>
      <c r="AGZ306"/>
      <c r="AHA306"/>
      <c r="AHB306"/>
      <c r="AHC306"/>
      <c r="AHD306"/>
      <c r="AHE306"/>
      <c r="AHF306"/>
      <c r="AHG306"/>
      <c r="AHH306"/>
      <c r="AHI306"/>
      <c r="AHJ306"/>
      <c r="AHK306"/>
      <c r="AHL306"/>
      <c r="AHM306"/>
      <c r="AHN306"/>
      <c r="AHO306"/>
      <c r="AHP306"/>
      <c r="AHQ306"/>
      <c r="AHR306"/>
      <c r="AHS306"/>
      <c r="AHT306"/>
      <c r="AHU306"/>
      <c r="AHV306"/>
      <c r="AHW306"/>
      <c r="AHX306"/>
      <c r="AHY306"/>
      <c r="AHZ306"/>
      <c r="AIA306"/>
      <c r="AIB306"/>
      <c r="AIC306"/>
      <c r="AID306"/>
      <c r="AIE306"/>
      <c r="AIF306"/>
      <c r="AIG306"/>
      <c r="AIH306"/>
      <c r="AII306"/>
      <c r="AIJ306"/>
      <c r="AIK306"/>
      <c r="AIL306"/>
      <c r="AIM306"/>
      <c r="AIN306"/>
      <c r="AIO306"/>
      <c r="AIP306"/>
      <c r="AIQ306"/>
      <c r="AIR306"/>
      <c r="AIS306"/>
      <c r="AIT306"/>
      <c r="AIU306"/>
      <c r="AIV306"/>
      <c r="AIW306"/>
      <c r="AIX306"/>
      <c r="AIY306"/>
      <c r="AIZ306"/>
      <c r="AJA306"/>
      <c r="AJB306"/>
      <c r="AJC306"/>
      <c r="AJD306"/>
      <c r="AJE306"/>
      <c r="AJF306"/>
      <c r="AJG306"/>
      <c r="AJH306"/>
      <c r="AJI306"/>
      <c r="AJJ306"/>
      <c r="AJK306"/>
      <c r="AJL306"/>
      <c r="AJM306"/>
      <c r="AJN306"/>
      <c r="AJO306"/>
      <c r="AJP306"/>
      <c r="AJQ306"/>
      <c r="AJR306"/>
      <c r="AJS306"/>
      <c r="AJT306"/>
      <c r="AJU306"/>
      <c r="AJV306"/>
      <c r="AJW306"/>
      <c r="AJX306"/>
      <c r="AJY306"/>
      <c r="AJZ306"/>
      <c r="AKA306"/>
      <c r="AKB306"/>
      <c r="AKC306"/>
      <c r="AKD306"/>
      <c r="AKE306"/>
      <c r="AKF306"/>
      <c r="AKG306"/>
      <c r="AKH306"/>
      <c r="AKI306"/>
      <c r="AKJ306"/>
      <c r="AKK306"/>
      <c r="AKL306"/>
      <c r="AKM306"/>
      <c r="AKN306"/>
      <c r="AKO306"/>
      <c r="AKP306"/>
      <c r="AKQ306"/>
      <c r="AKR306"/>
      <c r="AKS306"/>
      <c r="AKT306"/>
      <c r="AKU306"/>
      <c r="AKV306"/>
      <c r="AKW306"/>
      <c r="AKX306"/>
      <c r="AKY306"/>
      <c r="AKZ306"/>
      <c r="ALA306"/>
      <c r="ALB306"/>
      <c r="ALC306"/>
      <c r="ALD306"/>
      <c r="ALE306"/>
      <c r="ALF306"/>
      <c r="ALG306"/>
      <c r="ALH306"/>
      <c r="ALI306"/>
      <c r="ALJ306"/>
      <c r="ALK306"/>
      <c r="ALL306"/>
      <c r="ALM306"/>
      <c r="ALN306"/>
      <c r="ALO306"/>
      <c r="ALP306"/>
      <c r="ALQ306"/>
      <c r="ALR306"/>
      <c r="ALS306"/>
      <c r="ALT306"/>
      <c r="ALU306"/>
      <c r="ALV306"/>
      <c r="ALW306"/>
      <c r="ALX306"/>
      <c r="ALY306"/>
      <c r="ALZ306"/>
      <c r="AMA306"/>
      <c r="AMB306"/>
      <c r="AMC306"/>
      <c r="AMD306"/>
      <c r="AME306"/>
      <c r="AMF306"/>
      <c r="AMG306"/>
      <c r="AMH306"/>
      <c r="AMI306"/>
      <c r="AMJ306"/>
      <c r="AMK306"/>
      <c r="AML306"/>
      <c r="AMM306"/>
      <c r="AMN306"/>
      <c r="AMO306"/>
      <c r="AMP306"/>
      <c r="AMQ306"/>
      <c r="AMR306"/>
      <c r="AMS306"/>
      <c r="AMT306"/>
      <c r="AMU306"/>
      <c r="AMV306"/>
      <c r="AMW306"/>
      <c r="AMX306"/>
      <c r="AMY306"/>
    </row>
    <row r="307" spans="3:1039" s="6" customFormat="1" ht="15" customHeight="1" x14ac:dyDescent="0.25">
      <c r="C307" s="6" t="str">
        <f t="shared" si="187"/>
        <v>Richmond</v>
      </c>
      <c r="D307" s="6" t="str">
        <f t="shared" si="188"/>
        <v>12E50-HP  (50 gal)</v>
      </c>
      <c r="E307" s="6">
        <f t="shared" si="171"/>
        <v>200421</v>
      </c>
      <c r="F307" s="55">
        <f t="shared" si="152"/>
        <v>50</v>
      </c>
      <c r="G307" s="6" t="str">
        <f t="shared" si="189"/>
        <v>RheemHB50</v>
      </c>
      <c r="H307" s="117">
        <f t="shared" si="185"/>
        <v>0</v>
      </c>
      <c r="I307" s="158" t="str">
        <f t="shared" si="172"/>
        <v>Richmond12E50HP</v>
      </c>
      <c r="J307" s="91" t="s">
        <v>192</v>
      </c>
      <c r="K307" s="32">
        <v>1</v>
      </c>
      <c r="L307" s="75">
        <f t="shared" si="186"/>
        <v>20</v>
      </c>
      <c r="M307" s="12" t="s">
        <v>95</v>
      </c>
      <c r="N307" s="62">
        <f t="shared" si="191"/>
        <v>4</v>
      </c>
      <c r="O307" s="62">
        <f t="shared" si="174"/>
        <v>200421</v>
      </c>
      <c r="P307" s="59" t="str">
        <f t="shared" si="190"/>
        <v>12E50-HP  (50 gal)</v>
      </c>
      <c r="Q307" s="157">
        <f t="shared" si="166"/>
        <v>1</v>
      </c>
      <c r="R307" s="13" t="s">
        <v>145</v>
      </c>
      <c r="S307" s="14">
        <v>50</v>
      </c>
      <c r="T307" s="30" t="s">
        <v>91</v>
      </c>
      <c r="U307" s="80" t="s">
        <v>91</v>
      </c>
      <c r="V307" s="85" t="str">
        <f t="shared" si="182"/>
        <v>RheemHB50</v>
      </c>
      <c r="W307" s="116">
        <v>0</v>
      </c>
      <c r="X307" s="46" t="str">
        <f>[1]ESTAR_to_AWHS!I148</f>
        <v>1-2</v>
      </c>
      <c r="Y307" s="47">
        <f>[1]ESTAR_to_AWHS!J148</f>
        <v>42505</v>
      </c>
      <c r="Z307" s="44" t="s">
        <v>88</v>
      </c>
      <c r="AA307" s="128" t="str">
        <f>"2,     "&amp;E307&amp;",   """&amp;P307&amp;""""</f>
        <v>2,     200421,   "12E50-HP  (50 gal)"</v>
      </c>
      <c r="AB307" s="130" t="str">
        <f t="shared" si="170"/>
        <v>Richmond</v>
      </c>
      <c r="AC307" s="131" t="s">
        <v>629</v>
      </c>
      <c r="AD307" s="155">
        <f t="shared" si="167"/>
        <v>1</v>
      </c>
      <c r="AE307" s="128" t="str">
        <f>"          case  "&amp;D307&amp;"   :   """&amp;AC307&amp;""""</f>
        <v xml:space="preserve">          case  12E50-HP  (50 gal)   :   "Richmond12E50HP"</v>
      </c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</row>
    <row r="308" spans="3:1039" s="6" customFormat="1" ht="15" customHeight="1" x14ac:dyDescent="0.25">
      <c r="C308" s="6" t="str">
        <f t="shared" si="187"/>
        <v>Richmond</v>
      </c>
      <c r="D308" s="6" t="str">
        <f t="shared" si="188"/>
        <v>12E80-HP  (80 gal)</v>
      </c>
      <c r="E308" s="6">
        <f t="shared" si="171"/>
        <v>200534</v>
      </c>
      <c r="F308" s="55">
        <f t="shared" si="152"/>
        <v>80</v>
      </c>
      <c r="G308" s="6" t="str">
        <f t="shared" si="189"/>
        <v>AOSmithSHPT80</v>
      </c>
      <c r="H308" s="117">
        <f t="shared" si="185"/>
        <v>0</v>
      </c>
      <c r="I308" s="158" t="str">
        <f t="shared" si="172"/>
        <v>Richmond12E80HP</v>
      </c>
      <c r="J308" s="91" t="s">
        <v>192</v>
      </c>
      <c r="K308" s="32">
        <v>1</v>
      </c>
      <c r="L308" s="75">
        <f t="shared" si="186"/>
        <v>20</v>
      </c>
      <c r="M308" s="12" t="s">
        <v>95</v>
      </c>
      <c r="N308" s="62">
        <f t="shared" si="191"/>
        <v>5</v>
      </c>
      <c r="O308" s="62">
        <f t="shared" si="174"/>
        <v>200534</v>
      </c>
      <c r="P308" s="59" t="str">
        <f t="shared" si="190"/>
        <v>12E80-HP  (80 gal)</v>
      </c>
      <c r="Q308" s="157">
        <f t="shared" si="166"/>
        <v>1</v>
      </c>
      <c r="R308" s="13" t="s">
        <v>146</v>
      </c>
      <c r="S308" s="14">
        <v>80</v>
      </c>
      <c r="T308" s="100" t="s">
        <v>161</v>
      </c>
      <c r="U308" s="80" t="s">
        <v>161</v>
      </c>
      <c r="V308" s="85" t="str">
        <f t="shared" si="182"/>
        <v>AOSmithSHPT80</v>
      </c>
      <c r="W308" s="116">
        <v>0</v>
      </c>
      <c r="X308" s="46">
        <f>[1]ESTAR_to_AWHS!I149</f>
        <v>3</v>
      </c>
      <c r="Y308" s="47">
        <f>[1]ESTAR_to_AWHS!J149</f>
        <v>42505</v>
      </c>
      <c r="Z308" s="44" t="s">
        <v>88</v>
      </c>
      <c r="AA308" s="128" t="str">
        <f>"2,     "&amp;E308&amp;",   """&amp;P308&amp;""""</f>
        <v>2,     200534,   "12E80-HP  (80 gal)"</v>
      </c>
      <c r="AB308" s="130" t="str">
        <f t="shared" si="170"/>
        <v>Richmond</v>
      </c>
      <c r="AC308" s="131" t="s">
        <v>630</v>
      </c>
      <c r="AD308" s="155">
        <f t="shared" si="167"/>
        <v>1</v>
      </c>
      <c r="AE308" s="128" t="str">
        <f>"          case  "&amp;D308&amp;"   :   """&amp;AC308&amp;""""</f>
        <v xml:space="preserve">          case  12E80-HP  (80 gal)   :   "Richmond12E80HP"</v>
      </c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</row>
    <row r="309" spans="3:1039" s="6" customFormat="1" ht="15" customHeight="1" x14ac:dyDescent="0.25">
      <c r="C309" s="6" t="str">
        <f t="shared" si="187"/>
        <v>Richmond</v>
      </c>
      <c r="D309" s="6" t="str">
        <f t="shared" si="188"/>
        <v>HB50RM  (50 gal)</v>
      </c>
      <c r="E309" s="6">
        <f t="shared" si="171"/>
        <v>200621</v>
      </c>
      <c r="F309" s="55">
        <f t="shared" si="152"/>
        <v>50</v>
      </c>
      <c r="G309" s="6" t="str">
        <f t="shared" si="189"/>
        <v>RheemHB50</v>
      </c>
      <c r="H309" s="117">
        <f t="shared" si="185"/>
        <v>0</v>
      </c>
      <c r="I309" s="158" t="str">
        <f t="shared" si="172"/>
        <v>RichmondHB50RM</v>
      </c>
      <c r="J309" s="91" t="s">
        <v>192</v>
      </c>
      <c r="K309" s="32">
        <v>1</v>
      </c>
      <c r="L309" s="75">
        <f t="shared" si="186"/>
        <v>20</v>
      </c>
      <c r="M309" s="12" t="s">
        <v>95</v>
      </c>
      <c r="N309" s="62">
        <f t="shared" si="191"/>
        <v>6</v>
      </c>
      <c r="O309" s="62">
        <f t="shared" si="174"/>
        <v>200621</v>
      </c>
      <c r="P309" s="59" t="str">
        <f t="shared" si="190"/>
        <v>HB50RM  (50 gal)</v>
      </c>
      <c r="Q309" s="157">
        <f t="shared" si="166"/>
        <v>1</v>
      </c>
      <c r="R309" s="13" t="s">
        <v>147</v>
      </c>
      <c r="S309" s="14">
        <v>50</v>
      </c>
      <c r="T309" s="30" t="s">
        <v>91</v>
      </c>
      <c r="U309" s="80" t="s">
        <v>91</v>
      </c>
      <c r="V309" s="85" t="str">
        <f t="shared" si="182"/>
        <v>RheemHB50</v>
      </c>
      <c r="W309" s="116">
        <v>0</v>
      </c>
      <c r="X309" s="46">
        <f>[1]ESTAR_to_AWHS!I150</f>
        <v>3</v>
      </c>
      <c r="Y309" s="47">
        <f>[1]ESTAR_to_AWHS!J150</f>
        <v>42402</v>
      </c>
      <c r="Z309" s="44" t="s">
        <v>88</v>
      </c>
      <c r="AA309" s="128" t="str">
        <f>"2,     "&amp;E309&amp;",   """&amp;P309&amp;""""</f>
        <v>2,     200621,   "HB50RM  (50 gal)"</v>
      </c>
      <c r="AB309" s="130" t="str">
        <f t="shared" si="170"/>
        <v>Richmond</v>
      </c>
      <c r="AC309" s="131" t="s">
        <v>631</v>
      </c>
      <c r="AD309" s="155">
        <f t="shared" si="167"/>
        <v>1</v>
      </c>
      <c r="AE309" s="128" t="str">
        <f>"          case  "&amp;D309&amp;"   :   """&amp;AC309&amp;""""</f>
        <v xml:space="preserve">          case  HB50RM  (50 gal)   :   "RichmondHB50RM"</v>
      </c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</row>
    <row r="310" spans="3:1039" s="6" customFormat="1" ht="15" customHeight="1" x14ac:dyDescent="0.25">
      <c r="C310" s="6" t="str">
        <f t="shared" si="187"/>
        <v>Richmond</v>
      </c>
      <c r="D310" s="6" t="str">
        <f t="shared" si="188"/>
        <v>10E50-HP4D15  (50 gal)</v>
      </c>
      <c r="E310" s="6">
        <f t="shared" si="171"/>
        <v>200742</v>
      </c>
      <c r="F310" s="55">
        <f t="shared" si="152"/>
        <v>50</v>
      </c>
      <c r="G310" s="6" t="str">
        <f t="shared" si="189"/>
        <v>RheemHBDR2250</v>
      </c>
      <c r="H310" s="117">
        <f t="shared" si="185"/>
        <v>0</v>
      </c>
      <c r="I310" s="158" t="str">
        <f t="shared" si="172"/>
        <v>Richmond10E50HP4D15</v>
      </c>
      <c r="J310" s="91" t="s">
        <v>192</v>
      </c>
      <c r="K310" s="32">
        <v>3</v>
      </c>
      <c r="L310" s="75">
        <f t="shared" si="186"/>
        <v>20</v>
      </c>
      <c r="M310" s="12" t="s">
        <v>95</v>
      </c>
      <c r="N310" s="62">
        <f t="shared" si="191"/>
        <v>7</v>
      </c>
      <c r="O310" s="62">
        <f t="shared" si="174"/>
        <v>200742</v>
      </c>
      <c r="P310" s="59" t="str">
        <f t="shared" si="190"/>
        <v>10E50-HP4D15  (50 gal)</v>
      </c>
      <c r="Q310" s="157">
        <f t="shared" si="166"/>
        <v>1</v>
      </c>
      <c r="R310" s="13" t="s">
        <v>261</v>
      </c>
      <c r="S310" s="14">
        <v>50</v>
      </c>
      <c r="T310" s="99" t="s">
        <v>224</v>
      </c>
      <c r="U310" s="80" t="s">
        <v>224</v>
      </c>
      <c r="V310" s="85" t="str">
        <f t="shared" si="182"/>
        <v>RheemHBDR2250</v>
      </c>
      <c r="W310" s="116">
        <v>0</v>
      </c>
      <c r="X310" s="46" t="s">
        <v>8</v>
      </c>
      <c r="Y310" s="47"/>
      <c r="Z310" s="44"/>
      <c r="AA310" s="128" t="str">
        <f>"2,     "&amp;E310&amp;",   """&amp;P310&amp;""""</f>
        <v>2,     200742,   "10E50-HP4D15  (50 gal)"</v>
      </c>
      <c r="AB310" s="130" t="str">
        <f t="shared" si="170"/>
        <v>Richmond</v>
      </c>
      <c r="AC310" s="131" t="s">
        <v>615</v>
      </c>
      <c r="AD310" s="155">
        <f t="shared" si="167"/>
        <v>1</v>
      </c>
      <c r="AE310" s="128" t="str">
        <f>"          case  "&amp;D310&amp;"   :   """&amp;AC310&amp;""""</f>
        <v xml:space="preserve">          case  10E50-HP4D15  (50 gal)   :   "Richmond10E50HP4D15"</v>
      </c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</row>
    <row r="311" spans="3:1039" s="6" customFormat="1" ht="15" customHeight="1" x14ac:dyDescent="0.25">
      <c r="C311" s="6" t="str">
        <f t="shared" si="187"/>
        <v>Richmond</v>
      </c>
      <c r="D311" s="6" t="str">
        <f t="shared" si="188"/>
        <v>10E65-HP4D15  (65 gal)</v>
      </c>
      <c r="E311" s="6">
        <f t="shared" si="171"/>
        <v>200843</v>
      </c>
      <c r="F311" s="55">
        <f t="shared" si="152"/>
        <v>65</v>
      </c>
      <c r="G311" s="6" t="str">
        <f t="shared" si="189"/>
        <v>RheemHBDR2265</v>
      </c>
      <c r="H311" s="117">
        <f t="shared" si="185"/>
        <v>0</v>
      </c>
      <c r="I311" s="158" t="str">
        <f t="shared" si="172"/>
        <v>Richmond10E65HP4D15</v>
      </c>
      <c r="J311" s="91" t="s">
        <v>192</v>
      </c>
      <c r="K311" s="32">
        <v>3</v>
      </c>
      <c r="L311" s="75">
        <f t="shared" si="186"/>
        <v>20</v>
      </c>
      <c r="M311" s="12" t="s">
        <v>95</v>
      </c>
      <c r="N311" s="62">
        <f t="shared" si="191"/>
        <v>8</v>
      </c>
      <c r="O311" s="62">
        <f t="shared" si="174"/>
        <v>200843</v>
      </c>
      <c r="P311" s="59" t="str">
        <f t="shared" si="190"/>
        <v>10E65-HP4D15  (65 gal)</v>
      </c>
      <c r="Q311" s="157">
        <f t="shared" si="166"/>
        <v>1</v>
      </c>
      <c r="R311" s="13" t="s">
        <v>252</v>
      </c>
      <c r="S311" s="14">
        <v>65</v>
      </c>
      <c r="T311" s="99" t="s">
        <v>225</v>
      </c>
      <c r="U311" s="80" t="s">
        <v>225</v>
      </c>
      <c r="V311" s="85" t="str">
        <f t="shared" si="182"/>
        <v>RheemHBDR2265</v>
      </c>
      <c r="W311" s="116">
        <v>0</v>
      </c>
      <c r="X311" s="46" t="s">
        <v>8</v>
      </c>
      <c r="Y311" s="47"/>
      <c r="Z311" s="44"/>
      <c r="AA311" s="128" t="str">
        <f>"2,     "&amp;E311&amp;",   """&amp;P311&amp;""""</f>
        <v>2,     200843,   "10E65-HP4D15  (65 gal)"</v>
      </c>
      <c r="AB311" s="130" t="str">
        <f t="shared" si="170"/>
        <v>Richmond</v>
      </c>
      <c r="AC311" s="131" t="s">
        <v>620</v>
      </c>
      <c r="AD311" s="155">
        <f t="shared" si="167"/>
        <v>1</v>
      </c>
      <c r="AE311" s="128" t="str">
        <f>"          case  "&amp;D311&amp;"   :   """&amp;AC311&amp;""""</f>
        <v xml:space="preserve">          case  10E65-HP4D15  (65 gal)   :   "Richmond10E65HP4D15"</v>
      </c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</row>
    <row r="312" spans="3:1039" s="6" customFormat="1" ht="15" customHeight="1" x14ac:dyDescent="0.25">
      <c r="C312" s="6" t="str">
        <f t="shared" si="187"/>
        <v>Richmond</v>
      </c>
      <c r="D312" s="6" t="str">
        <f t="shared" si="188"/>
        <v>10E80-HP4D15  (80 gal)</v>
      </c>
      <c r="E312" s="6">
        <f t="shared" si="171"/>
        <v>200944</v>
      </c>
      <c r="F312" s="55">
        <f t="shared" si="152"/>
        <v>80</v>
      </c>
      <c r="G312" s="6" t="str">
        <f t="shared" si="189"/>
        <v>RheemHBDR2280</v>
      </c>
      <c r="H312" s="117">
        <f t="shared" si="185"/>
        <v>0</v>
      </c>
      <c r="I312" s="158" t="str">
        <f t="shared" si="172"/>
        <v>Richmond10E80HP4D15</v>
      </c>
      <c r="J312" s="91" t="s">
        <v>192</v>
      </c>
      <c r="K312" s="32">
        <v>3</v>
      </c>
      <c r="L312" s="75">
        <f t="shared" si="186"/>
        <v>20</v>
      </c>
      <c r="M312" s="12" t="s">
        <v>95</v>
      </c>
      <c r="N312" s="62">
        <f t="shared" si="191"/>
        <v>9</v>
      </c>
      <c r="O312" s="62">
        <f t="shared" ref="O312:O343" si="192" xml:space="preserve"> (L312*10000) + (N312*100) + VLOOKUP( U312, $R$2:$T$56, 2, FALSE )</f>
        <v>200944</v>
      </c>
      <c r="P312" s="59" t="str">
        <f t="shared" si="190"/>
        <v>10E80-HP4D15  (80 gal)</v>
      </c>
      <c r="Q312" s="157">
        <f t="shared" si="166"/>
        <v>1</v>
      </c>
      <c r="R312" s="13" t="s">
        <v>253</v>
      </c>
      <c r="S312" s="14">
        <v>80</v>
      </c>
      <c r="T312" s="99" t="s">
        <v>226</v>
      </c>
      <c r="U312" s="80" t="s">
        <v>226</v>
      </c>
      <c r="V312" s="85" t="str">
        <f t="shared" si="182"/>
        <v>RheemHBDR2280</v>
      </c>
      <c r="W312" s="116">
        <v>0</v>
      </c>
      <c r="X312" s="46" t="s">
        <v>259</v>
      </c>
      <c r="Y312" s="47"/>
      <c r="Z312" s="44"/>
      <c r="AA312" s="128" t="str">
        <f>"2,     "&amp;E312&amp;",   """&amp;P312&amp;""""</f>
        <v>2,     200944,   "10E80-HP4D15  (80 gal)"</v>
      </c>
      <c r="AB312" s="130" t="str">
        <f t="shared" si="170"/>
        <v>Richmond</v>
      </c>
      <c r="AC312" s="131" t="s">
        <v>625</v>
      </c>
      <c r="AD312" s="155">
        <f t="shared" si="167"/>
        <v>1</v>
      </c>
      <c r="AE312" s="128" t="str">
        <f>"          case  "&amp;D312&amp;"   :   """&amp;AC312&amp;""""</f>
        <v xml:space="preserve">          case  10E80-HP4D15  (80 gal)   :   "Richmond10E80HP4D15"</v>
      </c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</row>
    <row r="313" spans="3:1039" s="6" customFormat="1" ht="15" customHeight="1" x14ac:dyDescent="0.25">
      <c r="C313" s="121" t="str">
        <f t="shared" si="187"/>
        <v>Ruud</v>
      </c>
      <c r="D313" s="121" t="str">
        <f t="shared" si="188"/>
        <v>HPLD40-1RU  (40 gal)</v>
      </c>
      <c r="E313" s="121">
        <f t="shared" si="171"/>
        <v>213359</v>
      </c>
      <c r="F313" s="55">
        <f t="shared" si="152"/>
        <v>40</v>
      </c>
      <c r="G313" s="6" t="str">
        <f t="shared" si="189"/>
        <v>Rheem2020Prem40</v>
      </c>
      <c r="H313" s="117">
        <f t="shared" ref="H313:H316" si="193">W313</f>
        <v>0</v>
      </c>
      <c r="I313" s="158" t="str">
        <f t="shared" si="172"/>
        <v>RuudHPLD401RU</v>
      </c>
      <c r="J313" s="91" t="s">
        <v>192</v>
      </c>
      <c r="K313" s="32">
        <v>4</v>
      </c>
      <c r="L313" s="75">
        <f t="shared" si="186"/>
        <v>21</v>
      </c>
      <c r="M313" s="12" t="s">
        <v>96</v>
      </c>
      <c r="N313" s="61">
        <v>33</v>
      </c>
      <c r="O313" s="62">
        <f t="shared" si="192"/>
        <v>213359</v>
      </c>
      <c r="P313" s="59" t="str">
        <f t="shared" si="190"/>
        <v>HPLD40-1RU  (40 gal)</v>
      </c>
      <c r="Q313" s="157">
        <f t="shared" si="166"/>
        <v>1</v>
      </c>
      <c r="R313" s="13" t="s">
        <v>421</v>
      </c>
      <c r="S313" s="14">
        <v>40</v>
      </c>
      <c r="T313" s="99"/>
      <c r="U313" s="80" t="s">
        <v>281</v>
      </c>
      <c r="V313" s="85" t="str">
        <f t="shared" si="182"/>
        <v>Rheem2020Prem40</v>
      </c>
      <c r="W313" s="116">
        <v>0</v>
      </c>
      <c r="X313" s="107">
        <v>2</v>
      </c>
      <c r="Y313" s="108">
        <v>44127</v>
      </c>
      <c r="Z313" s="109"/>
      <c r="AA313" s="128" t="str">
        <f>"2,     "&amp;E313&amp;",   """&amp;P313&amp;""""</f>
        <v>2,     213359,   "HPLD40-1RU  (40 gal)"</v>
      </c>
      <c r="AB313" s="129" t="str">
        <f>M313</f>
        <v>Ruud</v>
      </c>
      <c r="AC313" s="132" t="s">
        <v>632</v>
      </c>
      <c r="AD313" s="155">
        <f t="shared" si="167"/>
        <v>1</v>
      </c>
      <c r="AE313" s="128" t="str">
        <f>"          case  "&amp;D313&amp;"   :   """&amp;AC313&amp;""""</f>
        <v xml:space="preserve">          case  HPLD40-1RU  (40 gal)   :   "RuudHPLD401RU"</v>
      </c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</row>
    <row r="314" spans="3:1039" s="6" customFormat="1" ht="15" customHeight="1" x14ac:dyDescent="0.25">
      <c r="C314" s="121" t="str">
        <f t="shared" si="187"/>
        <v>Ruud</v>
      </c>
      <c r="D314" s="121" t="str">
        <f t="shared" si="188"/>
        <v>HPLD50-1RU  (50 gal)</v>
      </c>
      <c r="E314" s="121">
        <f t="shared" si="171"/>
        <v>213460</v>
      </c>
      <c r="F314" s="55">
        <f t="shared" si="152"/>
        <v>50</v>
      </c>
      <c r="G314" s="6" t="str">
        <f t="shared" si="189"/>
        <v>Rheem2020Prem50</v>
      </c>
      <c r="H314" s="117">
        <f t="shared" si="193"/>
        <v>0</v>
      </c>
      <c r="I314" s="158" t="str">
        <f t="shared" si="172"/>
        <v>RuudHPLD501RU</v>
      </c>
      <c r="J314" s="91" t="s">
        <v>192</v>
      </c>
      <c r="K314" s="32">
        <v>4</v>
      </c>
      <c r="L314" s="75">
        <f t="shared" si="186"/>
        <v>21</v>
      </c>
      <c r="M314" s="12" t="s">
        <v>96</v>
      </c>
      <c r="N314" s="62">
        <f t="shared" ref="N314:N316" si="194">N313+1</f>
        <v>34</v>
      </c>
      <c r="O314" s="62">
        <f t="shared" si="192"/>
        <v>213460</v>
      </c>
      <c r="P314" s="59" t="str">
        <f t="shared" si="190"/>
        <v>HPLD50-1RU  (50 gal)</v>
      </c>
      <c r="Q314" s="157">
        <f t="shared" si="166"/>
        <v>1</v>
      </c>
      <c r="R314" s="13" t="s">
        <v>422</v>
      </c>
      <c r="S314" s="14">
        <v>50</v>
      </c>
      <c r="T314" s="99"/>
      <c r="U314" s="80" t="s">
        <v>282</v>
      </c>
      <c r="V314" s="85" t="str">
        <f t="shared" si="182"/>
        <v>Rheem2020Prem50</v>
      </c>
      <c r="W314" s="116">
        <v>0</v>
      </c>
      <c r="X314" s="46" t="s">
        <v>8</v>
      </c>
      <c r="Y314" s="47">
        <v>44127</v>
      </c>
      <c r="Z314" s="44"/>
      <c r="AA314" s="128" t="str">
        <f>"2,     "&amp;E314&amp;",   """&amp;P314&amp;""""</f>
        <v>2,     213460,   "HPLD50-1RU  (50 gal)"</v>
      </c>
      <c r="AB314" s="130" t="str">
        <f t="shared" si="170"/>
        <v>Ruud</v>
      </c>
      <c r="AC314" s="132" t="s">
        <v>633</v>
      </c>
      <c r="AD314" s="155">
        <f t="shared" si="167"/>
        <v>1</v>
      </c>
      <c r="AE314" s="128" t="str">
        <f>"          case  "&amp;D314&amp;"   :   """&amp;AC314&amp;""""</f>
        <v xml:space="preserve">          case  HPLD50-1RU  (50 gal)   :   "RuudHPLD501RU"</v>
      </c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</row>
    <row r="315" spans="3:1039" s="6" customFormat="1" ht="15" customHeight="1" x14ac:dyDescent="0.25">
      <c r="C315" s="121" t="str">
        <f t="shared" si="187"/>
        <v>Ruud</v>
      </c>
      <c r="D315" s="121" t="str">
        <f t="shared" si="188"/>
        <v>HPLD65-1RU  (65 gal)</v>
      </c>
      <c r="E315" s="121">
        <f t="shared" si="171"/>
        <v>213561</v>
      </c>
      <c r="F315" s="55">
        <f t="shared" si="152"/>
        <v>65</v>
      </c>
      <c r="G315" s="6" t="str">
        <f t="shared" si="189"/>
        <v>Rheem2020Prem65</v>
      </c>
      <c r="H315" s="117">
        <f t="shared" si="193"/>
        <v>0</v>
      </c>
      <c r="I315" s="158" t="str">
        <f t="shared" si="172"/>
        <v>RuudHPLD651RU</v>
      </c>
      <c r="J315" s="91" t="s">
        <v>192</v>
      </c>
      <c r="K315" s="32">
        <v>4</v>
      </c>
      <c r="L315" s="75">
        <f t="shared" si="186"/>
        <v>21</v>
      </c>
      <c r="M315" s="12" t="s">
        <v>96</v>
      </c>
      <c r="N315" s="62">
        <f t="shared" si="194"/>
        <v>35</v>
      </c>
      <c r="O315" s="62">
        <f t="shared" si="192"/>
        <v>213561</v>
      </c>
      <c r="P315" s="59" t="str">
        <f t="shared" si="190"/>
        <v>HPLD65-1RU  (65 gal)</v>
      </c>
      <c r="Q315" s="157">
        <f t="shared" ref="Q315:Q378" si="195">COUNTIF(P$59:P$411, P315)</f>
        <v>1</v>
      </c>
      <c r="R315" s="13" t="s">
        <v>423</v>
      </c>
      <c r="S315" s="14">
        <v>65</v>
      </c>
      <c r="T315" s="99"/>
      <c r="U315" s="80" t="s">
        <v>283</v>
      </c>
      <c r="V315" s="85" t="str">
        <f t="shared" si="182"/>
        <v>Rheem2020Prem65</v>
      </c>
      <c r="W315" s="116">
        <v>0</v>
      </c>
      <c r="X315" s="46" t="s">
        <v>8</v>
      </c>
      <c r="Y315" s="47">
        <v>44127</v>
      </c>
      <c r="Z315" s="44"/>
      <c r="AA315" s="128" t="str">
        <f>"2,     "&amp;E315&amp;",   """&amp;P315&amp;""""</f>
        <v>2,     213561,   "HPLD65-1RU  (65 gal)"</v>
      </c>
      <c r="AB315" s="130" t="str">
        <f t="shared" si="170"/>
        <v>Ruud</v>
      </c>
      <c r="AC315" s="132" t="s">
        <v>634</v>
      </c>
      <c r="AD315" s="155">
        <f t="shared" ref="AD315:AD378" si="196">COUNTIF(AC$59:AC$411, AC315)</f>
        <v>1</v>
      </c>
      <c r="AE315" s="128" t="str">
        <f>"          case  "&amp;D315&amp;"   :   """&amp;AC315&amp;""""</f>
        <v xml:space="preserve">          case  HPLD65-1RU  (65 gal)   :   "RuudHPLD651RU"</v>
      </c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</row>
    <row r="316" spans="3:1039" s="6" customFormat="1" ht="15" customHeight="1" x14ac:dyDescent="0.25">
      <c r="C316" s="121" t="str">
        <f t="shared" si="187"/>
        <v>Ruud</v>
      </c>
      <c r="D316" s="121" t="str">
        <f t="shared" si="188"/>
        <v>HPLD80-1RU  (80 gal)</v>
      </c>
      <c r="E316" s="121">
        <f t="shared" si="171"/>
        <v>213662</v>
      </c>
      <c r="F316" s="55">
        <f t="shared" si="152"/>
        <v>80</v>
      </c>
      <c r="G316" s="6" t="str">
        <f t="shared" si="189"/>
        <v>Rheem2020Prem80</v>
      </c>
      <c r="H316" s="117">
        <f t="shared" si="193"/>
        <v>0</v>
      </c>
      <c r="I316" s="158" t="str">
        <f t="shared" si="172"/>
        <v>RuudHPLD801RU</v>
      </c>
      <c r="J316" s="91" t="s">
        <v>192</v>
      </c>
      <c r="K316" s="32">
        <v>4</v>
      </c>
      <c r="L316" s="75">
        <f t="shared" si="186"/>
        <v>21</v>
      </c>
      <c r="M316" s="12" t="s">
        <v>96</v>
      </c>
      <c r="N316" s="62">
        <f t="shared" si="194"/>
        <v>36</v>
      </c>
      <c r="O316" s="62">
        <f t="shared" si="192"/>
        <v>213662</v>
      </c>
      <c r="P316" s="59" t="str">
        <f t="shared" si="190"/>
        <v>HPLD80-1RU  (80 gal)</v>
      </c>
      <c r="Q316" s="157">
        <f t="shared" si="195"/>
        <v>1</v>
      </c>
      <c r="R316" s="13" t="s">
        <v>424</v>
      </c>
      <c r="S316" s="14">
        <v>80</v>
      </c>
      <c r="T316" s="99"/>
      <c r="U316" s="80" t="s">
        <v>284</v>
      </c>
      <c r="V316" s="85" t="str">
        <f t="shared" si="182"/>
        <v>Rheem2020Prem80</v>
      </c>
      <c r="W316" s="116">
        <v>0</v>
      </c>
      <c r="X316" s="46">
        <v>4</v>
      </c>
      <c r="Y316" s="47">
        <v>44127</v>
      </c>
      <c r="Z316" s="44"/>
      <c r="AA316" s="128" t="str">
        <f>"2,     "&amp;E316&amp;",   """&amp;P316&amp;""""</f>
        <v>2,     213662,   "HPLD80-1RU  (80 gal)"</v>
      </c>
      <c r="AB316" s="130" t="str">
        <f t="shared" si="170"/>
        <v>Ruud</v>
      </c>
      <c r="AC316" s="132" t="s">
        <v>635</v>
      </c>
      <c r="AD316" s="155">
        <f t="shared" si="196"/>
        <v>1</v>
      </c>
      <c r="AE316" s="128" t="str">
        <f>"          case  "&amp;D316&amp;"   :   """&amp;AC316&amp;""""</f>
        <v xml:space="preserve">          case  HPLD80-1RU  (80 gal)   :   "RuudHPLD801RU"</v>
      </c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</row>
    <row r="317" spans="3:1039" s="6" customFormat="1" ht="15" customHeight="1" x14ac:dyDescent="0.25">
      <c r="C317" s="106" t="str">
        <f t="shared" si="187"/>
        <v>Ruud</v>
      </c>
      <c r="D317" s="106" t="str">
        <f t="shared" si="188"/>
        <v>PROUH40 T2 RU375-15  (40 gal, JA13)</v>
      </c>
      <c r="E317" s="106">
        <f t="shared" si="171"/>
        <v>211359</v>
      </c>
      <c r="F317" s="55">
        <f t="shared" ref="F317:F318" si="197">S317</f>
        <v>40</v>
      </c>
      <c r="G317" s="6" t="str">
        <f t="shared" si="189"/>
        <v>Rheem2020Prem40</v>
      </c>
      <c r="H317" s="117">
        <f t="shared" si="185"/>
        <v>1</v>
      </c>
      <c r="I317" s="158" t="str">
        <f t="shared" si="172"/>
        <v>RuudPROUH40T2RU37515</v>
      </c>
      <c r="J317" s="91" t="s">
        <v>192</v>
      </c>
      <c r="K317" s="32">
        <v>4</v>
      </c>
      <c r="L317" s="75">
        <f t="shared" si="186"/>
        <v>21</v>
      </c>
      <c r="M317" s="12" t="s">
        <v>96</v>
      </c>
      <c r="N317" s="61">
        <v>13</v>
      </c>
      <c r="O317" s="62">
        <f t="shared" si="192"/>
        <v>211359</v>
      </c>
      <c r="P317" s="59" t="str">
        <f t="shared" si="190"/>
        <v>PROUH40 T2 RU375-15  (40 gal, JA13)</v>
      </c>
      <c r="Q317" s="157">
        <f t="shared" si="195"/>
        <v>1</v>
      </c>
      <c r="R317" s="13" t="s">
        <v>311</v>
      </c>
      <c r="S317" s="14">
        <v>40</v>
      </c>
      <c r="T317" s="99"/>
      <c r="U317" s="80" t="s">
        <v>281</v>
      </c>
      <c r="V317" s="85" t="str">
        <f t="shared" si="182"/>
        <v>Rheem2020Prem40</v>
      </c>
      <c r="W317" s="118">
        <v>1</v>
      </c>
      <c r="X317" s="107">
        <v>2</v>
      </c>
      <c r="Y317" s="108">
        <v>43944</v>
      </c>
      <c r="Z317" s="109"/>
      <c r="AA317" s="128" t="str">
        <f>"2,     "&amp;E317&amp;",   """&amp;P317&amp;""""</f>
        <v>2,     211359,   "PROUH40 T2 RU375-15  (40 gal, JA13)"</v>
      </c>
      <c r="AB317" s="130" t="str">
        <f t="shared" si="170"/>
        <v>Ruud</v>
      </c>
      <c r="AC317" t="s">
        <v>645</v>
      </c>
      <c r="AD317" s="155">
        <f t="shared" si="196"/>
        <v>1</v>
      </c>
      <c r="AE317" s="128" t="str">
        <f>"          case  "&amp;D317&amp;"   :   """&amp;AC317&amp;""""</f>
        <v xml:space="preserve">          case  PROUH40 T2 RU375-15  (40 gal, JA13)   :   "RuudPROUH40T2RU37515"</v>
      </c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</row>
    <row r="318" spans="3:1039" s="6" customFormat="1" ht="15" customHeight="1" x14ac:dyDescent="0.25">
      <c r="C318" s="106" t="str">
        <f t="shared" si="187"/>
        <v>Ruud</v>
      </c>
      <c r="D318" s="106" t="str">
        <f t="shared" si="188"/>
        <v>PROUH50 T2 RU375-15  (50 gal, JA13)</v>
      </c>
      <c r="E318" s="106">
        <f t="shared" si="171"/>
        <v>211460</v>
      </c>
      <c r="F318" s="55">
        <f t="shared" si="197"/>
        <v>50</v>
      </c>
      <c r="G318" s="6" t="str">
        <f t="shared" si="189"/>
        <v>Rheem2020Prem50</v>
      </c>
      <c r="H318" s="117">
        <f t="shared" si="185"/>
        <v>1</v>
      </c>
      <c r="I318" s="158" t="str">
        <f t="shared" si="172"/>
        <v>RuudPROUH50T2RU37515</v>
      </c>
      <c r="J318" s="91" t="s">
        <v>192</v>
      </c>
      <c r="K318" s="32">
        <v>4</v>
      </c>
      <c r="L318" s="75">
        <f t="shared" si="186"/>
        <v>21</v>
      </c>
      <c r="M318" s="12" t="s">
        <v>96</v>
      </c>
      <c r="N318" s="62">
        <f t="shared" ref="N318:N346" si="198">N317+1</f>
        <v>14</v>
      </c>
      <c r="O318" s="62">
        <f t="shared" si="192"/>
        <v>211460</v>
      </c>
      <c r="P318" s="59" t="str">
        <f t="shared" si="190"/>
        <v>PROUH50 T2 RU375-15  (50 gal, JA13)</v>
      </c>
      <c r="Q318" s="157">
        <f t="shared" si="195"/>
        <v>1</v>
      </c>
      <c r="R318" s="13" t="s">
        <v>312</v>
      </c>
      <c r="S318" s="14">
        <v>50</v>
      </c>
      <c r="T318" s="99"/>
      <c r="U318" s="80" t="s">
        <v>282</v>
      </c>
      <c r="V318" s="85" t="str">
        <f t="shared" si="182"/>
        <v>Rheem2020Prem50</v>
      </c>
      <c r="W318" s="118">
        <v>1</v>
      </c>
      <c r="X318" s="46" t="s">
        <v>8</v>
      </c>
      <c r="Y318" s="47">
        <v>43944</v>
      </c>
      <c r="Z318" s="44"/>
      <c r="AA318" s="128" t="str">
        <f>"2,     "&amp;E318&amp;",   """&amp;P318&amp;""""</f>
        <v>2,     211460,   "PROUH50 T2 RU375-15  (50 gal, JA13)"</v>
      </c>
      <c r="AB318" s="130" t="str">
        <f t="shared" si="170"/>
        <v>Ruud</v>
      </c>
      <c r="AC318" t="s">
        <v>652</v>
      </c>
      <c r="AD318" s="155">
        <f t="shared" si="196"/>
        <v>1</v>
      </c>
      <c r="AE318" s="128" t="str">
        <f>"          case  "&amp;D318&amp;"   :   """&amp;AC318&amp;""""</f>
        <v xml:space="preserve">          case  PROUH50 T2 RU375-15  (50 gal, JA13)   :   "RuudPROUH50T2RU37515"</v>
      </c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</row>
    <row r="319" spans="3:1039" s="6" customFormat="1" ht="15" customHeight="1" x14ac:dyDescent="0.25">
      <c r="C319" s="106" t="str">
        <f t="shared" si="187"/>
        <v>Ruud</v>
      </c>
      <c r="D319" s="106" t="str">
        <f t="shared" si="188"/>
        <v>PROUH65 T2 RU375-15  (65 gal, JA13)</v>
      </c>
      <c r="E319" s="106">
        <f t="shared" si="171"/>
        <v>211561</v>
      </c>
      <c r="F319" s="55">
        <f t="shared" ref="F319:F332" si="199">S319</f>
        <v>65</v>
      </c>
      <c r="G319" s="6" t="str">
        <f t="shared" si="189"/>
        <v>Rheem2020Prem65</v>
      </c>
      <c r="H319" s="117">
        <f t="shared" si="185"/>
        <v>1</v>
      </c>
      <c r="I319" s="158" t="str">
        <f t="shared" si="172"/>
        <v>RuudPROUH65T2RU37515</v>
      </c>
      <c r="J319" s="91" t="s">
        <v>192</v>
      </c>
      <c r="K319" s="32">
        <v>4</v>
      </c>
      <c r="L319" s="75">
        <f t="shared" si="186"/>
        <v>21</v>
      </c>
      <c r="M319" s="12" t="s">
        <v>96</v>
      </c>
      <c r="N319" s="62">
        <f t="shared" si="198"/>
        <v>15</v>
      </c>
      <c r="O319" s="62">
        <f t="shared" si="192"/>
        <v>211561</v>
      </c>
      <c r="P319" s="59" t="str">
        <f t="shared" si="190"/>
        <v>PROUH65 T2 RU375-15  (65 gal, JA13)</v>
      </c>
      <c r="Q319" s="157">
        <f t="shared" si="195"/>
        <v>1</v>
      </c>
      <c r="R319" s="13" t="s">
        <v>313</v>
      </c>
      <c r="S319" s="14">
        <v>65</v>
      </c>
      <c r="T319" s="99"/>
      <c r="U319" s="80" t="s">
        <v>283</v>
      </c>
      <c r="V319" s="85" t="str">
        <f t="shared" si="182"/>
        <v>Rheem2020Prem65</v>
      </c>
      <c r="W319" s="118">
        <v>1</v>
      </c>
      <c r="X319" s="46" t="s">
        <v>8</v>
      </c>
      <c r="Y319" s="47">
        <v>43944</v>
      </c>
      <c r="Z319" s="44"/>
      <c r="AA319" s="128" t="str">
        <f>"2,     "&amp;E319&amp;",   """&amp;P319&amp;""""</f>
        <v>2,     211561,   "PROUH65 T2 RU375-15  (65 gal, JA13)"</v>
      </c>
      <c r="AB319" s="130" t="str">
        <f t="shared" si="170"/>
        <v>Ruud</v>
      </c>
      <c r="AC319" s="6" t="s">
        <v>658</v>
      </c>
      <c r="AD319" s="155">
        <f t="shared" si="196"/>
        <v>1</v>
      </c>
      <c r="AE319" s="128" t="str">
        <f>"          case  "&amp;D319&amp;"   :   """&amp;AC319&amp;""""</f>
        <v xml:space="preserve">          case  PROUH65 T2 RU375-15  (65 gal, JA13)   :   "RuudPROUH65T2RU37515"</v>
      </c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</row>
    <row r="320" spans="3:1039" s="6" customFormat="1" ht="15" customHeight="1" x14ac:dyDescent="0.25">
      <c r="C320" s="106" t="str">
        <f t="shared" si="187"/>
        <v>Ruud</v>
      </c>
      <c r="D320" s="106" t="str">
        <f t="shared" si="188"/>
        <v>PROUH80 T2 RU375-15  (80 gal, JA13)</v>
      </c>
      <c r="E320" s="106">
        <f t="shared" si="171"/>
        <v>211662</v>
      </c>
      <c r="F320" s="55">
        <f t="shared" si="199"/>
        <v>80</v>
      </c>
      <c r="G320" s="6" t="str">
        <f t="shared" si="189"/>
        <v>Rheem2020Prem80</v>
      </c>
      <c r="H320" s="117">
        <f t="shared" si="185"/>
        <v>1</v>
      </c>
      <c r="I320" s="158" t="str">
        <f t="shared" si="172"/>
        <v>RuudPROUH80T2RU37515</v>
      </c>
      <c r="J320" s="91" t="s">
        <v>192</v>
      </c>
      <c r="K320" s="32">
        <v>4</v>
      </c>
      <c r="L320" s="75">
        <f t="shared" si="186"/>
        <v>21</v>
      </c>
      <c r="M320" s="12" t="s">
        <v>96</v>
      </c>
      <c r="N320" s="62">
        <f t="shared" si="198"/>
        <v>16</v>
      </c>
      <c r="O320" s="62">
        <f t="shared" si="192"/>
        <v>211662</v>
      </c>
      <c r="P320" s="59" t="str">
        <f t="shared" si="190"/>
        <v>PROUH80 T2 RU375-15  (80 gal, JA13)</v>
      </c>
      <c r="Q320" s="157">
        <f t="shared" si="195"/>
        <v>1</v>
      </c>
      <c r="R320" s="13" t="s">
        <v>314</v>
      </c>
      <c r="S320" s="14">
        <v>80</v>
      </c>
      <c r="T320" s="99"/>
      <c r="U320" s="80" t="s">
        <v>284</v>
      </c>
      <c r="V320" s="85" t="str">
        <f t="shared" si="182"/>
        <v>Rheem2020Prem80</v>
      </c>
      <c r="W320" s="118">
        <v>1</v>
      </c>
      <c r="X320" s="46">
        <v>4</v>
      </c>
      <c r="Y320" s="47">
        <v>43944</v>
      </c>
      <c r="Z320" s="44"/>
      <c r="AA320" s="128" t="str">
        <f>"2,     "&amp;E320&amp;",   """&amp;P320&amp;""""</f>
        <v>2,     211662,   "PROUH80 T2 RU375-15  (80 gal, JA13)"</v>
      </c>
      <c r="AB320" s="130" t="str">
        <f t="shared" si="170"/>
        <v>Ruud</v>
      </c>
      <c r="AC320" t="s">
        <v>665</v>
      </c>
      <c r="AD320" s="155">
        <f t="shared" si="196"/>
        <v>1</v>
      </c>
      <c r="AE320" s="128" t="str">
        <f>"          case  "&amp;D320&amp;"   :   """&amp;AC320&amp;""""</f>
        <v xml:space="preserve">          case  PROUH80 T2 RU375-15  (80 gal, JA13)   :   "RuudPROUH80T2RU37515"</v>
      </c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</row>
    <row r="321" spans="3:48" s="6" customFormat="1" ht="15" customHeight="1" x14ac:dyDescent="0.25">
      <c r="C321" s="106" t="str">
        <f t="shared" si="187"/>
        <v>Ruud</v>
      </c>
      <c r="D321" s="106" t="str">
        <f t="shared" si="188"/>
        <v>PROUH40 T2 RU375-30  (40 gal, JA13)</v>
      </c>
      <c r="E321" s="106">
        <f t="shared" si="171"/>
        <v>211759</v>
      </c>
      <c r="F321" s="55">
        <f t="shared" si="199"/>
        <v>40</v>
      </c>
      <c r="G321" s="6" t="str">
        <f t="shared" si="189"/>
        <v>Rheem2020Prem40</v>
      </c>
      <c r="H321" s="117">
        <f t="shared" si="185"/>
        <v>1</v>
      </c>
      <c r="I321" s="158" t="str">
        <f t="shared" si="172"/>
        <v>RuudPROUH40T2RU37530</v>
      </c>
      <c r="J321" s="91" t="s">
        <v>192</v>
      </c>
      <c r="K321" s="32">
        <v>4</v>
      </c>
      <c r="L321" s="75">
        <f t="shared" si="186"/>
        <v>21</v>
      </c>
      <c r="M321" s="12" t="s">
        <v>96</v>
      </c>
      <c r="N321" s="62">
        <f t="shared" si="198"/>
        <v>17</v>
      </c>
      <c r="O321" s="62">
        <f t="shared" si="192"/>
        <v>211759</v>
      </c>
      <c r="P321" s="59" t="str">
        <f t="shared" si="190"/>
        <v>PROUH40 T2 RU375-30  (40 gal, JA13)</v>
      </c>
      <c r="Q321" s="157">
        <f t="shared" si="195"/>
        <v>1</v>
      </c>
      <c r="R321" s="13" t="s">
        <v>315</v>
      </c>
      <c r="S321" s="14">
        <v>40</v>
      </c>
      <c r="T321" s="99"/>
      <c r="U321" s="80" t="s">
        <v>281</v>
      </c>
      <c r="V321" s="85" t="str">
        <f t="shared" si="182"/>
        <v>Rheem2020Prem40</v>
      </c>
      <c r="W321" s="118">
        <v>1</v>
      </c>
      <c r="X321" s="46">
        <v>2</v>
      </c>
      <c r="Y321" s="47">
        <v>43944</v>
      </c>
      <c r="Z321" s="44"/>
      <c r="AA321" s="128" t="str">
        <f>"2,     "&amp;E321&amp;",   """&amp;P321&amp;""""</f>
        <v>2,     211759,   "PROUH40 T2 RU375-30  (40 gal, JA13)"</v>
      </c>
      <c r="AB321" s="130" t="str">
        <f t="shared" si="170"/>
        <v>Ruud</v>
      </c>
      <c r="AC321" t="s">
        <v>646</v>
      </c>
      <c r="AD321" s="155">
        <f t="shared" si="196"/>
        <v>1</v>
      </c>
      <c r="AE321" s="128" t="str">
        <f>"          case  "&amp;D321&amp;"   :   """&amp;AC321&amp;""""</f>
        <v xml:space="preserve">          case  PROUH40 T2 RU375-30  (40 gal, JA13)   :   "RuudPROUH40T2RU37530"</v>
      </c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</row>
    <row r="322" spans="3:48" s="6" customFormat="1" ht="15" customHeight="1" x14ac:dyDescent="0.25">
      <c r="C322" s="106" t="str">
        <f t="shared" si="187"/>
        <v>Ruud</v>
      </c>
      <c r="D322" s="106" t="str">
        <f t="shared" si="188"/>
        <v>PROUH50 T2 RU375-30  (50 gal, JA13)</v>
      </c>
      <c r="E322" s="106">
        <f t="shared" si="171"/>
        <v>211860</v>
      </c>
      <c r="F322" s="55">
        <f t="shared" si="199"/>
        <v>50</v>
      </c>
      <c r="G322" s="6" t="str">
        <f t="shared" si="189"/>
        <v>Rheem2020Prem50</v>
      </c>
      <c r="H322" s="117">
        <f t="shared" si="185"/>
        <v>1</v>
      </c>
      <c r="I322" s="158" t="str">
        <f t="shared" si="172"/>
        <v>RuudPROUH50T2RU37530</v>
      </c>
      <c r="J322" s="91" t="s">
        <v>192</v>
      </c>
      <c r="K322" s="32">
        <v>4</v>
      </c>
      <c r="L322" s="75">
        <f t="shared" si="186"/>
        <v>21</v>
      </c>
      <c r="M322" s="12" t="s">
        <v>96</v>
      </c>
      <c r="N322" s="62">
        <f t="shared" si="198"/>
        <v>18</v>
      </c>
      <c r="O322" s="62">
        <f t="shared" si="192"/>
        <v>211860</v>
      </c>
      <c r="P322" s="59" t="str">
        <f t="shared" si="190"/>
        <v>PROUH50 T2 RU375-30  (50 gal, JA13)</v>
      </c>
      <c r="Q322" s="157">
        <f t="shared" si="195"/>
        <v>1</v>
      </c>
      <c r="R322" s="13" t="s">
        <v>316</v>
      </c>
      <c r="S322" s="14">
        <v>50</v>
      </c>
      <c r="T322" s="99"/>
      <c r="U322" s="80" t="s">
        <v>282</v>
      </c>
      <c r="V322" s="85" t="str">
        <f t="shared" si="182"/>
        <v>Rheem2020Prem50</v>
      </c>
      <c r="W322" s="118">
        <v>1</v>
      </c>
      <c r="X322" s="46" t="s">
        <v>8</v>
      </c>
      <c r="Y322" s="47">
        <v>43944</v>
      </c>
      <c r="Z322" s="44"/>
      <c r="AA322" s="128" t="str">
        <f>"2,     "&amp;E322&amp;",   """&amp;P322&amp;""""</f>
        <v>2,     211860,   "PROUH50 T2 RU375-30  (50 gal, JA13)"</v>
      </c>
      <c r="AB322" s="130" t="str">
        <f t="shared" si="170"/>
        <v>Ruud</v>
      </c>
      <c r="AC322" t="s">
        <v>653</v>
      </c>
      <c r="AD322" s="155">
        <f t="shared" si="196"/>
        <v>1</v>
      </c>
      <c r="AE322" s="128" t="str">
        <f>"          case  "&amp;D322&amp;"   :   """&amp;AC322&amp;""""</f>
        <v xml:space="preserve">          case  PROUH50 T2 RU375-30  (50 gal, JA13)   :   "RuudPROUH50T2RU37530"</v>
      </c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</row>
    <row r="323" spans="3:48" s="6" customFormat="1" ht="15" customHeight="1" x14ac:dyDescent="0.25">
      <c r="C323" s="106" t="str">
        <f t="shared" si="187"/>
        <v>Ruud</v>
      </c>
      <c r="D323" s="106" t="str">
        <f t="shared" si="188"/>
        <v>PROUH65 T2 RU375-30  (65 gal, JA13)</v>
      </c>
      <c r="E323" s="106">
        <f t="shared" si="171"/>
        <v>211961</v>
      </c>
      <c r="F323" s="55">
        <f t="shared" si="199"/>
        <v>65</v>
      </c>
      <c r="G323" s="6" t="str">
        <f t="shared" si="189"/>
        <v>Rheem2020Prem65</v>
      </c>
      <c r="H323" s="117">
        <f t="shared" si="185"/>
        <v>1</v>
      </c>
      <c r="I323" s="158" t="str">
        <f t="shared" si="172"/>
        <v>RuudPROUH65T2RU37530</v>
      </c>
      <c r="J323" s="91" t="s">
        <v>192</v>
      </c>
      <c r="K323" s="32">
        <v>4</v>
      </c>
      <c r="L323" s="75">
        <f t="shared" si="186"/>
        <v>21</v>
      </c>
      <c r="M323" s="12" t="s">
        <v>96</v>
      </c>
      <c r="N323" s="62">
        <f t="shared" si="198"/>
        <v>19</v>
      </c>
      <c r="O323" s="62">
        <f t="shared" si="192"/>
        <v>211961</v>
      </c>
      <c r="P323" s="59" t="str">
        <f t="shared" si="190"/>
        <v>PROUH65 T2 RU375-30  (65 gal, JA13)</v>
      </c>
      <c r="Q323" s="157">
        <f t="shared" si="195"/>
        <v>1</v>
      </c>
      <c r="R323" s="13" t="s">
        <v>317</v>
      </c>
      <c r="S323" s="14">
        <v>65</v>
      </c>
      <c r="T323" s="99"/>
      <c r="U323" s="80" t="s">
        <v>283</v>
      </c>
      <c r="V323" s="85" t="str">
        <f t="shared" si="182"/>
        <v>Rheem2020Prem65</v>
      </c>
      <c r="W323" s="118">
        <v>1</v>
      </c>
      <c r="X323" s="46" t="s">
        <v>8</v>
      </c>
      <c r="Y323" s="47">
        <v>43944</v>
      </c>
      <c r="Z323" s="44"/>
      <c r="AA323" s="128" t="str">
        <f>"2,     "&amp;E323&amp;",   """&amp;P323&amp;""""</f>
        <v>2,     211961,   "PROUH65 T2 RU375-30  (65 gal, JA13)"</v>
      </c>
      <c r="AB323" s="130" t="str">
        <f t="shared" si="170"/>
        <v>Ruud</v>
      </c>
      <c r="AC323" s="6" t="s">
        <v>659</v>
      </c>
      <c r="AD323" s="155">
        <f t="shared" si="196"/>
        <v>1</v>
      </c>
      <c r="AE323" s="128" t="str">
        <f>"          case  "&amp;D323&amp;"   :   """&amp;AC323&amp;""""</f>
        <v xml:space="preserve">          case  PROUH65 T2 RU375-30  (65 gal, JA13)   :   "RuudPROUH65T2RU37530"</v>
      </c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</row>
    <row r="324" spans="3:48" s="6" customFormat="1" ht="15" customHeight="1" x14ac:dyDescent="0.25">
      <c r="C324" s="106" t="str">
        <f t="shared" si="187"/>
        <v>Ruud</v>
      </c>
      <c r="D324" s="106" t="str">
        <f t="shared" si="188"/>
        <v>PROUH80 T2 RU375-30  (80 gal, JA13)</v>
      </c>
      <c r="E324" s="106">
        <f t="shared" si="171"/>
        <v>212062</v>
      </c>
      <c r="F324" s="55">
        <f t="shared" si="199"/>
        <v>80</v>
      </c>
      <c r="G324" s="6" t="str">
        <f t="shared" si="189"/>
        <v>Rheem2020Prem80</v>
      </c>
      <c r="H324" s="117">
        <f t="shared" si="185"/>
        <v>1</v>
      </c>
      <c r="I324" s="158" t="str">
        <f t="shared" si="172"/>
        <v>RuudPROUH80T2RU37530</v>
      </c>
      <c r="J324" s="91" t="s">
        <v>192</v>
      </c>
      <c r="K324" s="32">
        <v>4</v>
      </c>
      <c r="L324" s="75">
        <f t="shared" si="186"/>
        <v>21</v>
      </c>
      <c r="M324" s="12" t="s">
        <v>96</v>
      </c>
      <c r="N324" s="62">
        <f t="shared" si="198"/>
        <v>20</v>
      </c>
      <c r="O324" s="62">
        <f t="shared" si="192"/>
        <v>212062</v>
      </c>
      <c r="P324" s="59" t="str">
        <f t="shared" si="190"/>
        <v>PROUH80 T2 RU375-30  (80 gal, JA13)</v>
      </c>
      <c r="Q324" s="157">
        <f t="shared" si="195"/>
        <v>1</v>
      </c>
      <c r="R324" s="13" t="s">
        <v>318</v>
      </c>
      <c r="S324" s="14">
        <v>80</v>
      </c>
      <c r="T324" s="99"/>
      <c r="U324" s="80" t="s">
        <v>284</v>
      </c>
      <c r="V324" s="85" t="str">
        <f t="shared" si="182"/>
        <v>Rheem2020Prem80</v>
      </c>
      <c r="W324" s="118">
        <v>1</v>
      </c>
      <c r="X324" s="46">
        <v>4</v>
      </c>
      <c r="Y324" s="47">
        <v>43944</v>
      </c>
      <c r="Z324" s="44"/>
      <c r="AA324" s="128" t="str">
        <f>"2,     "&amp;E324&amp;",   """&amp;P324&amp;""""</f>
        <v>2,     212062,   "PROUH80 T2 RU375-30  (80 gal, JA13)"</v>
      </c>
      <c r="AB324" s="130" t="str">
        <f t="shared" si="170"/>
        <v>Ruud</v>
      </c>
      <c r="AC324" t="s">
        <v>666</v>
      </c>
      <c r="AD324" s="155">
        <f t="shared" si="196"/>
        <v>1</v>
      </c>
      <c r="AE324" s="128" t="str">
        <f>"          case  "&amp;D324&amp;"   :   """&amp;AC324&amp;""""</f>
        <v xml:space="preserve">          case  PROUH80 T2 RU375-30  (80 gal, JA13)   :   "RuudPROUH80T2RU37530"</v>
      </c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</row>
    <row r="325" spans="3:48" s="6" customFormat="1" ht="15" customHeight="1" x14ac:dyDescent="0.25">
      <c r="C325" s="106" t="str">
        <f t="shared" si="187"/>
        <v>Ruud</v>
      </c>
      <c r="D325" s="106" t="str">
        <f t="shared" si="188"/>
        <v>PROUH40 T2 RU375-SO  (40 gal, JA13)</v>
      </c>
      <c r="E325" s="106">
        <f t="shared" si="171"/>
        <v>212159</v>
      </c>
      <c r="F325" s="55">
        <f t="shared" si="199"/>
        <v>40</v>
      </c>
      <c r="G325" s="6" t="str">
        <f t="shared" si="189"/>
        <v>Rheem2020Prem40</v>
      </c>
      <c r="H325" s="117">
        <f t="shared" si="185"/>
        <v>1</v>
      </c>
      <c r="I325" s="158" t="str">
        <f t="shared" si="172"/>
        <v>RuudPROUH40T2RU375SO</v>
      </c>
      <c r="J325" s="91" t="s">
        <v>192</v>
      </c>
      <c r="K325" s="32">
        <v>4</v>
      </c>
      <c r="L325" s="75">
        <f t="shared" si="186"/>
        <v>21</v>
      </c>
      <c r="M325" s="12" t="s">
        <v>96</v>
      </c>
      <c r="N325" s="62">
        <f t="shared" si="198"/>
        <v>21</v>
      </c>
      <c r="O325" s="62">
        <f t="shared" si="192"/>
        <v>212159</v>
      </c>
      <c r="P325" s="59" t="str">
        <f t="shared" si="190"/>
        <v>PROUH40 T2 RU375-SO  (40 gal, JA13)</v>
      </c>
      <c r="Q325" s="157">
        <f t="shared" si="195"/>
        <v>1</v>
      </c>
      <c r="R325" s="13" t="s">
        <v>319</v>
      </c>
      <c r="S325" s="14">
        <v>40</v>
      </c>
      <c r="T325" s="99"/>
      <c r="U325" s="80" t="s">
        <v>281</v>
      </c>
      <c r="V325" s="85" t="str">
        <f t="shared" si="182"/>
        <v>Rheem2020Prem40</v>
      </c>
      <c r="W325" s="118">
        <v>1</v>
      </c>
      <c r="X325" s="46">
        <v>2</v>
      </c>
      <c r="Y325" s="47">
        <v>43944</v>
      </c>
      <c r="Z325" s="44"/>
      <c r="AA325" s="128" t="str">
        <f>"2,     "&amp;E325&amp;",   """&amp;P325&amp;""""</f>
        <v>2,     212159,   "PROUH40 T2 RU375-SO  (40 gal, JA13)"</v>
      </c>
      <c r="AB325" s="130" t="str">
        <f t="shared" si="170"/>
        <v>Ruud</v>
      </c>
      <c r="AC325" t="s">
        <v>647</v>
      </c>
      <c r="AD325" s="155">
        <f t="shared" si="196"/>
        <v>1</v>
      </c>
      <c r="AE325" s="128" t="str">
        <f>"          case  "&amp;D325&amp;"   :   """&amp;AC325&amp;""""</f>
        <v xml:space="preserve">          case  PROUH40 T2 RU375-SO  (40 gal, JA13)   :   "RuudPROUH40T2RU375SO"</v>
      </c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</row>
    <row r="326" spans="3:48" s="6" customFormat="1" ht="15" customHeight="1" x14ac:dyDescent="0.25">
      <c r="C326" s="106" t="str">
        <f t="shared" si="187"/>
        <v>Ruud</v>
      </c>
      <c r="D326" s="106" t="str">
        <f t="shared" si="188"/>
        <v>PROUH50 T2 RU375-SO  (50 gal, JA13)</v>
      </c>
      <c r="E326" s="106">
        <f t="shared" si="171"/>
        <v>212260</v>
      </c>
      <c r="F326" s="55">
        <f t="shared" si="199"/>
        <v>50</v>
      </c>
      <c r="G326" s="6" t="str">
        <f t="shared" si="189"/>
        <v>Rheem2020Prem50</v>
      </c>
      <c r="H326" s="117">
        <f t="shared" si="185"/>
        <v>1</v>
      </c>
      <c r="I326" s="158" t="str">
        <f t="shared" si="172"/>
        <v>RuudPROUH50T2RU375SO</v>
      </c>
      <c r="J326" s="91" t="s">
        <v>192</v>
      </c>
      <c r="K326" s="32">
        <v>4</v>
      </c>
      <c r="L326" s="75">
        <f t="shared" si="186"/>
        <v>21</v>
      </c>
      <c r="M326" s="12" t="s">
        <v>96</v>
      </c>
      <c r="N326" s="62">
        <f t="shared" si="198"/>
        <v>22</v>
      </c>
      <c r="O326" s="62">
        <f t="shared" si="192"/>
        <v>212260</v>
      </c>
      <c r="P326" s="59" t="str">
        <f t="shared" si="190"/>
        <v>PROUH50 T2 RU375-SO  (50 gal, JA13)</v>
      </c>
      <c r="Q326" s="157">
        <f t="shared" si="195"/>
        <v>1</v>
      </c>
      <c r="R326" s="13" t="s">
        <v>320</v>
      </c>
      <c r="S326" s="14">
        <v>50</v>
      </c>
      <c r="T326" s="99"/>
      <c r="U326" s="80" t="s">
        <v>282</v>
      </c>
      <c r="V326" s="85" t="str">
        <f t="shared" si="182"/>
        <v>Rheem2020Prem50</v>
      </c>
      <c r="W326" s="118">
        <v>1</v>
      </c>
      <c r="X326" s="46" t="s">
        <v>8</v>
      </c>
      <c r="Y326" s="47">
        <v>43944</v>
      </c>
      <c r="Z326" s="44"/>
      <c r="AA326" s="128" t="str">
        <f>"2,     "&amp;E326&amp;",   """&amp;P326&amp;""""</f>
        <v>2,     212260,   "PROUH50 T2 RU375-SO  (50 gal, JA13)"</v>
      </c>
      <c r="AB326" s="130" t="str">
        <f t="shared" si="170"/>
        <v>Ruud</v>
      </c>
      <c r="AC326" t="s">
        <v>654</v>
      </c>
      <c r="AD326" s="155">
        <f t="shared" si="196"/>
        <v>1</v>
      </c>
      <c r="AE326" s="128" t="str">
        <f>"          case  "&amp;D326&amp;"   :   """&amp;AC326&amp;""""</f>
        <v xml:space="preserve">          case  PROUH50 T2 RU375-SO  (50 gal, JA13)   :   "RuudPROUH50T2RU375SO"</v>
      </c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</row>
    <row r="327" spans="3:48" s="6" customFormat="1" ht="15" customHeight="1" x14ac:dyDescent="0.25">
      <c r="C327" s="106" t="str">
        <f t="shared" si="187"/>
        <v>Ruud</v>
      </c>
      <c r="D327" s="106" t="str">
        <f t="shared" si="188"/>
        <v>PROUH65 T2 RU375-SO  (65 gal, JA13)</v>
      </c>
      <c r="E327" s="106">
        <f t="shared" si="171"/>
        <v>212361</v>
      </c>
      <c r="F327" s="55">
        <f t="shared" si="199"/>
        <v>65</v>
      </c>
      <c r="G327" s="6" t="str">
        <f t="shared" si="189"/>
        <v>Rheem2020Prem65</v>
      </c>
      <c r="H327" s="117">
        <f t="shared" si="185"/>
        <v>1</v>
      </c>
      <c r="I327" s="158" t="str">
        <f t="shared" si="172"/>
        <v>RuudPROUH65T2RU375SO</v>
      </c>
      <c r="J327" s="91" t="s">
        <v>192</v>
      </c>
      <c r="K327" s="32">
        <v>4</v>
      </c>
      <c r="L327" s="75">
        <f t="shared" si="186"/>
        <v>21</v>
      </c>
      <c r="M327" s="12" t="s">
        <v>96</v>
      </c>
      <c r="N327" s="62">
        <f t="shared" si="198"/>
        <v>23</v>
      </c>
      <c r="O327" s="62">
        <f t="shared" si="192"/>
        <v>212361</v>
      </c>
      <c r="P327" s="59" t="str">
        <f t="shared" si="190"/>
        <v>PROUH65 T2 RU375-SO  (65 gal, JA13)</v>
      </c>
      <c r="Q327" s="157">
        <f t="shared" si="195"/>
        <v>1</v>
      </c>
      <c r="R327" s="13" t="s">
        <v>321</v>
      </c>
      <c r="S327" s="14">
        <v>65</v>
      </c>
      <c r="T327" s="99"/>
      <c r="U327" s="80" t="s">
        <v>283</v>
      </c>
      <c r="V327" s="85" t="str">
        <f t="shared" si="182"/>
        <v>Rheem2020Prem65</v>
      </c>
      <c r="W327" s="118">
        <v>1</v>
      </c>
      <c r="X327" s="46" t="s">
        <v>8</v>
      </c>
      <c r="Y327" s="47">
        <v>43944</v>
      </c>
      <c r="Z327" s="44"/>
      <c r="AA327" s="128" t="str">
        <f>"2,     "&amp;E327&amp;",   """&amp;P327&amp;""""</f>
        <v>2,     212361,   "PROUH65 T2 RU375-SO  (65 gal, JA13)"</v>
      </c>
      <c r="AB327" s="130" t="str">
        <f t="shared" si="170"/>
        <v>Ruud</v>
      </c>
      <c r="AC327" s="6" t="s">
        <v>660</v>
      </c>
      <c r="AD327" s="155">
        <f t="shared" si="196"/>
        <v>1</v>
      </c>
      <c r="AE327" s="128" t="str">
        <f>"          case  "&amp;D327&amp;"   :   """&amp;AC327&amp;""""</f>
        <v xml:space="preserve">          case  PROUH65 T2 RU375-SO  (65 gal, JA13)   :   "RuudPROUH65T2RU375SO"</v>
      </c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</row>
    <row r="328" spans="3:48" s="6" customFormat="1" ht="15" customHeight="1" x14ac:dyDescent="0.25">
      <c r="C328" s="106" t="str">
        <f t="shared" si="187"/>
        <v>Ruud</v>
      </c>
      <c r="D328" s="106" t="str">
        <f t="shared" si="188"/>
        <v>PROUH80 T2 RU375-SO  (80 gal, JA13)</v>
      </c>
      <c r="E328" s="106">
        <f t="shared" si="171"/>
        <v>212462</v>
      </c>
      <c r="F328" s="55">
        <f t="shared" si="199"/>
        <v>80</v>
      </c>
      <c r="G328" s="6" t="str">
        <f t="shared" si="189"/>
        <v>Rheem2020Prem80</v>
      </c>
      <c r="H328" s="117">
        <f t="shared" si="185"/>
        <v>1</v>
      </c>
      <c r="I328" s="158" t="str">
        <f t="shared" si="172"/>
        <v>RuudPROUH80T2RU375SO</v>
      </c>
      <c r="J328" s="91" t="s">
        <v>192</v>
      </c>
      <c r="K328" s="32">
        <v>4</v>
      </c>
      <c r="L328" s="75">
        <f t="shared" si="186"/>
        <v>21</v>
      </c>
      <c r="M328" s="12" t="s">
        <v>96</v>
      </c>
      <c r="N328" s="62">
        <f t="shared" si="198"/>
        <v>24</v>
      </c>
      <c r="O328" s="62">
        <f t="shared" si="192"/>
        <v>212462</v>
      </c>
      <c r="P328" s="59" t="str">
        <f t="shared" si="190"/>
        <v>PROUH80 T2 RU375-SO  (80 gal, JA13)</v>
      </c>
      <c r="Q328" s="157">
        <f t="shared" si="195"/>
        <v>1</v>
      </c>
      <c r="R328" s="13" t="s">
        <v>322</v>
      </c>
      <c r="S328" s="14">
        <v>80</v>
      </c>
      <c r="T328" s="99"/>
      <c r="U328" s="80" t="s">
        <v>284</v>
      </c>
      <c r="V328" s="85" t="str">
        <f t="shared" si="182"/>
        <v>Rheem2020Prem80</v>
      </c>
      <c r="W328" s="118">
        <v>1</v>
      </c>
      <c r="X328" s="46">
        <v>4</v>
      </c>
      <c r="Y328" s="47">
        <v>43944</v>
      </c>
      <c r="Z328" s="44"/>
      <c r="AA328" s="128" t="str">
        <f>"2,     "&amp;E328&amp;",   """&amp;P328&amp;""""</f>
        <v>2,     212462,   "PROUH80 T2 RU375-SO  (80 gal, JA13)"</v>
      </c>
      <c r="AB328" s="130" t="str">
        <f t="shared" si="170"/>
        <v>Ruud</v>
      </c>
      <c r="AC328" t="s">
        <v>667</v>
      </c>
      <c r="AD328" s="155">
        <f t="shared" si="196"/>
        <v>1</v>
      </c>
      <c r="AE328" s="128" t="str">
        <f>"          case  "&amp;D328&amp;"   :   """&amp;AC328&amp;""""</f>
        <v xml:space="preserve">          case  PROUH80 T2 RU375-SO  (80 gal, JA13)   :   "RuudPROUH80T2RU375SO"</v>
      </c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</row>
    <row r="329" spans="3:48" s="6" customFormat="1" ht="15" customHeight="1" x14ac:dyDescent="0.25">
      <c r="C329" s="106" t="str">
        <f t="shared" si="187"/>
        <v>Ruud</v>
      </c>
      <c r="D329" s="106" t="str">
        <f t="shared" si="188"/>
        <v>PRO H40 T2 RU310BM  (40 gal, JA13)</v>
      </c>
      <c r="E329" s="106">
        <f t="shared" si="171"/>
        <v>212563</v>
      </c>
      <c r="F329" s="55">
        <f t="shared" si="199"/>
        <v>40</v>
      </c>
      <c r="G329" s="6" t="str">
        <f t="shared" si="189"/>
        <v>Rheem2020Build40</v>
      </c>
      <c r="H329" s="117">
        <f t="shared" si="185"/>
        <v>1</v>
      </c>
      <c r="I329" s="158" t="str">
        <f t="shared" si="172"/>
        <v>RuudPROH40T2RU310BM</v>
      </c>
      <c r="J329" s="91" t="s">
        <v>192</v>
      </c>
      <c r="K329" s="32">
        <v>3</v>
      </c>
      <c r="L329" s="75">
        <f t="shared" si="186"/>
        <v>21</v>
      </c>
      <c r="M329" s="12" t="s">
        <v>96</v>
      </c>
      <c r="N329" s="62">
        <f t="shared" si="198"/>
        <v>25</v>
      </c>
      <c r="O329" s="62">
        <f t="shared" si="192"/>
        <v>212563</v>
      </c>
      <c r="P329" s="59" t="str">
        <f t="shared" si="190"/>
        <v>PRO H40 T2 RU310BM  (40 gal, JA13)</v>
      </c>
      <c r="Q329" s="157">
        <f t="shared" si="195"/>
        <v>1</v>
      </c>
      <c r="R329" s="13" t="s">
        <v>347</v>
      </c>
      <c r="S329" s="14">
        <v>40</v>
      </c>
      <c r="T329" s="99"/>
      <c r="U329" s="80" t="s">
        <v>285</v>
      </c>
      <c r="V329" s="85" t="str">
        <f t="shared" si="182"/>
        <v>Rheem2020Build40</v>
      </c>
      <c r="W329" s="118">
        <v>1</v>
      </c>
      <c r="X329" s="46">
        <v>2</v>
      </c>
      <c r="Y329" s="47">
        <v>43944</v>
      </c>
      <c r="Z329" s="44"/>
      <c r="AA329" s="128" t="str">
        <f>"2,     "&amp;E329&amp;",   """&amp;P329&amp;""""</f>
        <v>2,     212563,   "PRO H40 T2 RU310BM  (40 gal, JA13)"</v>
      </c>
      <c r="AB329" s="130" t="str">
        <f t="shared" si="170"/>
        <v>Ruud</v>
      </c>
      <c r="AC329" t="s">
        <v>641</v>
      </c>
      <c r="AD329" s="155">
        <f t="shared" si="196"/>
        <v>1</v>
      </c>
      <c r="AE329" s="128" t="str">
        <f>"          case  "&amp;D329&amp;"   :   """&amp;AC329&amp;""""</f>
        <v xml:space="preserve">          case  PRO H40 T2 RU310BM  (40 gal, JA13)   :   "RuudPROH40T2RU310BM"</v>
      </c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</row>
    <row r="330" spans="3:48" s="6" customFormat="1" ht="15" customHeight="1" x14ac:dyDescent="0.25">
      <c r="C330" s="106" t="str">
        <f t="shared" si="187"/>
        <v>Ruud</v>
      </c>
      <c r="D330" s="106" t="str">
        <f t="shared" si="188"/>
        <v>PRO H50 T2 RU310BM  (50 gal, JA13)</v>
      </c>
      <c r="E330" s="106">
        <f t="shared" si="171"/>
        <v>212664</v>
      </c>
      <c r="F330" s="55">
        <f t="shared" si="199"/>
        <v>50</v>
      </c>
      <c r="G330" s="6" t="str">
        <f t="shared" si="189"/>
        <v>Rheem2020Build50</v>
      </c>
      <c r="H330" s="117">
        <f t="shared" si="185"/>
        <v>1</v>
      </c>
      <c r="I330" s="158" t="str">
        <f t="shared" si="172"/>
        <v>RuudPROH50T2RU310BM</v>
      </c>
      <c r="J330" s="91" t="s">
        <v>192</v>
      </c>
      <c r="K330" s="32">
        <v>3</v>
      </c>
      <c r="L330" s="75">
        <f t="shared" si="186"/>
        <v>21</v>
      </c>
      <c r="M330" s="12" t="s">
        <v>96</v>
      </c>
      <c r="N330" s="62">
        <f t="shared" si="198"/>
        <v>26</v>
      </c>
      <c r="O330" s="62">
        <f t="shared" si="192"/>
        <v>212664</v>
      </c>
      <c r="P330" s="59" t="str">
        <f t="shared" si="190"/>
        <v>PRO H50 T2 RU310BM  (50 gal, JA13)</v>
      </c>
      <c r="Q330" s="157">
        <f t="shared" si="195"/>
        <v>1</v>
      </c>
      <c r="R330" s="13" t="s">
        <v>348</v>
      </c>
      <c r="S330" s="14">
        <v>50</v>
      </c>
      <c r="T330" s="99"/>
      <c r="U330" s="80" t="s">
        <v>286</v>
      </c>
      <c r="V330" s="85" t="str">
        <f t="shared" si="182"/>
        <v>Rheem2020Build50</v>
      </c>
      <c r="W330" s="118">
        <v>1</v>
      </c>
      <c r="X330" s="46" t="s">
        <v>8</v>
      </c>
      <c r="Y330" s="47">
        <v>43944</v>
      </c>
      <c r="Z330" s="44"/>
      <c r="AA330" s="128" t="str">
        <f>"2,     "&amp;E330&amp;",   """&amp;P330&amp;""""</f>
        <v>2,     212664,   "PRO H50 T2 RU310BM  (50 gal, JA13)"</v>
      </c>
      <c r="AB330" s="130" t="str">
        <f t="shared" si="170"/>
        <v>Ruud</v>
      </c>
      <c r="AC330" t="s">
        <v>642</v>
      </c>
      <c r="AD330" s="155">
        <f t="shared" si="196"/>
        <v>1</v>
      </c>
      <c r="AE330" s="128" t="str">
        <f>"          case  "&amp;D330&amp;"   :   """&amp;AC330&amp;""""</f>
        <v xml:space="preserve">          case  PRO H50 T2 RU310BM  (50 gal, JA13)   :   "RuudPROH50T2RU310BM"</v>
      </c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</row>
    <row r="331" spans="3:48" s="6" customFormat="1" ht="15" customHeight="1" x14ac:dyDescent="0.25">
      <c r="C331" s="106" t="str">
        <f t="shared" si="187"/>
        <v>Ruud</v>
      </c>
      <c r="D331" s="106" t="str">
        <f t="shared" si="188"/>
        <v>PRO H65 T2 RU310BM  (65 gal, JA13)</v>
      </c>
      <c r="E331" s="106">
        <f t="shared" ref="E331:E397" si="200">O331</f>
        <v>212765</v>
      </c>
      <c r="F331" s="55">
        <f t="shared" si="199"/>
        <v>65</v>
      </c>
      <c r="G331" s="6" t="str">
        <f t="shared" si="189"/>
        <v>Rheem2020Build65</v>
      </c>
      <c r="H331" s="117">
        <f t="shared" si="185"/>
        <v>1</v>
      </c>
      <c r="I331" s="158" t="str">
        <f t="shared" ref="I331:I397" si="201">AC331</f>
        <v>RuudPROH65T2RU310BM</v>
      </c>
      <c r="J331" s="91" t="s">
        <v>192</v>
      </c>
      <c r="K331" s="32">
        <v>3</v>
      </c>
      <c r="L331" s="75">
        <f t="shared" si="186"/>
        <v>21</v>
      </c>
      <c r="M331" s="12" t="s">
        <v>96</v>
      </c>
      <c r="N331" s="62">
        <f t="shared" si="198"/>
        <v>27</v>
      </c>
      <c r="O331" s="62">
        <f t="shared" si="192"/>
        <v>212765</v>
      </c>
      <c r="P331" s="59" t="str">
        <f t="shared" si="190"/>
        <v>PRO H65 T2 RU310BM  (65 gal, JA13)</v>
      </c>
      <c r="Q331" s="157">
        <f t="shared" si="195"/>
        <v>1</v>
      </c>
      <c r="R331" s="13" t="s">
        <v>349</v>
      </c>
      <c r="S331" s="14">
        <v>65</v>
      </c>
      <c r="T331" s="99"/>
      <c r="U331" s="80" t="s">
        <v>287</v>
      </c>
      <c r="V331" s="85" t="str">
        <f t="shared" si="182"/>
        <v>Rheem2020Build65</v>
      </c>
      <c r="W331" s="118">
        <v>1</v>
      </c>
      <c r="X331" s="46" t="s">
        <v>8</v>
      </c>
      <c r="Y331" s="47">
        <v>43944</v>
      </c>
      <c r="Z331" s="44"/>
      <c r="AA331" s="128" t="str">
        <f>"2,     "&amp;E331&amp;",   """&amp;P331&amp;""""</f>
        <v>2,     212765,   "PRO H65 T2 RU310BM  (65 gal, JA13)"</v>
      </c>
      <c r="AB331" s="130" t="str">
        <f t="shared" si="170"/>
        <v>Ruud</v>
      </c>
      <c r="AC331" t="s">
        <v>643</v>
      </c>
      <c r="AD331" s="155">
        <f t="shared" si="196"/>
        <v>1</v>
      </c>
      <c r="AE331" s="128" t="str">
        <f>"          case  "&amp;D331&amp;"   :   """&amp;AC331&amp;""""</f>
        <v xml:space="preserve">          case  PRO H65 T2 RU310BM  (65 gal, JA13)   :   "RuudPROH65T2RU310BM"</v>
      </c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</row>
    <row r="332" spans="3:48" s="6" customFormat="1" ht="15" customHeight="1" x14ac:dyDescent="0.25">
      <c r="C332" s="106" t="str">
        <f t="shared" si="187"/>
        <v>Ruud</v>
      </c>
      <c r="D332" s="106" t="str">
        <f t="shared" si="188"/>
        <v>PRO H80 T2 RU310BM  (80 gal, JA13)</v>
      </c>
      <c r="E332" s="106">
        <f t="shared" si="200"/>
        <v>212866</v>
      </c>
      <c r="F332" s="55">
        <f t="shared" si="199"/>
        <v>80</v>
      </c>
      <c r="G332" s="6" t="str">
        <f t="shared" si="189"/>
        <v>Rheem2020Build80</v>
      </c>
      <c r="H332" s="117">
        <f t="shared" si="185"/>
        <v>1</v>
      </c>
      <c r="I332" s="158" t="str">
        <f t="shared" si="201"/>
        <v>RuudPROH80T2RU310BM</v>
      </c>
      <c r="J332" s="91" t="s">
        <v>192</v>
      </c>
      <c r="K332" s="32">
        <v>3</v>
      </c>
      <c r="L332" s="75">
        <f t="shared" si="186"/>
        <v>21</v>
      </c>
      <c r="M332" s="12" t="s">
        <v>96</v>
      </c>
      <c r="N332" s="62">
        <f t="shared" si="198"/>
        <v>28</v>
      </c>
      <c r="O332" s="62">
        <f t="shared" si="192"/>
        <v>212866</v>
      </c>
      <c r="P332" s="59" t="str">
        <f t="shared" si="190"/>
        <v>PRO H80 T2 RU310BM  (80 gal, JA13)</v>
      </c>
      <c r="Q332" s="157">
        <f t="shared" si="195"/>
        <v>1</v>
      </c>
      <c r="R332" s="13" t="s">
        <v>350</v>
      </c>
      <c r="S332" s="14">
        <v>80</v>
      </c>
      <c r="T332" s="99"/>
      <c r="U332" s="80" t="s">
        <v>288</v>
      </c>
      <c r="V332" s="85" t="str">
        <f t="shared" si="182"/>
        <v>Rheem2020Build80</v>
      </c>
      <c r="W332" s="118">
        <v>1</v>
      </c>
      <c r="X332" s="46" t="s">
        <v>13</v>
      </c>
      <c r="Y332" s="47">
        <v>43944</v>
      </c>
      <c r="Z332" s="44"/>
      <c r="AA332" s="128" t="str">
        <f>"2,     "&amp;E332&amp;",   """&amp;P332&amp;""""</f>
        <v>2,     212866,   "PRO H80 T2 RU310BM  (80 gal, JA13)"</v>
      </c>
      <c r="AB332" s="130" t="str">
        <f t="shared" si="170"/>
        <v>Ruud</v>
      </c>
      <c r="AC332" t="s">
        <v>644</v>
      </c>
      <c r="AD332" s="155">
        <f t="shared" si="196"/>
        <v>1</v>
      </c>
      <c r="AE332" s="128" t="str">
        <f>"          case  "&amp;D332&amp;"   :   """&amp;AC332&amp;""""</f>
        <v xml:space="preserve">          case  PRO H80 T2 RU310BM  (80 gal, JA13)   :   "RuudPROH80T2RU310BM"</v>
      </c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</row>
    <row r="333" spans="3:48" s="6" customFormat="1" ht="15" customHeight="1" x14ac:dyDescent="0.25">
      <c r="C333" s="121" t="str">
        <f t="shared" si="187"/>
        <v>Ruud</v>
      </c>
      <c r="D333" s="121" t="str">
        <f t="shared" si="188"/>
        <v>PRO H40 T2 RU310UM  (40 gal)</v>
      </c>
      <c r="E333" s="121">
        <f t="shared" si="200"/>
        <v>212963</v>
      </c>
      <c r="F333" s="55">
        <f t="shared" ref="F333:F346" si="202">S333</f>
        <v>40</v>
      </c>
      <c r="G333" s="6" t="str">
        <f t="shared" si="189"/>
        <v>Rheem2020Build40</v>
      </c>
      <c r="H333" s="117">
        <f t="shared" ref="H333:H346" si="203">W333</f>
        <v>0</v>
      </c>
      <c r="I333" s="158" t="str">
        <f t="shared" si="201"/>
        <v>RuudPROH40T2RU310UM</v>
      </c>
      <c r="J333" s="91" t="s">
        <v>192</v>
      </c>
      <c r="K333" s="32">
        <v>3</v>
      </c>
      <c r="L333" s="75">
        <f t="shared" ref="L333:L346" si="204">VLOOKUP( M333, $M$2:$N$21, 2, FALSE )</f>
        <v>21</v>
      </c>
      <c r="M333" s="12" t="s">
        <v>96</v>
      </c>
      <c r="N333" s="62">
        <f t="shared" si="198"/>
        <v>29</v>
      </c>
      <c r="O333" s="62">
        <f t="shared" si="192"/>
        <v>212963</v>
      </c>
      <c r="P333" s="59" t="str">
        <f t="shared" si="190"/>
        <v>PRO H40 T2 RU310UM  (40 gal)</v>
      </c>
      <c r="Q333" s="157">
        <f t="shared" si="195"/>
        <v>1</v>
      </c>
      <c r="R333" s="13" t="s">
        <v>425</v>
      </c>
      <c r="S333" s="14">
        <v>40</v>
      </c>
      <c r="T333" s="99"/>
      <c r="U333" s="80" t="s">
        <v>285</v>
      </c>
      <c r="V333" s="85" t="str">
        <f t="shared" si="182"/>
        <v>Rheem2020Build40</v>
      </c>
      <c r="W333" s="116">
        <v>0</v>
      </c>
      <c r="X333" s="46">
        <v>2</v>
      </c>
      <c r="Y333" s="47">
        <v>44158</v>
      </c>
      <c r="Z333" s="44"/>
      <c r="AA333" s="128" t="str">
        <f>"2,     "&amp;E333&amp;",   """&amp;P333&amp;""""</f>
        <v>2,     212963,   "PRO H40 T2 RU310UM  (40 gal)"</v>
      </c>
      <c r="AB333" s="130" t="str">
        <f t="shared" ref="AB333:AB409" si="205">AB332</f>
        <v>Ruud</v>
      </c>
      <c r="AC333" s="132" t="s">
        <v>636</v>
      </c>
      <c r="AD333" s="155">
        <f t="shared" si="196"/>
        <v>1</v>
      </c>
      <c r="AE333" s="128" t="str">
        <f>"          case  "&amp;D333&amp;"   :   """&amp;AC333&amp;""""</f>
        <v xml:space="preserve">          case  PRO H40 T2 RU310UM  (40 gal)   :   "RuudPROH40T2RU310UM"</v>
      </c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</row>
    <row r="334" spans="3:48" s="6" customFormat="1" ht="15" customHeight="1" x14ac:dyDescent="0.25">
      <c r="C334" s="121" t="str">
        <f t="shared" si="187"/>
        <v>Ruud</v>
      </c>
      <c r="D334" s="121" t="str">
        <f t="shared" si="188"/>
        <v>PRO H50 T2 RU310UM  (50 gal)</v>
      </c>
      <c r="E334" s="121">
        <f t="shared" si="200"/>
        <v>213064</v>
      </c>
      <c r="F334" s="55">
        <f t="shared" si="202"/>
        <v>50</v>
      </c>
      <c r="G334" s="6" t="str">
        <f t="shared" si="189"/>
        <v>Rheem2020Build50</v>
      </c>
      <c r="H334" s="117">
        <f t="shared" si="203"/>
        <v>0</v>
      </c>
      <c r="I334" s="158" t="str">
        <f t="shared" si="201"/>
        <v>RuudPROH50T2RU310UM</v>
      </c>
      <c r="J334" s="91" t="s">
        <v>192</v>
      </c>
      <c r="K334" s="32">
        <v>3</v>
      </c>
      <c r="L334" s="75">
        <f t="shared" si="204"/>
        <v>21</v>
      </c>
      <c r="M334" s="12" t="s">
        <v>96</v>
      </c>
      <c r="N334" s="62">
        <f t="shared" si="198"/>
        <v>30</v>
      </c>
      <c r="O334" s="62">
        <f t="shared" si="192"/>
        <v>213064</v>
      </c>
      <c r="P334" s="59" t="str">
        <f t="shared" si="190"/>
        <v>PRO H50 T2 RU310UM  (50 gal)</v>
      </c>
      <c r="Q334" s="157">
        <f t="shared" si="195"/>
        <v>1</v>
      </c>
      <c r="R334" s="13" t="s">
        <v>426</v>
      </c>
      <c r="S334" s="14">
        <v>50</v>
      </c>
      <c r="T334" s="99"/>
      <c r="U334" s="80" t="s">
        <v>286</v>
      </c>
      <c r="V334" s="85" t="str">
        <f t="shared" si="182"/>
        <v>Rheem2020Build50</v>
      </c>
      <c r="W334" s="116">
        <v>0</v>
      </c>
      <c r="X334" s="46" t="s">
        <v>8</v>
      </c>
      <c r="Y334" s="47">
        <v>44158</v>
      </c>
      <c r="Z334" s="44"/>
      <c r="AA334" s="128" t="str">
        <f>"2,     "&amp;E334&amp;",   """&amp;P334&amp;""""</f>
        <v>2,     213064,   "PRO H50 T2 RU310UM  (50 gal)"</v>
      </c>
      <c r="AB334" s="130" t="str">
        <f t="shared" si="205"/>
        <v>Ruud</v>
      </c>
      <c r="AC334" s="132" t="s">
        <v>637</v>
      </c>
      <c r="AD334" s="155">
        <f t="shared" si="196"/>
        <v>1</v>
      </c>
      <c r="AE334" s="128" t="str">
        <f>"          case  "&amp;D334&amp;"   :   """&amp;AC334&amp;""""</f>
        <v xml:space="preserve">          case  PRO H50 T2 RU310UM  (50 gal)   :   "RuudPROH50T2RU310UM"</v>
      </c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</row>
    <row r="335" spans="3:48" s="6" customFormat="1" ht="15" customHeight="1" x14ac:dyDescent="0.25">
      <c r="C335" s="121" t="str">
        <f t="shared" si="187"/>
        <v>Ruud</v>
      </c>
      <c r="D335" s="121" t="str">
        <f t="shared" si="188"/>
        <v>PRO H65 T2 RU310UM  (65 gal)</v>
      </c>
      <c r="E335" s="121">
        <f t="shared" si="200"/>
        <v>213165</v>
      </c>
      <c r="F335" s="55">
        <f t="shared" si="202"/>
        <v>65</v>
      </c>
      <c r="G335" s="6" t="str">
        <f t="shared" si="189"/>
        <v>Rheem2020Build65</v>
      </c>
      <c r="H335" s="117">
        <f t="shared" si="203"/>
        <v>0</v>
      </c>
      <c r="I335" s="158" t="str">
        <f t="shared" si="201"/>
        <v>RuudPROH65T2RU310UM</v>
      </c>
      <c r="J335" s="91" t="s">
        <v>192</v>
      </c>
      <c r="K335" s="32">
        <v>3</v>
      </c>
      <c r="L335" s="75">
        <f t="shared" si="204"/>
        <v>21</v>
      </c>
      <c r="M335" s="12" t="s">
        <v>96</v>
      </c>
      <c r="N335" s="62">
        <f t="shared" si="198"/>
        <v>31</v>
      </c>
      <c r="O335" s="62">
        <f t="shared" si="192"/>
        <v>213165</v>
      </c>
      <c r="P335" s="59" t="str">
        <f t="shared" si="190"/>
        <v>PRO H65 T2 RU310UM  (65 gal)</v>
      </c>
      <c r="Q335" s="157">
        <f t="shared" si="195"/>
        <v>1</v>
      </c>
      <c r="R335" s="13" t="s">
        <v>427</v>
      </c>
      <c r="S335" s="14">
        <v>65</v>
      </c>
      <c r="T335" s="99"/>
      <c r="U335" s="80" t="s">
        <v>287</v>
      </c>
      <c r="V335" s="85" t="str">
        <f t="shared" si="182"/>
        <v>Rheem2020Build65</v>
      </c>
      <c r="W335" s="116">
        <v>0</v>
      </c>
      <c r="X335" s="46" t="s">
        <v>8</v>
      </c>
      <c r="Y335" s="47">
        <v>44158</v>
      </c>
      <c r="Z335" s="44"/>
      <c r="AA335" s="128" t="str">
        <f>"2,     "&amp;E335&amp;",   """&amp;P335&amp;""""</f>
        <v>2,     213165,   "PRO H65 T2 RU310UM  (65 gal)"</v>
      </c>
      <c r="AB335" s="130" t="str">
        <f t="shared" si="205"/>
        <v>Ruud</v>
      </c>
      <c r="AC335" s="132" t="s">
        <v>638</v>
      </c>
      <c r="AD335" s="155">
        <f t="shared" si="196"/>
        <v>1</v>
      </c>
      <c r="AE335" s="128" t="str">
        <f>"          case  "&amp;D335&amp;"   :   """&amp;AC335&amp;""""</f>
        <v xml:space="preserve">          case  PRO H65 T2 RU310UM  (65 gal)   :   "RuudPROH65T2RU310UM"</v>
      </c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</row>
    <row r="336" spans="3:48" s="6" customFormat="1" ht="15" customHeight="1" x14ac:dyDescent="0.25">
      <c r="C336" s="121" t="str">
        <f t="shared" si="187"/>
        <v>Ruud</v>
      </c>
      <c r="D336" s="121" t="str">
        <f t="shared" si="188"/>
        <v>PRO H80 T2 RU310UM  (80 gal)</v>
      </c>
      <c r="E336" s="121">
        <f t="shared" si="200"/>
        <v>213266</v>
      </c>
      <c r="F336" s="55">
        <f t="shared" si="202"/>
        <v>80</v>
      </c>
      <c r="G336" s="6" t="str">
        <f t="shared" si="189"/>
        <v>Rheem2020Build80</v>
      </c>
      <c r="H336" s="117">
        <f t="shared" si="203"/>
        <v>0</v>
      </c>
      <c r="I336" s="158" t="str">
        <f t="shared" si="201"/>
        <v>RuudPROH80T2RU310UM</v>
      </c>
      <c r="J336" s="91" t="s">
        <v>192</v>
      </c>
      <c r="K336" s="32">
        <v>3</v>
      </c>
      <c r="L336" s="75">
        <f t="shared" si="204"/>
        <v>21</v>
      </c>
      <c r="M336" s="12" t="s">
        <v>96</v>
      </c>
      <c r="N336" s="62">
        <f t="shared" si="198"/>
        <v>32</v>
      </c>
      <c r="O336" s="62">
        <f t="shared" si="192"/>
        <v>213266</v>
      </c>
      <c r="P336" s="59" t="str">
        <f t="shared" si="190"/>
        <v>PRO H80 T2 RU310UM  (80 gal)</v>
      </c>
      <c r="Q336" s="157">
        <f t="shared" si="195"/>
        <v>1</v>
      </c>
      <c r="R336" s="13" t="s">
        <v>428</v>
      </c>
      <c r="S336" s="14">
        <v>80</v>
      </c>
      <c r="T336" s="99"/>
      <c r="U336" s="80" t="s">
        <v>288</v>
      </c>
      <c r="V336" s="85" t="str">
        <f t="shared" si="182"/>
        <v>Rheem2020Build80</v>
      </c>
      <c r="W336" s="116">
        <v>0</v>
      </c>
      <c r="X336" s="46" t="s">
        <v>13</v>
      </c>
      <c r="Y336" s="47">
        <v>44158</v>
      </c>
      <c r="Z336" s="44"/>
      <c r="AA336" s="128" t="str">
        <f>"2,     "&amp;E336&amp;",   """&amp;P336&amp;""""</f>
        <v>2,     213266,   "PRO H80 T2 RU310UM  (80 gal)"</v>
      </c>
      <c r="AB336" s="130" t="str">
        <f t="shared" si="205"/>
        <v>Ruud</v>
      </c>
      <c r="AC336" s="132" t="s">
        <v>639</v>
      </c>
      <c r="AD336" s="155">
        <f t="shared" si="196"/>
        <v>1</v>
      </c>
      <c r="AE336" s="128" t="str">
        <f>"          case  "&amp;D336&amp;"   :   """&amp;AC336&amp;""""</f>
        <v xml:space="preserve">          case  PRO H80 T2 RU310UM  (80 gal)   :   "RuudPROH80T2RU310UM"</v>
      </c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</row>
    <row r="337" spans="3:1039" s="6" customFormat="1" ht="15" customHeight="1" x14ac:dyDescent="0.25">
      <c r="C337" s="148" t="str">
        <f t="shared" ref="C337:C346" si="206">M337</f>
        <v>Ruud</v>
      </c>
      <c r="D337" s="148" t="str">
        <f t="shared" ref="D337:D346" si="207">P337</f>
        <v>PROUH40 T0 RU120  (40 gal)</v>
      </c>
      <c r="E337" s="148">
        <f t="shared" si="200"/>
        <v>213781</v>
      </c>
      <c r="F337" s="55">
        <f t="shared" si="202"/>
        <v>40</v>
      </c>
      <c r="G337" s="6" t="str">
        <f t="shared" ref="G337:G346" si="208">V337</f>
        <v>RheemPlugInDedicated40</v>
      </c>
      <c r="H337" s="117">
        <f t="shared" si="203"/>
        <v>0</v>
      </c>
      <c r="I337" s="158" t="str">
        <f t="shared" si="201"/>
        <v>RuudPROUH40T0RU120</v>
      </c>
      <c r="J337" s="91" t="s">
        <v>192</v>
      </c>
      <c r="K337" s="32">
        <v>2</v>
      </c>
      <c r="L337" s="75">
        <f t="shared" si="204"/>
        <v>21</v>
      </c>
      <c r="M337" s="12" t="s">
        <v>96</v>
      </c>
      <c r="N337" s="61">
        <v>37</v>
      </c>
      <c r="O337" s="62">
        <f t="shared" si="192"/>
        <v>213781</v>
      </c>
      <c r="P337" s="59" t="str">
        <f t="shared" ref="P337:P346" si="209">R337 &amp; "  (" &amp; S337 &amp; " gal" &amp; IF(W337&gt;0, ", JA13)", ")")</f>
        <v>PROUH40 T0 RU120  (40 gal)</v>
      </c>
      <c r="Q337" s="157">
        <f t="shared" si="195"/>
        <v>1</v>
      </c>
      <c r="R337" s="149" t="s">
        <v>807</v>
      </c>
      <c r="S337" s="14">
        <v>40</v>
      </c>
      <c r="T337" s="99"/>
      <c r="U337" s="80" t="s">
        <v>744</v>
      </c>
      <c r="V337" s="85" t="str">
        <f t="shared" si="182"/>
        <v>RheemPlugInDedicated40</v>
      </c>
      <c r="W337" s="116">
        <v>0</v>
      </c>
      <c r="X337" s="107" t="s">
        <v>8</v>
      </c>
      <c r="Y337" s="108">
        <v>44760</v>
      </c>
      <c r="Z337" s="109"/>
      <c r="AA337" s="128" t="str">
        <f>"2,     "&amp;E337&amp;",   """&amp;P337&amp;""""</f>
        <v>2,     213781,   "PROUH40 T0 RU120  (40 gal)"</v>
      </c>
      <c r="AB337" s="130" t="str">
        <f t="shared" si="205"/>
        <v>Ruud</v>
      </c>
      <c r="AC337" s="149" t="s">
        <v>817</v>
      </c>
      <c r="AD337" s="155">
        <f t="shared" si="196"/>
        <v>1</v>
      </c>
      <c r="AE337" s="128" t="str">
        <f>"          case  "&amp;D337&amp;"   :   """&amp;AC337&amp;""""</f>
        <v xml:space="preserve">          case  PROUH40 T0 RU120  (40 gal)   :   "RuudPROUH40T0RU120"</v>
      </c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</row>
    <row r="338" spans="3:1039" s="6" customFormat="1" ht="15" customHeight="1" x14ac:dyDescent="0.25">
      <c r="C338" s="148" t="str">
        <f t="shared" si="206"/>
        <v>Ruud</v>
      </c>
      <c r="D338" s="148" t="str">
        <f t="shared" si="207"/>
        <v>PROUH50 T0 RU120  (50 gal)</v>
      </c>
      <c r="E338" s="148">
        <f t="shared" si="200"/>
        <v>213882</v>
      </c>
      <c r="F338" s="55">
        <f t="shared" si="202"/>
        <v>50</v>
      </c>
      <c r="G338" s="6" t="str">
        <f t="shared" si="208"/>
        <v>RheemPlugInDedicated50</v>
      </c>
      <c r="H338" s="117">
        <f t="shared" si="203"/>
        <v>0</v>
      </c>
      <c r="I338" s="158" t="str">
        <f t="shared" si="201"/>
        <v>RuudPROUH50T0RU120</v>
      </c>
      <c r="J338" s="91" t="s">
        <v>192</v>
      </c>
      <c r="K338" s="32">
        <v>2</v>
      </c>
      <c r="L338" s="75">
        <f t="shared" si="204"/>
        <v>21</v>
      </c>
      <c r="M338" s="12" t="s">
        <v>96</v>
      </c>
      <c r="N338" s="62">
        <f t="shared" si="198"/>
        <v>38</v>
      </c>
      <c r="O338" s="62">
        <f t="shared" si="192"/>
        <v>213882</v>
      </c>
      <c r="P338" s="59" t="str">
        <f t="shared" si="209"/>
        <v>PROUH50 T0 RU120  (50 gal)</v>
      </c>
      <c r="Q338" s="157">
        <f t="shared" si="195"/>
        <v>1</v>
      </c>
      <c r="R338" s="149" t="s">
        <v>808</v>
      </c>
      <c r="S338" s="14">
        <v>50</v>
      </c>
      <c r="T338" s="99"/>
      <c r="U338" s="80" t="s">
        <v>745</v>
      </c>
      <c r="V338" s="85" t="str">
        <f t="shared" si="182"/>
        <v>RheemPlugInDedicated50</v>
      </c>
      <c r="W338" s="116">
        <v>0</v>
      </c>
      <c r="X338" s="46" t="s">
        <v>8</v>
      </c>
      <c r="Y338" s="47">
        <v>44760</v>
      </c>
      <c r="Z338" s="44"/>
      <c r="AA338" s="128" t="str">
        <f>"2,     "&amp;E338&amp;",   """&amp;P338&amp;""""</f>
        <v>2,     213882,   "PROUH50 T0 RU120  (50 gal)"</v>
      </c>
      <c r="AB338" s="130" t="str">
        <f t="shared" si="205"/>
        <v>Ruud</v>
      </c>
      <c r="AC338" s="149" t="s">
        <v>818</v>
      </c>
      <c r="AD338" s="155">
        <f t="shared" si="196"/>
        <v>1</v>
      </c>
      <c r="AE338" s="128" t="str">
        <f>"          case  "&amp;D338&amp;"   :   """&amp;AC338&amp;""""</f>
        <v xml:space="preserve">          case  PROUH50 T0 RU120  (50 gal)   :   "RuudPROUH50T0RU120"</v>
      </c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</row>
    <row r="339" spans="3:1039" s="6" customFormat="1" ht="15" customHeight="1" x14ac:dyDescent="0.25">
      <c r="C339" s="148" t="str">
        <f t="shared" si="206"/>
        <v>Ruud</v>
      </c>
      <c r="D339" s="148" t="str">
        <f t="shared" si="207"/>
        <v>PROUH40 T0 RU120-M  (40 gal, JA13)</v>
      </c>
      <c r="E339" s="148">
        <f t="shared" si="200"/>
        <v>213977</v>
      </c>
      <c r="F339" s="55">
        <f t="shared" si="202"/>
        <v>40</v>
      </c>
      <c r="G339" s="6" t="str">
        <f t="shared" si="208"/>
        <v>RheemPlugInShared40</v>
      </c>
      <c r="H339" s="117">
        <f t="shared" si="203"/>
        <v>1</v>
      </c>
      <c r="I339" s="158" t="str">
        <f t="shared" si="201"/>
        <v>RuudPROUH40T0RU120M</v>
      </c>
      <c r="J339" s="91" t="s">
        <v>192</v>
      </c>
      <c r="K339" s="32">
        <v>3</v>
      </c>
      <c r="L339" s="75">
        <f t="shared" si="204"/>
        <v>21</v>
      </c>
      <c r="M339" s="12" t="s">
        <v>96</v>
      </c>
      <c r="N339" s="62">
        <f t="shared" si="198"/>
        <v>39</v>
      </c>
      <c r="O339" s="62">
        <f t="shared" si="192"/>
        <v>213977</v>
      </c>
      <c r="P339" s="59" t="str">
        <f t="shared" si="209"/>
        <v>PROUH40 T0 RU120-M  (40 gal, JA13)</v>
      </c>
      <c r="Q339" s="157">
        <f t="shared" si="195"/>
        <v>1</v>
      </c>
      <c r="R339" s="149" t="s">
        <v>809</v>
      </c>
      <c r="S339" s="14">
        <v>40</v>
      </c>
      <c r="T339" s="99"/>
      <c r="U339" s="80" t="s">
        <v>740</v>
      </c>
      <c r="V339" s="85" t="str">
        <f t="shared" si="182"/>
        <v>RheemPlugInShared40</v>
      </c>
      <c r="W339" s="118">
        <v>1</v>
      </c>
      <c r="X339" s="107" t="s">
        <v>8</v>
      </c>
      <c r="Y339" s="108">
        <v>44760</v>
      </c>
      <c r="Z339" s="44"/>
      <c r="AA339" s="128" t="str">
        <f>"2,     "&amp;E339&amp;",   """&amp;P339&amp;""""</f>
        <v>2,     213977,   "PROUH40 T0 RU120-M  (40 gal, JA13)"</v>
      </c>
      <c r="AB339" s="130" t="str">
        <f t="shared" si="205"/>
        <v>Ruud</v>
      </c>
      <c r="AC339" s="145" t="s">
        <v>819</v>
      </c>
      <c r="AD339" s="155">
        <f t="shared" si="196"/>
        <v>1</v>
      </c>
      <c r="AE339" s="128" t="str">
        <f>"          case  "&amp;D339&amp;"   :   """&amp;AC339&amp;""""</f>
        <v xml:space="preserve">          case  PROUH40 T0 RU120-M  (40 gal, JA13)   :   "RuudPROUH40T0RU120M"</v>
      </c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</row>
    <row r="340" spans="3:1039" s="6" customFormat="1" ht="15" customHeight="1" x14ac:dyDescent="0.25">
      <c r="C340" s="148" t="str">
        <f t="shared" si="206"/>
        <v>Ruud</v>
      </c>
      <c r="D340" s="148" t="str">
        <f t="shared" si="207"/>
        <v>PROUH40 T0 RU120-MSO  (40 gal, JA13)</v>
      </c>
      <c r="E340" s="148">
        <f t="shared" si="200"/>
        <v>214077</v>
      </c>
      <c r="F340" s="55">
        <f t="shared" si="202"/>
        <v>40</v>
      </c>
      <c r="G340" s="6" t="str">
        <f t="shared" si="208"/>
        <v>RheemPlugInShared40</v>
      </c>
      <c r="H340" s="117">
        <f t="shared" si="203"/>
        <v>1</v>
      </c>
      <c r="I340" s="158" t="str">
        <f t="shared" si="201"/>
        <v>RuudPROUH40T0RU120MSO</v>
      </c>
      <c r="J340" s="91" t="s">
        <v>192</v>
      </c>
      <c r="K340" s="32">
        <v>3</v>
      </c>
      <c r="L340" s="75">
        <f t="shared" si="204"/>
        <v>21</v>
      </c>
      <c r="M340" s="12" t="s">
        <v>96</v>
      </c>
      <c r="N340" s="62">
        <f t="shared" si="198"/>
        <v>40</v>
      </c>
      <c r="O340" s="62">
        <f t="shared" si="192"/>
        <v>214077</v>
      </c>
      <c r="P340" s="59" t="str">
        <f t="shared" si="209"/>
        <v>PROUH40 T0 RU120-MSO  (40 gal, JA13)</v>
      </c>
      <c r="Q340" s="157">
        <f t="shared" si="195"/>
        <v>1</v>
      </c>
      <c r="R340" s="149" t="s">
        <v>810</v>
      </c>
      <c r="S340" s="14">
        <v>40</v>
      </c>
      <c r="T340" s="99"/>
      <c r="U340" s="80" t="s">
        <v>740</v>
      </c>
      <c r="V340" s="85" t="str">
        <f t="shared" si="182"/>
        <v>RheemPlugInShared40</v>
      </c>
      <c r="W340" s="118">
        <v>1</v>
      </c>
      <c r="X340" s="46" t="s">
        <v>8</v>
      </c>
      <c r="Y340" s="47">
        <v>44760</v>
      </c>
      <c r="Z340" s="44"/>
      <c r="AA340" s="128" t="str">
        <f>"2,     "&amp;E340&amp;",   """&amp;P340&amp;""""</f>
        <v>2,     214077,   "PROUH40 T0 RU120-MSO  (40 gal, JA13)"</v>
      </c>
      <c r="AB340" s="130" t="str">
        <f t="shared" si="205"/>
        <v>Ruud</v>
      </c>
      <c r="AC340" s="145" t="s">
        <v>820</v>
      </c>
      <c r="AD340" s="155">
        <f t="shared" si="196"/>
        <v>1</v>
      </c>
      <c r="AE340" s="128" t="str">
        <f>"          case  "&amp;D340&amp;"   :   """&amp;AC340&amp;""""</f>
        <v xml:space="preserve">          case  PROUH40 T0 RU120-MSO  (40 gal, JA13)   :   "RuudPROUH40T0RU120MSO"</v>
      </c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</row>
    <row r="341" spans="3:1039" s="6" customFormat="1" ht="15" customHeight="1" x14ac:dyDescent="0.25">
      <c r="C341" s="148" t="str">
        <f t="shared" si="206"/>
        <v>Ruud</v>
      </c>
      <c r="D341" s="148" t="str">
        <f t="shared" si="207"/>
        <v>PROUH50 T0 RU120-M  (50 gal, JA13)</v>
      </c>
      <c r="E341" s="148">
        <f t="shared" si="200"/>
        <v>214178</v>
      </c>
      <c r="F341" s="55">
        <f t="shared" si="202"/>
        <v>50</v>
      </c>
      <c r="G341" s="6" t="str">
        <f t="shared" si="208"/>
        <v>RheemPlugInShared50</v>
      </c>
      <c r="H341" s="117">
        <f t="shared" si="203"/>
        <v>1</v>
      </c>
      <c r="I341" s="158" t="str">
        <f t="shared" si="201"/>
        <v>RuudPROUH50T0RU120M</v>
      </c>
      <c r="J341" s="91" t="s">
        <v>192</v>
      </c>
      <c r="K341" s="32">
        <v>3</v>
      </c>
      <c r="L341" s="75">
        <f t="shared" si="204"/>
        <v>21</v>
      </c>
      <c r="M341" s="12" t="s">
        <v>96</v>
      </c>
      <c r="N341" s="62">
        <f t="shared" si="198"/>
        <v>41</v>
      </c>
      <c r="O341" s="62">
        <f t="shared" si="192"/>
        <v>214178</v>
      </c>
      <c r="P341" s="59" t="str">
        <f t="shared" si="209"/>
        <v>PROUH50 T0 RU120-M  (50 gal, JA13)</v>
      </c>
      <c r="Q341" s="157">
        <f t="shared" si="195"/>
        <v>1</v>
      </c>
      <c r="R341" s="149" t="s">
        <v>811</v>
      </c>
      <c r="S341" s="14">
        <v>50</v>
      </c>
      <c r="T341" s="99"/>
      <c r="U341" s="80" t="s">
        <v>741</v>
      </c>
      <c r="V341" s="85" t="str">
        <f t="shared" si="182"/>
        <v>RheemPlugInShared50</v>
      </c>
      <c r="W341" s="118">
        <v>1</v>
      </c>
      <c r="X341" s="46" t="s">
        <v>8</v>
      </c>
      <c r="Y341" s="47">
        <v>44760</v>
      </c>
      <c r="Z341" s="44"/>
      <c r="AA341" s="128" t="str">
        <f>"2,     "&amp;E341&amp;",   """&amp;P341&amp;""""</f>
        <v>2,     214178,   "PROUH50 T0 RU120-M  (50 gal, JA13)"</v>
      </c>
      <c r="AB341" s="130" t="str">
        <f t="shared" si="205"/>
        <v>Ruud</v>
      </c>
      <c r="AC341" s="148" t="s">
        <v>821</v>
      </c>
      <c r="AD341" s="155">
        <f t="shared" si="196"/>
        <v>1</v>
      </c>
      <c r="AE341" s="128" t="str">
        <f>"          case  "&amp;D341&amp;"   :   """&amp;AC341&amp;""""</f>
        <v xml:space="preserve">          case  PROUH50 T0 RU120-M  (50 gal, JA13)   :   "RuudPROUH50T0RU120M"</v>
      </c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</row>
    <row r="342" spans="3:1039" s="6" customFormat="1" ht="15" customHeight="1" x14ac:dyDescent="0.25">
      <c r="C342" s="148" t="str">
        <f t="shared" si="206"/>
        <v>Ruud</v>
      </c>
      <c r="D342" s="148" t="str">
        <f t="shared" si="207"/>
        <v>PROUH50 T0 RU120-MSO  (50 gal, JA13)</v>
      </c>
      <c r="E342" s="148">
        <f t="shared" si="200"/>
        <v>214278</v>
      </c>
      <c r="F342" s="55">
        <f t="shared" si="202"/>
        <v>50</v>
      </c>
      <c r="G342" s="6" t="str">
        <f t="shared" si="208"/>
        <v>RheemPlugInShared50</v>
      </c>
      <c r="H342" s="117">
        <f t="shared" si="203"/>
        <v>1</v>
      </c>
      <c r="I342" s="158" t="str">
        <f t="shared" si="201"/>
        <v>RuudPROUH50T0RU120MSO</v>
      </c>
      <c r="J342" s="91" t="s">
        <v>192</v>
      </c>
      <c r="K342" s="32">
        <v>3</v>
      </c>
      <c r="L342" s="75">
        <f t="shared" si="204"/>
        <v>21</v>
      </c>
      <c r="M342" s="12" t="s">
        <v>96</v>
      </c>
      <c r="N342" s="62">
        <f t="shared" si="198"/>
        <v>42</v>
      </c>
      <c r="O342" s="62">
        <f t="shared" si="192"/>
        <v>214278</v>
      </c>
      <c r="P342" s="59" t="str">
        <f t="shared" si="209"/>
        <v>PROUH50 T0 RU120-MSO  (50 gal, JA13)</v>
      </c>
      <c r="Q342" s="157">
        <f t="shared" si="195"/>
        <v>1</v>
      </c>
      <c r="R342" s="149" t="s">
        <v>812</v>
      </c>
      <c r="S342" s="14">
        <v>50</v>
      </c>
      <c r="T342" s="99"/>
      <c r="U342" s="80" t="s">
        <v>741</v>
      </c>
      <c r="V342" s="85" t="str">
        <f t="shared" si="182"/>
        <v>RheemPlugInShared50</v>
      </c>
      <c r="W342" s="118">
        <v>1</v>
      </c>
      <c r="X342" s="46" t="s">
        <v>8</v>
      </c>
      <c r="Y342" s="47">
        <v>44760</v>
      </c>
      <c r="Z342" s="44"/>
      <c r="AA342" s="128" t="str">
        <f>"2,     "&amp;E342&amp;",   """&amp;P342&amp;""""</f>
        <v>2,     214278,   "PROUH50 T0 RU120-MSO  (50 gal, JA13)"</v>
      </c>
      <c r="AB342" s="130" t="str">
        <f t="shared" si="205"/>
        <v>Ruud</v>
      </c>
      <c r="AC342" s="145" t="s">
        <v>822</v>
      </c>
      <c r="AD342" s="155">
        <f t="shared" si="196"/>
        <v>1</v>
      </c>
      <c r="AE342" s="128" t="str">
        <f>"          case  "&amp;D342&amp;"   :   """&amp;AC342&amp;""""</f>
        <v xml:space="preserve">          case  PROUH50 T0 RU120-MSO  (50 gal, JA13)   :   "RuudPROUH50T0RU120MSO"</v>
      </c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</row>
    <row r="343" spans="3:1039" s="6" customFormat="1" ht="15" customHeight="1" x14ac:dyDescent="0.25">
      <c r="C343" s="148" t="str">
        <f t="shared" si="206"/>
        <v>Ruud</v>
      </c>
      <c r="D343" s="148" t="str">
        <f t="shared" si="207"/>
        <v>PROUH65 T0 RU120-M  (65 gal, JA13)</v>
      </c>
      <c r="E343" s="148">
        <f t="shared" si="200"/>
        <v>214379</v>
      </c>
      <c r="F343" s="55">
        <f t="shared" si="202"/>
        <v>65</v>
      </c>
      <c r="G343" s="6" t="str">
        <f t="shared" si="208"/>
        <v>RheemPlugInShared65</v>
      </c>
      <c r="H343" s="117">
        <f t="shared" si="203"/>
        <v>1</v>
      </c>
      <c r="I343" s="158" t="str">
        <f t="shared" si="201"/>
        <v>RuudPROUH65T0RU120M</v>
      </c>
      <c r="J343" s="91" t="s">
        <v>192</v>
      </c>
      <c r="K343" s="32">
        <v>3</v>
      </c>
      <c r="L343" s="75">
        <f t="shared" si="204"/>
        <v>21</v>
      </c>
      <c r="M343" s="12" t="s">
        <v>96</v>
      </c>
      <c r="N343" s="62">
        <f t="shared" si="198"/>
        <v>43</v>
      </c>
      <c r="O343" s="62">
        <f t="shared" si="192"/>
        <v>214379</v>
      </c>
      <c r="P343" s="59" t="str">
        <f t="shared" si="209"/>
        <v>PROUH65 T0 RU120-M  (65 gal, JA13)</v>
      </c>
      <c r="Q343" s="157">
        <f t="shared" si="195"/>
        <v>1</v>
      </c>
      <c r="R343" s="149" t="s">
        <v>813</v>
      </c>
      <c r="S343" s="14">
        <v>65</v>
      </c>
      <c r="T343" s="99"/>
      <c r="U343" s="80" t="s">
        <v>742</v>
      </c>
      <c r="V343" s="85" t="str">
        <f t="shared" si="182"/>
        <v>RheemPlugInShared65</v>
      </c>
      <c r="W343" s="118">
        <v>1</v>
      </c>
      <c r="X343" s="46">
        <v>3</v>
      </c>
      <c r="Y343" s="47">
        <v>44760</v>
      </c>
      <c r="Z343" s="44"/>
      <c r="AA343" s="128" t="str">
        <f>"2,     "&amp;E343&amp;",   """&amp;P343&amp;""""</f>
        <v>2,     214379,   "PROUH65 T0 RU120-M  (65 gal, JA13)"</v>
      </c>
      <c r="AB343" s="130" t="str">
        <f t="shared" si="205"/>
        <v>Ruud</v>
      </c>
      <c r="AC343" s="145" t="s">
        <v>823</v>
      </c>
      <c r="AD343" s="155">
        <f t="shared" si="196"/>
        <v>1</v>
      </c>
      <c r="AE343" s="128" t="str">
        <f>"          case  "&amp;D343&amp;"   :   """&amp;AC343&amp;""""</f>
        <v xml:space="preserve">          case  PROUH65 T0 RU120-M  (65 gal, JA13)   :   "RuudPROUH65T0RU120M"</v>
      </c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</row>
    <row r="344" spans="3:1039" s="6" customFormat="1" ht="15" customHeight="1" x14ac:dyDescent="0.25">
      <c r="C344" s="148" t="str">
        <f t="shared" si="206"/>
        <v>Ruud</v>
      </c>
      <c r="D344" s="148" t="str">
        <f t="shared" si="207"/>
        <v>PROUH65 T0 RU120-MSO  (65 gal, JA13)</v>
      </c>
      <c r="E344" s="148">
        <f t="shared" si="200"/>
        <v>214479</v>
      </c>
      <c r="F344" s="55">
        <f t="shared" si="202"/>
        <v>65</v>
      </c>
      <c r="G344" s="6" t="str">
        <f t="shared" si="208"/>
        <v>RheemPlugInShared65</v>
      </c>
      <c r="H344" s="117">
        <f t="shared" si="203"/>
        <v>1</v>
      </c>
      <c r="I344" s="158" t="str">
        <f t="shared" si="201"/>
        <v>RuudPROUH65T0RU120MSO</v>
      </c>
      <c r="J344" s="91" t="s">
        <v>192</v>
      </c>
      <c r="K344" s="32">
        <v>3</v>
      </c>
      <c r="L344" s="75">
        <f t="shared" si="204"/>
        <v>21</v>
      </c>
      <c r="M344" s="12" t="s">
        <v>96</v>
      </c>
      <c r="N344" s="62">
        <f t="shared" si="198"/>
        <v>44</v>
      </c>
      <c r="O344" s="62">
        <f t="shared" ref="O344:O375" si="210" xml:space="preserve"> (L344*10000) + (N344*100) + VLOOKUP( U344, $R$2:$T$56, 2, FALSE )</f>
        <v>214479</v>
      </c>
      <c r="P344" s="59" t="str">
        <f t="shared" si="209"/>
        <v>PROUH65 T0 RU120-MSO  (65 gal, JA13)</v>
      </c>
      <c r="Q344" s="157">
        <f t="shared" si="195"/>
        <v>1</v>
      </c>
      <c r="R344" s="149" t="s">
        <v>814</v>
      </c>
      <c r="S344" s="14">
        <v>65</v>
      </c>
      <c r="T344" s="99"/>
      <c r="U344" s="80" t="s">
        <v>742</v>
      </c>
      <c r="V344" s="85" t="str">
        <f t="shared" si="182"/>
        <v>RheemPlugInShared65</v>
      </c>
      <c r="W344" s="118">
        <v>1</v>
      </c>
      <c r="X344" s="46">
        <v>3</v>
      </c>
      <c r="Y344" s="47">
        <v>44760</v>
      </c>
      <c r="Z344" s="44"/>
      <c r="AA344" s="128" t="str">
        <f>"2,     "&amp;E344&amp;",   """&amp;P344&amp;""""</f>
        <v>2,     214479,   "PROUH65 T0 RU120-MSO  (65 gal, JA13)"</v>
      </c>
      <c r="AB344" s="130" t="str">
        <f t="shared" si="205"/>
        <v>Ruud</v>
      </c>
      <c r="AC344" s="145" t="s">
        <v>824</v>
      </c>
      <c r="AD344" s="155">
        <f t="shared" si="196"/>
        <v>1</v>
      </c>
      <c r="AE344" s="128" t="str">
        <f>"          case  "&amp;D344&amp;"   :   """&amp;AC344&amp;""""</f>
        <v xml:space="preserve">          case  PROUH65 T0 RU120-MSO  (65 gal, JA13)   :   "RuudPROUH65T0RU120MSO"</v>
      </c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</row>
    <row r="345" spans="3:1039" s="6" customFormat="1" ht="15" customHeight="1" x14ac:dyDescent="0.25">
      <c r="C345" s="148" t="str">
        <f t="shared" si="206"/>
        <v>Ruud</v>
      </c>
      <c r="D345" s="148" t="str">
        <f t="shared" si="207"/>
        <v>PROUH80 T0 RU120-M  (80 gal, JA13)</v>
      </c>
      <c r="E345" s="148">
        <f t="shared" si="200"/>
        <v>214580</v>
      </c>
      <c r="F345" s="55">
        <f t="shared" si="202"/>
        <v>80</v>
      </c>
      <c r="G345" s="6" t="str">
        <f t="shared" si="208"/>
        <v>RheemPlugInShared80</v>
      </c>
      <c r="H345" s="117">
        <f t="shared" si="203"/>
        <v>1</v>
      </c>
      <c r="I345" s="158" t="str">
        <f t="shared" si="201"/>
        <v>RuudPROUH80T0RU120M</v>
      </c>
      <c r="J345" s="91" t="s">
        <v>192</v>
      </c>
      <c r="K345" s="32">
        <v>3</v>
      </c>
      <c r="L345" s="75">
        <f t="shared" si="204"/>
        <v>21</v>
      </c>
      <c r="M345" s="12" t="s">
        <v>96</v>
      </c>
      <c r="N345" s="62">
        <f t="shared" si="198"/>
        <v>45</v>
      </c>
      <c r="O345" s="62">
        <f t="shared" si="210"/>
        <v>214580</v>
      </c>
      <c r="P345" s="59" t="str">
        <f t="shared" si="209"/>
        <v>PROUH80 T0 RU120-M  (80 gal, JA13)</v>
      </c>
      <c r="Q345" s="157">
        <f t="shared" si="195"/>
        <v>1</v>
      </c>
      <c r="R345" s="149" t="s">
        <v>815</v>
      </c>
      <c r="S345" s="14">
        <v>80</v>
      </c>
      <c r="T345" s="99"/>
      <c r="U345" s="80" t="s">
        <v>743</v>
      </c>
      <c r="V345" s="85" t="str">
        <f t="shared" si="182"/>
        <v>RheemPlugInShared80</v>
      </c>
      <c r="W345" s="118">
        <v>1</v>
      </c>
      <c r="X345" s="46" t="s">
        <v>13</v>
      </c>
      <c r="Y345" s="47">
        <v>44760</v>
      </c>
      <c r="Z345" s="44"/>
      <c r="AA345" s="128" t="str">
        <f>"2,     "&amp;E345&amp;",   """&amp;P345&amp;""""</f>
        <v>2,     214580,   "PROUH80 T0 RU120-M  (80 gal, JA13)"</v>
      </c>
      <c r="AB345" s="130" t="str">
        <f t="shared" si="205"/>
        <v>Ruud</v>
      </c>
      <c r="AC345" s="148" t="s">
        <v>825</v>
      </c>
      <c r="AD345" s="155">
        <f t="shared" si="196"/>
        <v>1</v>
      </c>
      <c r="AE345" s="128" t="str">
        <f>"          case  "&amp;D345&amp;"   :   """&amp;AC345&amp;""""</f>
        <v xml:space="preserve">          case  PROUH80 T0 RU120-M  (80 gal, JA13)   :   "RuudPROUH80T0RU120M"</v>
      </c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</row>
    <row r="346" spans="3:1039" s="6" customFormat="1" ht="15" customHeight="1" x14ac:dyDescent="0.25">
      <c r="C346" s="148" t="str">
        <f t="shared" si="206"/>
        <v>Ruud</v>
      </c>
      <c r="D346" s="148" t="str">
        <f t="shared" si="207"/>
        <v>PROUH80 T0 RU120-MSO  (80 gal, JA13)</v>
      </c>
      <c r="E346" s="148">
        <f t="shared" si="200"/>
        <v>214680</v>
      </c>
      <c r="F346" s="55">
        <f t="shared" si="202"/>
        <v>80</v>
      </c>
      <c r="G346" s="6" t="str">
        <f t="shared" si="208"/>
        <v>RheemPlugInShared80</v>
      </c>
      <c r="H346" s="117">
        <f t="shared" si="203"/>
        <v>1</v>
      </c>
      <c r="I346" s="158" t="str">
        <f t="shared" si="201"/>
        <v>RuudPROUH80T0RU120MSO</v>
      </c>
      <c r="J346" s="91" t="s">
        <v>192</v>
      </c>
      <c r="K346" s="32">
        <v>3</v>
      </c>
      <c r="L346" s="75">
        <f t="shared" si="204"/>
        <v>21</v>
      </c>
      <c r="M346" s="12" t="s">
        <v>96</v>
      </c>
      <c r="N346" s="62">
        <f t="shared" si="198"/>
        <v>46</v>
      </c>
      <c r="O346" s="62">
        <f t="shared" si="210"/>
        <v>214680</v>
      </c>
      <c r="P346" s="59" t="str">
        <f t="shared" si="209"/>
        <v>PROUH80 T0 RU120-MSO  (80 gal, JA13)</v>
      </c>
      <c r="Q346" s="157">
        <f t="shared" si="195"/>
        <v>1</v>
      </c>
      <c r="R346" s="149" t="s">
        <v>816</v>
      </c>
      <c r="S346" s="14">
        <v>80</v>
      </c>
      <c r="T346" s="99"/>
      <c r="U346" s="80" t="s">
        <v>743</v>
      </c>
      <c r="V346" s="85" t="str">
        <f t="shared" si="182"/>
        <v>RheemPlugInShared80</v>
      </c>
      <c r="W346" s="118">
        <v>1</v>
      </c>
      <c r="X346" s="46" t="s">
        <v>13</v>
      </c>
      <c r="Y346" s="47">
        <v>44760</v>
      </c>
      <c r="Z346" s="44"/>
      <c r="AA346" s="128" t="str">
        <f>"2,     "&amp;E346&amp;",   """&amp;P346&amp;""""</f>
        <v>2,     214680,   "PROUH80 T0 RU120-MSO  (80 gal, JA13)"</v>
      </c>
      <c r="AB346" s="130" t="str">
        <f t="shared" si="205"/>
        <v>Ruud</v>
      </c>
      <c r="AC346" s="145" t="s">
        <v>826</v>
      </c>
      <c r="AD346" s="155">
        <f t="shared" si="196"/>
        <v>1</v>
      </c>
      <c r="AE346" s="128" t="str">
        <f>"          case  "&amp;D346&amp;"   :   """&amp;AC346&amp;""""</f>
        <v xml:space="preserve">          case  PROUH80 T0 RU120-MSO  (80 gal, JA13)   :   "RuudPROUH80T0RU120MSO"</v>
      </c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</row>
    <row r="347" spans="3:1039" s="6" customFormat="1" ht="15" customHeight="1" x14ac:dyDescent="0.25">
      <c r="C347" s="6" t="str">
        <f t="shared" si="187"/>
        <v>Ruud</v>
      </c>
      <c r="D347" s="6" t="str">
        <f t="shared" si="188"/>
        <v>HB50RU  (50 gal)</v>
      </c>
      <c r="E347" s="6">
        <f t="shared" si="200"/>
        <v>210121</v>
      </c>
      <c r="F347" s="55">
        <f t="shared" si="152"/>
        <v>50</v>
      </c>
      <c r="G347" s="6" t="str">
        <f t="shared" si="189"/>
        <v>RheemHB50</v>
      </c>
      <c r="H347" s="117">
        <f t="shared" si="185"/>
        <v>0</v>
      </c>
      <c r="I347" s="158" t="str">
        <f t="shared" si="201"/>
        <v>RuudHB50RU</v>
      </c>
      <c r="J347" s="91" t="s">
        <v>192</v>
      </c>
      <c r="K347" s="32">
        <v>1</v>
      </c>
      <c r="L347" s="75">
        <f t="shared" si="186"/>
        <v>21</v>
      </c>
      <c r="M347" s="12" t="s">
        <v>96</v>
      </c>
      <c r="N347" s="61">
        <v>1</v>
      </c>
      <c r="O347" s="62">
        <f t="shared" si="210"/>
        <v>210121</v>
      </c>
      <c r="P347" s="59" t="str">
        <f t="shared" si="190"/>
        <v>HB50RU  (50 gal)</v>
      </c>
      <c r="Q347" s="157">
        <f t="shared" si="195"/>
        <v>1</v>
      </c>
      <c r="R347" s="13" t="s">
        <v>148</v>
      </c>
      <c r="S347" s="14">
        <v>50</v>
      </c>
      <c r="T347" s="30" t="s">
        <v>91</v>
      </c>
      <c r="U347" s="80" t="s">
        <v>91</v>
      </c>
      <c r="V347" s="85" t="str">
        <f t="shared" si="182"/>
        <v>RheemHB50</v>
      </c>
      <c r="W347" s="116">
        <v>0</v>
      </c>
      <c r="X347" s="46">
        <f>[1]ESTAR_to_AWHS!I151</f>
        <v>3</v>
      </c>
      <c r="Y347" s="47">
        <f>[1]ESTAR_to_AWHS!J151</f>
        <v>42505</v>
      </c>
      <c r="Z347" s="44" t="s">
        <v>88</v>
      </c>
      <c r="AA347" s="128" t="str">
        <f>"2,     "&amp;E347&amp;",   """&amp;P347&amp;""""</f>
        <v>2,     210121,   "HB50RU  (50 gal)"</v>
      </c>
      <c r="AB347" s="130" t="str">
        <f>AB336</f>
        <v>Ruud</v>
      </c>
      <c r="AC347" t="s">
        <v>640</v>
      </c>
      <c r="AD347" s="155">
        <f t="shared" si="196"/>
        <v>1</v>
      </c>
      <c r="AE347" s="128" t="str">
        <f>"          case  "&amp;D347&amp;"   :   """&amp;AC347&amp;""""</f>
        <v xml:space="preserve">          case  HB50RU  (50 gal)   :   "RuudHB50RU"</v>
      </c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</row>
    <row r="348" spans="3:1039" s="6" customFormat="1" ht="15" customHeight="1" x14ac:dyDescent="0.25">
      <c r="C348" s="6" t="str">
        <f t="shared" si="187"/>
        <v>Ruud</v>
      </c>
      <c r="D348" s="6" t="str">
        <f t="shared" si="188"/>
        <v>PROUH50 T2 RU245  (50 gal)</v>
      </c>
      <c r="E348" s="6">
        <f t="shared" si="200"/>
        <v>210221</v>
      </c>
      <c r="F348" s="55">
        <f t="shared" si="152"/>
        <v>50</v>
      </c>
      <c r="G348" s="6" t="str">
        <f t="shared" si="189"/>
        <v>RheemHB50</v>
      </c>
      <c r="H348" s="117">
        <f t="shared" si="185"/>
        <v>0</v>
      </c>
      <c r="I348" s="158" t="str">
        <f t="shared" si="201"/>
        <v>RuudPROUH50RU245</v>
      </c>
      <c r="J348" s="91" t="s">
        <v>192</v>
      </c>
      <c r="K348" s="32">
        <v>1</v>
      </c>
      <c r="L348" s="75">
        <f t="shared" si="186"/>
        <v>21</v>
      </c>
      <c r="M348" s="12" t="s">
        <v>96</v>
      </c>
      <c r="N348" s="62">
        <f t="shared" ref="N348:N358" si="211">N347+1</f>
        <v>2</v>
      </c>
      <c r="O348" s="62">
        <f t="shared" si="210"/>
        <v>210221</v>
      </c>
      <c r="P348" s="59" t="str">
        <f t="shared" si="190"/>
        <v>PROUH50 T2 RU245  (50 gal)</v>
      </c>
      <c r="Q348" s="157">
        <f t="shared" si="195"/>
        <v>1</v>
      </c>
      <c r="R348" s="13" t="s">
        <v>149</v>
      </c>
      <c r="S348" s="14">
        <v>50</v>
      </c>
      <c r="T348" s="30" t="s">
        <v>91</v>
      </c>
      <c r="U348" s="80" t="s">
        <v>91</v>
      </c>
      <c r="V348" s="85" t="str">
        <f t="shared" si="182"/>
        <v>RheemHB50</v>
      </c>
      <c r="W348" s="116">
        <v>0</v>
      </c>
      <c r="X348" s="46" t="str">
        <f>[1]ESTAR_to_AWHS!I152</f>
        <v>1-2</v>
      </c>
      <c r="Y348" s="47">
        <f>[1]ESTAR_to_AWHS!J152</f>
        <v>42505</v>
      </c>
      <c r="Z348" s="44" t="s">
        <v>88</v>
      </c>
      <c r="AA348" s="128" t="str">
        <f>"2,     "&amp;E348&amp;",   """&amp;P348&amp;""""</f>
        <v>2,     210221,   "PROUH50 T2 RU245  (50 gal)"</v>
      </c>
      <c r="AB348" s="130" t="str">
        <f t="shared" si="205"/>
        <v>Ruud</v>
      </c>
      <c r="AC348" s="6" t="s">
        <v>648</v>
      </c>
      <c r="AD348" s="155">
        <f t="shared" si="196"/>
        <v>1</v>
      </c>
      <c r="AE348" s="128" t="str">
        <f>"          case  "&amp;D348&amp;"   :   """&amp;AC348&amp;""""</f>
        <v xml:space="preserve">          case  PROUH50 T2 RU245  (50 gal)   :   "RuudPROUH50RU245"</v>
      </c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</row>
    <row r="349" spans="3:1039" s="6" customFormat="1" ht="15" customHeight="1" x14ac:dyDescent="0.25">
      <c r="C349" s="6" t="str">
        <f t="shared" si="187"/>
        <v>Ruud</v>
      </c>
      <c r="D349" s="6" t="str">
        <f t="shared" si="188"/>
        <v>PROUH50 T2 RU350 D  (50 gal)</v>
      </c>
      <c r="E349" s="6">
        <f t="shared" si="200"/>
        <v>210339</v>
      </c>
      <c r="F349" s="55">
        <f t="shared" si="152"/>
        <v>50</v>
      </c>
      <c r="G349" s="6" t="str">
        <f t="shared" si="189"/>
        <v>RheemHBDR4550</v>
      </c>
      <c r="H349" s="117">
        <f t="shared" si="185"/>
        <v>0</v>
      </c>
      <c r="I349" s="158" t="str">
        <f t="shared" si="201"/>
        <v>RuudPROUH50RU350D</v>
      </c>
      <c r="J349" s="91" t="s">
        <v>192</v>
      </c>
      <c r="K349" s="32">
        <v>3</v>
      </c>
      <c r="L349" s="75">
        <f t="shared" si="186"/>
        <v>21</v>
      </c>
      <c r="M349" s="12" t="s">
        <v>96</v>
      </c>
      <c r="N349" s="62">
        <f t="shared" si="211"/>
        <v>3</v>
      </c>
      <c r="O349" s="62">
        <f t="shared" si="210"/>
        <v>210339</v>
      </c>
      <c r="P349" s="59" t="str">
        <f t="shared" si="190"/>
        <v>PROUH50 T2 RU350 D  (50 gal)</v>
      </c>
      <c r="Q349" s="157">
        <f t="shared" si="195"/>
        <v>1</v>
      </c>
      <c r="R349" s="13" t="s">
        <v>134</v>
      </c>
      <c r="S349" s="14">
        <v>50</v>
      </c>
      <c r="T349" s="99" t="s">
        <v>267</v>
      </c>
      <c r="U349" s="80" t="s">
        <v>267</v>
      </c>
      <c r="V349" s="85" t="str">
        <f t="shared" si="182"/>
        <v>RheemHBDR4550</v>
      </c>
      <c r="W349" s="116">
        <v>0</v>
      </c>
      <c r="X349" s="46" t="str">
        <f>[1]ESTAR_to_AWHS!I64</f>
        <v>2-3</v>
      </c>
      <c r="Y349" s="47">
        <f>[1]ESTAR_to_AWHS!J64</f>
        <v>42667</v>
      </c>
      <c r="Z349" s="44" t="s">
        <v>88</v>
      </c>
      <c r="AA349" s="128" t="str">
        <f>"2,     "&amp;E349&amp;",   """&amp;P349&amp;""""</f>
        <v>2,     210339,   "PROUH50 T2 RU350 D  (50 gal)"</v>
      </c>
      <c r="AB349" s="130" t="str">
        <f t="shared" si="205"/>
        <v>Ruud</v>
      </c>
      <c r="AC349" s="6" t="s">
        <v>649</v>
      </c>
      <c r="AD349" s="155">
        <f t="shared" si="196"/>
        <v>1</v>
      </c>
      <c r="AE349" s="128" t="str">
        <f>"          case  "&amp;D349&amp;"   :   """&amp;AC349&amp;""""</f>
        <v xml:space="preserve">          case  PROUH50 T2 RU350 D  (50 gal)   :   "RuudPROUH50RU350D"</v>
      </c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  <c r="FO349"/>
      <c r="FP349"/>
      <c r="FQ349"/>
      <c r="FR349"/>
      <c r="FS349"/>
      <c r="FT349"/>
      <c r="FU349"/>
      <c r="FV349"/>
      <c r="FW349"/>
      <c r="FX349"/>
      <c r="FY349"/>
      <c r="FZ349"/>
      <c r="GA349"/>
      <c r="GB349"/>
      <c r="GC349"/>
      <c r="GD349"/>
      <c r="GE349"/>
      <c r="GF349"/>
      <c r="GG349"/>
      <c r="GH349"/>
      <c r="GI349"/>
      <c r="GJ349"/>
      <c r="GK349"/>
      <c r="GL349"/>
      <c r="GM349"/>
      <c r="GN349"/>
      <c r="GO349"/>
      <c r="GP349"/>
      <c r="GQ349"/>
      <c r="GR349"/>
      <c r="GS349"/>
      <c r="GT349"/>
      <c r="GU349"/>
      <c r="GV349"/>
      <c r="GW349"/>
      <c r="GX349"/>
      <c r="GY349"/>
      <c r="GZ349"/>
      <c r="HA349"/>
      <c r="HB349"/>
      <c r="HC349"/>
      <c r="HD349"/>
      <c r="HE349"/>
      <c r="HF349"/>
      <c r="HG349"/>
      <c r="HH349"/>
      <c r="HI349"/>
      <c r="HJ349"/>
      <c r="HK349"/>
      <c r="HL349"/>
      <c r="HM349"/>
      <c r="HN349"/>
      <c r="HO349"/>
      <c r="HP349"/>
      <c r="HQ349"/>
      <c r="HR349"/>
      <c r="HS349"/>
      <c r="HT349"/>
      <c r="HU349"/>
      <c r="HV349"/>
      <c r="HW349"/>
      <c r="HX349"/>
      <c r="HY349"/>
      <c r="HZ349"/>
      <c r="IA349"/>
      <c r="IB349"/>
      <c r="IC349"/>
      <c r="ID349"/>
      <c r="IE349"/>
      <c r="IF349"/>
      <c r="IG349"/>
      <c r="IH349"/>
      <c r="II349"/>
      <c r="IJ349"/>
      <c r="IK349"/>
      <c r="IL349"/>
      <c r="IM349"/>
      <c r="IN349"/>
      <c r="IO349"/>
      <c r="IP349"/>
      <c r="IQ349"/>
      <c r="IR349"/>
      <c r="IS349"/>
      <c r="IT349"/>
      <c r="IU349"/>
      <c r="IV349"/>
      <c r="IW349"/>
      <c r="IX349"/>
      <c r="IY349"/>
      <c r="IZ349"/>
      <c r="JA349"/>
      <c r="JB349"/>
      <c r="JC349"/>
      <c r="JD349"/>
      <c r="JE349"/>
      <c r="JF349"/>
      <c r="JG349"/>
      <c r="JH349"/>
      <c r="JI349"/>
      <c r="JJ349"/>
      <c r="JK349"/>
      <c r="JL349"/>
      <c r="JM349"/>
      <c r="JN349"/>
      <c r="JO349"/>
      <c r="JP349"/>
      <c r="JQ349"/>
      <c r="JR349"/>
      <c r="JS349"/>
      <c r="JT349"/>
      <c r="JU349"/>
      <c r="JV349"/>
      <c r="JW349"/>
      <c r="JX349"/>
      <c r="JY349"/>
      <c r="JZ349"/>
      <c r="KA349"/>
      <c r="KB349"/>
      <c r="KC349"/>
      <c r="KD349"/>
      <c r="KE349"/>
      <c r="KF349"/>
      <c r="KG349"/>
      <c r="KH349"/>
      <c r="KI349"/>
      <c r="KJ349"/>
      <c r="KK349"/>
      <c r="KL349"/>
      <c r="KM349"/>
      <c r="KN349"/>
      <c r="KO349"/>
      <c r="KP349"/>
      <c r="KQ349"/>
      <c r="KR349"/>
      <c r="KS349"/>
      <c r="KT349"/>
      <c r="KU349"/>
      <c r="KV349"/>
      <c r="KW349"/>
      <c r="KX349"/>
      <c r="KY349"/>
      <c r="KZ349"/>
      <c r="LA349"/>
      <c r="LB349"/>
      <c r="LC349"/>
      <c r="LD349"/>
      <c r="LE349"/>
      <c r="LF349"/>
      <c r="LG349"/>
      <c r="LH349"/>
      <c r="LI349"/>
      <c r="LJ349"/>
      <c r="LK349"/>
      <c r="LL349"/>
      <c r="LM349"/>
      <c r="LN349"/>
      <c r="LO349"/>
      <c r="LP349"/>
      <c r="LQ349"/>
      <c r="LR349"/>
      <c r="LS349"/>
      <c r="LT349"/>
      <c r="LU349"/>
      <c r="LV349"/>
      <c r="LW349"/>
      <c r="LX349"/>
      <c r="LY349"/>
      <c r="LZ349"/>
      <c r="MA349"/>
      <c r="MB349"/>
      <c r="MC349"/>
      <c r="MD349"/>
      <c r="ME349"/>
      <c r="MF349"/>
      <c r="MG349"/>
      <c r="MH349"/>
      <c r="MI349"/>
      <c r="MJ349"/>
      <c r="MK349"/>
      <c r="ML349"/>
      <c r="MM349"/>
      <c r="MN349"/>
      <c r="MO349"/>
      <c r="MP349"/>
      <c r="MQ349"/>
      <c r="MR349"/>
      <c r="MS349"/>
      <c r="MT349"/>
      <c r="MU349"/>
      <c r="MV349"/>
      <c r="MW349"/>
      <c r="MX349"/>
      <c r="MY349"/>
      <c r="MZ349"/>
      <c r="NA349"/>
      <c r="NB349"/>
      <c r="NC349"/>
      <c r="ND349"/>
      <c r="NE349"/>
      <c r="NF349"/>
      <c r="NG349"/>
      <c r="NH349"/>
      <c r="NI349"/>
      <c r="NJ349"/>
      <c r="NK349"/>
      <c r="NL349"/>
      <c r="NM349"/>
      <c r="NN349"/>
      <c r="NO349"/>
      <c r="NP349"/>
      <c r="NQ349"/>
      <c r="NR349"/>
      <c r="NS349"/>
      <c r="NT349"/>
      <c r="NU349"/>
      <c r="NV349"/>
      <c r="NW349"/>
      <c r="NX349"/>
      <c r="NY349"/>
      <c r="NZ349"/>
      <c r="OA349"/>
      <c r="OB349"/>
      <c r="OC349"/>
      <c r="OD349"/>
      <c r="OE349"/>
      <c r="OF349"/>
      <c r="OG349"/>
      <c r="OH349"/>
      <c r="OI349"/>
      <c r="OJ349"/>
      <c r="OK349"/>
      <c r="OL349"/>
      <c r="OM349"/>
      <c r="ON349"/>
      <c r="OO349"/>
      <c r="OP349"/>
      <c r="OQ349"/>
      <c r="OR349"/>
      <c r="OS349"/>
      <c r="OT349"/>
      <c r="OU349"/>
      <c r="OV349"/>
      <c r="OW349"/>
      <c r="OX349"/>
      <c r="OY349"/>
      <c r="OZ349"/>
      <c r="PA349"/>
      <c r="PB349"/>
      <c r="PC349"/>
      <c r="PD349"/>
      <c r="PE349"/>
      <c r="PF349"/>
      <c r="PG349"/>
      <c r="PH349"/>
      <c r="PI349"/>
      <c r="PJ349"/>
      <c r="PK349"/>
      <c r="PL349"/>
      <c r="PM349"/>
      <c r="PN349"/>
      <c r="PO349"/>
      <c r="PP349"/>
      <c r="PQ349"/>
      <c r="PR349"/>
      <c r="PS349"/>
      <c r="PT349"/>
      <c r="PU349"/>
      <c r="PV349"/>
      <c r="PW349"/>
      <c r="PX349"/>
      <c r="PY349"/>
      <c r="PZ349"/>
      <c r="QA349"/>
      <c r="QB349"/>
      <c r="QC349"/>
      <c r="QD349"/>
      <c r="QE349"/>
      <c r="QF349"/>
      <c r="QG349"/>
      <c r="QH349"/>
      <c r="QI349"/>
      <c r="QJ349"/>
      <c r="QK349"/>
      <c r="QL349"/>
      <c r="QM349"/>
      <c r="QN349"/>
      <c r="QO349"/>
      <c r="QP349"/>
      <c r="QQ349"/>
      <c r="QR349"/>
      <c r="QS349"/>
      <c r="QT349"/>
      <c r="QU349"/>
      <c r="QV349"/>
      <c r="QW349"/>
      <c r="QX349"/>
      <c r="QY349"/>
      <c r="QZ349"/>
      <c r="RA349"/>
      <c r="RB349"/>
      <c r="RC349"/>
      <c r="RD349"/>
      <c r="RE349"/>
      <c r="RF349"/>
      <c r="RG349"/>
      <c r="RH349"/>
      <c r="RI349"/>
      <c r="RJ349"/>
      <c r="RK349"/>
      <c r="RL349"/>
      <c r="RM349"/>
      <c r="RN349"/>
      <c r="RO349"/>
      <c r="RP349"/>
      <c r="RQ349"/>
      <c r="RR349"/>
      <c r="RS349"/>
      <c r="RT349"/>
      <c r="RU349"/>
      <c r="RV349"/>
      <c r="RW349"/>
      <c r="RX349"/>
      <c r="RY349"/>
      <c r="RZ349"/>
      <c r="SA349"/>
      <c r="SB349"/>
      <c r="SC349"/>
      <c r="SD349"/>
      <c r="SE349"/>
      <c r="SF349"/>
      <c r="SG349"/>
      <c r="SH349"/>
      <c r="SI349"/>
      <c r="SJ349"/>
      <c r="SK349"/>
      <c r="SL349"/>
      <c r="SM349"/>
      <c r="SN349"/>
      <c r="SO349"/>
      <c r="SP349"/>
      <c r="SQ349"/>
      <c r="SR349"/>
      <c r="SS349"/>
      <c r="ST349"/>
      <c r="SU349"/>
      <c r="SV349"/>
      <c r="SW349"/>
      <c r="SX349"/>
      <c r="SY349"/>
      <c r="SZ349"/>
      <c r="TA349"/>
      <c r="TB349"/>
      <c r="TC349"/>
      <c r="TD349"/>
      <c r="TE349"/>
      <c r="TF349"/>
      <c r="TG349"/>
      <c r="TH349"/>
      <c r="TI349"/>
      <c r="TJ349"/>
      <c r="TK349"/>
      <c r="TL349"/>
      <c r="TM349"/>
      <c r="TN349"/>
      <c r="TO349"/>
      <c r="TP349"/>
      <c r="TQ349"/>
      <c r="TR349"/>
      <c r="TS349"/>
      <c r="TT349"/>
      <c r="TU349"/>
      <c r="TV349"/>
      <c r="TW349"/>
      <c r="TX349"/>
      <c r="TY349"/>
      <c r="TZ349"/>
      <c r="UA349"/>
      <c r="UB349"/>
      <c r="UC349"/>
      <c r="UD349"/>
      <c r="UE349"/>
      <c r="UF349"/>
      <c r="UG349"/>
      <c r="UH349"/>
      <c r="UI349"/>
      <c r="UJ349"/>
      <c r="UK349"/>
      <c r="UL349"/>
      <c r="UM349"/>
      <c r="UN349"/>
      <c r="UO349"/>
      <c r="UP349"/>
      <c r="UQ349"/>
      <c r="UR349"/>
      <c r="US349"/>
      <c r="UT349"/>
      <c r="UU349"/>
      <c r="UV349"/>
      <c r="UW349"/>
      <c r="UX349"/>
      <c r="UY349"/>
      <c r="UZ349"/>
      <c r="VA349"/>
      <c r="VB349"/>
      <c r="VC349"/>
      <c r="VD349"/>
      <c r="VE349"/>
      <c r="VF349"/>
      <c r="VG349"/>
      <c r="VH349"/>
      <c r="VI349"/>
      <c r="VJ349"/>
      <c r="VK349"/>
      <c r="VL349"/>
      <c r="VM349"/>
      <c r="VN349"/>
      <c r="VO349"/>
      <c r="VP349"/>
      <c r="VQ349"/>
      <c r="VR349"/>
      <c r="VS349"/>
      <c r="VT349"/>
      <c r="VU349"/>
      <c r="VV349"/>
      <c r="VW349"/>
      <c r="VX349"/>
      <c r="VY349"/>
      <c r="VZ349"/>
      <c r="WA349"/>
      <c r="WB349"/>
      <c r="WC349"/>
      <c r="WD349"/>
      <c r="WE349"/>
      <c r="WF349"/>
      <c r="WG349"/>
      <c r="WH349"/>
      <c r="WI349"/>
      <c r="WJ349"/>
      <c r="WK349"/>
      <c r="WL349"/>
      <c r="WM349"/>
      <c r="WN349"/>
      <c r="WO349"/>
      <c r="WP349"/>
      <c r="WQ349"/>
      <c r="WR349"/>
      <c r="WS349"/>
      <c r="WT349"/>
      <c r="WU349"/>
      <c r="WV349"/>
      <c r="WW349"/>
      <c r="WX349"/>
      <c r="WY349"/>
      <c r="WZ349"/>
      <c r="XA349"/>
      <c r="XB349"/>
      <c r="XC349"/>
      <c r="XD349"/>
      <c r="XE349"/>
      <c r="XF349"/>
      <c r="XG349"/>
      <c r="XH349"/>
      <c r="XI349"/>
      <c r="XJ349"/>
      <c r="XK349"/>
      <c r="XL349"/>
      <c r="XM349"/>
      <c r="XN349"/>
      <c r="XO349"/>
      <c r="XP349"/>
      <c r="XQ349"/>
      <c r="XR349"/>
      <c r="XS349"/>
      <c r="XT349"/>
      <c r="XU349"/>
      <c r="XV349"/>
      <c r="XW349"/>
      <c r="XX349"/>
      <c r="XY349"/>
      <c r="XZ349"/>
      <c r="YA349"/>
      <c r="YB349"/>
      <c r="YC349"/>
      <c r="YD349"/>
      <c r="YE349"/>
      <c r="YF349"/>
      <c r="YG349"/>
      <c r="YH349"/>
      <c r="YI349"/>
      <c r="YJ349"/>
      <c r="YK349"/>
      <c r="YL349"/>
      <c r="YM349"/>
      <c r="YN349"/>
      <c r="YO349"/>
      <c r="YP349"/>
      <c r="YQ349"/>
      <c r="YR349"/>
      <c r="YS349"/>
      <c r="YT349"/>
      <c r="YU349"/>
      <c r="YV349"/>
      <c r="YW349"/>
      <c r="YX349"/>
      <c r="YY349"/>
      <c r="YZ349"/>
      <c r="ZA349"/>
      <c r="ZB349"/>
      <c r="ZC349"/>
      <c r="ZD349"/>
      <c r="ZE349"/>
      <c r="ZF349"/>
      <c r="ZG349"/>
      <c r="ZH349"/>
      <c r="ZI349"/>
      <c r="ZJ349"/>
      <c r="ZK349"/>
      <c r="ZL349"/>
      <c r="ZM349"/>
      <c r="ZN349"/>
      <c r="ZO349"/>
      <c r="ZP349"/>
      <c r="ZQ349"/>
      <c r="ZR349"/>
      <c r="ZS349"/>
      <c r="ZT349"/>
      <c r="ZU349"/>
      <c r="ZV349"/>
      <c r="ZW349"/>
      <c r="ZX349"/>
      <c r="ZY349"/>
      <c r="ZZ349"/>
      <c r="AAA349"/>
      <c r="AAB349"/>
      <c r="AAC349"/>
      <c r="AAD349"/>
      <c r="AAE349"/>
      <c r="AAF349"/>
      <c r="AAG349"/>
      <c r="AAH349"/>
      <c r="AAI349"/>
      <c r="AAJ349"/>
      <c r="AAK349"/>
      <c r="AAL349"/>
      <c r="AAM349"/>
      <c r="AAN349"/>
      <c r="AAO349"/>
      <c r="AAP349"/>
      <c r="AAQ349"/>
      <c r="AAR349"/>
      <c r="AAS349"/>
      <c r="AAT349"/>
      <c r="AAU349"/>
      <c r="AAV349"/>
      <c r="AAW349"/>
      <c r="AAX349"/>
      <c r="AAY349"/>
      <c r="AAZ349"/>
      <c r="ABA349"/>
      <c r="ABB349"/>
      <c r="ABC349"/>
      <c r="ABD349"/>
      <c r="ABE349"/>
      <c r="ABF349"/>
      <c r="ABG349"/>
      <c r="ABH349"/>
      <c r="ABI349"/>
      <c r="ABJ349"/>
      <c r="ABK349"/>
      <c r="ABL349"/>
      <c r="ABM349"/>
      <c r="ABN349"/>
      <c r="ABO349"/>
      <c r="ABP349"/>
      <c r="ABQ349"/>
      <c r="ABR349"/>
      <c r="ABS349"/>
      <c r="ABT349"/>
      <c r="ABU349"/>
      <c r="ABV349"/>
      <c r="ABW349"/>
      <c r="ABX349"/>
      <c r="ABY349"/>
      <c r="ABZ349"/>
      <c r="ACA349"/>
      <c r="ACB349"/>
      <c r="ACC349"/>
      <c r="ACD349"/>
      <c r="ACE349"/>
      <c r="ACF349"/>
      <c r="ACG349"/>
      <c r="ACH349"/>
      <c r="ACI349"/>
      <c r="ACJ349"/>
      <c r="ACK349"/>
      <c r="ACL349"/>
      <c r="ACM349"/>
      <c r="ACN349"/>
      <c r="ACO349"/>
      <c r="ACP349"/>
      <c r="ACQ349"/>
      <c r="ACR349"/>
      <c r="ACS349"/>
      <c r="ACT349"/>
      <c r="ACU349"/>
      <c r="ACV349"/>
      <c r="ACW349"/>
      <c r="ACX349"/>
      <c r="ACY349"/>
      <c r="ACZ349"/>
      <c r="ADA349"/>
      <c r="ADB349"/>
      <c r="ADC349"/>
      <c r="ADD349"/>
      <c r="ADE349"/>
      <c r="ADF349"/>
      <c r="ADG349"/>
      <c r="ADH349"/>
      <c r="ADI349"/>
      <c r="ADJ349"/>
      <c r="ADK349"/>
      <c r="ADL349"/>
      <c r="ADM349"/>
      <c r="ADN349"/>
      <c r="ADO349"/>
      <c r="ADP349"/>
      <c r="ADQ349"/>
      <c r="ADR349"/>
      <c r="ADS349"/>
      <c r="ADT349"/>
      <c r="ADU349"/>
      <c r="ADV349"/>
      <c r="ADW349"/>
      <c r="ADX349"/>
      <c r="ADY349"/>
      <c r="ADZ349"/>
      <c r="AEA349"/>
      <c r="AEB349"/>
      <c r="AEC349"/>
      <c r="AED349"/>
      <c r="AEE349"/>
      <c r="AEF349"/>
      <c r="AEG349"/>
      <c r="AEH349"/>
      <c r="AEI349"/>
      <c r="AEJ349"/>
      <c r="AEK349"/>
      <c r="AEL349"/>
      <c r="AEM349"/>
      <c r="AEN349"/>
      <c r="AEO349"/>
      <c r="AEP349"/>
      <c r="AEQ349"/>
      <c r="AER349"/>
      <c r="AES349"/>
      <c r="AET349"/>
      <c r="AEU349"/>
      <c r="AEV349"/>
      <c r="AEW349"/>
      <c r="AEX349"/>
      <c r="AEY349"/>
      <c r="AEZ349"/>
      <c r="AFA349"/>
      <c r="AFB349"/>
      <c r="AFC349"/>
      <c r="AFD349"/>
      <c r="AFE349"/>
      <c r="AFF349"/>
      <c r="AFG349"/>
      <c r="AFH349"/>
      <c r="AFI349"/>
      <c r="AFJ349"/>
      <c r="AFK349"/>
      <c r="AFL349"/>
      <c r="AFM349"/>
      <c r="AFN349"/>
      <c r="AFO349"/>
      <c r="AFP349"/>
      <c r="AFQ349"/>
      <c r="AFR349"/>
      <c r="AFS349"/>
      <c r="AFT349"/>
      <c r="AFU349"/>
      <c r="AFV349"/>
      <c r="AFW349"/>
      <c r="AFX349"/>
      <c r="AFY349"/>
      <c r="AFZ349"/>
      <c r="AGA349"/>
      <c r="AGB349"/>
      <c r="AGC349"/>
      <c r="AGD349"/>
      <c r="AGE349"/>
      <c r="AGF349"/>
      <c r="AGG349"/>
      <c r="AGH349"/>
      <c r="AGI349"/>
      <c r="AGJ349"/>
      <c r="AGK349"/>
      <c r="AGL349"/>
      <c r="AGM349"/>
      <c r="AGN349"/>
      <c r="AGO349"/>
      <c r="AGP349"/>
      <c r="AGQ349"/>
      <c r="AGR349"/>
      <c r="AGS349"/>
      <c r="AGT349"/>
      <c r="AGU349"/>
      <c r="AGV349"/>
      <c r="AGW349"/>
      <c r="AGX349"/>
      <c r="AGY349"/>
      <c r="AGZ349"/>
      <c r="AHA349"/>
      <c r="AHB349"/>
      <c r="AHC349"/>
      <c r="AHD349"/>
      <c r="AHE349"/>
      <c r="AHF349"/>
      <c r="AHG349"/>
      <c r="AHH349"/>
      <c r="AHI349"/>
      <c r="AHJ349"/>
      <c r="AHK349"/>
      <c r="AHL349"/>
      <c r="AHM349"/>
      <c r="AHN349"/>
      <c r="AHO349"/>
      <c r="AHP349"/>
      <c r="AHQ349"/>
      <c r="AHR349"/>
      <c r="AHS349"/>
      <c r="AHT349"/>
      <c r="AHU349"/>
      <c r="AHV349"/>
      <c r="AHW349"/>
      <c r="AHX349"/>
      <c r="AHY349"/>
      <c r="AHZ349"/>
      <c r="AIA349"/>
      <c r="AIB349"/>
      <c r="AIC349"/>
      <c r="AID349"/>
      <c r="AIE349"/>
      <c r="AIF349"/>
      <c r="AIG349"/>
      <c r="AIH349"/>
      <c r="AII349"/>
      <c r="AIJ349"/>
      <c r="AIK349"/>
      <c r="AIL349"/>
      <c r="AIM349"/>
      <c r="AIN349"/>
      <c r="AIO349"/>
      <c r="AIP349"/>
      <c r="AIQ349"/>
      <c r="AIR349"/>
      <c r="AIS349"/>
      <c r="AIT349"/>
      <c r="AIU349"/>
      <c r="AIV349"/>
      <c r="AIW349"/>
      <c r="AIX349"/>
      <c r="AIY349"/>
      <c r="AIZ349"/>
      <c r="AJA349"/>
      <c r="AJB349"/>
      <c r="AJC349"/>
      <c r="AJD349"/>
      <c r="AJE349"/>
      <c r="AJF349"/>
      <c r="AJG349"/>
      <c r="AJH349"/>
      <c r="AJI349"/>
      <c r="AJJ349"/>
      <c r="AJK349"/>
      <c r="AJL349"/>
      <c r="AJM349"/>
      <c r="AJN349"/>
      <c r="AJO349"/>
      <c r="AJP349"/>
      <c r="AJQ349"/>
      <c r="AJR349"/>
      <c r="AJS349"/>
      <c r="AJT349"/>
      <c r="AJU349"/>
      <c r="AJV349"/>
      <c r="AJW349"/>
      <c r="AJX349"/>
      <c r="AJY349"/>
      <c r="AJZ349"/>
      <c r="AKA349"/>
      <c r="AKB349"/>
      <c r="AKC349"/>
      <c r="AKD349"/>
      <c r="AKE349"/>
      <c r="AKF349"/>
      <c r="AKG349"/>
      <c r="AKH349"/>
      <c r="AKI349"/>
      <c r="AKJ349"/>
      <c r="AKK349"/>
      <c r="AKL349"/>
      <c r="AKM349"/>
      <c r="AKN349"/>
      <c r="AKO349"/>
      <c r="AKP349"/>
      <c r="AKQ349"/>
      <c r="AKR349"/>
      <c r="AKS349"/>
      <c r="AKT349"/>
      <c r="AKU349"/>
      <c r="AKV349"/>
      <c r="AKW349"/>
      <c r="AKX349"/>
      <c r="AKY349"/>
      <c r="AKZ349"/>
      <c r="ALA349"/>
      <c r="ALB349"/>
      <c r="ALC349"/>
      <c r="ALD349"/>
      <c r="ALE349"/>
      <c r="ALF349"/>
      <c r="ALG349"/>
      <c r="ALH349"/>
      <c r="ALI349"/>
      <c r="ALJ349"/>
      <c r="ALK349"/>
      <c r="ALL349"/>
      <c r="ALM349"/>
      <c r="ALN349"/>
      <c r="ALO349"/>
      <c r="ALP349"/>
      <c r="ALQ349"/>
      <c r="ALR349"/>
      <c r="ALS349"/>
      <c r="ALT349"/>
      <c r="ALU349"/>
      <c r="ALV349"/>
      <c r="ALW349"/>
      <c r="ALX349"/>
      <c r="ALY349"/>
      <c r="ALZ349"/>
      <c r="AMA349"/>
      <c r="AMB349"/>
      <c r="AMC349"/>
      <c r="AMD349"/>
      <c r="AME349"/>
      <c r="AMF349"/>
      <c r="AMG349"/>
      <c r="AMH349"/>
      <c r="AMI349"/>
      <c r="AMJ349"/>
      <c r="AMK349"/>
      <c r="AML349"/>
      <c r="AMM349"/>
      <c r="AMN349"/>
      <c r="AMO349"/>
      <c r="AMP349"/>
      <c r="AMQ349"/>
      <c r="AMR349"/>
      <c r="AMS349"/>
      <c r="AMT349"/>
      <c r="AMU349"/>
      <c r="AMV349"/>
      <c r="AMW349"/>
      <c r="AMX349"/>
      <c r="AMY349"/>
    </row>
    <row r="350" spans="3:1039" s="6" customFormat="1" ht="15" customHeight="1" x14ac:dyDescent="0.25">
      <c r="C350" s="6" t="str">
        <f t="shared" si="187"/>
        <v>Ruud</v>
      </c>
      <c r="D350" s="6" t="str">
        <f t="shared" si="188"/>
        <v>PROUH65 T2 RU350 D  (65 gal)</v>
      </c>
      <c r="E350" s="6">
        <f t="shared" si="200"/>
        <v>210440</v>
      </c>
      <c r="F350" s="55">
        <f t="shared" si="152"/>
        <v>65</v>
      </c>
      <c r="G350" s="6" t="str">
        <f t="shared" si="189"/>
        <v>RheemHBDR4565</v>
      </c>
      <c r="H350" s="117">
        <f t="shared" si="185"/>
        <v>0</v>
      </c>
      <c r="I350" s="158" t="str">
        <f t="shared" si="201"/>
        <v>RuudPROUH65RU350D</v>
      </c>
      <c r="J350" s="91" t="s">
        <v>192</v>
      </c>
      <c r="K350" s="32">
        <v>3</v>
      </c>
      <c r="L350" s="75">
        <f t="shared" si="186"/>
        <v>21</v>
      </c>
      <c r="M350" s="12" t="s">
        <v>96</v>
      </c>
      <c r="N350" s="62">
        <f t="shared" si="211"/>
        <v>4</v>
      </c>
      <c r="O350" s="62">
        <f t="shared" si="210"/>
        <v>210440</v>
      </c>
      <c r="P350" s="59" t="str">
        <f t="shared" si="190"/>
        <v>PROUH65 T2 RU350 D  (65 gal)</v>
      </c>
      <c r="Q350" s="157">
        <f t="shared" si="195"/>
        <v>1</v>
      </c>
      <c r="R350" s="13" t="s">
        <v>135</v>
      </c>
      <c r="S350" s="14">
        <v>65</v>
      </c>
      <c r="T350" s="99" t="s">
        <v>268</v>
      </c>
      <c r="U350" s="80" t="s">
        <v>268</v>
      </c>
      <c r="V350" s="85" t="str">
        <f t="shared" si="182"/>
        <v>RheemHBDR4565</v>
      </c>
      <c r="W350" s="116">
        <v>0</v>
      </c>
      <c r="X350" s="46" t="str">
        <f>[1]ESTAR_to_AWHS!I65</f>
        <v>2-3</v>
      </c>
      <c r="Y350" s="47">
        <f>[1]ESTAR_to_AWHS!J65</f>
        <v>42667</v>
      </c>
      <c r="Z350" s="44" t="s">
        <v>88</v>
      </c>
      <c r="AA350" s="128" t="str">
        <f>"2,     "&amp;E350&amp;",   """&amp;P350&amp;""""</f>
        <v>2,     210440,   "PROUH65 T2 RU350 D  (65 gal)"</v>
      </c>
      <c r="AB350" s="130" t="str">
        <f t="shared" si="205"/>
        <v>Ruud</v>
      </c>
      <c r="AC350" s="6" t="s">
        <v>655</v>
      </c>
      <c r="AD350" s="155">
        <f t="shared" si="196"/>
        <v>1</v>
      </c>
      <c r="AE350" s="128" t="str">
        <f>"          case  "&amp;D350&amp;"   :   """&amp;AC350&amp;""""</f>
        <v xml:space="preserve">          case  PROUH65 T2 RU350 D  (65 gal)   :   "RuudPROUH65RU350D"</v>
      </c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  <c r="FO350"/>
      <c r="FP350"/>
      <c r="FQ350"/>
      <c r="FR350"/>
      <c r="FS350"/>
      <c r="FT350"/>
      <c r="FU350"/>
      <c r="FV350"/>
      <c r="FW350"/>
      <c r="FX350"/>
      <c r="FY350"/>
      <c r="FZ350"/>
      <c r="GA350"/>
      <c r="GB350"/>
      <c r="GC350"/>
      <c r="GD350"/>
      <c r="GE350"/>
      <c r="GF350"/>
      <c r="GG350"/>
      <c r="GH350"/>
      <c r="GI350"/>
      <c r="GJ350"/>
      <c r="GK350"/>
      <c r="GL350"/>
      <c r="GM350"/>
      <c r="GN350"/>
      <c r="GO350"/>
      <c r="GP350"/>
      <c r="GQ350"/>
      <c r="GR350"/>
      <c r="GS350"/>
      <c r="GT350"/>
      <c r="GU350"/>
      <c r="GV350"/>
      <c r="GW350"/>
      <c r="GX350"/>
      <c r="GY350"/>
      <c r="GZ350"/>
      <c r="HA350"/>
      <c r="HB350"/>
      <c r="HC350"/>
      <c r="HD350"/>
      <c r="HE350"/>
      <c r="HF350"/>
      <c r="HG350"/>
      <c r="HH350"/>
      <c r="HI350"/>
      <c r="HJ350"/>
      <c r="HK350"/>
      <c r="HL350"/>
      <c r="HM350"/>
      <c r="HN350"/>
      <c r="HO350"/>
      <c r="HP350"/>
      <c r="HQ350"/>
      <c r="HR350"/>
      <c r="HS350"/>
      <c r="HT350"/>
      <c r="HU350"/>
      <c r="HV350"/>
      <c r="HW350"/>
      <c r="HX350"/>
      <c r="HY350"/>
      <c r="HZ350"/>
      <c r="IA350"/>
      <c r="IB350"/>
      <c r="IC350"/>
      <c r="ID350"/>
      <c r="IE350"/>
      <c r="IF350"/>
      <c r="IG350"/>
      <c r="IH350"/>
      <c r="II350"/>
      <c r="IJ350"/>
      <c r="IK350"/>
      <c r="IL350"/>
      <c r="IM350"/>
      <c r="IN350"/>
      <c r="IO350"/>
      <c r="IP350"/>
      <c r="IQ350"/>
      <c r="IR350"/>
      <c r="IS350"/>
      <c r="IT350"/>
      <c r="IU350"/>
      <c r="IV350"/>
      <c r="IW350"/>
      <c r="IX350"/>
      <c r="IY350"/>
      <c r="IZ350"/>
      <c r="JA350"/>
      <c r="JB350"/>
      <c r="JC350"/>
      <c r="JD350"/>
      <c r="JE350"/>
      <c r="JF350"/>
      <c r="JG350"/>
      <c r="JH350"/>
      <c r="JI350"/>
      <c r="JJ350"/>
      <c r="JK350"/>
      <c r="JL350"/>
      <c r="JM350"/>
      <c r="JN350"/>
      <c r="JO350"/>
      <c r="JP350"/>
      <c r="JQ350"/>
      <c r="JR350"/>
      <c r="JS350"/>
      <c r="JT350"/>
      <c r="JU350"/>
      <c r="JV350"/>
      <c r="JW350"/>
      <c r="JX350"/>
      <c r="JY350"/>
      <c r="JZ350"/>
      <c r="KA350"/>
      <c r="KB350"/>
      <c r="KC350"/>
      <c r="KD350"/>
      <c r="KE350"/>
      <c r="KF350"/>
      <c r="KG350"/>
      <c r="KH350"/>
      <c r="KI350"/>
      <c r="KJ350"/>
      <c r="KK350"/>
      <c r="KL350"/>
      <c r="KM350"/>
      <c r="KN350"/>
      <c r="KO350"/>
      <c r="KP350"/>
      <c r="KQ350"/>
      <c r="KR350"/>
      <c r="KS350"/>
      <c r="KT350"/>
      <c r="KU350"/>
      <c r="KV350"/>
      <c r="KW350"/>
      <c r="KX350"/>
      <c r="KY350"/>
      <c r="KZ350"/>
      <c r="LA350"/>
      <c r="LB350"/>
      <c r="LC350"/>
      <c r="LD350"/>
      <c r="LE350"/>
      <c r="LF350"/>
      <c r="LG350"/>
      <c r="LH350"/>
      <c r="LI350"/>
      <c r="LJ350"/>
      <c r="LK350"/>
      <c r="LL350"/>
      <c r="LM350"/>
      <c r="LN350"/>
      <c r="LO350"/>
      <c r="LP350"/>
      <c r="LQ350"/>
      <c r="LR350"/>
      <c r="LS350"/>
      <c r="LT350"/>
      <c r="LU350"/>
      <c r="LV350"/>
      <c r="LW350"/>
      <c r="LX350"/>
      <c r="LY350"/>
      <c r="LZ350"/>
      <c r="MA350"/>
      <c r="MB350"/>
      <c r="MC350"/>
      <c r="MD350"/>
      <c r="ME350"/>
      <c r="MF350"/>
      <c r="MG350"/>
      <c r="MH350"/>
      <c r="MI350"/>
      <c r="MJ350"/>
      <c r="MK350"/>
      <c r="ML350"/>
      <c r="MM350"/>
      <c r="MN350"/>
      <c r="MO350"/>
      <c r="MP350"/>
      <c r="MQ350"/>
      <c r="MR350"/>
      <c r="MS350"/>
      <c r="MT350"/>
      <c r="MU350"/>
      <c r="MV350"/>
      <c r="MW350"/>
      <c r="MX350"/>
      <c r="MY350"/>
      <c r="MZ350"/>
      <c r="NA350"/>
      <c r="NB350"/>
      <c r="NC350"/>
      <c r="ND350"/>
      <c r="NE350"/>
      <c r="NF350"/>
      <c r="NG350"/>
      <c r="NH350"/>
      <c r="NI350"/>
      <c r="NJ350"/>
      <c r="NK350"/>
      <c r="NL350"/>
      <c r="NM350"/>
      <c r="NN350"/>
      <c r="NO350"/>
      <c r="NP350"/>
      <c r="NQ350"/>
      <c r="NR350"/>
      <c r="NS350"/>
      <c r="NT350"/>
      <c r="NU350"/>
      <c r="NV350"/>
      <c r="NW350"/>
      <c r="NX350"/>
      <c r="NY350"/>
      <c r="NZ350"/>
      <c r="OA350"/>
      <c r="OB350"/>
      <c r="OC350"/>
      <c r="OD350"/>
      <c r="OE350"/>
      <c r="OF350"/>
      <c r="OG350"/>
      <c r="OH350"/>
      <c r="OI350"/>
      <c r="OJ350"/>
      <c r="OK350"/>
      <c r="OL350"/>
      <c r="OM350"/>
      <c r="ON350"/>
      <c r="OO350"/>
      <c r="OP350"/>
      <c r="OQ350"/>
      <c r="OR350"/>
      <c r="OS350"/>
      <c r="OT350"/>
      <c r="OU350"/>
      <c r="OV350"/>
      <c r="OW350"/>
      <c r="OX350"/>
      <c r="OY350"/>
      <c r="OZ350"/>
      <c r="PA350"/>
      <c r="PB350"/>
      <c r="PC350"/>
      <c r="PD350"/>
      <c r="PE350"/>
      <c r="PF350"/>
      <c r="PG350"/>
      <c r="PH350"/>
      <c r="PI350"/>
      <c r="PJ350"/>
      <c r="PK350"/>
      <c r="PL350"/>
      <c r="PM350"/>
      <c r="PN350"/>
      <c r="PO350"/>
      <c r="PP350"/>
      <c r="PQ350"/>
      <c r="PR350"/>
      <c r="PS350"/>
      <c r="PT350"/>
      <c r="PU350"/>
      <c r="PV350"/>
      <c r="PW350"/>
      <c r="PX350"/>
      <c r="PY350"/>
      <c r="PZ350"/>
      <c r="QA350"/>
      <c r="QB350"/>
      <c r="QC350"/>
      <c r="QD350"/>
      <c r="QE350"/>
      <c r="QF350"/>
      <c r="QG350"/>
      <c r="QH350"/>
      <c r="QI350"/>
      <c r="QJ350"/>
      <c r="QK350"/>
      <c r="QL350"/>
      <c r="QM350"/>
      <c r="QN350"/>
      <c r="QO350"/>
      <c r="QP350"/>
      <c r="QQ350"/>
      <c r="QR350"/>
      <c r="QS350"/>
      <c r="QT350"/>
      <c r="QU350"/>
      <c r="QV350"/>
      <c r="QW350"/>
      <c r="QX350"/>
      <c r="QY350"/>
      <c r="QZ350"/>
      <c r="RA350"/>
      <c r="RB350"/>
      <c r="RC350"/>
      <c r="RD350"/>
      <c r="RE350"/>
      <c r="RF350"/>
      <c r="RG350"/>
      <c r="RH350"/>
      <c r="RI350"/>
      <c r="RJ350"/>
      <c r="RK350"/>
      <c r="RL350"/>
      <c r="RM350"/>
      <c r="RN350"/>
      <c r="RO350"/>
      <c r="RP350"/>
      <c r="RQ350"/>
      <c r="RR350"/>
      <c r="RS350"/>
      <c r="RT350"/>
      <c r="RU350"/>
      <c r="RV350"/>
      <c r="RW350"/>
      <c r="RX350"/>
      <c r="RY350"/>
      <c r="RZ350"/>
      <c r="SA350"/>
      <c r="SB350"/>
      <c r="SC350"/>
      <c r="SD350"/>
      <c r="SE350"/>
      <c r="SF350"/>
      <c r="SG350"/>
      <c r="SH350"/>
      <c r="SI350"/>
      <c r="SJ350"/>
      <c r="SK350"/>
      <c r="SL350"/>
      <c r="SM350"/>
      <c r="SN350"/>
      <c r="SO350"/>
      <c r="SP350"/>
      <c r="SQ350"/>
      <c r="SR350"/>
      <c r="SS350"/>
      <c r="ST350"/>
      <c r="SU350"/>
      <c r="SV350"/>
      <c r="SW350"/>
      <c r="SX350"/>
      <c r="SY350"/>
      <c r="SZ350"/>
      <c r="TA350"/>
      <c r="TB350"/>
      <c r="TC350"/>
      <c r="TD350"/>
      <c r="TE350"/>
      <c r="TF350"/>
      <c r="TG350"/>
      <c r="TH350"/>
      <c r="TI350"/>
      <c r="TJ350"/>
      <c r="TK350"/>
      <c r="TL350"/>
      <c r="TM350"/>
      <c r="TN350"/>
      <c r="TO350"/>
      <c r="TP350"/>
      <c r="TQ350"/>
      <c r="TR350"/>
      <c r="TS350"/>
      <c r="TT350"/>
      <c r="TU350"/>
      <c r="TV350"/>
      <c r="TW350"/>
      <c r="TX350"/>
      <c r="TY350"/>
      <c r="TZ350"/>
      <c r="UA350"/>
      <c r="UB350"/>
      <c r="UC350"/>
      <c r="UD350"/>
      <c r="UE350"/>
      <c r="UF350"/>
      <c r="UG350"/>
      <c r="UH350"/>
      <c r="UI350"/>
      <c r="UJ350"/>
      <c r="UK350"/>
      <c r="UL350"/>
      <c r="UM350"/>
      <c r="UN350"/>
      <c r="UO350"/>
      <c r="UP350"/>
      <c r="UQ350"/>
      <c r="UR350"/>
      <c r="US350"/>
      <c r="UT350"/>
      <c r="UU350"/>
      <c r="UV350"/>
      <c r="UW350"/>
      <c r="UX350"/>
      <c r="UY350"/>
      <c r="UZ350"/>
      <c r="VA350"/>
      <c r="VB350"/>
      <c r="VC350"/>
      <c r="VD350"/>
      <c r="VE350"/>
      <c r="VF350"/>
      <c r="VG350"/>
      <c r="VH350"/>
      <c r="VI350"/>
      <c r="VJ350"/>
      <c r="VK350"/>
      <c r="VL350"/>
      <c r="VM350"/>
      <c r="VN350"/>
      <c r="VO350"/>
      <c r="VP350"/>
      <c r="VQ350"/>
      <c r="VR350"/>
      <c r="VS350"/>
      <c r="VT350"/>
      <c r="VU350"/>
      <c r="VV350"/>
      <c r="VW350"/>
      <c r="VX350"/>
      <c r="VY350"/>
      <c r="VZ350"/>
      <c r="WA350"/>
      <c r="WB350"/>
      <c r="WC350"/>
      <c r="WD350"/>
      <c r="WE350"/>
      <c r="WF350"/>
      <c r="WG350"/>
      <c r="WH350"/>
      <c r="WI350"/>
      <c r="WJ350"/>
      <c r="WK350"/>
      <c r="WL350"/>
      <c r="WM350"/>
      <c r="WN350"/>
      <c r="WO350"/>
      <c r="WP350"/>
      <c r="WQ350"/>
      <c r="WR350"/>
      <c r="WS350"/>
      <c r="WT350"/>
      <c r="WU350"/>
      <c r="WV350"/>
      <c r="WW350"/>
      <c r="WX350"/>
      <c r="WY350"/>
      <c r="WZ350"/>
      <c r="XA350"/>
      <c r="XB350"/>
      <c r="XC350"/>
      <c r="XD350"/>
      <c r="XE350"/>
      <c r="XF350"/>
      <c r="XG350"/>
      <c r="XH350"/>
      <c r="XI350"/>
      <c r="XJ350"/>
      <c r="XK350"/>
      <c r="XL350"/>
      <c r="XM350"/>
      <c r="XN350"/>
      <c r="XO350"/>
      <c r="XP350"/>
      <c r="XQ350"/>
      <c r="XR350"/>
      <c r="XS350"/>
      <c r="XT350"/>
      <c r="XU350"/>
      <c r="XV350"/>
      <c r="XW350"/>
      <c r="XX350"/>
      <c r="XY350"/>
      <c r="XZ350"/>
      <c r="YA350"/>
      <c r="YB350"/>
      <c r="YC350"/>
      <c r="YD350"/>
      <c r="YE350"/>
      <c r="YF350"/>
      <c r="YG350"/>
      <c r="YH350"/>
      <c r="YI350"/>
      <c r="YJ350"/>
      <c r="YK350"/>
      <c r="YL350"/>
      <c r="YM350"/>
      <c r="YN350"/>
      <c r="YO350"/>
      <c r="YP350"/>
      <c r="YQ350"/>
      <c r="YR350"/>
      <c r="YS350"/>
      <c r="YT350"/>
      <c r="YU350"/>
      <c r="YV350"/>
      <c r="YW350"/>
      <c r="YX350"/>
      <c r="YY350"/>
      <c r="YZ350"/>
      <c r="ZA350"/>
      <c r="ZB350"/>
      <c r="ZC350"/>
      <c r="ZD350"/>
      <c r="ZE350"/>
      <c r="ZF350"/>
      <c r="ZG350"/>
      <c r="ZH350"/>
      <c r="ZI350"/>
      <c r="ZJ350"/>
      <c r="ZK350"/>
      <c r="ZL350"/>
      <c r="ZM350"/>
      <c r="ZN350"/>
      <c r="ZO350"/>
      <c r="ZP350"/>
      <c r="ZQ350"/>
      <c r="ZR350"/>
      <c r="ZS350"/>
      <c r="ZT350"/>
      <c r="ZU350"/>
      <c r="ZV350"/>
      <c r="ZW350"/>
      <c r="ZX350"/>
      <c r="ZY350"/>
      <c r="ZZ350"/>
      <c r="AAA350"/>
      <c r="AAB350"/>
      <c r="AAC350"/>
      <c r="AAD350"/>
      <c r="AAE350"/>
      <c r="AAF350"/>
      <c r="AAG350"/>
      <c r="AAH350"/>
      <c r="AAI350"/>
      <c r="AAJ350"/>
      <c r="AAK350"/>
      <c r="AAL350"/>
      <c r="AAM350"/>
      <c r="AAN350"/>
      <c r="AAO350"/>
      <c r="AAP350"/>
      <c r="AAQ350"/>
      <c r="AAR350"/>
      <c r="AAS350"/>
      <c r="AAT350"/>
      <c r="AAU350"/>
      <c r="AAV350"/>
      <c r="AAW350"/>
      <c r="AAX350"/>
      <c r="AAY350"/>
      <c r="AAZ350"/>
      <c r="ABA350"/>
      <c r="ABB350"/>
      <c r="ABC350"/>
      <c r="ABD350"/>
      <c r="ABE350"/>
      <c r="ABF350"/>
      <c r="ABG350"/>
      <c r="ABH350"/>
      <c r="ABI350"/>
      <c r="ABJ350"/>
      <c r="ABK350"/>
      <c r="ABL350"/>
      <c r="ABM350"/>
      <c r="ABN350"/>
      <c r="ABO350"/>
      <c r="ABP350"/>
      <c r="ABQ350"/>
      <c r="ABR350"/>
      <c r="ABS350"/>
      <c r="ABT350"/>
      <c r="ABU350"/>
      <c r="ABV350"/>
      <c r="ABW350"/>
      <c r="ABX350"/>
      <c r="ABY350"/>
      <c r="ABZ350"/>
      <c r="ACA350"/>
      <c r="ACB350"/>
      <c r="ACC350"/>
      <c r="ACD350"/>
      <c r="ACE350"/>
      <c r="ACF350"/>
      <c r="ACG350"/>
      <c r="ACH350"/>
      <c r="ACI350"/>
      <c r="ACJ350"/>
      <c r="ACK350"/>
      <c r="ACL350"/>
      <c r="ACM350"/>
      <c r="ACN350"/>
      <c r="ACO350"/>
      <c r="ACP350"/>
      <c r="ACQ350"/>
      <c r="ACR350"/>
      <c r="ACS350"/>
      <c r="ACT350"/>
      <c r="ACU350"/>
      <c r="ACV350"/>
      <c r="ACW350"/>
      <c r="ACX350"/>
      <c r="ACY350"/>
      <c r="ACZ350"/>
      <c r="ADA350"/>
      <c r="ADB350"/>
      <c r="ADC350"/>
      <c r="ADD350"/>
      <c r="ADE350"/>
      <c r="ADF350"/>
      <c r="ADG350"/>
      <c r="ADH350"/>
      <c r="ADI350"/>
      <c r="ADJ350"/>
      <c r="ADK350"/>
      <c r="ADL350"/>
      <c r="ADM350"/>
      <c r="ADN350"/>
      <c r="ADO350"/>
      <c r="ADP350"/>
      <c r="ADQ350"/>
      <c r="ADR350"/>
      <c r="ADS350"/>
      <c r="ADT350"/>
      <c r="ADU350"/>
      <c r="ADV350"/>
      <c r="ADW350"/>
      <c r="ADX350"/>
      <c r="ADY350"/>
      <c r="ADZ350"/>
      <c r="AEA350"/>
      <c r="AEB350"/>
      <c r="AEC350"/>
      <c r="AED350"/>
      <c r="AEE350"/>
      <c r="AEF350"/>
      <c r="AEG350"/>
      <c r="AEH350"/>
      <c r="AEI350"/>
      <c r="AEJ350"/>
      <c r="AEK350"/>
      <c r="AEL350"/>
      <c r="AEM350"/>
      <c r="AEN350"/>
      <c r="AEO350"/>
      <c r="AEP350"/>
      <c r="AEQ350"/>
      <c r="AER350"/>
      <c r="AES350"/>
      <c r="AET350"/>
      <c r="AEU350"/>
      <c r="AEV350"/>
      <c r="AEW350"/>
      <c r="AEX350"/>
      <c r="AEY350"/>
      <c r="AEZ350"/>
      <c r="AFA350"/>
      <c r="AFB350"/>
      <c r="AFC350"/>
      <c r="AFD350"/>
      <c r="AFE350"/>
      <c r="AFF350"/>
      <c r="AFG350"/>
      <c r="AFH350"/>
      <c r="AFI350"/>
      <c r="AFJ350"/>
      <c r="AFK350"/>
      <c r="AFL350"/>
      <c r="AFM350"/>
      <c r="AFN350"/>
      <c r="AFO350"/>
      <c r="AFP350"/>
      <c r="AFQ350"/>
      <c r="AFR350"/>
      <c r="AFS350"/>
      <c r="AFT350"/>
      <c r="AFU350"/>
      <c r="AFV350"/>
      <c r="AFW350"/>
      <c r="AFX350"/>
      <c r="AFY350"/>
      <c r="AFZ350"/>
      <c r="AGA350"/>
      <c r="AGB350"/>
      <c r="AGC350"/>
      <c r="AGD350"/>
      <c r="AGE350"/>
      <c r="AGF350"/>
      <c r="AGG350"/>
      <c r="AGH350"/>
      <c r="AGI350"/>
      <c r="AGJ350"/>
      <c r="AGK350"/>
      <c r="AGL350"/>
      <c r="AGM350"/>
      <c r="AGN350"/>
      <c r="AGO350"/>
      <c r="AGP350"/>
      <c r="AGQ350"/>
      <c r="AGR350"/>
      <c r="AGS350"/>
      <c r="AGT350"/>
      <c r="AGU350"/>
      <c r="AGV350"/>
      <c r="AGW350"/>
      <c r="AGX350"/>
      <c r="AGY350"/>
      <c r="AGZ350"/>
      <c r="AHA350"/>
      <c r="AHB350"/>
      <c r="AHC350"/>
      <c r="AHD350"/>
      <c r="AHE350"/>
      <c r="AHF350"/>
      <c r="AHG350"/>
      <c r="AHH350"/>
      <c r="AHI350"/>
      <c r="AHJ350"/>
      <c r="AHK350"/>
      <c r="AHL350"/>
      <c r="AHM350"/>
      <c r="AHN350"/>
      <c r="AHO350"/>
      <c r="AHP350"/>
      <c r="AHQ350"/>
      <c r="AHR350"/>
      <c r="AHS350"/>
      <c r="AHT350"/>
      <c r="AHU350"/>
      <c r="AHV350"/>
      <c r="AHW350"/>
      <c r="AHX350"/>
      <c r="AHY350"/>
      <c r="AHZ350"/>
      <c r="AIA350"/>
      <c r="AIB350"/>
      <c r="AIC350"/>
      <c r="AID350"/>
      <c r="AIE350"/>
      <c r="AIF350"/>
      <c r="AIG350"/>
      <c r="AIH350"/>
      <c r="AII350"/>
      <c r="AIJ350"/>
      <c r="AIK350"/>
      <c r="AIL350"/>
      <c r="AIM350"/>
      <c r="AIN350"/>
      <c r="AIO350"/>
      <c r="AIP350"/>
      <c r="AIQ350"/>
      <c r="AIR350"/>
      <c r="AIS350"/>
      <c r="AIT350"/>
      <c r="AIU350"/>
      <c r="AIV350"/>
      <c r="AIW350"/>
      <c r="AIX350"/>
      <c r="AIY350"/>
      <c r="AIZ350"/>
      <c r="AJA350"/>
      <c r="AJB350"/>
      <c r="AJC350"/>
      <c r="AJD350"/>
      <c r="AJE350"/>
      <c r="AJF350"/>
      <c r="AJG350"/>
      <c r="AJH350"/>
      <c r="AJI350"/>
      <c r="AJJ350"/>
      <c r="AJK350"/>
      <c r="AJL350"/>
      <c r="AJM350"/>
      <c r="AJN350"/>
      <c r="AJO350"/>
      <c r="AJP350"/>
      <c r="AJQ350"/>
      <c r="AJR350"/>
      <c r="AJS350"/>
      <c r="AJT350"/>
      <c r="AJU350"/>
      <c r="AJV350"/>
      <c r="AJW350"/>
      <c r="AJX350"/>
      <c r="AJY350"/>
      <c r="AJZ350"/>
      <c r="AKA350"/>
      <c r="AKB350"/>
      <c r="AKC350"/>
      <c r="AKD350"/>
      <c r="AKE350"/>
      <c r="AKF350"/>
      <c r="AKG350"/>
      <c r="AKH350"/>
      <c r="AKI350"/>
      <c r="AKJ350"/>
      <c r="AKK350"/>
      <c r="AKL350"/>
      <c r="AKM350"/>
      <c r="AKN350"/>
      <c r="AKO350"/>
      <c r="AKP350"/>
      <c r="AKQ350"/>
      <c r="AKR350"/>
      <c r="AKS350"/>
      <c r="AKT350"/>
      <c r="AKU350"/>
      <c r="AKV350"/>
      <c r="AKW350"/>
      <c r="AKX350"/>
      <c r="AKY350"/>
      <c r="AKZ350"/>
      <c r="ALA350"/>
      <c r="ALB350"/>
      <c r="ALC350"/>
      <c r="ALD350"/>
      <c r="ALE350"/>
      <c r="ALF350"/>
      <c r="ALG350"/>
      <c r="ALH350"/>
      <c r="ALI350"/>
      <c r="ALJ350"/>
      <c r="ALK350"/>
      <c r="ALL350"/>
      <c r="ALM350"/>
      <c r="ALN350"/>
      <c r="ALO350"/>
      <c r="ALP350"/>
      <c r="ALQ350"/>
      <c r="ALR350"/>
      <c r="ALS350"/>
      <c r="ALT350"/>
      <c r="ALU350"/>
      <c r="ALV350"/>
      <c r="ALW350"/>
      <c r="ALX350"/>
      <c r="ALY350"/>
      <c r="ALZ350"/>
      <c r="AMA350"/>
      <c r="AMB350"/>
      <c r="AMC350"/>
      <c r="AMD350"/>
      <c r="AME350"/>
      <c r="AMF350"/>
      <c r="AMG350"/>
      <c r="AMH350"/>
      <c r="AMI350"/>
      <c r="AMJ350"/>
      <c r="AMK350"/>
      <c r="AML350"/>
      <c r="AMM350"/>
      <c r="AMN350"/>
      <c r="AMO350"/>
      <c r="AMP350"/>
      <c r="AMQ350"/>
      <c r="AMR350"/>
      <c r="AMS350"/>
      <c r="AMT350"/>
      <c r="AMU350"/>
      <c r="AMV350"/>
      <c r="AMW350"/>
      <c r="AMX350"/>
      <c r="AMY350"/>
    </row>
    <row r="351" spans="3:1039" s="6" customFormat="1" ht="15" customHeight="1" x14ac:dyDescent="0.25">
      <c r="C351" s="6" t="str">
        <f t="shared" si="187"/>
        <v>Ruud</v>
      </c>
      <c r="D351" s="6" t="str">
        <f t="shared" si="188"/>
        <v>PROUH80 T2 RU245  (80 gal)</v>
      </c>
      <c r="E351" s="6">
        <f t="shared" si="200"/>
        <v>210534</v>
      </c>
      <c r="F351" s="55">
        <f t="shared" si="152"/>
        <v>80</v>
      </c>
      <c r="G351" s="6" t="str">
        <f t="shared" si="189"/>
        <v>AOSmithSHPT80</v>
      </c>
      <c r="H351" s="117">
        <f t="shared" si="185"/>
        <v>0</v>
      </c>
      <c r="I351" s="158" t="str">
        <f t="shared" si="201"/>
        <v>RuudPROUH80RU245</v>
      </c>
      <c r="J351" s="91" t="s">
        <v>192</v>
      </c>
      <c r="K351" s="32">
        <v>1</v>
      </c>
      <c r="L351" s="75">
        <f t="shared" si="186"/>
        <v>21</v>
      </c>
      <c r="M351" s="12" t="s">
        <v>96</v>
      </c>
      <c r="N351" s="62">
        <f t="shared" si="211"/>
        <v>5</v>
      </c>
      <c r="O351" s="62">
        <f t="shared" si="210"/>
        <v>210534</v>
      </c>
      <c r="P351" s="59" t="str">
        <f t="shared" si="190"/>
        <v>PROUH80 T2 RU245  (80 gal)</v>
      </c>
      <c r="Q351" s="157">
        <f t="shared" si="195"/>
        <v>1</v>
      </c>
      <c r="R351" s="13" t="s">
        <v>150</v>
      </c>
      <c r="S351" s="14">
        <v>80</v>
      </c>
      <c r="T351" s="100" t="s">
        <v>161</v>
      </c>
      <c r="U351" s="80" t="s">
        <v>161</v>
      </c>
      <c r="V351" s="85" t="str">
        <f t="shared" si="182"/>
        <v>AOSmithSHPT80</v>
      </c>
      <c r="W351" s="116">
        <v>0</v>
      </c>
      <c r="X351" s="46">
        <f>[1]ESTAR_to_AWHS!I153</f>
        <v>3</v>
      </c>
      <c r="Y351" s="47">
        <f>[1]ESTAR_to_AWHS!J153</f>
        <v>42505</v>
      </c>
      <c r="Z351" s="44" t="s">
        <v>88</v>
      </c>
      <c r="AA351" s="128" t="str">
        <f>"2,     "&amp;E351&amp;",   """&amp;P351&amp;""""</f>
        <v>2,     210534,   "PROUH80 T2 RU245  (80 gal)"</v>
      </c>
      <c r="AB351" s="130" t="str">
        <f t="shared" si="205"/>
        <v>Ruud</v>
      </c>
      <c r="AC351" t="s">
        <v>661</v>
      </c>
      <c r="AD351" s="155">
        <f t="shared" si="196"/>
        <v>1</v>
      </c>
      <c r="AE351" s="128" t="str">
        <f>"          case  "&amp;D351&amp;"   :   """&amp;AC351&amp;""""</f>
        <v xml:space="preserve">          case  PROUH80 T2 RU245  (80 gal)   :   "RuudPROUH80RU245"</v>
      </c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</row>
    <row r="352" spans="3:1039" s="6" customFormat="1" ht="15" customHeight="1" x14ac:dyDescent="0.25">
      <c r="C352" s="6" t="str">
        <f t="shared" si="187"/>
        <v>Ruud</v>
      </c>
      <c r="D352" s="6" t="str">
        <f t="shared" si="188"/>
        <v>PROUH80 T2 RU350 D  (80 gal)</v>
      </c>
      <c r="E352" s="6">
        <f t="shared" si="200"/>
        <v>210641</v>
      </c>
      <c r="F352" s="55">
        <f t="shared" si="152"/>
        <v>80</v>
      </c>
      <c r="G352" s="6" t="str">
        <f t="shared" si="189"/>
        <v>RheemHBDR4580</v>
      </c>
      <c r="H352" s="117">
        <f t="shared" si="185"/>
        <v>0</v>
      </c>
      <c r="I352" s="158" t="str">
        <f t="shared" si="201"/>
        <v>RuudPROUH80RU350D</v>
      </c>
      <c r="J352" s="91" t="s">
        <v>192</v>
      </c>
      <c r="K352" s="32">
        <v>3</v>
      </c>
      <c r="L352" s="75">
        <f t="shared" si="186"/>
        <v>21</v>
      </c>
      <c r="M352" s="12" t="s">
        <v>96</v>
      </c>
      <c r="N352" s="62">
        <f t="shared" si="211"/>
        <v>6</v>
      </c>
      <c r="O352" s="62">
        <f t="shared" si="210"/>
        <v>210641</v>
      </c>
      <c r="P352" s="59" t="str">
        <f t="shared" si="190"/>
        <v>PROUH80 T2 RU350 D  (80 gal)</v>
      </c>
      <c r="Q352" s="157">
        <f t="shared" si="195"/>
        <v>1</v>
      </c>
      <c r="R352" s="13" t="s">
        <v>136</v>
      </c>
      <c r="S352" s="14">
        <v>80</v>
      </c>
      <c r="T352" s="99" t="s">
        <v>269</v>
      </c>
      <c r="U352" s="80" t="s">
        <v>269</v>
      </c>
      <c r="V352" s="85" t="str">
        <f t="shared" si="182"/>
        <v>RheemHBDR4580</v>
      </c>
      <c r="W352" s="116">
        <v>0</v>
      </c>
      <c r="X352" s="46">
        <f>[1]ESTAR_to_AWHS!I66</f>
        <v>4</v>
      </c>
      <c r="Y352" s="47">
        <f>[1]ESTAR_to_AWHS!J66</f>
        <v>42667</v>
      </c>
      <c r="Z352" s="44" t="s">
        <v>88</v>
      </c>
      <c r="AA352" s="128" t="str">
        <f>"2,     "&amp;E352&amp;",   """&amp;P352&amp;""""</f>
        <v>2,     210641,   "PROUH80 T2 RU350 D  (80 gal)"</v>
      </c>
      <c r="AB352" s="130" t="str">
        <f t="shared" si="205"/>
        <v>Ruud</v>
      </c>
      <c r="AC352" t="s">
        <v>662</v>
      </c>
      <c r="AD352" s="155">
        <f t="shared" si="196"/>
        <v>1</v>
      </c>
      <c r="AE352" s="128" t="str">
        <f>"          case  "&amp;D352&amp;"   :   """&amp;AC352&amp;""""</f>
        <v xml:space="preserve">          case  PROUH80 T2 RU350 D  (80 gal)   :   "RuudPROUH80RU350D"</v>
      </c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  <c r="FO352"/>
      <c r="FP352"/>
      <c r="FQ352"/>
      <c r="FR352"/>
      <c r="FS352"/>
      <c r="FT352"/>
      <c r="FU352"/>
      <c r="FV352"/>
      <c r="FW352"/>
      <c r="FX352"/>
      <c r="FY352"/>
      <c r="FZ352"/>
      <c r="GA352"/>
      <c r="GB352"/>
      <c r="GC352"/>
      <c r="GD352"/>
      <c r="GE352"/>
      <c r="GF352"/>
      <c r="GG352"/>
      <c r="GH352"/>
      <c r="GI352"/>
      <c r="GJ352"/>
      <c r="GK352"/>
      <c r="GL352"/>
      <c r="GM352"/>
      <c r="GN352"/>
      <c r="GO352"/>
      <c r="GP352"/>
      <c r="GQ352"/>
      <c r="GR352"/>
      <c r="GS352"/>
      <c r="GT352"/>
      <c r="GU352"/>
      <c r="GV352"/>
      <c r="GW352"/>
      <c r="GX352"/>
      <c r="GY352"/>
      <c r="GZ352"/>
      <c r="HA352"/>
      <c r="HB352"/>
      <c r="HC352"/>
      <c r="HD352"/>
      <c r="HE352"/>
      <c r="HF352"/>
      <c r="HG352"/>
      <c r="HH352"/>
      <c r="HI352"/>
      <c r="HJ352"/>
      <c r="HK352"/>
      <c r="HL352"/>
      <c r="HM352"/>
      <c r="HN352"/>
      <c r="HO352"/>
      <c r="HP352"/>
      <c r="HQ352"/>
      <c r="HR352"/>
      <c r="HS352"/>
      <c r="HT352"/>
      <c r="HU352"/>
      <c r="HV352"/>
      <c r="HW352"/>
      <c r="HX352"/>
      <c r="HY352"/>
      <c r="HZ352"/>
      <c r="IA352"/>
      <c r="IB352"/>
      <c r="IC352"/>
      <c r="ID352"/>
      <c r="IE352"/>
      <c r="IF352"/>
      <c r="IG352"/>
      <c r="IH352"/>
      <c r="II352"/>
      <c r="IJ352"/>
      <c r="IK352"/>
      <c r="IL352"/>
      <c r="IM352"/>
      <c r="IN352"/>
      <c r="IO352"/>
      <c r="IP352"/>
      <c r="IQ352"/>
      <c r="IR352"/>
      <c r="IS352"/>
      <c r="IT352"/>
      <c r="IU352"/>
      <c r="IV352"/>
      <c r="IW352"/>
      <c r="IX352"/>
      <c r="IY352"/>
      <c r="IZ352"/>
      <c r="JA352"/>
      <c r="JB352"/>
      <c r="JC352"/>
      <c r="JD352"/>
      <c r="JE352"/>
      <c r="JF352"/>
      <c r="JG352"/>
      <c r="JH352"/>
      <c r="JI352"/>
      <c r="JJ352"/>
      <c r="JK352"/>
      <c r="JL352"/>
      <c r="JM352"/>
      <c r="JN352"/>
      <c r="JO352"/>
      <c r="JP352"/>
      <c r="JQ352"/>
      <c r="JR352"/>
      <c r="JS352"/>
      <c r="JT352"/>
      <c r="JU352"/>
      <c r="JV352"/>
      <c r="JW352"/>
      <c r="JX352"/>
      <c r="JY352"/>
      <c r="JZ352"/>
      <c r="KA352"/>
      <c r="KB352"/>
      <c r="KC352"/>
      <c r="KD352"/>
      <c r="KE352"/>
      <c r="KF352"/>
      <c r="KG352"/>
      <c r="KH352"/>
      <c r="KI352"/>
      <c r="KJ352"/>
      <c r="KK352"/>
      <c r="KL352"/>
      <c r="KM352"/>
      <c r="KN352"/>
      <c r="KO352"/>
      <c r="KP352"/>
      <c r="KQ352"/>
      <c r="KR352"/>
      <c r="KS352"/>
      <c r="KT352"/>
      <c r="KU352"/>
      <c r="KV352"/>
      <c r="KW352"/>
      <c r="KX352"/>
      <c r="KY352"/>
      <c r="KZ352"/>
      <c r="LA352"/>
      <c r="LB352"/>
      <c r="LC352"/>
      <c r="LD352"/>
      <c r="LE352"/>
      <c r="LF352"/>
      <c r="LG352"/>
      <c r="LH352"/>
      <c r="LI352"/>
      <c r="LJ352"/>
      <c r="LK352"/>
      <c r="LL352"/>
      <c r="LM352"/>
      <c r="LN352"/>
      <c r="LO352"/>
      <c r="LP352"/>
      <c r="LQ352"/>
      <c r="LR352"/>
      <c r="LS352"/>
      <c r="LT352"/>
      <c r="LU352"/>
      <c r="LV352"/>
      <c r="LW352"/>
      <c r="LX352"/>
      <c r="LY352"/>
      <c r="LZ352"/>
      <c r="MA352"/>
      <c r="MB352"/>
      <c r="MC352"/>
      <c r="MD352"/>
      <c r="ME352"/>
      <c r="MF352"/>
      <c r="MG352"/>
      <c r="MH352"/>
      <c r="MI352"/>
      <c r="MJ352"/>
      <c r="MK352"/>
      <c r="ML352"/>
      <c r="MM352"/>
      <c r="MN352"/>
      <c r="MO352"/>
      <c r="MP352"/>
      <c r="MQ352"/>
      <c r="MR352"/>
      <c r="MS352"/>
      <c r="MT352"/>
      <c r="MU352"/>
      <c r="MV352"/>
      <c r="MW352"/>
      <c r="MX352"/>
      <c r="MY352"/>
      <c r="MZ352"/>
      <c r="NA352"/>
      <c r="NB352"/>
      <c r="NC352"/>
      <c r="ND352"/>
      <c r="NE352"/>
      <c r="NF352"/>
      <c r="NG352"/>
      <c r="NH352"/>
      <c r="NI352"/>
      <c r="NJ352"/>
      <c r="NK352"/>
      <c r="NL352"/>
      <c r="NM352"/>
      <c r="NN352"/>
      <c r="NO352"/>
      <c r="NP352"/>
      <c r="NQ352"/>
      <c r="NR352"/>
      <c r="NS352"/>
      <c r="NT352"/>
      <c r="NU352"/>
      <c r="NV352"/>
      <c r="NW352"/>
      <c r="NX352"/>
      <c r="NY352"/>
      <c r="NZ352"/>
      <c r="OA352"/>
      <c r="OB352"/>
      <c r="OC352"/>
      <c r="OD352"/>
      <c r="OE352"/>
      <c r="OF352"/>
      <c r="OG352"/>
      <c r="OH352"/>
      <c r="OI352"/>
      <c r="OJ352"/>
      <c r="OK352"/>
      <c r="OL352"/>
      <c r="OM352"/>
      <c r="ON352"/>
      <c r="OO352"/>
      <c r="OP352"/>
      <c r="OQ352"/>
      <c r="OR352"/>
      <c r="OS352"/>
      <c r="OT352"/>
      <c r="OU352"/>
      <c r="OV352"/>
      <c r="OW352"/>
      <c r="OX352"/>
      <c r="OY352"/>
      <c r="OZ352"/>
      <c r="PA352"/>
      <c r="PB352"/>
      <c r="PC352"/>
      <c r="PD352"/>
      <c r="PE352"/>
      <c r="PF352"/>
      <c r="PG352"/>
      <c r="PH352"/>
      <c r="PI352"/>
      <c r="PJ352"/>
      <c r="PK352"/>
      <c r="PL352"/>
      <c r="PM352"/>
      <c r="PN352"/>
      <c r="PO352"/>
      <c r="PP352"/>
      <c r="PQ352"/>
      <c r="PR352"/>
      <c r="PS352"/>
      <c r="PT352"/>
      <c r="PU352"/>
      <c r="PV352"/>
      <c r="PW352"/>
      <c r="PX352"/>
      <c r="PY352"/>
      <c r="PZ352"/>
      <c r="QA352"/>
      <c r="QB352"/>
      <c r="QC352"/>
      <c r="QD352"/>
      <c r="QE352"/>
      <c r="QF352"/>
      <c r="QG352"/>
      <c r="QH352"/>
      <c r="QI352"/>
      <c r="QJ352"/>
      <c r="QK352"/>
      <c r="QL352"/>
      <c r="QM352"/>
      <c r="QN352"/>
      <c r="QO352"/>
      <c r="QP352"/>
      <c r="QQ352"/>
      <c r="QR352"/>
      <c r="QS352"/>
      <c r="QT352"/>
      <c r="QU352"/>
      <c r="QV352"/>
      <c r="QW352"/>
      <c r="QX352"/>
      <c r="QY352"/>
      <c r="QZ352"/>
      <c r="RA352"/>
      <c r="RB352"/>
      <c r="RC352"/>
      <c r="RD352"/>
      <c r="RE352"/>
      <c r="RF352"/>
      <c r="RG352"/>
      <c r="RH352"/>
      <c r="RI352"/>
      <c r="RJ352"/>
      <c r="RK352"/>
      <c r="RL352"/>
      <c r="RM352"/>
      <c r="RN352"/>
      <c r="RO352"/>
      <c r="RP352"/>
      <c r="RQ352"/>
      <c r="RR352"/>
      <c r="RS352"/>
      <c r="RT352"/>
      <c r="RU352"/>
      <c r="RV352"/>
      <c r="RW352"/>
      <c r="RX352"/>
      <c r="RY352"/>
      <c r="RZ352"/>
      <c r="SA352"/>
      <c r="SB352"/>
      <c r="SC352"/>
      <c r="SD352"/>
      <c r="SE352"/>
      <c r="SF352"/>
      <c r="SG352"/>
      <c r="SH352"/>
      <c r="SI352"/>
      <c r="SJ352"/>
      <c r="SK352"/>
      <c r="SL352"/>
      <c r="SM352"/>
      <c r="SN352"/>
      <c r="SO352"/>
      <c r="SP352"/>
      <c r="SQ352"/>
      <c r="SR352"/>
      <c r="SS352"/>
      <c r="ST352"/>
      <c r="SU352"/>
      <c r="SV352"/>
      <c r="SW352"/>
      <c r="SX352"/>
      <c r="SY352"/>
      <c r="SZ352"/>
      <c r="TA352"/>
      <c r="TB352"/>
      <c r="TC352"/>
      <c r="TD352"/>
      <c r="TE352"/>
      <c r="TF352"/>
      <c r="TG352"/>
      <c r="TH352"/>
      <c r="TI352"/>
      <c r="TJ352"/>
      <c r="TK352"/>
      <c r="TL352"/>
      <c r="TM352"/>
      <c r="TN352"/>
      <c r="TO352"/>
      <c r="TP352"/>
      <c r="TQ352"/>
      <c r="TR352"/>
      <c r="TS352"/>
      <c r="TT352"/>
      <c r="TU352"/>
      <c r="TV352"/>
      <c r="TW352"/>
      <c r="TX352"/>
      <c r="TY352"/>
      <c r="TZ352"/>
      <c r="UA352"/>
      <c r="UB352"/>
      <c r="UC352"/>
      <c r="UD352"/>
      <c r="UE352"/>
      <c r="UF352"/>
      <c r="UG352"/>
      <c r="UH352"/>
      <c r="UI352"/>
      <c r="UJ352"/>
      <c r="UK352"/>
      <c r="UL352"/>
      <c r="UM352"/>
      <c r="UN352"/>
      <c r="UO352"/>
      <c r="UP352"/>
      <c r="UQ352"/>
      <c r="UR352"/>
      <c r="US352"/>
      <c r="UT352"/>
      <c r="UU352"/>
      <c r="UV352"/>
      <c r="UW352"/>
      <c r="UX352"/>
      <c r="UY352"/>
      <c r="UZ352"/>
      <c r="VA352"/>
      <c r="VB352"/>
      <c r="VC352"/>
      <c r="VD352"/>
      <c r="VE352"/>
      <c r="VF352"/>
      <c r="VG352"/>
      <c r="VH352"/>
      <c r="VI352"/>
      <c r="VJ352"/>
      <c r="VK352"/>
      <c r="VL352"/>
      <c r="VM352"/>
      <c r="VN352"/>
      <c r="VO352"/>
      <c r="VP352"/>
      <c r="VQ352"/>
      <c r="VR352"/>
      <c r="VS352"/>
      <c r="VT352"/>
      <c r="VU352"/>
      <c r="VV352"/>
      <c r="VW352"/>
      <c r="VX352"/>
      <c r="VY352"/>
      <c r="VZ352"/>
      <c r="WA352"/>
      <c r="WB352"/>
      <c r="WC352"/>
      <c r="WD352"/>
      <c r="WE352"/>
      <c r="WF352"/>
      <c r="WG352"/>
      <c r="WH352"/>
      <c r="WI352"/>
      <c r="WJ352"/>
      <c r="WK352"/>
      <c r="WL352"/>
      <c r="WM352"/>
      <c r="WN352"/>
      <c r="WO352"/>
      <c r="WP352"/>
      <c r="WQ352"/>
      <c r="WR352"/>
      <c r="WS352"/>
      <c r="WT352"/>
      <c r="WU352"/>
      <c r="WV352"/>
      <c r="WW352"/>
      <c r="WX352"/>
      <c r="WY352"/>
      <c r="WZ352"/>
      <c r="XA352"/>
      <c r="XB352"/>
      <c r="XC352"/>
      <c r="XD352"/>
      <c r="XE352"/>
      <c r="XF352"/>
      <c r="XG352"/>
      <c r="XH352"/>
      <c r="XI352"/>
      <c r="XJ352"/>
      <c r="XK352"/>
      <c r="XL352"/>
      <c r="XM352"/>
      <c r="XN352"/>
      <c r="XO352"/>
      <c r="XP352"/>
      <c r="XQ352"/>
      <c r="XR352"/>
      <c r="XS352"/>
      <c r="XT352"/>
      <c r="XU352"/>
      <c r="XV352"/>
      <c r="XW352"/>
      <c r="XX352"/>
      <c r="XY352"/>
      <c r="XZ352"/>
      <c r="YA352"/>
      <c r="YB352"/>
      <c r="YC352"/>
      <c r="YD352"/>
      <c r="YE352"/>
      <c r="YF352"/>
      <c r="YG352"/>
      <c r="YH352"/>
      <c r="YI352"/>
      <c r="YJ352"/>
      <c r="YK352"/>
      <c r="YL352"/>
      <c r="YM352"/>
      <c r="YN352"/>
      <c r="YO352"/>
      <c r="YP352"/>
      <c r="YQ352"/>
      <c r="YR352"/>
      <c r="YS352"/>
      <c r="YT352"/>
      <c r="YU352"/>
      <c r="YV352"/>
      <c r="YW352"/>
      <c r="YX352"/>
      <c r="YY352"/>
      <c r="YZ352"/>
      <c r="ZA352"/>
      <c r="ZB352"/>
      <c r="ZC352"/>
      <c r="ZD352"/>
      <c r="ZE352"/>
      <c r="ZF352"/>
      <c r="ZG352"/>
      <c r="ZH352"/>
      <c r="ZI352"/>
      <c r="ZJ352"/>
      <c r="ZK352"/>
      <c r="ZL352"/>
      <c r="ZM352"/>
      <c r="ZN352"/>
      <c r="ZO352"/>
      <c r="ZP352"/>
      <c r="ZQ352"/>
      <c r="ZR352"/>
      <c r="ZS352"/>
      <c r="ZT352"/>
      <c r="ZU352"/>
      <c r="ZV352"/>
      <c r="ZW352"/>
      <c r="ZX352"/>
      <c r="ZY352"/>
      <c r="ZZ352"/>
      <c r="AAA352"/>
      <c r="AAB352"/>
      <c r="AAC352"/>
      <c r="AAD352"/>
      <c r="AAE352"/>
      <c r="AAF352"/>
      <c r="AAG352"/>
      <c r="AAH352"/>
      <c r="AAI352"/>
      <c r="AAJ352"/>
      <c r="AAK352"/>
      <c r="AAL352"/>
      <c r="AAM352"/>
      <c r="AAN352"/>
      <c r="AAO352"/>
      <c r="AAP352"/>
      <c r="AAQ352"/>
      <c r="AAR352"/>
      <c r="AAS352"/>
      <c r="AAT352"/>
      <c r="AAU352"/>
      <c r="AAV352"/>
      <c r="AAW352"/>
      <c r="AAX352"/>
      <c r="AAY352"/>
      <c r="AAZ352"/>
      <c r="ABA352"/>
      <c r="ABB352"/>
      <c r="ABC352"/>
      <c r="ABD352"/>
      <c r="ABE352"/>
      <c r="ABF352"/>
      <c r="ABG352"/>
      <c r="ABH352"/>
      <c r="ABI352"/>
      <c r="ABJ352"/>
      <c r="ABK352"/>
      <c r="ABL352"/>
      <c r="ABM352"/>
      <c r="ABN352"/>
      <c r="ABO352"/>
      <c r="ABP352"/>
      <c r="ABQ352"/>
      <c r="ABR352"/>
      <c r="ABS352"/>
      <c r="ABT352"/>
      <c r="ABU352"/>
      <c r="ABV352"/>
      <c r="ABW352"/>
      <c r="ABX352"/>
      <c r="ABY352"/>
      <c r="ABZ352"/>
      <c r="ACA352"/>
      <c r="ACB352"/>
      <c r="ACC352"/>
      <c r="ACD352"/>
      <c r="ACE352"/>
      <c r="ACF352"/>
      <c r="ACG352"/>
      <c r="ACH352"/>
      <c r="ACI352"/>
      <c r="ACJ352"/>
      <c r="ACK352"/>
      <c r="ACL352"/>
      <c r="ACM352"/>
      <c r="ACN352"/>
      <c r="ACO352"/>
      <c r="ACP352"/>
      <c r="ACQ352"/>
      <c r="ACR352"/>
      <c r="ACS352"/>
      <c r="ACT352"/>
      <c r="ACU352"/>
      <c r="ACV352"/>
      <c r="ACW352"/>
      <c r="ACX352"/>
      <c r="ACY352"/>
      <c r="ACZ352"/>
      <c r="ADA352"/>
      <c r="ADB352"/>
      <c r="ADC352"/>
      <c r="ADD352"/>
      <c r="ADE352"/>
      <c r="ADF352"/>
      <c r="ADG352"/>
      <c r="ADH352"/>
      <c r="ADI352"/>
      <c r="ADJ352"/>
      <c r="ADK352"/>
      <c r="ADL352"/>
      <c r="ADM352"/>
      <c r="ADN352"/>
      <c r="ADO352"/>
      <c r="ADP352"/>
      <c r="ADQ352"/>
      <c r="ADR352"/>
      <c r="ADS352"/>
      <c r="ADT352"/>
      <c r="ADU352"/>
      <c r="ADV352"/>
      <c r="ADW352"/>
      <c r="ADX352"/>
      <c r="ADY352"/>
      <c r="ADZ352"/>
      <c r="AEA352"/>
      <c r="AEB352"/>
      <c r="AEC352"/>
      <c r="AED352"/>
      <c r="AEE352"/>
      <c r="AEF352"/>
      <c r="AEG352"/>
      <c r="AEH352"/>
      <c r="AEI352"/>
      <c r="AEJ352"/>
      <c r="AEK352"/>
      <c r="AEL352"/>
      <c r="AEM352"/>
      <c r="AEN352"/>
      <c r="AEO352"/>
      <c r="AEP352"/>
      <c r="AEQ352"/>
      <c r="AER352"/>
      <c r="AES352"/>
      <c r="AET352"/>
      <c r="AEU352"/>
      <c r="AEV352"/>
      <c r="AEW352"/>
      <c r="AEX352"/>
      <c r="AEY352"/>
      <c r="AEZ352"/>
      <c r="AFA352"/>
      <c r="AFB352"/>
      <c r="AFC352"/>
      <c r="AFD352"/>
      <c r="AFE352"/>
      <c r="AFF352"/>
      <c r="AFG352"/>
      <c r="AFH352"/>
      <c r="AFI352"/>
      <c r="AFJ352"/>
      <c r="AFK352"/>
      <c r="AFL352"/>
      <c r="AFM352"/>
      <c r="AFN352"/>
      <c r="AFO352"/>
      <c r="AFP352"/>
      <c r="AFQ352"/>
      <c r="AFR352"/>
      <c r="AFS352"/>
      <c r="AFT352"/>
      <c r="AFU352"/>
      <c r="AFV352"/>
      <c r="AFW352"/>
      <c r="AFX352"/>
      <c r="AFY352"/>
      <c r="AFZ352"/>
      <c r="AGA352"/>
      <c r="AGB352"/>
      <c r="AGC352"/>
      <c r="AGD352"/>
      <c r="AGE352"/>
      <c r="AGF352"/>
      <c r="AGG352"/>
      <c r="AGH352"/>
      <c r="AGI352"/>
      <c r="AGJ352"/>
      <c r="AGK352"/>
      <c r="AGL352"/>
      <c r="AGM352"/>
      <c r="AGN352"/>
      <c r="AGO352"/>
      <c r="AGP352"/>
      <c r="AGQ352"/>
      <c r="AGR352"/>
      <c r="AGS352"/>
      <c r="AGT352"/>
      <c r="AGU352"/>
      <c r="AGV352"/>
      <c r="AGW352"/>
      <c r="AGX352"/>
      <c r="AGY352"/>
      <c r="AGZ352"/>
      <c r="AHA352"/>
      <c r="AHB352"/>
      <c r="AHC352"/>
      <c r="AHD352"/>
      <c r="AHE352"/>
      <c r="AHF352"/>
      <c r="AHG352"/>
      <c r="AHH352"/>
      <c r="AHI352"/>
      <c r="AHJ352"/>
      <c r="AHK352"/>
      <c r="AHL352"/>
      <c r="AHM352"/>
      <c r="AHN352"/>
      <c r="AHO352"/>
      <c r="AHP352"/>
      <c r="AHQ352"/>
      <c r="AHR352"/>
      <c r="AHS352"/>
      <c r="AHT352"/>
      <c r="AHU352"/>
      <c r="AHV352"/>
      <c r="AHW352"/>
      <c r="AHX352"/>
      <c r="AHY352"/>
      <c r="AHZ352"/>
      <c r="AIA352"/>
      <c r="AIB352"/>
      <c r="AIC352"/>
      <c r="AID352"/>
      <c r="AIE352"/>
      <c r="AIF352"/>
      <c r="AIG352"/>
      <c r="AIH352"/>
      <c r="AII352"/>
      <c r="AIJ352"/>
      <c r="AIK352"/>
      <c r="AIL352"/>
      <c r="AIM352"/>
      <c r="AIN352"/>
      <c r="AIO352"/>
      <c r="AIP352"/>
      <c r="AIQ352"/>
      <c r="AIR352"/>
      <c r="AIS352"/>
      <c r="AIT352"/>
      <c r="AIU352"/>
      <c r="AIV352"/>
      <c r="AIW352"/>
      <c r="AIX352"/>
      <c r="AIY352"/>
      <c r="AIZ352"/>
      <c r="AJA352"/>
      <c r="AJB352"/>
      <c r="AJC352"/>
      <c r="AJD352"/>
      <c r="AJE352"/>
      <c r="AJF352"/>
      <c r="AJG352"/>
      <c r="AJH352"/>
      <c r="AJI352"/>
      <c r="AJJ352"/>
      <c r="AJK352"/>
      <c r="AJL352"/>
      <c r="AJM352"/>
      <c r="AJN352"/>
      <c r="AJO352"/>
      <c r="AJP352"/>
      <c r="AJQ352"/>
      <c r="AJR352"/>
      <c r="AJS352"/>
      <c r="AJT352"/>
      <c r="AJU352"/>
      <c r="AJV352"/>
      <c r="AJW352"/>
      <c r="AJX352"/>
      <c r="AJY352"/>
      <c r="AJZ352"/>
      <c r="AKA352"/>
      <c r="AKB352"/>
      <c r="AKC352"/>
      <c r="AKD352"/>
      <c r="AKE352"/>
      <c r="AKF352"/>
      <c r="AKG352"/>
      <c r="AKH352"/>
      <c r="AKI352"/>
      <c r="AKJ352"/>
      <c r="AKK352"/>
      <c r="AKL352"/>
      <c r="AKM352"/>
      <c r="AKN352"/>
      <c r="AKO352"/>
      <c r="AKP352"/>
      <c r="AKQ352"/>
      <c r="AKR352"/>
      <c r="AKS352"/>
      <c r="AKT352"/>
      <c r="AKU352"/>
      <c r="AKV352"/>
      <c r="AKW352"/>
      <c r="AKX352"/>
      <c r="AKY352"/>
      <c r="AKZ352"/>
      <c r="ALA352"/>
      <c r="ALB352"/>
      <c r="ALC352"/>
      <c r="ALD352"/>
      <c r="ALE352"/>
      <c r="ALF352"/>
      <c r="ALG352"/>
      <c r="ALH352"/>
      <c r="ALI352"/>
      <c r="ALJ352"/>
      <c r="ALK352"/>
      <c r="ALL352"/>
      <c r="ALM352"/>
      <c r="ALN352"/>
      <c r="ALO352"/>
      <c r="ALP352"/>
      <c r="ALQ352"/>
      <c r="ALR352"/>
      <c r="ALS352"/>
      <c r="ALT352"/>
      <c r="ALU352"/>
      <c r="ALV352"/>
      <c r="ALW352"/>
      <c r="ALX352"/>
      <c r="ALY352"/>
      <c r="ALZ352"/>
      <c r="AMA352"/>
      <c r="AMB352"/>
      <c r="AMC352"/>
      <c r="AMD352"/>
      <c r="AME352"/>
      <c r="AMF352"/>
      <c r="AMG352"/>
      <c r="AMH352"/>
      <c r="AMI352"/>
      <c r="AMJ352"/>
      <c r="AMK352"/>
      <c r="AML352"/>
      <c r="AMM352"/>
      <c r="AMN352"/>
      <c r="AMO352"/>
      <c r="AMP352"/>
      <c r="AMQ352"/>
      <c r="AMR352"/>
      <c r="AMS352"/>
      <c r="AMT352"/>
      <c r="AMU352"/>
      <c r="AMV352"/>
      <c r="AMW352"/>
      <c r="AMX352"/>
      <c r="AMY352"/>
    </row>
    <row r="353" spans="3:1042" s="6" customFormat="1" ht="15" customHeight="1" x14ac:dyDescent="0.25">
      <c r="C353" s="6" t="str">
        <f t="shared" si="187"/>
        <v>Ruud</v>
      </c>
      <c r="D353" s="6" t="str">
        <f t="shared" si="188"/>
        <v>PROUH50 T2 RU350 D15  (50 gal)</v>
      </c>
      <c r="E353" s="6">
        <f t="shared" si="200"/>
        <v>210742</v>
      </c>
      <c r="F353" s="55">
        <f t="shared" si="152"/>
        <v>50</v>
      </c>
      <c r="G353" s="6" t="str">
        <f t="shared" si="189"/>
        <v>RheemHBDR2250</v>
      </c>
      <c r="H353" s="117">
        <f t="shared" si="185"/>
        <v>0</v>
      </c>
      <c r="I353" s="158" t="str">
        <f t="shared" si="201"/>
        <v>RuudPROUH50RU350D15</v>
      </c>
      <c r="J353" s="91" t="s">
        <v>192</v>
      </c>
      <c r="K353" s="32">
        <v>3</v>
      </c>
      <c r="L353" s="75">
        <f t="shared" si="186"/>
        <v>21</v>
      </c>
      <c r="M353" s="12" t="s">
        <v>96</v>
      </c>
      <c r="N353" s="62">
        <f t="shared" si="211"/>
        <v>7</v>
      </c>
      <c r="O353" s="62">
        <f t="shared" si="210"/>
        <v>210742</v>
      </c>
      <c r="P353" s="59" t="str">
        <f t="shared" si="190"/>
        <v>PROUH50 T2 RU350 D15  (50 gal)</v>
      </c>
      <c r="Q353" s="157">
        <f t="shared" si="195"/>
        <v>1</v>
      </c>
      <c r="R353" s="13" t="s">
        <v>262</v>
      </c>
      <c r="S353" s="14">
        <v>50</v>
      </c>
      <c r="T353" s="99" t="s">
        <v>224</v>
      </c>
      <c r="U353" s="80" t="s">
        <v>224</v>
      </c>
      <c r="V353" s="85" t="str">
        <f t="shared" si="182"/>
        <v>RheemHBDR2250</v>
      </c>
      <c r="W353" s="116">
        <v>0</v>
      </c>
      <c r="X353" s="46" t="s">
        <v>8</v>
      </c>
      <c r="Y353" s="47"/>
      <c r="Z353" s="44"/>
      <c r="AA353" s="128" t="str">
        <f>"2,     "&amp;E353&amp;",   """&amp;P353&amp;""""</f>
        <v>2,     210742,   "PROUH50 T2 RU350 D15  (50 gal)"</v>
      </c>
      <c r="AB353" s="130" t="str">
        <f t="shared" si="205"/>
        <v>Ruud</v>
      </c>
      <c r="AC353" s="6" t="s">
        <v>650</v>
      </c>
      <c r="AD353" s="155">
        <f t="shared" si="196"/>
        <v>1</v>
      </c>
      <c r="AE353" s="128" t="str">
        <f>"          case  "&amp;D353&amp;"   :   """&amp;AC353&amp;""""</f>
        <v xml:space="preserve">          case  PROUH50 T2 RU350 D15  (50 gal)   :   "RuudPROUH50RU350D15"</v>
      </c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/>
      <c r="FL353"/>
      <c r="FM353"/>
      <c r="FN353"/>
      <c r="FO353"/>
      <c r="FP353"/>
      <c r="FQ353"/>
      <c r="FR353"/>
      <c r="FS353"/>
      <c r="FT353"/>
      <c r="FU353"/>
      <c r="FV353"/>
      <c r="FW353"/>
      <c r="FX353"/>
      <c r="FY353"/>
      <c r="FZ353"/>
      <c r="GA353"/>
      <c r="GB353"/>
      <c r="GC353"/>
      <c r="GD353"/>
      <c r="GE353"/>
      <c r="GF353"/>
      <c r="GG353"/>
      <c r="GH353"/>
      <c r="GI353"/>
      <c r="GJ353"/>
      <c r="GK353"/>
      <c r="GL353"/>
      <c r="GM353"/>
      <c r="GN353"/>
      <c r="GO353"/>
      <c r="GP353"/>
      <c r="GQ353"/>
      <c r="GR353"/>
      <c r="GS353"/>
      <c r="GT353"/>
      <c r="GU353"/>
      <c r="GV353"/>
      <c r="GW353"/>
      <c r="GX353"/>
      <c r="GY353"/>
      <c r="GZ353"/>
      <c r="HA353"/>
      <c r="HB353"/>
      <c r="HC353"/>
      <c r="HD353"/>
      <c r="HE353"/>
      <c r="HF353"/>
      <c r="HG353"/>
      <c r="HH353"/>
      <c r="HI353"/>
      <c r="HJ353"/>
      <c r="HK353"/>
      <c r="HL353"/>
      <c r="HM353"/>
      <c r="HN353"/>
      <c r="HO353"/>
      <c r="HP353"/>
      <c r="HQ353"/>
      <c r="HR353"/>
      <c r="HS353"/>
      <c r="HT353"/>
      <c r="HU353"/>
      <c r="HV353"/>
      <c r="HW353"/>
      <c r="HX353"/>
      <c r="HY353"/>
      <c r="HZ353"/>
      <c r="IA353"/>
      <c r="IB353"/>
      <c r="IC353"/>
      <c r="ID353"/>
      <c r="IE353"/>
      <c r="IF353"/>
      <c r="IG353"/>
      <c r="IH353"/>
      <c r="II353"/>
      <c r="IJ353"/>
      <c r="IK353"/>
      <c r="IL353"/>
      <c r="IM353"/>
      <c r="IN353"/>
      <c r="IO353"/>
      <c r="IP353"/>
      <c r="IQ353"/>
      <c r="IR353"/>
      <c r="IS353"/>
      <c r="IT353"/>
      <c r="IU353"/>
      <c r="IV353"/>
      <c r="IW353"/>
      <c r="IX353"/>
      <c r="IY353"/>
      <c r="IZ353"/>
      <c r="JA353"/>
      <c r="JB353"/>
      <c r="JC353"/>
      <c r="JD353"/>
      <c r="JE353"/>
      <c r="JF353"/>
      <c r="JG353"/>
      <c r="JH353"/>
      <c r="JI353"/>
      <c r="JJ353"/>
      <c r="JK353"/>
      <c r="JL353"/>
      <c r="JM353"/>
      <c r="JN353"/>
      <c r="JO353"/>
      <c r="JP353"/>
      <c r="JQ353"/>
      <c r="JR353"/>
      <c r="JS353"/>
      <c r="JT353"/>
      <c r="JU353"/>
      <c r="JV353"/>
      <c r="JW353"/>
      <c r="JX353"/>
      <c r="JY353"/>
      <c r="JZ353"/>
      <c r="KA353"/>
      <c r="KB353"/>
      <c r="KC353"/>
      <c r="KD353"/>
      <c r="KE353"/>
      <c r="KF353"/>
      <c r="KG353"/>
      <c r="KH353"/>
      <c r="KI353"/>
      <c r="KJ353"/>
      <c r="KK353"/>
      <c r="KL353"/>
      <c r="KM353"/>
      <c r="KN353"/>
      <c r="KO353"/>
      <c r="KP353"/>
      <c r="KQ353"/>
      <c r="KR353"/>
      <c r="KS353"/>
      <c r="KT353"/>
      <c r="KU353"/>
      <c r="KV353"/>
      <c r="KW353"/>
      <c r="KX353"/>
      <c r="KY353"/>
      <c r="KZ353"/>
      <c r="LA353"/>
      <c r="LB353"/>
      <c r="LC353"/>
      <c r="LD353"/>
      <c r="LE353"/>
      <c r="LF353"/>
      <c r="LG353"/>
      <c r="LH353"/>
      <c r="LI353"/>
      <c r="LJ353"/>
      <c r="LK353"/>
      <c r="LL353"/>
      <c r="LM353"/>
      <c r="LN353"/>
      <c r="LO353"/>
      <c r="LP353"/>
      <c r="LQ353"/>
      <c r="LR353"/>
      <c r="LS353"/>
      <c r="LT353"/>
      <c r="LU353"/>
      <c r="LV353"/>
      <c r="LW353"/>
      <c r="LX353"/>
      <c r="LY353"/>
      <c r="LZ353"/>
      <c r="MA353"/>
      <c r="MB353"/>
      <c r="MC353"/>
      <c r="MD353"/>
      <c r="ME353"/>
      <c r="MF353"/>
      <c r="MG353"/>
      <c r="MH353"/>
      <c r="MI353"/>
      <c r="MJ353"/>
      <c r="MK353"/>
      <c r="ML353"/>
      <c r="MM353"/>
      <c r="MN353"/>
      <c r="MO353"/>
      <c r="MP353"/>
      <c r="MQ353"/>
      <c r="MR353"/>
      <c r="MS353"/>
      <c r="MT353"/>
      <c r="MU353"/>
      <c r="MV353"/>
      <c r="MW353"/>
      <c r="MX353"/>
      <c r="MY353"/>
      <c r="MZ353"/>
      <c r="NA353"/>
      <c r="NB353"/>
      <c r="NC353"/>
      <c r="ND353"/>
      <c r="NE353"/>
      <c r="NF353"/>
      <c r="NG353"/>
      <c r="NH353"/>
      <c r="NI353"/>
      <c r="NJ353"/>
      <c r="NK353"/>
      <c r="NL353"/>
      <c r="NM353"/>
      <c r="NN353"/>
      <c r="NO353"/>
      <c r="NP353"/>
      <c r="NQ353"/>
      <c r="NR353"/>
      <c r="NS353"/>
      <c r="NT353"/>
      <c r="NU353"/>
      <c r="NV353"/>
      <c r="NW353"/>
      <c r="NX353"/>
      <c r="NY353"/>
      <c r="NZ353"/>
      <c r="OA353"/>
      <c r="OB353"/>
      <c r="OC353"/>
      <c r="OD353"/>
      <c r="OE353"/>
      <c r="OF353"/>
      <c r="OG353"/>
      <c r="OH353"/>
      <c r="OI353"/>
      <c r="OJ353"/>
      <c r="OK353"/>
      <c r="OL353"/>
      <c r="OM353"/>
      <c r="ON353"/>
      <c r="OO353"/>
      <c r="OP353"/>
      <c r="OQ353"/>
      <c r="OR353"/>
      <c r="OS353"/>
      <c r="OT353"/>
      <c r="OU353"/>
      <c r="OV353"/>
      <c r="OW353"/>
      <c r="OX353"/>
      <c r="OY353"/>
      <c r="OZ353"/>
      <c r="PA353"/>
      <c r="PB353"/>
      <c r="PC353"/>
      <c r="PD353"/>
      <c r="PE353"/>
      <c r="PF353"/>
      <c r="PG353"/>
      <c r="PH353"/>
      <c r="PI353"/>
      <c r="PJ353"/>
      <c r="PK353"/>
      <c r="PL353"/>
      <c r="PM353"/>
      <c r="PN353"/>
      <c r="PO353"/>
      <c r="PP353"/>
      <c r="PQ353"/>
      <c r="PR353"/>
      <c r="PS353"/>
      <c r="PT353"/>
      <c r="PU353"/>
      <c r="PV353"/>
      <c r="PW353"/>
      <c r="PX353"/>
      <c r="PY353"/>
      <c r="PZ353"/>
      <c r="QA353"/>
      <c r="QB353"/>
      <c r="QC353"/>
      <c r="QD353"/>
      <c r="QE353"/>
      <c r="QF353"/>
      <c r="QG353"/>
      <c r="QH353"/>
      <c r="QI353"/>
      <c r="QJ353"/>
      <c r="QK353"/>
      <c r="QL353"/>
      <c r="QM353"/>
      <c r="QN353"/>
      <c r="QO353"/>
      <c r="QP353"/>
      <c r="QQ353"/>
      <c r="QR353"/>
      <c r="QS353"/>
      <c r="QT353"/>
      <c r="QU353"/>
      <c r="QV353"/>
      <c r="QW353"/>
      <c r="QX353"/>
      <c r="QY353"/>
      <c r="QZ353"/>
      <c r="RA353"/>
      <c r="RB353"/>
      <c r="RC353"/>
      <c r="RD353"/>
      <c r="RE353"/>
      <c r="RF353"/>
      <c r="RG353"/>
      <c r="RH353"/>
      <c r="RI353"/>
      <c r="RJ353"/>
      <c r="RK353"/>
      <c r="RL353"/>
      <c r="RM353"/>
      <c r="RN353"/>
      <c r="RO353"/>
      <c r="RP353"/>
      <c r="RQ353"/>
      <c r="RR353"/>
      <c r="RS353"/>
      <c r="RT353"/>
      <c r="RU353"/>
      <c r="RV353"/>
      <c r="RW353"/>
      <c r="RX353"/>
      <c r="RY353"/>
      <c r="RZ353"/>
      <c r="SA353"/>
      <c r="SB353"/>
      <c r="SC353"/>
      <c r="SD353"/>
      <c r="SE353"/>
      <c r="SF353"/>
      <c r="SG353"/>
      <c r="SH353"/>
      <c r="SI353"/>
      <c r="SJ353"/>
      <c r="SK353"/>
      <c r="SL353"/>
      <c r="SM353"/>
      <c r="SN353"/>
      <c r="SO353"/>
      <c r="SP353"/>
      <c r="SQ353"/>
      <c r="SR353"/>
      <c r="SS353"/>
      <c r="ST353"/>
      <c r="SU353"/>
      <c r="SV353"/>
      <c r="SW353"/>
      <c r="SX353"/>
      <c r="SY353"/>
      <c r="SZ353"/>
      <c r="TA353"/>
      <c r="TB353"/>
      <c r="TC353"/>
      <c r="TD353"/>
      <c r="TE353"/>
      <c r="TF353"/>
      <c r="TG353"/>
      <c r="TH353"/>
      <c r="TI353"/>
      <c r="TJ353"/>
      <c r="TK353"/>
      <c r="TL353"/>
      <c r="TM353"/>
      <c r="TN353"/>
      <c r="TO353"/>
      <c r="TP353"/>
      <c r="TQ353"/>
      <c r="TR353"/>
      <c r="TS353"/>
      <c r="TT353"/>
      <c r="TU353"/>
      <c r="TV353"/>
      <c r="TW353"/>
      <c r="TX353"/>
      <c r="TY353"/>
      <c r="TZ353"/>
      <c r="UA353"/>
      <c r="UB353"/>
      <c r="UC353"/>
      <c r="UD353"/>
      <c r="UE353"/>
      <c r="UF353"/>
      <c r="UG353"/>
      <c r="UH353"/>
      <c r="UI353"/>
      <c r="UJ353"/>
      <c r="UK353"/>
      <c r="UL353"/>
      <c r="UM353"/>
      <c r="UN353"/>
      <c r="UO353"/>
      <c r="UP353"/>
      <c r="UQ353"/>
      <c r="UR353"/>
      <c r="US353"/>
      <c r="UT353"/>
      <c r="UU353"/>
      <c r="UV353"/>
      <c r="UW353"/>
      <c r="UX353"/>
      <c r="UY353"/>
      <c r="UZ353"/>
      <c r="VA353"/>
      <c r="VB353"/>
      <c r="VC353"/>
      <c r="VD353"/>
      <c r="VE353"/>
      <c r="VF353"/>
      <c r="VG353"/>
      <c r="VH353"/>
      <c r="VI353"/>
      <c r="VJ353"/>
      <c r="VK353"/>
      <c r="VL353"/>
      <c r="VM353"/>
      <c r="VN353"/>
      <c r="VO353"/>
      <c r="VP353"/>
      <c r="VQ353"/>
      <c r="VR353"/>
      <c r="VS353"/>
      <c r="VT353"/>
      <c r="VU353"/>
      <c r="VV353"/>
      <c r="VW353"/>
      <c r="VX353"/>
      <c r="VY353"/>
      <c r="VZ353"/>
      <c r="WA353"/>
      <c r="WB353"/>
      <c r="WC353"/>
      <c r="WD353"/>
      <c r="WE353"/>
      <c r="WF353"/>
      <c r="WG353"/>
      <c r="WH353"/>
      <c r="WI353"/>
      <c r="WJ353"/>
      <c r="WK353"/>
      <c r="WL353"/>
      <c r="WM353"/>
      <c r="WN353"/>
      <c r="WO353"/>
      <c r="WP353"/>
      <c r="WQ353"/>
      <c r="WR353"/>
      <c r="WS353"/>
      <c r="WT353"/>
      <c r="WU353"/>
      <c r="WV353"/>
      <c r="WW353"/>
      <c r="WX353"/>
      <c r="WY353"/>
      <c r="WZ353"/>
      <c r="XA353"/>
      <c r="XB353"/>
      <c r="XC353"/>
      <c r="XD353"/>
      <c r="XE353"/>
      <c r="XF353"/>
      <c r="XG353"/>
      <c r="XH353"/>
      <c r="XI353"/>
      <c r="XJ353"/>
      <c r="XK353"/>
      <c r="XL353"/>
      <c r="XM353"/>
      <c r="XN353"/>
      <c r="XO353"/>
      <c r="XP353"/>
      <c r="XQ353"/>
      <c r="XR353"/>
      <c r="XS353"/>
      <c r="XT353"/>
      <c r="XU353"/>
      <c r="XV353"/>
      <c r="XW353"/>
      <c r="XX353"/>
      <c r="XY353"/>
      <c r="XZ353"/>
      <c r="YA353"/>
      <c r="YB353"/>
      <c r="YC353"/>
      <c r="YD353"/>
      <c r="YE353"/>
      <c r="YF353"/>
      <c r="YG353"/>
      <c r="YH353"/>
      <c r="YI353"/>
      <c r="YJ353"/>
      <c r="YK353"/>
      <c r="YL353"/>
      <c r="YM353"/>
      <c r="YN353"/>
      <c r="YO353"/>
      <c r="YP353"/>
      <c r="YQ353"/>
      <c r="YR353"/>
      <c r="YS353"/>
      <c r="YT353"/>
      <c r="YU353"/>
      <c r="YV353"/>
      <c r="YW353"/>
      <c r="YX353"/>
      <c r="YY353"/>
      <c r="YZ353"/>
      <c r="ZA353"/>
      <c r="ZB353"/>
      <c r="ZC353"/>
      <c r="ZD353"/>
      <c r="ZE353"/>
      <c r="ZF353"/>
      <c r="ZG353"/>
      <c r="ZH353"/>
      <c r="ZI353"/>
      <c r="ZJ353"/>
      <c r="ZK353"/>
      <c r="ZL353"/>
      <c r="ZM353"/>
      <c r="ZN353"/>
      <c r="ZO353"/>
      <c r="ZP353"/>
      <c r="ZQ353"/>
      <c r="ZR353"/>
      <c r="ZS353"/>
      <c r="ZT353"/>
      <c r="ZU353"/>
      <c r="ZV353"/>
      <c r="ZW353"/>
      <c r="ZX353"/>
      <c r="ZY353"/>
      <c r="ZZ353"/>
      <c r="AAA353"/>
      <c r="AAB353"/>
      <c r="AAC353"/>
      <c r="AAD353"/>
      <c r="AAE353"/>
      <c r="AAF353"/>
      <c r="AAG353"/>
      <c r="AAH353"/>
      <c r="AAI353"/>
      <c r="AAJ353"/>
      <c r="AAK353"/>
      <c r="AAL353"/>
      <c r="AAM353"/>
      <c r="AAN353"/>
      <c r="AAO353"/>
      <c r="AAP353"/>
      <c r="AAQ353"/>
      <c r="AAR353"/>
      <c r="AAS353"/>
      <c r="AAT353"/>
      <c r="AAU353"/>
      <c r="AAV353"/>
      <c r="AAW353"/>
      <c r="AAX353"/>
      <c r="AAY353"/>
      <c r="AAZ353"/>
      <c r="ABA353"/>
      <c r="ABB353"/>
      <c r="ABC353"/>
      <c r="ABD353"/>
      <c r="ABE353"/>
      <c r="ABF353"/>
      <c r="ABG353"/>
      <c r="ABH353"/>
      <c r="ABI353"/>
      <c r="ABJ353"/>
      <c r="ABK353"/>
      <c r="ABL353"/>
      <c r="ABM353"/>
      <c r="ABN353"/>
      <c r="ABO353"/>
      <c r="ABP353"/>
      <c r="ABQ353"/>
      <c r="ABR353"/>
      <c r="ABS353"/>
      <c r="ABT353"/>
      <c r="ABU353"/>
      <c r="ABV353"/>
      <c r="ABW353"/>
      <c r="ABX353"/>
      <c r="ABY353"/>
      <c r="ABZ353"/>
      <c r="ACA353"/>
      <c r="ACB353"/>
      <c r="ACC353"/>
      <c r="ACD353"/>
      <c r="ACE353"/>
      <c r="ACF353"/>
      <c r="ACG353"/>
      <c r="ACH353"/>
      <c r="ACI353"/>
      <c r="ACJ353"/>
      <c r="ACK353"/>
      <c r="ACL353"/>
      <c r="ACM353"/>
      <c r="ACN353"/>
      <c r="ACO353"/>
      <c r="ACP353"/>
      <c r="ACQ353"/>
      <c r="ACR353"/>
      <c r="ACS353"/>
      <c r="ACT353"/>
      <c r="ACU353"/>
      <c r="ACV353"/>
      <c r="ACW353"/>
      <c r="ACX353"/>
      <c r="ACY353"/>
      <c r="ACZ353"/>
      <c r="ADA353"/>
      <c r="ADB353"/>
      <c r="ADC353"/>
      <c r="ADD353"/>
      <c r="ADE353"/>
      <c r="ADF353"/>
      <c r="ADG353"/>
      <c r="ADH353"/>
      <c r="ADI353"/>
      <c r="ADJ353"/>
      <c r="ADK353"/>
      <c r="ADL353"/>
      <c r="ADM353"/>
      <c r="ADN353"/>
      <c r="ADO353"/>
      <c r="ADP353"/>
      <c r="ADQ353"/>
      <c r="ADR353"/>
      <c r="ADS353"/>
      <c r="ADT353"/>
      <c r="ADU353"/>
      <c r="ADV353"/>
      <c r="ADW353"/>
      <c r="ADX353"/>
      <c r="ADY353"/>
      <c r="ADZ353"/>
      <c r="AEA353"/>
      <c r="AEB353"/>
      <c r="AEC353"/>
      <c r="AED353"/>
      <c r="AEE353"/>
      <c r="AEF353"/>
      <c r="AEG353"/>
      <c r="AEH353"/>
      <c r="AEI353"/>
      <c r="AEJ353"/>
      <c r="AEK353"/>
      <c r="AEL353"/>
      <c r="AEM353"/>
      <c r="AEN353"/>
      <c r="AEO353"/>
      <c r="AEP353"/>
      <c r="AEQ353"/>
      <c r="AER353"/>
      <c r="AES353"/>
      <c r="AET353"/>
      <c r="AEU353"/>
      <c r="AEV353"/>
      <c r="AEW353"/>
      <c r="AEX353"/>
      <c r="AEY353"/>
      <c r="AEZ353"/>
      <c r="AFA353"/>
      <c r="AFB353"/>
      <c r="AFC353"/>
      <c r="AFD353"/>
      <c r="AFE353"/>
      <c r="AFF353"/>
      <c r="AFG353"/>
      <c r="AFH353"/>
      <c r="AFI353"/>
      <c r="AFJ353"/>
      <c r="AFK353"/>
      <c r="AFL353"/>
      <c r="AFM353"/>
      <c r="AFN353"/>
      <c r="AFO353"/>
      <c r="AFP353"/>
      <c r="AFQ353"/>
      <c r="AFR353"/>
      <c r="AFS353"/>
      <c r="AFT353"/>
      <c r="AFU353"/>
      <c r="AFV353"/>
      <c r="AFW353"/>
      <c r="AFX353"/>
      <c r="AFY353"/>
      <c r="AFZ353"/>
      <c r="AGA353"/>
      <c r="AGB353"/>
      <c r="AGC353"/>
      <c r="AGD353"/>
      <c r="AGE353"/>
      <c r="AGF353"/>
      <c r="AGG353"/>
      <c r="AGH353"/>
      <c r="AGI353"/>
      <c r="AGJ353"/>
      <c r="AGK353"/>
      <c r="AGL353"/>
      <c r="AGM353"/>
      <c r="AGN353"/>
      <c r="AGO353"/>
      <c r="AGP353"/>
      <c r="AGQ353"/>
      <c r="AGR353"/>
      <c r="AGS353"/>
      <c r="AGT353"/>
      <c r="AGU353"/>
      <c r="AGV353"/>
      <c r="AGW353"/>
      <c r="AGX353"/>
      <c r="AGY353"/>
      <c r="AGZ353"/>
      <c r="AHA353"/>
      <c r="AHB353"/>
      <c r="AHC353"/>
      <c r="AHD353"/>
      <c r="AHE353"/>
      <c r="AHF353"/>
      <c r="AHG353"/>
      <c r="AHH353"/>
      <c r="AHI353"/>
      <c r="AHJ353"/>
      <c r="AHK353"/>
      <c r="AHL353"/>
      <c r="AHM353"/>
      <c r="AHN353"/>
      <c r="AHO353"/>
      <c r="AHP353"/>
      <c r="AHQ353"/>
      <c r="AHR353"/>
      <c r="AHS353"/>
      <c r="AHT353"/>
      <c r="AHU353"/>
      <c r="AHV353"/>
      <c r="AHW353"/>
      <c r="AHX353"/>
      <c r="AHY353"/>
      <c r="AHZ353"/>
      <c r="AIA353"/>
      <c r="AIB353"/>
      <c r="AIC353"/>
      <c r="AID353"/>
      <c r="AIE353"/>
      <c r="AIF353"/>
      <c r="AIG353"/>
      <c r="AIH353"/>
      <c r="AII353"/>
      <c r="AIJ353"/>
      <c r="AIK353"/>
      <c r="AIL353"/>
      <c r="AIM353"/>
      <c r="AIN353"/>
      <c r="AIO353"/>
      <c r="AIP353"/>
      <c r="AIQ353"/>
      <c r="AIR353"/>
      <c r="AIS353"/>
      <c r="AIT353"/>
      <c r="AIU353"/>
      <c r="AIV353"/>
      <c r="AIW353"/>
      <c r="AIX353"/>
      <c r="AIY353"/>
      <c r="AIZ353"/>
      <c r="AJA353"/>
      <c r="AJB353"/>
      <c r="AJC353"/>
      <c r="AJD353"/>
      <c r="AJE353"/>
      <c r="AJF353"/>
      <c r="AJG353"/>
      <c r="AJH353"/>
      <c r="AJI353"/>
      <c r="AJJ353"/>
      <c r="AJK353"/>
      <c r="AJL353"/>
      <c r="AJM353"/>
      <c r="AJN353"/>
      <c r="AJO353"/>
      <c r="AJP353"/>
      <c r="AJQ353"/>
      <c r="AJR353"/>
      <c r="AJS353"/>
      <c r="AJT353"/>
      <c r="AJU353"/>
      <c r="AJV353"/>
      <c r="AJW353"/>
      <c r="AJX353"/>
      <c r="AJY353"/>
      <c r="AJZ353"/>
      <c r="AKA353"/>
      <c r="AKB353"/>
      <c r="AKC353"/>
      <c r="AKD353"/>
      <c r="AKE353"/>
      <c r="AKF353"/>
      <c r="AKG353"/>
      <c r="AKH353"/>
      <c r="AKI353"/>
      <c r="AKJ353"/>
      <c r="AKK353"/>
      <c r="AKL353"/>
      <c r="AKM353"/>
      <c r="AKN353"/>
      <c r="AKO353"/>
      <c r="AKP353"/>
      <c r="AKQ353"/>
      <c r="AKR353"/>
      <c r="AKS353"/>
      <c r="AKT353"/>
      <c r="AKU353"/>
      <c r="AKV353"/>
      <c r="AKW353"/>
      <c r="AKX353"/>
      <c r="AKY353"/>
      <c r="AKZ353"/>
      <c r="ALA353"/>
      <c r="ALB353"/>
      <c r="ALC353"/>
      <c r="ALD353"/>
      <c r="ALE353"/>
      <c r="ALF353"/>
      <c r="ALG353"/>
      <c r="ALH353"/>
      <c r="ALI353"/>
      <c r="ALJ353"/>
      <c r="ALK353"/>
      <c r="ALL353"/>
      <c r="ALM353"/>
      <c r="ALN353"/>
      <c r="ALO353"/>
      <c r="ALP353"/>
      <c r="ALQ353"/>
      <c r="ALR353"/>
      <c r="ALS353"/>
      <c r="ALT353"/>
      <c r="ALU353"/>
      <c r="ALV353"/>
      <c r="ALW353"/>
      <c r="ALX353"/>
      <c r="ALY353"/>
      <c r="ALZ353"/>
      <c r="AMA353"/>
      <c r="AMB353"/>
      <c r="AMC353"/>
      <c r="AMD353"/>
      <c r="AME353"/>
      <c r="AMF353"/>
      <c r="AMG353"/>
      <c r="AMH353"/>
      <c r="AMI353"/>
      <c r="AMJ353"/>
      <c r="AMK353"/>
      <c r="AML353"/>
      <c r="AMM353"/>
      <c r="AMN353"/>
      <c r="AMO353"/>
      <c r="AMP353"/>
      <c r="AMQ353"/>
      <c r="AMR353"/>
      <c r="AMS353"/>
      <c r="AMT353"/>
      <c r="AMU353"/>
      <c r="AMV353"/>
      <c r="AMW353"/>
      <c r="AMX353"/>
      <c r="AMY353"/>
    </row>
    <row r="354" spans="3:1042" s="6" customFormat="1" ht="15" customHeight="1" x14ac:dyDescent="0.25">
      <c r="C354" s="6" t="str">
        <f t="shared" si="187"/>
        <v>Ruud</v>
      </c>
      <c r="D354" s="6" t="str">
        <f t="shared" si="188"/>
        <v>PROUH50 T2 RU350 DCB  (50 gal)</v>
      </c>
      <c r="E354" s="6">
        <f t="shared" si="200"/>
        <v>210839</v>
      </c>
      <c r="F354" s="55">
        <f t="shared" si="152"/>
        <v>50</v>
      </c>
      <c r="G354" s="6" t="str">
        <f t="shared" si="189"/>
        <v>RheemHBDR4550</v>
      </c>
      <c r="H354" s="117">
        <f t="shared" si="185"/>
        <v>0</v>
      </c>
      <c r="I354" s="158" t="str">
        <f t="shared" si="201"/>
        <v>RuudPROUH50RU350DCB</v>
      </c>
      <c r="J354" s="91" t="s">
        <v>192</v>
      </c>
      <c r="K354" s="32">
        <v>3</v>
      </c>
      <c r="L354" s="75">
        <f t="shared" si="186"/>
        <v>21</v>
      </c>
      <c r="M354" s="12" t="s">
        <v>96</v>
      </c>
      <c r="N354" s="62">
        <f t="shared" si="211"/>
        <v>8</v>
      </c>
      <c r="O354" s="62">
        <f t="shared" si="210"/>
        <v>210839</v>
      </c>
      <c r="P354" s="59" t="str">
        <f t="shared" si="190"/>
        <v>PROUH50 T2 RU350 DCB  (50 gal)</v>
      </c>
      <c r="Q354" s="157">
        <f t="shared" si="195"/>
        <v>1</v>
      </c>
      <c r="R354" s="13" t="s">
        <v>254</v>
      </c>
      <c r="S354" s="14">
        <v>50</v>
      </c>
      <c r="T354" s="99" t="s">
        <v>267</v>
      </c>
      <c r="U354" s="80" t="s">
        <v>267</v>
      </c>
      <c r="V354" s="85" t="str">
        <f t="shared" ref="V354:V375" si="212">VLOOKUP( U354, $R$2:$T$56, 3, FALSE )</f>
        <v>RheemHBDR4550</v>
      </c>
      <c r="W354" s="116">
        <v>0</v>
      </c>
      <c r="X354" s="46" t="s">
        <v>8</v>
      </c>
      <c r="Y354" s="47"/>
      <c r="Z354" s="44"/>
      <c r="AA354" s="128" t="str">
        <f>"2,     "&amp;E354&amp;",   """&amp;P354&amp;""""</f>
        <v>2,     210839,   "PROUH50 T2 RU350 DCB  (50 gal)"</v>
      </c>
      <c r="AB354" s="130" t="str">
        <f t="shared" si="205"/>
        <v>Ruud</v>
      </c>
      <c r="AC354" s="6" t="s">
        <v>651</v>
      </c>
      <c r="AD354" s="155">
        <f t="shared" si="196"/>
        <v>1</v>
      </c>
      <c r="AE354" s="128" t="str">
        <f>"          case  "&amp;D354&amp;"   :   """&amp;AC354&amp;""""</f>
        <v xml:space="preserve">          case  PROUH50 T2 RU350 DCB  (50 gal)   :   "RuudPROUH50RU350DCB"</v>
      </c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  <c r="FK354"/>
      <c r="FL354"/>
      <c r="FM354"/>
      <c r="FN354"/>
      <c r="FO354"/>
      <c r="FP354"/>
      <c r="FQ354"/>
      <c r="FR354"/>
      <c r="FS354"/>
      <c r="FT354"/>
      <c r="FU354"/>
      <c r="FV354"/>
      <c r="FW354"/>
      <c r="FX354"/>
      <c r="FY354"/>
      <c r="FZ354"/>
      <c r="GA354"/>
      <c r="GB354"/>
      <c r="GC354"/>
      <c r="GD354"/>
      <c r="GE354"/>
      <c r="GF354"/>
      <c r="GG354"/>
      <c r="GH354"/>
      <c r="GI354"/>
      <c r="GJ354"/>
      <c r="GK354"/>
      <c r="GL354"/>
      <c r="GM354"/>
      <c r="GN354"/>
      <c r="GO354"/>
      <c r="GP354"/>
      <c r="GQ354"/>
      <c r="GR354"/>
      <c r="GS354"/>
      <c r="GT354"/>
      <c r="GU354"/>
      <c r="GV354"/>
      <c r="GW354"/>
      <c r="GX354"/>
      <c r="GY354"/>
      <c r="GZ354"/>
      <c r="HA354"/>
      <c r="HB354"/>
      <c r="HC354"/>
      <c r="HD354"/>
      <c r="HE354"/>
      <c r="HF354"/>
      <c r="HG354"/>
      <c r="HH354"/>
      <c r="HI354"/>
      <c r="HJ354"/>
      <c r="HK354"/>
      <c r="HL354"/>
      <c r="HM354"/>
      <c r="HN354"/>
      <c r="HO354"/>
      <c r="HP354"/>
      <c r="HQ354"/>
      <c r="HR354"/>
      <c r="HS354"/>
      <c r="HT354"/>
      <c r="HU354"/>
      <c r="HV354"/>
      <c r="HW354"/>
      <c r="HX354"/>
      <c r="HY354"/>
      <c r="HZ354"/>
      <c r="IA354"/>
      <c r="IB354"/>
      <c r="IC354"/>
      <c r="ID354"/>
      <c r="IE354"/>
      <c r="IF354"/>
      <c r="IG354"/>
      <c r="IH354"/>
      <c r="II354"/>
      <c r="IJ354"/>
      <c r="IK354"/>
      <c r="IL354"/>
      <c r="IM354"/>
      <c r="IN354"/>
      <c r="IO354"/>
      <c r="IP354"/>
      <c r="IQ354"/>
      <c r="IR354"/>
      <c r="IS354"/>
      <c r="IT354"/>
      <c r="IU354"/>
      <c r="IV354"/>
      <c r="IW354"/>
      <c r="IX354"/>
      <c r="IY354"/>
      <c r="IZ354"/>
      <c r="JA354"/>
      <c r="JB354"/>
      <c r="JC354"/>
      <c r="JD354"/>
      <c r="JE354"/>
      <c r="JF354"/>
      <c r="JG354"/>
      <c r="JH354"/>
      <c r="JI354"/>
      <c r="JJ354"/>
      <c r="JK354"/>
      <c r="JL354"/>
      <c r="JM354"/>
      <c r="JN354"/>
      <c r="JO354"/>
      <c r="JP354"/>
      <c r="JQ354"/>
      <c r="JR354"/>
      <c r="JS354"/>
      <c r="JT354"/>
      <c r="JU354"/>
      <c r="JV354"/>
      <c r="JW354"/>
      <c r="JX354"/>
      <c r="JY354"/>
      <c r="JZ354"/>
      <c r="KA354"/>
      <c r="KB354"/>
      <c r="KC354"/>
      <c r="KD354"/>
      <c r="KE354"/>
      <c r="KF354"/>
      <c r="KG354"/>
      <c r="KH354"/>
      <c r="KI354"/>
      <c r="KJ354"/>
      <c r="KK354"/>
      <c r="KL354"/>
      <c r="KM354"/>
      <c r="KN354"/>
      <c r="KO354"/>
      <c r="KP354"/>
      <c r="KQ354"/>
      <c r="KR354"/>
      <c r="KS354"/>
      <c r="KT354"/>
      <c r="KU354"/>
      <c r="KV354"/>
      <c r="KW354"/>
      <c r="KX354"/>
      <c r="KY354"/>
      <c r="KZ354"/>
      <c r="LA354"/>
      <c r="LB354"/>
      <c r="LC354"/>
      <c r="LD354"/>
      <c r="LE354"/>
      <c r="LF354"/>
      <c r="LG354"/>
      <c r="LH354"/>
      <c r="LI354"/>
      <c r="LJ354"/>
      <c r="LK354"/>
      <c r="LL354"/>
      <c r="LM354"/>
      <c r="LN354"/>
      <c r="LO354"/>
      <c r="LP354"/>
      <c r="LQ354"/>
      <c r="LR354"/>
      <c r="LS354"/>
      <c r="LT354"/>
      <c r="LU354"/>
      <c r="LV354"/>
      <c r="LW354"/>
      <c r="LX354"/>
      <c r="LY354"/>
      <c r="LZ354"/>
      <c r="MA354"/>
      <c r="MB354"/>
      <c r="MC354"/>
      <c r="MD354"/>
      <c r="ME354"/>
      <c r="MF354"/>
      <c r="MG354"/>
      <c r="MH354"/>
      <c r="MI354"/>
      <c r="MJ354"/>
      <c r="MK354"/>
      <c r="ML354"/>
      <c r="MM354"/>
      <c r="MN354"/>
      <c r="MO354"/>
      <c r="MP354"/>
      <c r="MQ354"/>
      <c r="MR354"/>
      <c r="MS354"/>
      <c r="MT354"/>
      <c r="MU354"/>
      <c r="MV354"/>
      <c r="MW354"/>
      <c r="MX354"/>
      <c r="MY354"/>
      <c r="MZ354"/>
      <c r="NA354"/>
      <c r="NB354"/>
      <c r="NC354"/>
      <c r="ND354"/>
      <c r="NE354"/>
      <c r="NF354"/>
      <c r="NG354"/>
      <c r="NH354"/>
      <c r="NI354"/>
      <c r="NJ354"/>
      <c r="NK354"/>
      <c r="NL354"/>
      <c r="NM354"/>
      <c r="NN354"/>
      <c r="NO354"/>
      <c r="NP354"/>
      <c r="NQ354"/>
      <c r="NR354"/>
      <c r="NS354"/>
      <c r="NT354"/>
      <c r="NU354"/>
      <c r="NV354"/>
      <c r="NW354"/>
      <c r="NX354"/>
      <c r="NY354"/>
      <c r="NZ354"/>
      <c r="OA354"/>
      <c r="OB354"/>
      <c r="OC354"/>
      <c r="OD354"/>
      <c r="OE354"/>
      <c r="OF354"/>
      <c r="OG354"/>
      <c r="OH354"/>
      <c r="OI354"/>
      <c r="OJ354"/>
      <c r="OK354"/>
      <c r="OL354"/>
      <c r="OM354"/>
      <c r="ON354"/>
      <c r="OO354"/>
      <c r="OP354"/>
      <c r="OQ354"/>
      <c r="OR354"/>
      <c r="OS354"/>
      <c r="OT354"/>
      <c r="OU354"/>
      <c r="OV354"/>
      <c r="OW354"/>
      <c r="OX354"/>
      <c r="OY354"/>
      <c r="OZ354"/>
      <c r="PA354"/>
      <c r="PB354"/>
      <c r="PC354"/>
      <c r="PD354"/>
      <c r="PE354"/>
      <c r="PF354"/>
      <c r="PG354"/>
      <c r="PH354"/>
      <c r="PI354"/>
      <c r="PJ354"/>
      <c r="PK354"/>
      <c r="PL354"/>
      <c r="PM354"/>
      <c r="PN354"/>
      <c r="PO354"/>
      <c r="PP354"/>
      <c r="PQ354"/>
      <c r="PR354"/>
      <c r="PS354"/>
      <c r="PT354"/>
      <c r="PU354"/>
      <c r="PV354"/>
      <c r="PW354"/>
      <c r="PX354"/>
      <c r="PY354"/>
      <c r="PZ354"/>
      <c r="QA354"/>
      <c r="QB354"/>
      <c r="QC354"/>
      <c r="QD354"/>
      <c r="QE354"/>
      <c r="QF354"/>
      <c r="QG354"/>
      <c r="QH354"/>
      <c r="QI354"/>
      <c r="QJ354"/>
      <c r="QK354"/>
      <c r="QL354"/>
      <c r="QM354"/>
      <c r="QN354"/>
      <c r="QO354"/>
      <c r="QP354"/>
      <c r="QQ354"/>
      <c r="QR354"/>
      <c r="QS354"/>
      <c r="QT354"/>
      <c r="QU354"/>
      <c r="QV354"/>
      <c r="QW354"/>
      <c r="QX354"/>
      <c r="QY354"/>
      <c r="QZ354"/>
      <c r="RA354"/>
      <c r="RB354"/>
      <c r="RC354"/>
      <c r="RD354"/>
      <c r="RE354"/>
      <c r="RF354"/>
      <c r="RG354"/>
      <c r="RH354"/>
      <c r="RI354"/>
      <c r="RJ354"/>
      <c r="RK354"/>
      <c r="RL354"/>
      <c r="RM354"/>
      <c r="RN354"/>
      <c r="RO354"/>
      <c r="RP354"/>
      <c r="RQ354"/>
      <c r="RR354"/>
      <c r="RS354"/>
      <c r="RT354"/>
      <c r="RU354"/>
      <c r="RV354"/>
      <c r="RW354"/>
      <c r="RX354"/>
      <c r="RY354"/>
      <c r="RZ354"/>
      <c r="SA354"/>
      <c r="SB354"/>
      <c r="SC354"/>
      <c r="SD354"/>
      <c r="SE354"/>
      <c r="SF354"/>
      <c r="SG354"/>
      <c r="SH354"/>
      <c r="SI354"/>
      <c r="SJ354"/>
      <c r="SK354"/>
      <c r="SL354"/>
      <c r="SM354"/>
      <c r="SN354"/>
      <c r="SO354"/>
      <c r="SP354"/>
      <c r="SQ354"/>
      <c r="SR354"/>
      <c r="SS354"/>
      <c r="ST354"/>
      <c r="SU354"/>
      <c r="SV354"/>
      <c r="SW354"/>
      <c r="SX354"/>
      <c r="SY354"/>
      <c r="SZ354"/>
      <c r="TA354"/>
      <c r="TB354"/>
      <c r="TC354"/>
      <c r="TD354"/>
      <c r="TE354"/>
      <c r="TF354"/>
      <c r="TG354"/>
      <c r="TH354"/>
      <c r="TI354"/>
      <c r="TJ354"/>
      <c r="TK354"/>
      <c r="TL354"/>
      <c r="TM354"/>
      <c r="TN354"/>
      <c r="TO354"/>
      <c r="TP354"/>
      <c r="TQ354"/>
      <c r="TR354"/>
      <c r="TS354"/>
      <c r="TT354"/>
      <c r="TU354"/>
      <c r="TV354"/>
      <c r="TW354"/>
      <c r="TX354"/>
      <c r="TY354"/>
      <c r="TZ354"/>
      <c r="UA354"/>
      <c r="UB354"/>
      <c r="UC354"/>
      <c r="UD354"/>
      <c r="UE354"/>
      <c r="UF354"/>
      <c r="UG354"/>
      <c r="UH354"/>
      <c r="UI354"/>
      <c r="UJ354"/>
      <c r="UK354"/>
      <c r="UL354"/>
      <c r="UM354"/>
      <c r="UN354"/>
      <c r="UO354"/>
      <c r="UP354"/>
      <c r="UQ354"/>
      <c r="UR354"/>
      <c r="US354"/>
      <c r="UT354"/>
      <c r="UU354"/>
      <c r="UV354"/>
      <c r="UW354"/>
      <c r="UX354"/>
      <c r="UY354"/>
      <c r="UZ354"/>
      <c r="VA354"/>
      <c r="VB354"/>
      <c r="VC354"/>
      <c r="VD354"/>
      <c r="VE354"/>
      <c r="VF354"/>
      <c r="VG354"/>
      <c r="VH354"/>
      <c r="VI354"/>
      <c r="VJ354"/>
      <c r="VK354"/>
      <c r="VL354"/>
      <c r="VM354"/>
      <c r="VN354"/>
      <c r="VO354"/>
      <c r="VP354"/>
      <c r="VQ354"/>
      <c r="VR354"/>
      <c r="VS354"/>
      <c r="VT354"/>
      <c r="VU354"/>
      <c r="VV354"/>
      <c r="VW354"/>
      <c r="VX354"/>
      <c r="VY354"/>
      <c r="VZ354"/>
      <c r="WA354"/>
      <c r="WB354"/>
      <c r="WC354"/>
      <c r="WD354"/>
      <c r="WE354"/>
      <c r="WF354"/>
      <c r="WG354"/>
      <c r="WH354"/>
      <c r="WI354"/>
      <c r="WJ354"/>
      <c r="WK354"/>
      <c r="WL354"/>
      <c r="WM354"/>
      <c r="WN354"/>
      <c r="WO354"/>
      <c r="WP354"/>
      <c r="WQ354"/>
      <c r="WR354"/>
      <c r="WS354"/>
      <c r="WT354"/>
      <c r="WU354"/>
      <c r="WV354"/>
      <c r="WW354"/>
      <c r="WX354"/>
      <c r="WY354"/>
      <c r="WZ354"/>
      <c r="XA354"/>
      <c r="XB354"/>
      <c r="XC354"/>
      <c r="XD354"/>
      <c r="XE354"/>
      <c r="XF354"/>
      <c r="XG354"/>
      <c r="XH354"/>
      <c r="XI354"/>
      <c r="XJ354"/>
      <c r="XK354"/>
      <c r="XL354"/>
      <c r="XM354"/>
      <c r="XN354"/>
      <c r="XO354"/>
      <c r="XP354"/>
      <c r="XQ354"/>
      <c r="XR354"/>
      <c r="XS354"/>
      <c r="XT354"/>
      <c r="XU354"/>
      <c r="XV354"/>
      <c r="XW354"/>
      <c r="XX354"/>
      <c r="XY354"/>
      <c r="XZ354"/>
      <c r="YA354"/>
      <c r="YB354"/>
      <c r="YC354"/>
      <c r="YD354"/>
      <c r="YE354"/>
      <c r="YF354"/>
      <c r="YG354"/>
      <c r="YH354"/>
      <c r="YI354"/>
      <c r="YJ354"/>
      <c r="YK354"/>
      <c r="YL354"/>
      <c r="YM354"/>
      <c r="YN354"/>
      <c r="YO354"/>
      <c r="YP354"/>
      <c r="YQ354"/>
      <c r="YR354"/>
      <c r="YS354"/>
      <c r="YT354"/>
      <c r="YU354"/>
      <c r="YV354"/>
      <c r="YW354"/>
      <c r="YX354"/>
      <c r="YY354"/>
      <c r="YZ354"/>
      <c r="ZA354"/>
      <c r="ZB354"/>
      <c r="ZC354"/>
      <c r="ZD354"/>
      <c r="ZE354"/>
      <c r="ZF354"/>
      <c r="ZG354"/>
      <c r="ZH354"/>
      <c r="ZI354"/>
      <c r="ZJ354"/>
      <c r="ZK354"/>
      <c r="ZL354"/>
      <c r="ZM354"/>
      <c r="ZN354"/>
      <c r="ZO354"/>
      <c r="ZP354"/>
      <c r="ZQ354"/>
      <c r="ZR354"/>
      <c r="ZS354"/>
      <c r="ZT354"/>
      <c r="ZU354"/>
      <c r="ZV354"/>
      <c r="ZW354"/>
      <c r="ZX354"/>
      <c r="ZY354"/>
      <c r="ZZ354"/>
      <c r="AAA354"/>
      <c r="AAB354"/>
      <c r="AAC354"/>
      <c r="AAD354"/>
      <c r="AAE354"/>
      <c r="AAF354"/>
      <c r="AAG354"/>
      <c r="AAH354"/>
      <c r="AAI354"/>
      <c r="AAJ354"/>
      <c r="AAK354"/>
      <c r="AAL354"/>
      <c r="AAM354"/>
      <c r="AAN354"/>
      <c r="AAO354"/>
      <c r="AAP354"/>
      <c r="AAQ354"/>
      <c r="AAR354"/>
      <c r="AAS354"/>
      <c r="AAT354"/>
      <c r="AAU354"/>
      <c r="AAV354"/>
      <c r="AAW354"/>
      <c r="AAX354"/>
      <c r="AAY354"/>
      <c r="AAZ354"/>
      <c r="ABA354"/>
      <c r="ABB354"/>
      <c r="ABC354"/>
      <c r="ABD354"/>
      <c r="ABE354"/>
      <c r="ABF354"/>
      <c r="ABG354"/>
      <c r="ABH354"/>
      <c r="ABI354"/>
      <c r="ABJ354"/>
      <c r="ABK354"/>
      <c r="ABL354"/>
      <c r="ABM354"/>
      <c r="ABN354"/>
      <c r="ABO354"/>
      <c r="ABP354"/>
      <c r="ABQ354"/>
      <c r="ABR354"/>
      <c r="ABS354"/>
      <c r="ABT354"/>
      <c r="ABU354"/>
      <c r="ABV354"/>
      <c r="ABW354"/>
      <c r="ABX354"/>
      <c r="ABY354"/>
      <c r="ABZ354"/>
      <c r="ACA354"/>
      <c r="ACB354"/>
      <c r="ACC354"/>
      <c r="ACD354"/>
      <c r="ACE354"/>
      <c r="ACF354"/>
      <c r="ACG354"/>
      <c r="ACH354"/>
      <c r="ACI354"/>
      <c r="ACJ354"/>
      <c r="ACK354"/>
      <c r="ACL354"/>
      <c r="ACM354"/>
      <c r="ACN354"/>
      <c r="ACO354"/>
      <c r="ACP354"/>
      <c r="ACQ354"/>
      <c r="ACR354"/>
      <c r="ACS354"/>
      <c r="ACT354"/>
      <c r="ACU354"/>
      <c r="ACV354"/>
      <c r="ACW354"/>
      <c r="ACX354"/>
      <c r="ACY354"/>
      <c r="ACZ354"/>
      <c r="ADA354"/>
      <c r="ADB354"/>
      <c r="ADC354"/>
      <c r="ADD354"/>
      <c r="ADE354"/>
      <c r="ADF354"/>
      <c r="ADG354"/>
      <c r="ADH354"/>
      <c r="ADI354"/>
      <c r="ADJ354"/>
      <c r="ADK354"/>
      <c r="ADL354"/>
      <c r="ADM354"/>
      <c r="ADN354"/>
      <c r="ADO354"/>
      <c r="ADP354"/>
      <c r="ADQ354"/>
      <c r="ADR354"/>
      <c r="ADS354"/>
      <c r="ADT354"/>
      <c r="ADU354"/>
      <c r="ADV354"/>
      <c r="ADW354"/>
      <c r="ADX354"/>
      <c r="ADY354"/>
      <c r="ADZ354"/>
      <c r="AEA354"/>
      <c r="AEB354"/>
      <c r="AEC354"/>
      <c r="AED354"/>
      <c r="AEE354"/>
      <c r="AEF354"/>
      <c r="AEG354"/>
      <c r="AEH354"/>
      <c r="AEI354"/>
      <c r="AEJ354"/>
      <c r="AEK354"/>
      <c r="AEL354"/>
      <c r="AEM354"/>
      <c r="AEN354"/>
      <c r="AEO354"/>
      <c r="AEP354"/>
      <c r="AEQ354"/>
      <c r="AER354"/>
      <c r="AES354"/>
      <c r="AET354"/>
      <c r="AEU354"/>
      <c r="AEV354"/>
      <c r="AEW354"/>
      <c r="AEX354"/>
      <c r="AEY354"/>
      <c r="AEZ354"/>
      <c r="AFA354"/>
      <c r="AFB354"/>
      <c r="AFC354"/>
      <c r="AFD354"/>
      <c r="AFE354"/>
      <c r="AFF354"/>
      <c r="AFG354"/>
      <c r="AFH354"/>
      <c r="AFI354"/>
      <c r="AFJ354"/>
      <c r="AFK354"/>
      <c r="AFL354"/>
      <c r="AFM354"/>
      <c r="AFN354"/>
      <c r="AFO354"/>
      <c r="AFP354"/>
      <c r="AFQ354"/>
      <c r="AFR354"/>
      <c r="AFS354"/>
      <c r="AFT354"/>
      <c r="AFU354"/>
      <c r="AFV354"/>
      <c r="AFW354"/>
      <c r="AFX354"/>
      <c r="AFY354"/>
      <c r="AFZ354"/>
      <c r="AGA354"/>
      <c r="AGB354"/>
      <c r="AGC354"/>
      <c r="AGD354"/>
      <c r="AGE354"/>
      <c r="AGF354"/>
      <c r="AGG354"/>
      <c r="AGH354"/>
      <c r="AGI354"/>
      <c r="AGJ354"/>
      <c r="AGK354"/>
      <c r="AGL354"/>
      <c r="AGM354"/>
      <c r="AGN354"/>
      <c r="AGO354"/>
      <c r="AGP354"/>
      <c r="AGQ354"/>
      <c r="AGR354"/>
      <c r="AGS354"/>
      <c r="AGT354"/>
      <c r="AGU354"/>
      <c r="AGV354"/>
      <c r="AGW354"/>
      <c r="AGX354"/>
      <c r="AGY354"/>
      <c r="AGZ354"/>
      <c r="AHA354"/>
      <c r="AHB354"/>
      <c r="AHC354"/>
      <c r="AHD354"/>
      <c r="AHE354"/>
      <c r="AHF354"/>
      <c r="AHG354"/>
      <c r="AHH354"/>
      <c r="AHI354"/>
      <c r="AHJ354"/>
      <c r="AHK354"/>
      <c r="AHL354"/>
      <c r="AHM354"/>
      <c r="AHN354"/>
      <c r="AHO354"/>
      <c r="AHP354"/>
      <c r="AHQ354"/>
      <c r="AHR354"/>
      <c r="AHS354"/>
      <c r="AHT354"/>
      <c r="AHU354"/>
      <c r="AHV354"/>
      <c r="AHW354"/>
      <c r="AHX354"/>
      <c r="AHY354"/>
      <c r="AHZ354"/>
      <c r="AIA354"/>
      <c r="AIB354"/>
      <c r="AIC354"/>
      <c r="AID354"/>
      <c r="AIE354"/>
      <c r="AIF354"/>
      <c r="AIG354"/>
      <c r="AIH354"/>
      <c r="AII354"/>
      <c r="AIJ354"/>
      <c r="AIK354"/>
      <c r="AIL354"/>
      <c r="AIM354"/>
      <c r="AIN354"/>
      <c r="AIO354"/>
      <c r="AIP354"/>
      <c r="AIQ354"/>
      <c r="AIR354"/>
      <c r="AIS354"/>
      <c r="AIT354"/>
      <c r="AIU354"/>
      <c r="AIV354"/>
      <c r="AIW354"/>
      <c r="AIX354"/>
      <c r="AIY354"/>
      <c r="AIZ354"/>
      <c r="AJA354"/>
      <c r="AJB354"/>
      <c r="AJC354"/>
      <c r="AJD354"/>
      <c r="AJE354"/>
      <c r="AJF354"/>
      <c r="AJG354"/>
      <c r="AJH354"/>
      <c r="AJI354"/>
      <c r="AJJ354"/>
      <c r="AJK354"/>
      <c r="AJL354"/>
      <c r="AJM354"/>
      <c r="AJN354"/>
      <c r="AJO354"/>
      <c r="AJP354"/>
      <c r="AJQ354"/>
      <c r="AJR354"/>
      <c r="AJS354"/>
      <c r="AJT354"/>
      <c r="AJU354"/>
      <c r="AJV354"/>
      <c r="AJW354"/>
      <c r="AJX354"/>
      <c r="AJY354"/>
      <c r="AJZ354"/>
      <c r="AKA354"/>
      <c r="AKB354"/>
      <c r="AKC354"/>
      <c r="AKD354"/>
      <c r="AKE354"/>
      <c r="AKF354"/>
      <c r="AKG354"/>
      <c r="AKH354"/>
      <c r="AKI354"/>
      <c r="AKJ354"/>
      <c r="AKK354"/>
      <c r="AKL354"/>
      <c r="AKM354"/>
      <c r="AKN354"/>
      <c r="AKO354"/>
      <c r="AKP354"/>
      <c r="AKQ354"/>
      <c r="AKR354"/>
      <c r="AKS354"/>
      <c r="AKT354"/>
      <c r="AKU354"/>
      <c r="AKV354"/>
      <c r="AKW354"/>
      <c r="AKX354"/>
      <c r="AKY354"/>
      <c r="AKZ354"/>
      <c r="ALA354"/>
      <c r="ALB354"/>
      <c r="ALC354"/>
      <c r="ALD354"/>
      <c r="ALE354"/>
      <c r="ALF354"/>
      <c r="ALG354"/>
      <c r="ALH354"/>
      <c r="ALI354"/>
      <c r="ALJ354"/>
      <c r="ALK354"/>
      <c r="ALL354"/>
      <c r="ALM354"/>
      <c r="ALN354"/>
      <c r="ALO354"/>
      <c r="ALP354"/>
      <c r="ALQ354"/>
      <c r="ALR354"/>
      <c r="ALS354"/>
      <c r="ALT354"/>
      <c r="ALU354"/>
      <c r="ALV354"/>
      <c r="ALW354"/>
      <c r="ALX354"/>
      <c r="ALY354"/>
      <c r="ALZ354"/>
      <c r="AMA354"/>
      <c r="AMB354"/>
      <c r="AMC354"/>
      <c r="AMD354"/>
      <c r="AME354"/>
      <c r="AMF354"/>
      <c r="AMG354"/>
      <c r="AMH354"/>
      <c r="AMI354"/>
      <c r="AMJ354"/>
      <c r="AMK354"/>
      <c r="AML354"/>
      <c r="AMM354"/>
      <c r="AMN354"/>
      <c r="AMO354"/>
      <c r="AMP354"/>
      <c r="AMQ354"/>
      <c r="AMR354"/>
      <c r="AMS354"/>
      <c r="AMT354"/>
      <c r="AMU354"/>
      <c r="AMV354"/>
      <c r="AMW354"/>
      <c r="AMX354"/>
      <c r="AMY354"/>
    </row>
    <row r="355" spans="3:1042" s="6" customFormat="1" ht="15" customHeight="1" x14ac:dyDescent="0.25">
      <c r="C355" s="6" t="str">
        <f t="shared" si="187"/>
        <v>Ruud</v>
      </c>
      <c r="D355" s="6" t="str">
        <f t="shared" si="188"/>
        <v>PROUH65 T2 RU350 D15  (65 gal)</v>
      </c>
      <c r="E355" s="6">
        <f t="shared" si="200"/>
        <v>210943</v>
      </c>
      <c r="F355" s="55">
        <f t="shared" si="152"/>
        <v>65</v>
      </c>
      <c r="G355" s="6" t="str">
        <f t="shared" si="189"/>
        <v>RheemHBDR2265</v>
      </c>
      <c r="H355" s="117">
        <f t="shared" si="185"/>
        <v>0</v>
      </c>
      <c r="I355" s="158" t="str">
        <f t="shared" si="201"/>
        <v>RuudPROUH65RU350D15</v>
      </c>
      <c r="J355" s="91" t="s">
        <v>192</v>
      </c>
      <c r="K355" s="32">
        <v>3</v>
      </c>
      <c r="L355" s="75">
        <f t="shared" si="186"/>
        <v>21</v>
      </c>
      <c r="M355" s="12" t="s">
        <v>96</v>
      </c>
      <c r="N355" s="62">
        <f t="shared" si="211"/>
        <v>9</v>
      </c>
      <c r="O355" s="62">
        <f t="shared" si="210"/>
        <v>210943</v>
      </c>
      <c r="P355" s="59" t="str">
        <f t="shared" si="190"/>
        <v>PROUH65 T2 RU350 D15  (65 gal)</v>
      </c>
      <c r="Q355" s="157">
        <f t="shared" si="195"/>
        <v>1</v>
      </c>
      <c r="R355" s="13" t="s">
        <v>255</v>
      </c>
      <c r="S355" s="14">
        <v>65</v>
      </c>
      <c r="T355" s="99" t="s">
        <v>225</v>
      </c>
      <c r="U355" s="80" t="s">
        <v>225</v>
      </c>
      <c r="V355" s="85" t="str">
        <f t="shared" si="212"/>
        <v>RheemHBDR2265</v>
      </c>
      <c r="W355" s="116">
        <v>0</v>
      </c>
      <c r="X355" s="46" t="s">
        <v>8</v>
      </c>
      <c r="Y355" s="47"/>
      <c r="Z355" s="44"/>
      <c r="AA355" s="128" t="str">
        <f>"2,     "&amp;E355&amp;",   """&amp;P355&amp;""""</f>
        <v>2,     210943,   "PROUH65 T2 RU350 D15  (65 gal)"</v>
      </c>
      <c r="AB355" s="130" t="str">
        <f t="shared" si="205"/>
        <v>Ruud</v>
      </c>
      <c r="AC355" s="6" t="s">
        <v>656</v>
      </c>
      <c r="AD355" s="155">
        <f t="shared" si="196"/>
        <v>1</v>
      </c>
      <c r="AE355" s="128" t="str">
        <f>"          case  "&amp;D355&amp;"   :   """&amp;AC355&amp;""""</f>
        <v xml:space="preserve">          case  PROUH65 T2 RU350 D15  (65 gal)   :   "RuudPROUH65RU350D15"</v>
      </c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  <c r="FO355"/>
      <c r="FP355"/>
      <c r="FQ355"/>
      <c r="FR355"/>
      <c r="FS355"/>
      <c r="FT355"/>
      <c r="FU355"/>
      <c r="FV355"/>
      <c r="FW355"/>
      <c r="FX355"/>
      <c r="FY355"/>
      <c r="FZ355"/>
      <c r="GA355"/>
      <c r="GB355"/>
      <c r="GC355"/>
      <c r="GD355"/>
      <c r="GE355"/>
      <c r="GF355"/>
      <c r="GG355"/>
      <c r="GH355"/>
      <c r="GI355"/>
      <c r="GJ355"/>
      <c r="GK355"/>
      <c r="GL355"/>
      <c r="GM355"/>
      <c r="GN355"/>
      <c r="GO355"/>
      <c r="GP355"/>
      <c r="GQ355"/>
      <c r="GR355"/>
      <c r="GS355"/>
      <c r="GT355"/>
      <c r="GU355"/>
      <c r="GV355"/>
      <c r="GW355"/>
      <c r="GX355"/>
      <c r="GY355"/>
      <c r="GZ355"/>
      <c r="HA355"/>
      <c r="HB355"/>
      <c r="HC355"/>
      <c r="HD355"/>
      <c r="HE355"/>
      <c r="HF355"/>
      <c r="HG355"/>
      <c r="HH355"/>
      <c r="HI355"/>
      <c r="HJ355"/>
      <c r="HK355"/>
      <c r="HL355"/>
      <c r="HM355"/>
      <c r="HN355"/>
      <c r="HO355"/>
      <c r="HP355"/>
      <c r="HQ355"/>
      <c r="HR355"/>
      <c r="HS355"/>
      <c r="HT355"/>
      <c r="HU355"/>
      <c r="HV355"/>
      <c r="HW355"/>
      <c r="HX355"/>
      <c r="HY355"/>
      <c r="HZ355"/>
      <c r="IA355"/>
      <c r="IB355"/>
      <c r="IC355"/>
      <c r="ID355"/>
      <c r="IE355"/>
      <c r="IF355"/>
      <c r="IG355"/>
      <c r="IH355"/>
      <c r="II355"/>
      <c r="IJ355"/>
      <c r="IK355"/>
      <c r="IL355"/>
      <c r="IM355"/>
      <c r="IN355"/>
      <c r="IO355"/>
      <c r="IP355"/>
      <c r="IQ355"/>
      <c r="IR355"/>
      <c r="IS355"/>
      <c r="IT355"/>
      <c r="IU355"/>
      <c r="IV355"/>
      <c r="IW355"/>
      <c r="IX355"/>
      <c r="IY355"/>
      <c r="IZ355"/>
      <c r="JA355"/>
      <c r="JB355"/>
      <c r="JC355"/>
      <c r="JD355"/>
      <c r="JE355"/>
      <c r="JF355"/>
      <c r="JG355"/>
      <c r="JH355"/>
      <c r="JI355"/>
      <c r="JJ355"/>
      <c r="JK355"/>
      <c r="JL355"/>
      <c r="JM355"/>
      <c r="JN355"/>
      <c r="JO355"/>
      <c r="JP355"/>
      <c r="JQ355"/>
      <c r="JR355"/>
      <c r="JS355"/>
      <c r="JT355"/>
      <c r="JU355"/>
      <c r="JV355"/>
      <c r="JW355"/>
      <c r="JX355"/>
      <c r="JY355"/>
      <c r="JZ355"/>
      <c r="KA355"/>
      <c r="KB355"/>
      <c r="KC355"/>
      <c r="KD355"/>
      <c r="KE355"/>
      <c r="KF355"/>
      <c r="KG355"/>
      <c r="KH355"/>
      <c r="KI355"/>
      <c r="KJ355"/>
      <c r="KK355"/>
      <c r="KL355"/>
      <c r="KM355"/>
      <c r="KN355"/>
      <c r="KO355"/>
      <c r="KP355"/>
      <c r="KQ355"/>
      <c r="KR355"/>
      <c r="KS355"/>
      <c r="KT355"/>
      <c r="KU355"/>
      <c r="KV355"/>
      <c r="KW355"/>
      <c r="KX355"/>
      <c r="KY355"/>
      <c r="KZ355"/>
      <c r="LA355"/>
      <c r="LB355"/>
      <c r="LC355"/>
      <c r="LD355"/>
      <c r="LE355"/>
      <c r="LF355"/>
      <c r="LG355"/>
      <c r="LH355"/>
      <c r="LI355"/>
      <c r="LJ355"/>
      <c r="LK355"/>
      <c r="LL355"/>
      <c r="LM355"/>
      <c r="LN355"/>
      <c r="LO355"/>
      <c r="LP355"/>
      <c r="LQ355"/>
      <c r="LR355"/>
      <c r="LS355"/>
      <c r="LT355"/>
      <c r="LU355"/>
      <c r="LV355"/>
      <c r="LW355"/>
      <c r="LX355"/>
      <c r="LY355"/>
      <c r="LZ355"/>
      <c r="MA355"/>
      <c r="MB355"/>
      <c r="MC355"/>
      <c r="MD355"/>
      <c r="ME355"/>
      <c r="MF355"/>
      <c r="MG355"/>
      <c r="MH355"/>
      <c r="MI355"/>
      <c r="MJ355"/>
      <c r="MK355"/>
      <c r="ML355"/>
      <c r="MM355"/>
      <c r="MN355"/>
      <c r="MO355"/>
      <c r="MP355"/>
      <c r="MQ355"/>
      <c r="MR355"/>
      <c r="MS355"/>
      <c r="MT355"/>
      <c r="MU355"/>
      <c r="MV355"/>
      <c r="MW355"/>
      <c r="MX355"/>
      <c r="MY355"/>
      <c r="MZ355"/>
      <c r="NA355"/>
      <c r="NB355"/>
      <c r="NC355"/>
      <c r="ND355"/>
      <c r="NE355"/>
      <c r="NF355"/>
      <c r="NG355"/>
      <c r="NH355"/>
      <c r="NI355"/>
      <c r="NJ355"/>
      <c r="NK355"/>
      <c r="NL355"/>
      <c r="NM355"/>
      <c r="NN355"/>
      <c r="NO355"/>
      <c r="NP355"/>
      <c r="NQ355"/>
      <c r="NR355"/>
      <c r="NS355"/>
      <c r="NT355"/>
      <c r="NU355"/>
      <c r="NV355"/>
      <c r="NW355"/>
      <c r="NX355"/>
      <c r="NY355"/>
      <c r="NZ355"/>
      <c r="OA355"/>
      <c r="OB355"/>
      <c r="OC355"/>
      <c r="OD355"/>
      <c r="OE355"/>
      <c r="OF355"/>
      <c r="OG355"/>
      <c r="OH355"/>
      <c r="OI355"/>
      <c r="OJ355"/>
      <c r="OK355"/>
      <c r="OL355"/>
      <c r="OM355"/>
      <c r="ON355"/>
      <c r="OO355"/>
      <c r="OP355"/>
      <c r="OQ355"/>
      <c r="OR355"/>
      <c r="OS355"/>
      <c r="OT355"/>
      <c r="OU355"/>
      <c r="OV355"/>
      <c r="OW355"/>
      <c r="OX355"/>
      <c r="OY355"/>
      <c r="OZ355"/>
      <c r="PA355"/>
      <c r="PB355"/>
      <c r="PC355"/>
      <c r="PD355"/>
      <c r="PE355"/>
      <c r="PF355"/>
      <c r="PG355"/>
      <c r="PH355"/>
      <c r="PI355"/>
      <c r="PJ355"/>
      <c r="PK355"/>
      <c r="PL355"/>
      <c r="PM355"/>
      <c r="PN355"/>
      <c r="PO355"/>
      <c r="PP355"/>
      <c r="PQ355"/>
      <c r="PR355"/>
      <c r="PS355"/>
      <c r="PT355"/>
      <c r="PU355"/>
      <c r="PV355"/>
      <c r="PW355"/>
      <c r="PX355"/>
      <c r="PY355"/>
      <c r="PZ355"/>
      <c r="QA355"/>
      <c r="QB355"/>
      <c r="QC355"/>
      <c r="QD355"/>
      <c r="QE355"/>
      <c r="QF355"/>
      <c r="QG355"/>
      <c r="QH355"/>
      <c r="QI355"/>
      <c r="QJ355"/>
      <c r="QK355"/>
      <c r="QL355"/>
      <c r="QM355"/>
      <c r="QN355"/>
      <c r="QO355"/>
      <c r="QP355"/>
      <c r="QQ355"/>
      <c r="QR355"/>
      <c r="QS355"/>
      <c r="QT355"/>
      <c r="QU355"/>
      <c r="QV355"/>
      <c r="QW355"/>
      <c r="QX355"/>
      <c r="QY355"/>
      <c r="QZ355"/>
      <c r="RA355"/>
      <c r="RB355"/>
      <c r="RC355"/>
      <c r="RD355"/>
      <c r="RE355"/>
      <c r="RF355"/>
      <c r="RG355"/>
      <c r="RH355"/>
      <c r="RI355"/>
      <c r="RJ355"/>
      <c r="RK355"/>
      <c r="RL355"/>
      <c r="RM355"/>
      <c r="RN355"/>
      <c r="RO355"/>
      <c r="RP355"/>
      <c r="RQ355"/>
      <c r="RR355"/>
      <c r="RS355"/>
      <c r="RT355"/>
      <c r="RU355"/>
      <c r="RV355"/>
      <c r="RW355"/>
      <c r="RX355"/>
      <c r="RY355"/>
      <c r="RZ355"/>
      <c r="SA355"/>
      <c r="SB355"/>
      <c r="SC355"/>
      <c r="SD355"/>
      <c r="SE355"/>
      <c r="SF355"/>
      <c r="SG355"/>
      <c r="SH355"/>
      <c r="SI355"/>
      <c r="SJ355"/>
      <c r="SK355"/>
      <c r="SL355"/>
      <c r="SM355"/>
      <c r="SN355"/>
      <c r="SO355"/>
      <c r="SP355"/>
      <c r="SQ355"/>
      <c r="SR355"/>
      <c r="SS355"/>
      <c r="ST355"/>
      <c r="SU355"/>
      <c r="SV355"/>
      <c r="SW355"/>
      <c r="SX355"/>
      <c r="SY355"/>
      <c r="SZ355"/>
      <c r="TA355"/>
      <c r="TB355"/>
      <c r="TC355"/>
      <c r="TD355"/>
      <c r="TE355"/>
      <c r="TF355"/>
      <c r="TG355"/>
      <c r="TH355"/>
      <c r="TI355"/>
      <c r="TJ355"/>
      <c r="TK355"/>
      <c r="TL355"/>
      <c r="TM355"/>
      <c r="TN355"/>
      <c r="TO355"/>
      <c r="TP355"/>
      <c r="TQ355"/>
      <c r="TR355"/>
      <c r="TS355"/>
      <c r="TT355"/>
      <c r="TU355"/>
      <c r="TV355"/>
      <c r="TW355"/>
      <c r="TX355"/>
      <c r="TY355"/>
      <c r="TZ355"/>
      <c r="UA355"/>
      <c r="UB355"/>
      <c r="UC355"/>
      <c r="UD355"/>
      <c r="UE355"/>
      <c r="UF355"/>
      <c r="UG355"/>
      <c r="UH355"/>
      <c r="UI355"/>
      <c r="UJ355"/>
      <c r="UK355"/>
      <c r="UL355"/>
      <c r="UM355"/>
      <c r="UN355"/>
      <c r="UO355"/>
      <c r="UP355"/>
      <c r="UQ355"/>
      <c r="UR355"/>
      <c r="US355"/>
      <c r="UT355"/>
      <c r="UU355"/>
      <c r="UV355"/>
      <c r="UW355"/>
      <c r="UX355"/>
      <c r="UY355"/>
      <c r="UZ355"/>
      <c r="VA355"/>
      <c r="VB355"/>
      <c r="VC355"/>
      <c r="VD355"/>
      <c r="VE355"/>
      <c r="VF355"/>
      <c r="VG355"/>
      <c r="VH355"/>
      <c r="VI355"/>
      <c r="VJ355"/>
      <c r="VK355"/>
      <c r="VL355"/>
      <c r="VM355"/>
      <c r="VN355"/>
      <c r="VO355"/>
      <c r="VP355"/>
      <c r="VQ355"/>
      <c r="VR355"/>
      <c r="VS355"/>
      <c r="VT355"/>
      <c r="VU355"/>
      <c r="VV355"/>
      <c r="VW355"/>
      <c r="VX355"/>
      <c r="VY355"/>
      <c r="VZ355"/>
      <c r="WA355"/>
      <c r="WB355"/>
      <c r="WC355"/>
      <c r="WD355"/>
      <c r="WE355"/>
      <c r="WF355"/>
      <c r="WG355"/>
      <c r="WH355"/>
      <c r="WI355"/>
      <c r="WJ355"/>
      <c r="WK355"/>
      <c r="WL355"/>
      <c r="WM355"/>
      <c r="WN355"/>
      <c r="WO355"/>
      <c r="WP355"/>
      <c r="WQ355"/>
      <c r="WR355"/>
      <c r="WS355"/>
      <c r="WT355"/>
      <c r="WU355"/>
      <c r="WV355"/>
      <c r="WW355"/>
      <c r="WX355"/>
      <c r="WY355"/>
      <c r="WZ355"/>
      <c r="XA355"/>
      <c r="XB355"/>
      <c r="XC355"/>
      <c r="XD355"/>
      <c r="XE355"/>
      <c r="XF355"/>
      <c r="XG355"/>
      <c r="XH355"/>
      <c r="XI355"/>
      <c r="XJ355"/>
      <c r="XK355"/>
      <c r="XL355"/>
      <c r="XM355"/>
      <c r="XN355"/>
      <c r="XO355"/>
      <c r="XP355"/>
      <c r="XQ355"/>
      <c r="XR355"/>
      <c r="XS355"/>
      <c r="XT355"/>
      <c r="XU355"/>
      <c r="XV355"/>
      <c r="XW355"/>
      <c r="XX355"/>
      <c r="XY355"/>
      <c r="XZ355"/>
      <c r="YA355"/>
      <c r="YB355"/>
      <c r="YC355"/>
      <c r="YD355"/>
      <c r="YE355"/>
      <c r="YF355"/>
      <c r="YG355"/>
      <c r="YH355"/>
      <c r="YI355"/>
      <c r="YJ355"/>
      <c r="YK355"/>
      <c r="YL355"/>
      <c r="YM355"/>
      <c r="YN355"/>
      <c r="YO355"/>
      <c r="YP355"/>
      <c r="YQ355"/>
      <c r="YR355"/>
      <c r="YS355"/>
      <c r="YT355"/>
      <c r="YU355"/>
      <c r="YV355"/>
      <c r="YW355"/>
      <c r="YX355"/>
      <c r="YY355"/>
      <c r="YZ355"/>
      <c r="ZA355"/>
      <c r="ZB355"/>
      <c r="ZC355"/>
      <c r="ZD355"/>
      <c r="ZE355"/>
      <c r="ZF355"/>
      <c r="ZG355"/>
      <c r="ZH355"/>
      <c r="ZI355"/>
      <c r="ZJ355"/>
      <c r="ZK355"/>
      <c r="ZL355"/>
      <c r="ZM355"/>
      <c r="ZN355"/>
      <c r="ZO355"/>
      <c r="ZP355"/>
      <c r="ZQ355"/>
      <c r="ZR355"/>
      <c r="ZS355"/>
      <c r="ZT355"/>
      <c r="ZU355"/>
      <c r="ZV355"/>
      <c r="ZW355"/>
      <c r="ZX355"/>
      <c r="ZY355"/>
      <c r="ZZ355"/>
      <c r="AAA355"/>
      <c r="AAB355"/>
      <c r="AAC355"/>
      <c r="AAD355"/>
      <c r="AAE355"/>
      <c r="AAF355"/>
      <c r="AAG355"/>
      <c r="AAH355"/>
      <c r="AAI355"/>
      <c r="AAJ355"/>
      <c r="AAK355"/>
      <c r="AAL355"/>
      <c r="AAM355"/>
      <c r="AAN355"/>
      <c r="AAO355"/>
      <c r="AAP355"/>
      <c r="AAQ355"/>
      <c r="AAR355"/>
      <c r="AAS355"/>
      <c r="AAT355"/>
      <c r="AAU355"/>
      <c r="AAV355"/>
      <c r="AAW355"/>
      <c r="AAX355"/>
      <c r="AAY355"/>
      <c r="AAZ355"/>
      <c r="ABA355"/>
      <c r="ABB355"/>
      <c r="ABC355"/>
      <c r="ABD355"/>
      <c r="ABE355"/>
      <c r="ABF355"/>
      <c r="ABG355"/>
      <c r="ABH355"/>
      <c r="ABI355"/>
      <c r="ABJ355"/>
      <c r="ABK355"/>
      <c r="ABL355"/>
      <c r="ABM355"/>
      <c r="ABN355"/>
      <c r="ABO355"/>
      <c r="ABP355"/>
      <c r="ABQ355"/>
      <c r="ABR355"/>
      <c r="ABS355"/>
      <c r="ABT355"/>
      <c r="ABU355"/>
      <c r="ABV355"/>
      <c r="ABW355"/>
      <c r="ABX355"/>
      <c r="ABY355"/>
      <c r="ABZ355"/>
      <c r="ACA355"/>
      <c r="ACB355"/>
      <c r="ACC355"/>
      <c r="ACD355"/>
      <c r="ACE355"/>
      <c r="ACF355"/>
      <c r="ACG355"/>
      <c r="ACH355"/>
      <c r="ACI355"/>
      <c r="ACJ355"/>
      <c r="ACK355"/>
      <c r="ACL355"/>
      <c r="ACM355"/>
      <c r="ACN355"/>
      <c r="ACO355"/>
      <c r="ACP355"/>
      <c r="ACQ355"/>
      <c r="ACR355"/>
      <c r="ACS355"/>
      <c r="ACT355"/>
      <c r="ACU355"/>
      <c r="ACV355"/>
      <c r="ACW355"/>
      <c r="ACX355"/>
      <c r="ACY355"/>
      <c r="ACZ355"/>
      <c r="ADA355"/>
      <c r="ADB355"/>
      <c r="ADC355"/>
      <c r="ADD355"/>
      <c r="ADE355"/>
      <c r="ADF355"/>
      <c r="ADG355"/>
      <c r="ADH355"/>
      <c r="ADI355"/>
      <c r="ADJ355"/>
      <c r="ADK355"/>
      <c r="ADL355"/>
      <c r="ADM355"/>
      <c r="ADN355"/>
      <c r="ADO355"/>
      <c r="ADP355"/>
      <c r="ADQ355"/>
      <c r="ADR355"/>
      <c r="ADS355"/>
      <c r="ADT355"/>
      <c r="ADU355"/>
      <c r="ADV355"/>
      <c r="ADW355"/>
      <c r="ADX355"/>
      <c r="ADY355"/>
      <c r="ADZ355"/>
      <c r="AEA355"/>
      <c r="AEB355"/>
      <c r="AEC355"/>
      <c r="AED355"/>
      <c r="AEE355"/>
      <c r="AEF355"/>
      <c r="AEG355"/>
      <c r="AEH355"/>
      <c r="AEI355"/>
      <c r="AEJ355"/>
      <c r="AEK355"/>
      <c r="AEL355"/>
      <c r="AEM355"/>
      <c r="AEN355"/>
      <c r="AEO355"/>
      <c r="AEP355"/>
      <c r="AEQ355"/>
      <c r="AER355"/>
      <c r="AES355"/>
      <c r="AET355"/>
      <c r="AEU355"/>
      <c r="AEV355"/>
      <c r="AEW355"/>
      <c r="AEX355"/>
      <c r="AEY355"/>
      <c r="AEZ355"/>
      <c r="AFA355"/>
      <c r="AFB355"/>
      <c r="AFC355"/>
      <c r="AFD355"/>
      <c r="AFE355"/>
      <c r="AFF355"/>
      <c r="AFG355"/>
      <c r="AFH355"/>
      <c r="AFI355"/>
      <c r="AFJ355"/>
      <c r="AFK355"/>
      <c r="AFL355"/>
      <c r="AFM355"/>
      <c r="AFN355"/>
      <c r="AFO355"/>
      <c r="AFP355"/>
      <c r="AFQ355"/>
      <c r="AFR355"/>
      <c r="AFS355"/>
      <c r="AFT355"/>
      <c r="AFU355"/>
      <c r="AFV355"/>
      <c r="AFW355"/>
      <c r="AFX355"/>
      <c r="AFY355"/>
      <c r="AFZ355"/>
      <c r="AGA355"/>
      <c r="AGB355"/>
      <c r="AGC355"/>
      <c r="AGD355"/>
      <c r="AGE355"/>
      <c r="AGF355"/>
      <c r="AGG355"/>
      <c r="AGH355"/>
      <c r="AGI355"/>
      <c r="AGJ355"/>
      <c r="AGK355"/>
      <c r="AGL355"/>
      <c r="AGM355"/>
      <c r="AGN355"/>
      <c r="AGO355"/>
      <c r="AGP355"/>
      <c r="AGQ355"/>
      <c r="AGR355"/>
      <c r="AGS355"/>
      <c r="AGT355"/>
      <c r="AGU355"/>
      <c r="AGV355"/>
      <c r="AGW355"/>
      <c r="AGX355"/>
      <c r="AGY355"/>
      <c r="AGZ355"/>
      <c r="AHA355"/>
      <c r="AHB355"/>
      <c r="AHC355"/>
      <c r="AHD355"/>
      <c r="AHE355"/>
      <c r="AHF355"/>
      <c r="AHG355"/>
      <c r="AHH355"/>
      <c r="AHI355"/>
      <c r="AHJ355"/>
      <c r="AHK355"/>
      <c r="AHL355"/>
      <c r="AHM355"/>
      <c r="AHN355"/>
      <c r="AHO355"/>
      <c r="AHP355"/>
      <c r="AHQ355"/>
      <c r="AHR355"/>
      <c r="AHS355"/>
      <c r="AHT355"/>
      <c r="AHU355"/>
      <c r="AHV355"/>
      <c r="AHW355"/>
      <c r="AHX355"/>
      <c r="AHY355"/>
      <c r="AHZ355"/>
      <c r="AIA355"/>
      <c r="AIB355"/>
      <c r="AIC355"/>
      <c r="AID355"/>
      <c r="AIE355"/>
      <c r="AIF355"/>
      <c r="AIG355"/>
      <c r="AIH355"/>
      <c r="AII355"/>
      <c r="AIJ355"/>
      <c r="AIK355"/>
      <c r="AIL355"/>
      <c r="AIM355"/>
      <c r="AIN355"/>
      <c r="AIO355"/>
      <c r="AIP355"/>
      <c r="AIQ355"/>
      <c r="AIR355"/>
      <c r="AIS355"/>
      <c r="AIT355"/>
      <c r="AIU355"/>
      <c r="AIV355"/>
      <c r="AIW355"/>
      <c r="AIX355"/>
      <c r="AIY355"/>
      <c r="AIZ355"/>
      <c r="AJA355"/>
      <c r="AJB355"/>
      <c r="AJC355"/>
      <c r="AJD355"/>
      <c r="AJE355"/>
      <c r="AJF355"/>
      <c r="AJG355"/>
      <c r="AJH355"/>
      <c r="AJI355"/>
      <c r="AJJ355"/>
      <c r="AJK355"/>
      <c r="AJL355"/>
      <c r="AJM355"/>
      <c r="AJN355"/>
      <c r="AJO355"/>
      <c r="AJP355"/>
      <c r="AJQ355"/>
      <c r="AJR355"/>
      <c r="AJS355"/>
      <c r="AJT355"/>
      <c r="AJU355"/>
      <c r="AJV355"/>
      <c r="AJW355"/>
      <c r="AJX355"/>
      <c r="AJY355"/>
      <c r="AJZ355"/>
      <c r="AKA355"/>
      <c r="AKB355"/>
      <c r="AKC355"/>
      <c r="AKD355"/>
      <c r="AKE355"/>
      <c r="AKF355"/>
      <c r="AKG355"/>
      <c r="AKH355"/>
      <c r="AKI355"/>
      <c r="AKJ355"/>
      <c r="AKK355"/>
      <c r="AKL355"/>
      <c r="AKM355"/>
      <c r="AKN355"/>
      <c r="AKO355"/>
      <c r="AKP355"/>
      <c r="AKQ355"/>
      <c r="AKR355"/>
      <c r="AKS355"/>
      <c r="AKT355"/>
      <c r="AKU355"/>
      <c r="AKV355"/>
      <c r="AKW355"/>
      <c r="AKX355"/>
      <c r="AKY355"/>
      <c r="AKZ355"/>
      <c r="ALA355"/>
      <c r="ALB355"/>
      <c r="ALC355"/>
      <c r="ALD355"/>
      <c r="ALE355"/>
      <c r="ALF355"/>
      <c r="ALG355"/>
      <c r="ALH355"/>
      <c r="ALI355"/>
      <c r="ALJ355"/>
      <c r="ALK355"/>
      <c r="ALL355"/>
      <c r="ALM355"/>
      <c r="ALN355"/>
      <c r="ALO355"/>
      <c r="ALP355"/>
      <c r="ALQ355"/>
      <c r="ALR355"/>
      <c r="ALS355"/>
      <c r="ALT355"/>
      <c r="ALU355"/>
      <c r="ALV355"/>
      <c r="ALW355"/>
      <c r="ALX355"/>
      <c r="ALY355"/>
      <c r="ALZ355"/>
      <c r="AMA355"/>
      <c r="AMB355"/>
      <c r="AMC355"/>
      <c r="AMD355"/>
      <c r="AME355"/>
      <c r="AMF355"/>
      <c r="AMG355"/>
      <c r="AMH355"/>
      <c r="AMI355"/>
      <c r="AMJ355"/>
      <c r="AMK355"/>
      <c r="AML355"/>
      <c r="AMM355"/>
      <c r="AMN355"/>
      <c r="AMO355"/>
      <c r="AMP355"/>
      <c r="AMQ355"/>
      <c r="AMR355"/>
      <c r="AMS355"/>
      <c r="AMT355"/>
      <c r="AMU355"/>
      <c r="AMV355"/>
      <c r="AMW355"/>
      <c r="AMX355"/>
      <c r="AMY355"/>
    </row>
    <row r="356" spans="3:1042" s="6" customFormat="1" ht="15" customHeight="1" x14ac:dyDescent="0.25">
      <c r="C356" s="6" t="str">
        <f t="shared" si="187"/>
        <v>Ruud</v>
      </c>
      <c r="D356" s="6" t="str">
        <f t="shared" si="188"/>
        <v>PROUH65 T2 RU350 DCB  (65 gal)</v>
      </c>
      <c r="E356" s="6">
        <f t="shared" si="200"/>
        <v>211040</v>
      </c>
      <c r="F356" s="55">
        <f t="shared" si="152"/>
        <v>65</v>
      </c>
      <c r="G356" s="6" t="str">
        <f t="shared" si="189"/>
        <v>RheemHBDR4565</v>
      </c>
      <c r="H356" s="117">
        <f t="shared" si="185"/>
        <v>0</v>
      </c>
      <c r="I356" s="158" t="str">
        <f t="shared" si="201"/>
        <v>RuudPROUH65RU350DCB</v>
      </c>
      <c r="J356" s="91" t="s">
        <v>192</v>
      </c>
      <c r="K356" s="32">
        <v>3</v>
      </c>
      <c r="L356" s="75">
        <f t="shared" si="186"/>
        <v>21</v>
      </c>
      <c r="M356" s="12" t="s">
        <v>96</v>
      </c>
      <c r="N356" s="62">
        <f t="shared" si="211"/>
        <v>10</v>
      </c>
      <c r="O356" s="62">
        <f t="shared" si="210"/>
        <v>211040</v>
      </c>
      <c r="P356" s="59" t="str">
        <f t="shared" si="190"/>
        <v>PROUH65 T2 RU350 DCB  (65 gal)</v>
      </c>
      <c r="Q356" s="157">
        <f t="shared" si="195"/>
        <v>1</v>
      </c>
      <c r="R356" s="13" t="s">
        <v>256</v>
      </c>
      <c r="S356" s="14">
        <v>65</v>
      </c>
      <c r="T356" s="99" t="s">
        <v>268</v>
      </c>
      <c r="U356" s="80" t="s">
        <v>268</v>
      </c>
      <c r="V356" s="85" t="str">
        <f t="shared" si="212"/>
        <v>RheemHBDR4565</v>
      </c>
      <c r="W356" s="116">
        <v>0</v>
      </c>
      <c r="X356" s="46" t="s">
        <v>8</v>
      </c>
      <c r="Y356" s="47"/>
      <c r="Z356" s="44"/>
      <c r="AA356" s="128" t="str">
        <f>"2,     "&amp;E356&amp;",   """&amp;P356&amp;""""</f>
        <v>2,     211040,   "PROUH65 T2 RU350 DCB  (65 gal)"</v>
      </c>
      <c r="AB356" s="130" t="str">
        <f t="shared" si="205"/>
        <v>Ruud</v>
      </c>
      <c r="AC356" s="6" t="s">
        <v>657</v>
      </c>
      <c r="AD356" s="155">
        <f t="shared" si="196"/>
        <v>1</v>
      </c>
      <c r="AE356" s="128" t="str">
        <f>"          case  "&amp;D356&amp;"   :   """&amp;AC356&amp;""""</f>
        <v xml:space="preserve">          case  PROUH65 T2 RU350 DCB  (65 gal)   :   "RuudPROUH65RU350DCB"</v>
      </c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  <c r="FO356"/>
      <c r="FP356"/>
      <c r="FQ356"/>
      <c r="FR356"/>
      <c r="FS356"/>
      <c r="FT356"/>
      <c r="FU356"/>
      <c r="FV356"/>
      <c r="FW356"/>
      <c r="FX356"/>
      <c r="FY356"/>
      <c r="FZ356"/>
      <c r="GA356"/>
      <c r="GB356"/>
      <c r="GC356"/>
      <c r="GD356"/>
      <c r="GE356"/>
      <c r="GF356"/>
      <c r="GG356"/>
      <c r="GH356"/>
      <c r="GI356"/>
      <c r="GJ356"/>
      <c r="GK356"/>
      <c r="GL356"/>
      <c r="GM356"/>
      <c r="GN356"/>
      <c r="GO356"/>
      <c r="GP356"/>
      <c r="GQ356"/>
      <c r="GR356"/>
      <c r="GS356"/>
      <c r="GT356"/>
      <c r="GU356"/>
      <c r="GV356"/>
      <c r="GW356"/>
      <c r="GX356"/>
      <c r="GY356"/>
      <c r="GZ356"/>
      <c r="HA356"/>
      <c r="HB356"/>
      <c r="HC356"/>
      <c r="HD356"/>
      <c r="HE356"/>
      <c r="HF356"/>
      <c r="HG356"/>
      <c r="HH356"/>
      <c r="HI356"/>
      <c r="HJ356"/>
      <c r="HK356"/>
      <c r="HL356"/>
      <c r="HM356"/>
      <c r="HN356"/>
      <c r="HO356"/>
      <c r="HP356"/>
      <c r="HQ356"/>
      <c r="HR356"/>
      <c r="HS356"/>
      <c r="HT356"/>
      <c r="HU356"/>
      <c r="HV356"/>
      <c r="HW356"/>
      <c r="HX356"/>
      <c r="HY356"/>
      <c r="HZ356"/>
      <c r="IA356"/>
      <c r="IB356"/>
      <c r="IC356"/>
      <c r="ID356"/>
      <c r="IE356"/>
      <c r="IF356"/>
      <c r="IG356"/>
      <c r="IH356"/>
      <c r="II356"/>
      <c r="IJ356"/>
      <c r="IK356"/>
      <c r="IL356"/>
      <c r="IM356"/>
      <c r="IN356"/>
      <c r="IO356"/>
      <c r="IP356"/>
      <c r="IQ356"/>
      <c r="IR356"/>
      <c r="IS356"/>
      <c r="IT356"/>
      <c r="IU356"/>
      <c r="IV356"/>
      <c r="IW356"/>
      <c r="IX356"/>
      <c r="IY356"/>
      <c r="IZ356"/>
      <c r="JA356"/>
      <c r="JB356"/>
      <c r="JC356"/>
      <c r="JD356"/>
      <c r="JE356"/>
      <c r="JF356"/>
      <c r="JG356"/>
      <c r="JH356"/>
      <c r="JI356"/>
      <c r="JJ356"/>
      <c r="JK356"/>
      <c r="JL356"/>
      <c r="JM356"/>
      <c r="JN356"/>
      <c r="JO356"/>
      <c r="JP356"/>
      <c r="JQ356"/>
      <c r="JR356"/>
      <c r="JS356"/>
      <c r="JT356"/>
      <c r="JU356"/>
      <c r="JV356"/>
      <c r="JW356"/>
      <c r="JX356"/>
      <c r="JY356"/>
      <c r="JZ356"/>
      <c r="KA356"/>
      <c r="KB356"/>
      <c r="KC356"/>
      <c r="KD356"/>
      <c r="KE356"/>
      <c r="KF356"/>
      <c r="KG356"/>
      <c r="KH356"/>
      <c r="KI356"/>
      <c r="KJ356"/>
      <c r="KK356"/>
      <c r="KL356"/>
      <c r="KM356"/>
      <c r="KN356"/>
      <c r="KO356"/>
      <c r="KP356"/>
      <c r="KQ356"/>
      <c r="KR356"/>
      <c r="KS356"/>
      <c r="KT356"/>
      <c r="KU356"/>
      <c r="KV356"/>
      <c r="KW356"/>
      <c r="KX356"/>
      <c r="KY356"/>
      <c r="KZ356"/>
      <c r="LA356"/>
      <c r="LB356"/>
      <c r="LC356"/>
      <c r="LD356"/>
      <c r="LE356"/>
      <c r="LF356"/>
      <c r="LG356"/>
      <c r="LH356"/>
      <c r="LI356"/>
      <c r="LJ356"/>
      <c r="LK356"/>
      <c r="LL356"/>
      <c r="LM356"/>
      <c r="LN356"/>
      <c r="LO356"/>
      <c r="LP356"/>
      <c r="LQ356"/>
      <c r="LR356"/>
      <c r="LS356"/>
      <c r="LT356"/>
      <c r="LU356"/>
      <c r="LV356"/>
      <c r="LW356"/>
      <c r="LX356"/>
      <c r="LY356"/>
      <c r="LZ356"/>
      <c r="MA356"/>
      <c r="MB356"/>
      <c r="MC356"/>
      <c r="MD356"/>
      <c r="ME356"/>
      <c r="MF356"/>
      <c r="MG356"/>
      <c r="MH356"/>
      <c r="MI356"/>
      <c r="MJ356"/>
      <c r="MK356"/>
      <c r="ML356"/>
      <c r="MM356"/>
      <c r="MN356"/>
      <c r="MO356"/>
      <c r="MP356"/>
      <c r="MQ356"/>
      <c r="MR356"/>
      <c r="MS356"/>
      <c r="MT356"/>
      <c r="MU356"/>
      <c r="MV356"/>
      <c r="MW356"/>
      <c r="MX356"/>
      <c r="MY356"/>
      <c r="MZ356"/>
      <c r="NA356"/>
      <c r="NB356"/>
      <c r="NC356"/>
      <c r="ND356"/>
      <c r="NE356"/>
      <c r="NF356"/>
      <c r="NG356"/>
      <c r="NH356"/>
      <c r="NI356"/>
      <c r="NJ356"/>
      <c r="NK356"/>
      <c r="NL356"/>
      <c r="NM356"/>
      <c r="NN356"/>
      <c r="NO356"/>
      <c r="NP356"/>
      <c r="NQ356"/>
      <c r="NR356"/>
      <c r="NS356"/>
      <c r="NT356"/>
      <c r="NU356"/>
      <c r="NV356"/>
      <c r="NW356"/>
      <c r="NX356"/>
      <c r="NY356"/>
      <c r="NZ356"/>
      <c r="OA356"/>
      <c r="OB356"/>
      <c r="OC356"/>
      <c r="OD356"/>
      <c r="OE356"/>
      <c r="OF356"/>
      <c r="OG356"/>
      <c r="OH356"/>
      <c r="OI356"/>
      <c r="OJ356"/>
      <c r="OK356"/>
      <c r="OL356"/>
      <c r="OM356"/>
      <c r="ON356"/>
      <c r="OO356"/>
      <c r="OP356"/>
      <c r="OQ356"/>
      <c r="OR356"/>
      <c r="OS356"/>
      <c r="OT356"/>
      <c r="OU356"/>
      <c r="OV356"/>
      <c r="OW356"/>
      <c r="OX356"/>
      <c r="OY356"/>
      <c r="OZ356"/>
      <c r="PA356"/>
      <c r="PB356"/>
      <c r="PC356"/>
      <c r="PD356"/>
      <c r="PE356"/>
      <c r="PF356"/>
      <c r="PG356"/>
      <c r="PH356"/>
      <c r="PI356"/>
      <c r="PJ356"/>
      <c r="PK356"/>
      <c r="PL356"/>
      <c r="PM356"/>
      <c r="PN356"/>
      <c r="PO356"/>
      <c r="PP356"/>
      <c r="PQ356"/>
      <c r="PR356"/>
      <c r="PS356"/>
      <c r="PT356"/>
      <c r="PU356"/>
      <c r="PV356"/>
      <c r="PW356"/>
      <c r="PX356"/>
      <c r="PY356"/>
      <c r="PZ356"/>
      <c r="QA356"/>
      <c r="QB356"/>
      <c r="QC356"/>
      <c r="QD356"/>
      <c r="QE356"/>
      <c r="QF356"/>
      <c r="QG356"/>
      <c r="QH356"/>
      <c r="QI356"/>
      <c r="QJ356"/>
      <c r="QK356"/>
      <c r="QL356"/>
      <c r="QM356"/>
      <c r="QN356"/>
      <c r="QO356"/>
      <c r="QP356"/>
      <c r="QQ356"/>
      <c r="QR356"/>
      <c r="QS356"/>
      <c r="QT356"/>
      <c r="QU356"/>
      <c r="QV356"/>
      <c r="QW356"/>
      <c r="QX356"/>
      <c r="QY356"/>
      <c r="QZ356"/>
      <c r="RA356"/>
      <c r="RB356"/>
      <c r="RC356"/>
      <c r="RD356"/>
      <c r="RE356"/>
      <c r="RF356"/>
      <c r="RG356"/>
      <c r="RH356"/>
      <c r="RI356"/>
      <c r="RJ356"/>
      <c r="RK356"/>
      <c r="RL356"/>
      <c r="RM356"/>
      <c r="RN356"/>
      <c r="RO356"/>
      <c r="RP356"/>
      <c r="RQ356"/>
      <c r="RR356"/>
      <c r="RS356"/>
      <c r="RT356"/>
      <c r="RU356"/>
      <c r="RV356"/>
      <c r="RW356"/>
      <c r="RX356"/>
      <c r="RY356"/>
      <c r="RZ356"/>
      <c r="SA356"/>
      <c r="SB356"/>
      <c r="SC356"/>
      <c r="SD356"/>
      <c r="SE356"/>
      <c r="SF356"/>
      <c r="SG356"/>
      <c r="SH356"/>
      <c r="SI356"/>
      <c r="SJ356"/>
      <c r="SK356"/>
      <c r="SL356"/>
      <c r="SM356"/>
      <c r="SN356"/>
      <c r="SO356"/>
      <c r="SP356"/>
      <c r="SQ356"/>
      <c r="SR356"/>
      <c r="SS356"/>
      <c r="ST356"/>
      <c r="SU356"/>
      <c r="SV356"/>
      <c r="SW356"/>
      <c r="SX356"/>
      <c r="SY356"/>
      <c r="SZ356"/>
      <c r="TA356"/>
      <c r="TB356"/>
      <c r="TC356"/>
      <c r="TD356"/>
      <c r="TE356"/>
      <c r="TF356"/>
      <c r="TG356"/>
      <c r="TH356"/>
      <c r="TI356"/>
      <c r="TJ356"/>
      <c r="TK356"/>
      <c r="TL356"/>
      <c r="TM356"/>
      <c r="TN356"/>
      <c r="TO356"/>
      <c r="TP356"/>
      <c r="TQ356"/>
      <c r="TR356"/>
      <c r="TS356"/>
      <c r="TT356"/>
      <c r="TU356"/>
      <c r="TV356"/>
      <c r="TW356"/>
      <c r="TX356"/>
      <c r="TY356"/>
      <c r="TZ356"/>
      <c r="UA356"/>
      <c r="UB356"/>
      <c r="UC356"/>
      <c r="UD356"/>
      <c r="UE356"/>
      <c r="UF356"/>
      <c r="UG356"/>
      <c r="UH356"/>
      <c r="UI356"/>
      <c r="UJ356"/>
      <c r="UK356"/>
      <c r="UL356"/>
      <c r="UM356"/>
      <c r="UN356"/>
      <c r="UO356"/>
      <c r="UP356"/>
      <c r="UQ356"/>
      <c r="UR356"/>
      <c r="US356"/>
      <c r="UT356"/>
      <c r="UU356"/>
      <c r="UV356"/>
      <c r="UW356"/>
      <c r="UX356"/>
      <c r="UY356"/>
      <c r="UZ356"/>
      <c r="VA356"/>
      <c r="VB356"/>
      <c r="VC356"/>
      <c r="VD356"/>
      <c r="VE356"/>
      <c r="VF356"/>
      <c r="VG356"/>
      <c r="VH356"/>
      <c r="VI356"/>
      <c r="VJ356"/>
      <c r="VK356"/>
      <c r="VL356"/>
      <c r="VM356"/>
      <c r="VN356"/>
      <c r="VO356"/>
      <c r="VP356"/>
      <c r="VQ356"/>
      <c r="VR356"/>
      <c r="VS356"/>
      <c r="VT356"/>
      <c r="VU356"/>
      <c r="VV356"/>
      <c r="VW356"/>
      <c r="VX356"/>
      <c r="VY356"/>
      <c r="VZ356"/>
      <c r="WA356"/>
      <c r="WB356"/>
      <c r="WC356"/>
      <c r="WD356"/>
      <c r="WE356"/>
      <c r="WF356"/>
      <c r="WG356"/>
      <c r="WH356"/>
      <c r="WI356"/>
      <c r="WJ356"/>
      <c r="WK356"/>
      <c r="WL356"/>
      <c r="WM356"/>
      <c r="WN356"/>
      <c r="WO356"/>
      <c r="WP356"/>
      <c r="WQ356"/>
      <c r="WR356"/>
      <c r="WS356"/>
      <c r="WT356"/>
      <c r="WU356"/>
      <c r="WV356"/>
      <c r="WW356"/>
      <c r="WX356"/>
      <c r="WY356"/>
      <c r="WZ356"/>
      <c r="XA356"/>
      <c r="XB356"/>
      <c r="XC356"/>
      <c r="XD356"/>
      <c r="XE356"/>
      <c r="XF356"/>
      <c r="XG356"/>
      <c r="XH356"/>
      <c r="XI356"/>
      <c r="XJ356"/>
      <c r="XK356"/>
      <c r="XL356"/>
      <c r="XM356"/>
      <c r="XN356"/>
      <c r="XO356"/>
      <c r="XP356"/>
      <c r="XQ356"/>
      <c r="XR356"/>
      <c r="XS356"/>
      <c r="XT356"/>
      <c r="XU356"/>
      <c r="XV356"/>
      <c r="XW356"/>
      <c r="XX356"/>
      <c r="XY356"/>
      <c r="XZ356"/>
      <c r="YA356"/>
      <c r="YB356"/>
      <c r="YC356"/>
      <c r="YD356"/>
      <c r="YE356"/>
      <c r="YF356"/>
      <c r="YG356"/>
      <c r="YH356"/>
      <c r="YI356"/>
      <c r="YJ356"/>
      <c r="YK356"/>
      <c r="YL356"/>
      <c r="YM356"/>
      <c r="YN356"/>
      <c r="YO356"/>
      <c r="YP356"/>
      <c r="YQ356"/>
      <c r="YR356"/>
      <c r="YS356"/>
      <c r="YT356"/>
      <c r="YU356"/>
      <c r="YV356"/>
      <c r="YW356"/>
      <c r="YX356"/>
      <c r="YY356"/>
      <c r="YZ356"/>
      <c r="ZA356"/>
      <c r="ZB356"/>
      <c r="ZC356"/>
      <c r="ZD356"/>
      <c r="ZE356"/>
      <c r="ZF356"/>
      <c r="ZG356"/>
      <c r="ZH356"/>
      <c r="ZI356"/>
      <c r="ZJ356"/>
      <c r="ZK356"/>
      <c r="ZL356"/>
      <c r="ZM356"/>
      <c r="ZN356"/>
      <c r="ZO356"/>
      <c r="ZP356"/>
      <c r="ZQ356"/>
      <c r="ZR356"/>
      <c r="ZS356"/>
      <c r="ZT356"/>
      <c r="ZU356"/>
      <c r="ZV356"/>
      <c r="ZW356"/>
      <c r="ZX356"/>
      <c r="ZY356"/>
      <c r="ZZ356"/>
      <c r="AAA356"/>
      <c r="AAB356"/>
      <c r="AAC356"/>
      <c r="AAD356"/>
      <c r="AAE356"/>
      <c r="AAF356"/>
      <c r="AAG356"/>
      <c r="AAH356"/>
      <c r="AAI356"/>
      <c r="AAJ356"/>
      <c r="AAK356"/>
      <c r="AAL356"/>
      <c r="AAM356"/>
      <c r="AAN356"/>
      <c r="AAO356"/>
      <c r="AAP356"/>
      <c r="AAQ356"/>
      <c r="AAR356"/>
      <c r="AAS356"/>
      <c r="AAT356"/>
      <c r="AAU356"/>
      <c r="AAV356"/>
      <c r="AAW356"/>
      <c r="AAX356"/>
      <c r="AAY356"/>
      <c r="AAZ356"/>
      <c r="ABA356"/>
      <c r="ABB356"/>
      <c r="ABC356"/>
      <c r="ABD356"/>
      <c r="ABE356"/>
      <c r="ABF356"/>
      <c r="ABG356"/>
      <c r="ABH356"/>
      <c r="ABI356"/>
      <c r="ABJ356"/>
      <c r="ABK356"/>
      <c r="ABL356"/>
      <c r="ABM356"/>
      <c r="ABN356"/>
      <c r="ABO356"/>
      <c r="ABP356"/>
      <c r="ABQ356"/>
      <c r="ABR356"/>
      <c r="ABS356"/>
      <c r="ABT356"/>
      <c r="ABU356"/>
      <c r="ABV356"/>
      <c r="ABW356"/>
      <c r="ABX356"/>
      <c r="ABY356"/>
      <c r="ABZ356"/>
      <c r="ACA356"/>
      <c r="ACB356"/>
      <c r="ACC356"/>
      <c r="ACD356"/>
      <c r="ACE356"/>
      <c r="ACF356"/>
      <c r="ACG356"/>
      <c r="ACH356"/>
      <c r="ACI356"/>
      <c r="ACJ356"/>
      <c r="ACK356"/>
      <c r="ACL356"/>
      <c r="ACM356"/>
      <c r="ACN356"/>
      <c r="ACO356"/>
      <c r="ACP356"/>
      <c r="ACQ356"/>
      <c r="ACR356"/>
      <c r="ACS356"/>
      <c r="ACT356"/>
      <c r="ACU356"/>
      <c r="ACV356"/>
      <c r="ACW356"/>
      <c r="ACX356"/>
      <c r="ACY356"/>
      <c r="ACZ356"/>
      <c r="ADA356"/>
      <c r="ADB356"/>
      <c r="ADC356"/>
      <c r="ADD356"/>
      <c r="ADE356"/>
      <c r="ADF356"/>
      <c r="ADG356"/>
      <c r="ADH356"/>
      <c r="ADI356"/>
      <c r="ADJ356"/>
      <c r="ADK356"/>
      <c r="ADL356"/>
      <c r="ADM356"/>
      <c r="ADN356"/>
      <c r="ADO356"/>
      <c r="ADP356"/>
      <c r="ADQ356"/>
      <c r="ADR356"/>
      <c r="ADS356"/>
      <c r="ADT356"/>
      <c r="ADU356"/>
      <c r="ADV356"/>
      <c r="ADW356"/>
      <c r="ADX356"/>
      <c r="ADY356"/>
      <c r="ADZ356"/>
      <c r="AEA356"/>
      <c r="AEB356"/>
      <c r="AEC356"/>
      <c r="AED356"/>
      <c r="AEE356"/>
      <c r="AEF356"/>
      <c r="AEG356"/>
      <c r="AEH356"/>
      <c r="AEI356"/>
      <c r="AEJ356"/>
      <c r="AEK356"/>
      <c r="AEL356"/>
      <c r="AEM356"/>
      <c r="AEN356"/>
      <c r="AEO356"/>
      <c r="AEP356"/>
      <c r="AEQ356"/>
      <c r="AER356"/>
      <c r="AES356"/>
      <c r="AET356"/>
      <c r="AEU356"/>
      <c r="AEV356"/>
      <c r="AEW356"/>
      <c r="AEX356"/>
      <c r="AEY356"/>
      <c r="AEZ356"/>
      <c r="AFA356"/>
      <c r="AFB356"/>
      <c r="AFC356"/>
      <c r="AFD356"/>
      <c r="AFE356"/>
      <c r="AFF356"/>
      <c r="AFG356"/>
      <c r="AFH356"/>
      <c r="AFI356"/>
      <c r="AFJ356"/>
      <c r="AFK356"/>
      <c r="AFL356"/>
      <c r="AFM356"/>
      <c r="AFN356"/>
      <c r="AFO356"/>
      <c r="AFP356"/>
      <c r="AFQ356"/>
      <c r="AFR356"/>
      <c r="AFS356"/>
      <c r="AFT356"/>
      <c r="AFU356"/>
      <c r="AFV356"/>
      <c r="AFW356"/>
      <c r="AFX356"/>
      <c r="AFY356"/>
      <c r="AFZ356"/>
      <c r="AGA356"/>
      <c r="AGB356"/>
      <c r="AGC356"/>
      <c r="AGD356"/>
      <c r="AGE356"/>
      <c r="AGF356"/>
      <c r="AGG356"/>
      <c r="AGH356"/>
      <c r="AGI356"/>
      <c r="AGJ356"/>
      <c r="AGK356"/>
      <c r="AGL356"/>
      <c r="AGM356"/>
      <c r="AGN356"/>
      <c r="AGO356"/>
      <c r="AGP356"/>
      <c r="AGQ356"/>
      <c r="AGR356"/>
      <c r="AGS356"/>
      <c r="AGT356"/>
      <c r="AGU356"/>
      <c r="AGV356"/>
      <c r="AGW356"/>
      <c r="AGX356"/>
      <c r="AGY356"/>
      <c r="AGZ356"/>
      <c r="AHA356"/>
      <c r="AHB356"/>
      <c r="AHC356"/>
      <c r="AHD356"/>
      <c r="AHE356"/>
      <c r="AHF356"/>
      <c r="AHG356"/>
      <c r="AHH356"/>
      <c r="AHI356"/>
      <c r="AHJ356"/>
      <c r="AHK356"/>
      <c r="AHL356"/>
      <c r="AHM356"/>
      <c r="AHN356"/>
      <c r="AHO356"/>
      <c r="AHP356"/>
      <c r="AHQ356"/>
      <c r="AHR356"/>
      <c r="AHS356"/>
      <c r="AHT356"/>
      <c r="AHU356"/>
      <c r="AHV356"/>
      <c r="AHW356"/>
      <c r="AHX356"/>
      <c r="AHY356"/>
      <c r="AHZ356"/>
      <c r="AIA356"/>
      <c r="AIB356"/>
      <c r="AIC356"/>
      <c r="AID356"/>
      <c r="AIE356"/>
      <c r="AIF356"/>
      <c r="AIG356"/>
      <c r="AIH356"/>
      <c r="AII356"/>
      <c r="AIJ356"/>
      <c r="AIK356"/>
      <c r="AIL356"/>
      <c r="AIM356"/>
      <c r="AIN356"/>
      <c r="AIO356"/>
      <c r="AIP356"/>
      <c r="AIQ356"/>
      <c r="AIR356"/>
      <c r="AIS356"/>
      <c r="AIT356"/>
      <c r="AIU356"/>
      <c r="AIV356"/>
      <c r="AIW356"/>
      <c r="AIX356"/>
      <c r="AIY356"/>
      <c r="AIZ356"/>
      <c r="AJA356"/>
      <c r="AJB356"/>
      <c r="AJC356"/>
      <c r="AJD356"/>
      <c r="AJE356"/>
      <c r="AJF356"/>
      <c r="AJG356"/>
      <c r="AJH356"/>
      <c r="AJI356"/>
      <c r="AJJ356"/>
      <c r="AJK356"/>
      <c r="AJL356"/>
      <c r="AJM356"/>
      <c r="AJN356"/>
      <c r="AJO356"/>
      <c r="AJP356"/>
      <c r="AJQ356"/>
      <c r="AJR356"/>
      <c r="AJS356"/>
      <c r="AJT356"/>
      <c r="AJU356"/>
      <c r="AJV356"/>
      <c r="AJW356"/>
      <c r="AJX356"/>
      <c r="AJY356"/>
      <c r="AJZ356"/>
      <c r="AKA356"/>
      <c r="AKB356"/>
      <c r="AKC356"/>
      <c r="AKD356"/>
      <c r="AKE356"/>
      <c r="AKF356"/>
      <c r="AKG356"/>
      <c r="AKH356"/>
      <c r="AKI356"/>
      <c r="AKJ356"/>
      <c r="AKK356"/>
      <c r="AKL356"/>
      <c r="AKM356"/>
      <c r="AKN356"/>
      <c r="AKO356"/>
      <c r="AKP356"/>
      <c r="AKQ356"/>
      <c r="AKR356"/>
      <c r="AKS356"/>
      <c r="AKT356"/>
      <c r="AKU356"/>
      <c r="AKV356"/>
      <c r="AKW356"/>
      <c r="AKX356"/>
      <c r="AKY356"/>
      <c r="AKZ356"/>
      <c r="ALA356"/>
      <c r="ALB356"/>
      <c r="ALC356"/>
      <c r="ALD356"/>
      <c r="ALE356"/>
      <c r="ALF356"/>
      <c r="ALG356"/>
      <c r="ALH356"/>
      <c r="ALI356"/>
      <c r="ALJ356"/>
      <c r="ALK356"/>
      <c r="ALL356"/>
      <c r="ALM356"/>
      <c r="ALN356"/>
      <c r="ALO356"/>
      <c r="ALP356"/>
      <c r="ALQ356"/>
      <c r="ALR356"/>
      <c r="ALS356"/>
      <c r="ALT356"/>
      <c r="ALU356"/>
      <c r="ALV356"/>
      <c r="ALW356"/>
      <c r="ALX356"/>
      <c r="ALY356"/>
      <c r="ALZ356"/>
      <c r="AMA356"/>
      <c r="AMB356"/>
      <c r="AMC356"/>
      <c r="AMD356"/>
      <c r="AME356"/>
      <c r="AMF356"/>
      <c r="AMG356"/>
      <c r="AMH356"/>
      <c r="AMI356"/>
      <c r="AMJ356"/>
      <c r="AMK356"/>
      <c r="AML356"/>
      <c r="AMM356"/>
      <c r="AMN356"/>
      <c r="AMO356"/>
      <c r="AMP356"/>
      <c r="AMQ356"/>
      <c r="AMR356"/>
      <c r="AMS356"/>
      <c r="AMT356"/>
      <c r="AMU356"/>
      <c r="AMV356"/>
      <c r="AMW356"/>
      <c r="AMX356"/>
      <c r="AMY356"/>
    </row>
    <row r="357" spans="3:1042" s="6" customFormat="1" ht="15" customHeight="1" x14ac:dyDescent="0.25">
      <c r="C357" s="6" t="str">
        <f t="shared" si="187"/>
        <v>Ruud</v>
      </c>
      <c r="D357" s="6" t="str">
        <f t="shared" si="188"/>
        <v>PROUH80 T2 RU350 D15  (80 gal)</v>
      </c>
      <c r="E357" s="6">
        <f t="shared" si="200"/>
        <v>211144</v>
      </c>
      <c r="F357" s="55">
        <f t="shared" si="152"/>
        <v>80</v>
      </c>
      <c r="G357" s="6" t="str">
        <f t="shared" si="189"/>
        <v>RheemHBDR2280</v>
      </c>
      <c r="H357" s="117">
        <f t="shared" si="185"/>
        <v>0</v>
      </c>
      <c r="I357" s="158" t="str">
        <f t="shared" si="201"/>
        <v>RuudPROUH80RU350D15</v>
      </c>
      <c r="J357" s="91" t="s">
        <v>192</v>
      </c>
      <c r="K357" s="32">
        <v>3</v>
      </c>
      <c r="L357" s="75">
        <f t="shared" si="186"/>
        <v>21</v>
      </c>
      <c r="M357" s="12" t="s">
        <v>96</v>
      </c>
      <c r="N357" s="62">
        <f t="shared" si="211"/>
        <v>11</v>
      </c>
      <c r="O357" s="62">
        <f t="shared" si="210"/>
        <v>211144</v>
      </c>
      <c r="P357" s="59" t="str">
        <f t="shared" si="190"/>
        <v>PROUH80 T2 RU350 D15  (80 gal)</v>
      </c>
      <c r="Q357" s="157">
        <f t="shared" si="195"/>
        <v>1</v>
      </c>
      <c r="R357" s="13" t="s">
        <v>257</v>
      </c>
      <c r="S357" s="14">
        <v>80</v>
      </c>
      <c r="T357" s="99" t="s">
        <v>226</v>
      </c>
      <c r="U357" s="80" t="s">
        <v>226</v>
      </c>
      <c r="V357" s="85" t="str">
        <f t="shared" si="212"/>
        <v>RheemHBDR2280</v>
      </c>
      <c r="W357" s="116">
        <v>0</v>
      </c>
      <c r="X357" s="46" t="s">
        <v>259</v>
      </c>
      <c r="Y357" s="47"/>
      <c r="Z357" s="44"/>
      <c r="AA357" s="128" t="str">
        <f>"2,     "&amp;E357&amp;",   """&amp;P357&amp;""""</f>
        <v>2,     211144,   "PROUH80 T2 RU350 D15  (80 gal)"</v>
      </c>
      <c r="AB357" s="130" t="str">
        <f t="shared" si="205"/>
        <v>Ruud</v>
      </c>
      <c r="AC357" t="s">
        <v>663</v>
      </c>
      <c r="AD357" s="155">
        <f t="shared" si="196"/>
        <v>1</v>
      </c>
      <c r="AE357" s="128" t="str">
        <f>"          case  "&amp;D357&amp;"   :   """&amp;AC357&amp;""""</f>
        <v xml:space="preserve">          case  PROUH80 T2 RU350 D15  (80 gal)   :   "RuudPROUH80RU350D15"</v>
      </c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  <c r="FO357"/>
      <c r="FP357"/>
      <c r="FQ357"/>
      <c r="FR357"/>
      <c r="FS357"/>
      <c r="FT357"/>
      <c r="FU357"/>
      <c r="FV357"/>
      <c r="FW357"/>
      <c r="FX357"/>
      <c r="FY357"/>
      <c r="FZ357"/>
      <c r="GA357"/>
      <c r="GB357"/>
      <c r="GC357"/>
      <c r="GD357"/>
      <c r="GE357"/>
      <c r="GF357"/>
      <c r="GG357"/>
      <c r="GH357"/>
      <c r="GI357"/>
      <c r="GJ357"/>
      <c r="GK357"/>
      <c r="GL357"/>
      <c r="GM357"/>
      <c r="GN357"/>
      <c r="GO357"/>
      <c r="GP357"/>
      <c r="GQ357"/>
      <c r="GR357"/>
      <c r="GS357"/>
      <c r="GT357"/>
      <c r="GU357"/>
      <c r="GV357"/>
      <c r="GW357"/>
      <c r="GX357"/>
      <c r="GY357"/>
      <c r="GZ357"/>
      <c r="HA357"/>
      <c r="HB357"/>
      <c r="HC357"/>
      <c r="HD357"/>
      <c r="HE357"/>
      <c r="HF357"/>
      <c r="HG357"/>
      <c r="HH357"/>
      <c r="HI357"/>
      <c r="HJ357"/>
      <c r="HK357"/>
      <c r="HL357"/>
      <c r="HM357"/>
      <c r="HN357"/>
      <c r="HO357"/>
      <c r="HP357"/>
      <c r="HQ357"/>
      <c r="HR357"/>
      <c r="HS357"/>
      <c r="HT357"/>
      <c r="HU357"/>
      <c r="HV357"/>
      <c r="HW357"/>
      <c r="HX357"/>
      <c r="HY357"/>
      <c r="HZ357"/>
      <c r="IA357"/>
      <c r="IB357"/>
      <c r="IC357"/>
      <c r="ID357"/>
      <c r="IE357"/>
      <c r="IF357"/>
      <c r="IG357"/>
      <c r="IH357"/>
      <c r="II357"/>
      <c r="IJ357"/>
      <c r="IK357"/>
      <c r="IL357"/>
      <c r="IM357"/>
      <c r="IN357"/>
      <c r="IO357"/>
      <c r="IP357"/>
      <c r="IQ357"/>
      <c r="IR357"/>
      <c r="IS357"/>
      <c r="IT357"/>
      <c r="IU357"/>
      <c r="IV357"/>
      <c r="IW357"/>
      <c r="IX357"/>
      <c r="IY357"/>
      <c r="IZ357"/>
      <c r="JA357"/>
      <c r="JB357"/>
      <c r="JC357"/>
      <c r="JD357"/>
      <c r="JE357"/>
      <c r="JF357"/>
      <c r="JG357"/>
      <c r="JH357"/>
      <c r="JI357"/>
      <c r="JJ357"/>
      <c r="JK357"/>
      <c r="JL357"/>
      <c r="JM357"/>
      <c r="JN357"/>
      <c r="JO357"/>
      <c r="JP357"/>
      <c r="JQ357"/>
      <c r="JR357"/>
      <c r="JS357"/>
      <c r="JT357"/>
      <c r="JU357"/>
      <c r="JV357"/>
      <c r="JW357"/>
      <c r="JX357"/>
      <c r="JY357"/>
      <c r="JZ357"/>
      <c r="KA357"/>
      <c r="KB357"/>
      <c r="KC357"/>
      <c r="KD357"/>
      <c r="KE357"/>
      <c r="KF357"/>
      <c r="KG357"/>
      <c r="KH357"/>
      <c r="KI357"/>
      <c r="KJ357"/>
      <c r="KK357"/>
      <c r="KL357"/>
      <c r="KM357"/>
      <c r="KN357"/>
      <c r="KO357"/>
      <c r="KP357"/>
      <c r="KQ357"/>
      <c r="KR357"/>
      <c r="KS357"/>
      <c r="KT357"/>
      <c r="KU357"/>
      <c r="KV357"/>
      <c r="KW357"/>
      <c r="KX357"/>
      <c r="KY357"/>
      <c r="KZ357"/>
      <c r="LA357"/>
      <c r="LB357"/>
      <c r="LC357"/>
      <c r="LD357"/>
      <c r="LE357"/>
      <c r="LF357"/>
      <c r="LG357"/>
      <c r="LH357"/>
      <c r="LI357"/>
      <c r="LJ357"/>
      <c r="LK357"/>
      <c r="LL357"/>
      <c r="LM357"/>
      <c r="LN357"/>
      <c r="LO357"/>
      <c r="LP357"/>
      <c r="LQ357"/>
      <c r="LR357"/>
      <c r="LS357"/>
      <c r="LT357"/>
      <c r="LU357"/>
      <c r="LV357"/>
      <c r="LW357"/>
      <c r="LX357"/>
      <c r="LY357"/>
      <c r="LZ357"/>
      <c r="MA357"/>
      <c r="MB357"/>
      <c r="MC357"/>
      <c r="MD357"/>
      <c r="ME357"/>
      <c r="MF357"/>
      <c r="MG357"/>
      <c r="MH357"/>
      <c r="MI357"/>
      <c r="MJ357"/>
      <c r="MK357"/>
      <c r="ML357"/>
      <c r="MM357"/>
      <c r="MN357"/>
      <c r="MO357"/>
      <c r="MP357"/>
      <c r="MQ357"/>
      <c r="MR357"/>
      <c r="MS357"/>
      <c r="MT357"/>
      <c r="MU357"/>
      <c r="MV357"/>
      <c r="MW357"/>
      <c r="MX357"/>
      <c r="MY357"/>
      <c r="MZ357"/>
      <c r="NA357"/>
      <c r="NB357"/>
      <c r="NC357"/>
      <c r="ND357"/>
      <c r="NE357"/>
      <c r="NF357"/>
      <c r="NG357"/>
      <c r="NH357"/>
      <c r="NI357"/>
      <c r="NJ357"/>
      <c r="NK357"/>
      <c r="NL357"/>
      <c r="NM357"/>
      <c r="NN357"/>
      <c r="NO357"/>
      <c r="NP357"/>
      <c r="NQ357"/>
      <c r="NR357"/>
      <c r="NS357"/>
      <c r="NT357"/>
      <c r="NU357"/>
      <c r="NV357"/>
      <c r="NW357"/>
      <c r="NX357"/>
      <c r="NY357"/>
      <c r="NZ357"/>
      <c r="OA357"/>
      <c r="OB357"/>
      <c r="OC357"/>
      <c r="OD357"/>
      <c r="OE357"/>
      <c r="OF357"/>
      <c r="OG357"/>
      <c r="OH357"/>
      <c r="OI357"/>
      <c r="OJ357"/>
      <c r="OK357"/>
      <c r="OL357"/>
      <c r="OM357"/>
      <c r="ON357"/>
      <c r="OO357"/>
      <c r="OP357"/>
      <c r="OQ357"/>
      <c r="OR357"/>
      <c r="OS357"/>
      <c r="OT357"/>
      <c r="OU357"/>
      <c r="OV357"/>
      <c r="OW357"/>
      <c r="OX357"/>
      <c r="OY357"/>
      <c r="OZ357"/>
      <c r="PA357"/>
      <c r="PB357"/>
      <c r="PC357"/>
      <c r="PD357"/>
      <c r="PE357"/>
      <c r="PF357"/>
      <c r="PG357"/>
      <c r="PH357"/>
      <c r="PI357"/>
      <c r="PJ357"/>
      <c r="PK357"/>
      <c r="PL357"/>
      <c r="PM357"/>
      <c r="PN357"/>
      <c r="PO357"/>
      <c r="PP357"/>
      <c r="PQ357"/>
      <c r="PR357"/>
      <c r="PS357"/>
      <c r="PT357"/>
      <c r="PU357"/>
      <c r="PV357"/>
      <c r="PW357"/>
      <c r="PX357"/>
      <c r="PY357"/>
      <c r="PZ357"/>
      <c r="QA357"/>
      <c r="QB357"/>
      <c r="QC357"/>
      <c r="QD357"/>
      <c r="QE357"/>
      <c r="QF357"/>
      <c r="QG357"/>
      <c r="QH357"/>
      <c r="QI357"/>
      <c r="QJ357"/>
      <c r="QK357"/>
      <c r="QL357"/>
      <c r="QM357"/>
      <c r="QN357"/>
      <c r="QO357"/>
      <c r="QP357"/>
      <c r="QQ357"/>
      <c r="QR357"/>
      <c r="QS357"/>
      <c r="QT357"/>
      <c r="QU357"/>
      <c r="QV357"/>
      <c r="QW357"/>
      <c r="QX357"/>
      <c r="QY357"/>
      <c r="QZ357"/>
      <c r="RA357"/>
      <c r="RB357"/>
      <c r="RC357"/>
      <c r="RD357"/>
      <c r="RE357"/>
      <c r="RF357"/>
      <c r="RG357"/>
      <c r="RH357"/>
      <c r="RI357"/>
      <c r="RJ357"/>
      <c r="RK357"/>
      <c r="RL357"/>
      <c r="RM357"/>
      <c r="RN357"/>
      <c r="RO357"/>
      <c r="RP357"/>
      <c r="RQ357"/>
      <c r="RR357"/>
      <c r="RS357"/>
      <c r="RT357"/>
      <c r="RU357"/>
      <c r="RV357"/>
      <c r="RW357"/>
      <c r="RX357"/>
      <c r="RY357"/>
      <c r="RZ357"/>
      <c r="SA357"/>
      <c r="SB357"/>
      <c r="SC357"/>
      <c r="SD357"/>
      <c r="SE357"/>
      <c r="SF357"/>
      <c r="SG357"/>
      <c r="SH357"/>
      <c r="SI357"/>
      <c r="SJ357"/>
      <c r="SK357"/>
      <c r="SL357"/>
      <c r="SM357"/>
      <c r="SN357"/>
      <c r="SO357"/>
      <c r="SP357"/>
      <c r="SQ357"/>
      <c r="SR357"/>
      <c r="SS357"/>
      <c r="ST357"/>
      <c r="SU357"/>
      <c r="SV357"/>
      <c r="SW357"/>
      <c r="SX357"/>
      <c r="SY357"/>
      <c r="SZ357"/>
      <c r="TA357"/>
      <c r="TB357"/>
      <c r="TC357"/>
      <c r="TD357"/>
      <c r="TE357"/>
      <c r="TF357"/>
      <c r="TG357"/>
      <c r="TH357"/>
      <c r="TI357"/>
      <c r="TJ357"/>
      <c r="TK357"/>
      <c r="TL357"/>
      <c r="TM357"/>
      <c r="TN357"/>
      <c r="TO357"/>
      <c r="TP357"/>
      <c r="TQ357"/>
      <c r="TR357"/>
      <c r="TS357"/>
      <c r="TT357"/>
      <c r="TU357"/>
      <c r="TV357"/>
      <c r="TW357"/>
      <c r="TX357"/>
      <c r="TY357"/>
      <c r="TZ357"/>
      <c r="UA357"/>
      <c r="UB357"/>
      <c r="UC357"/>
      <c r="UD357"/>
      <c r="UE357"/>
      <c r="UF357"/>
      <c r="UG357"/>
      <c r="UH357"/>
      <c r="UI357"/>
      <c r="UJ357"/>
      <c r="UK357"/>
      <c r="UL357"/>
      <c r="UM357"/>
      <c r="UN357"/>
      <c r="UO357"/>
      <c r="UP357"/>
      <c r="UQ357"/>
      <c r="UR357"/>
      <c r="US357"/>
      <c r="UT357"/>
      <c r="UU357"/>
      <c r="UV357"/>
      <c r="UW357"/>
      <c r="UX357"/>
      <c r="UY357"/>
      <c r="UZ357"/>
      <c r="VA357"/>
      <c r="VB357"/>
      <c r="VC357"/>
      <c r="VD357"/>
      <c r="VE357"/>
      <c r="VF357"/>
      <c r="VG357"/>
      <c r="VH357"/>
      <c r="VI357"/>
      <c r="VJ357"/>
      <c r="VK357"/>
      <c r="VL357"/>
      <c r="VM357"/>
      <c r="VN357"/>
      <c r="VO357"/>
      <c r="VP357"/>
      <c r="VQ357"/>
      <c r="VR357"/>
      <c r="VS357"/>
      <c r="VT357"/>
      <c r="VU357"/>
      <c r="VV357"/>
      <c r="VW357"/>
      <c r="VX357"/>
      <c r="VY357"/>
      <c r="VZ357"/>
      <c r="WA357"/>
      <c r="WB357"/>
      <c r="WC357"/>
      <c r="WD357"/>
      <c r="WE357"/>
      <c r="WF357"/>
      <c r="WG357"/>
      <c r="WH357"/>
      <c r="WI357"/>
      <c r="WJ357"/>
      <c r="WK357"/>
      <c r="WL357"/>
      <c r="WM357"/>
      <c r="WN357"/>
      <c r="WO357"/>
      <c r="WP357"/>
      <c r="WQ357"/>
      <c r="WR357"/>
      <c r="WS357"/>
      <c r="WT357"/>
      <c r="WU357"/>
      <c r="WV357"/>
      <c r="WW357"/>
      <c r="WX357"/>
      <c r="WY357"/>
      <c r="WZ357"/>
      <c r="XA357"/>
      <c r="XB357"/>
      <c r="XC357"/>
      <c r="XD357"/>
      <c r="XE357"/>
      <c r="XF357"/>
      <c r="XG357"/>
      <c r="XH357"/>
      <c r="XI357"/>
      <c r="XJ357"/>
      <c r="XK357"/>
      <c r="XL357"/>
      <c r="XM357"/>
      <c r="XN357"/>
      <c r="XO357"/>
      <c r="XP357"/>
      <c r="XQ357"/>
      <c r="XR357"/>
      <c r="XS357"/>
      <c r="XT357"/>
      <c r="XU357"/>
      <c r="XV357"/>
      <c r="XW357"/>
      <c r="XX357"/>
      <c r="XY357"/>
      <c r="XZ357"/>
      <c r="YA357"/>
      <c r="YB357"/>
      <c r="YC357"/>
      <c r="YD357"/>
      <c r="YE357"/>
      <c r="YF357"/>
      <c r="YG357"/>
      <c r="YH357"/>
      <c r="YI357"/>
      <c r="YJ357"/>
      <c r="YK357"/>
      <c r="YL357"/>
      <c r="YM357"/>
      <c r="YN357"/>
      <c r="YO357"/>
      <c r="YP357"/>
      <c r="YQ357"/>
      <c r="YR357"/>
      <c r="YS357"/>
      <c r="YT357"/>
      <c r="YU357"/>
      <c r="YV357"/>
      <c r="YW357"/>
      <c r="YX357"/>
      <c r="YY357"/>
      <c r="YZ357"/>
      <c r="ZA357"/>
      <c r="ZB357"/>
      <c r="ZC357"/>
      <c r="ZD357"/>
      <c r="ZE357"/>
      <c r="ZF357"/>
      <c r="ZG357"/>
      <c r="ZH357"/>
      <c r="ZI357"/>
      <c r="ZJ357"/>
      <c r="ZK357"/>
      <c r="ZL357"/>
      <c r="ZM357"/>
      <c r="ZN357"/>
      <c r="ZO357"/>
      <c r="ZP357"/>
      <c r="ZQ357"/>
      <c r="ZR357"/>
      <c r="ZS357"/>
      <c r="ZT357"/>
      <c r="ZU357"/>
      <c r="ZV357"/>
      <c r="ZW357"/>
      <c r="ZX357"/>
      <c r="ZY357"/>
      <c r="ZZ357"/>
      <c r="AAA357"/>
      <c r="AAB357"/>
      <c r="AAC357"/>
      <c r="AAD357"/>
      <c r="AAE357"/>
      <c r="AAF357"/>
      <c r="AAG357"/>
      <c r="AAH357"/>
      <c r="AAI357"/>
      <c r="AAJ357"/>
      <c r="AAK357"/>
      <c r="AAL357"/>
      <c r="AAM357"/>
      <c r="AAN357"/>
      <c r="AAO357"/>
      <c r="AAP357"/>
      <c r="AAQ357"/>
      <c r="AAR357"/>
      <c r="AAS357"/>
      <c r="AAT357"/>
      <c r="AAU357"/>
      <c r="AAV357"/>
      <c r="AAW357"/>
      <c r="AAX357"/>
      <c r="AAY357"/>
      <c r="AAZ357"/>
      <c r="ABA357"/>
      <c r="ABB357"/>
      <c r="ABC357"/>
      <c r="ABD357"/>
      <c r="ABE357"/>
      <c r="ABF357"/>
      <c r="ABG357"/>
      <c r="ABH357"/>
      <c r="ABI357"/>
      <c r="ABJ357"/>
      <c r="ABK357"/>
      <c r="ABL357"/>
      <c r="ABM357"/>
      <c r="ABN357"/>
      <c r="ABO357"/>
      <c r="ABP357"/>
      <c r="ABQ357"/>
      <c r="ABR357"/>
      <c r="ABS357"/>
      <c r="ABT357"/>
      <c r="ABU357"/>
      <c r="ABV357"/>
      <c r="ABW357"/>
      <c r="ABX357"/>
      <c r="ABY357"/>
      <c r="ABZ357"/>
      <c r="ACA357"/>
      <c r="ACB357"/>
      <c r="ACC357"/>
      <c r="ACD357"/>
      <c r="ACE357"/>
      <c r="ACF357"/>
      <c r="ACG357"/>
      <c r="ACH357"/>
      <c r="ACI357"/>
      <c r="ACJ357"/>
      <c r="ACK357"/>
      <c r="ACL357"/>
      <c r="ACM357"/>
      <c r="ACN357"/>
      <c r="ACO357"/>
      <c r="ACP357"/>
      <c r="ACQ357"/>
      <c r="ACR357"/>
      <c r="ACS357"/>
      <c r="ACT357"/>
      <c r="ACU357"/>
      <c r="ACV357"/>
      <c r="ACW357"/>
      <c r="ACX357"/>
      <c r="ACY357"/>
      <c r="ACZ357"/>
      <c r="ADA357"/>
      <c r="ADB357"/>
      <c r="ADC357"/>
      <c r="ADD357"/>
      <c r="ADE357"/>
      <c r="ADF357"/>
      <c r="ADG357"/>
      <c r="ADH357"/>
      <c r="ADI357"/>
      <c r="ADJ357"/>
      <c r="ADK357"/>
      <c r="ADL357"/>
      <c r="ADM357"/>
      <c r="ADN357"/>
      <c r="ADO357"/>
      <c r="ADP357"/>
      <c r="ADQ357"/>
      <c r="ADR357"/>
      <c r="ADS357"/>
      <c r="ADT357"/>
      <c r="ADU357"/>
      <c r="ADV357"/>
      <c r="ADW357"/>
      <c r="ADX357"/>
      <c r="ADY357"/>
      <c r="ADZ357"/>
      <c r="AEA357"/>
      <c r="AEB357"/>
      <c r="AEC357"/>
      <c r="AED357"/>
      <c r="AEE357"/>
      <c r="AEF357"/>
      <c r="AEG357"/>
      <c r="AEH357"/>
      <c r="AEI357"/>
      <c r="AEJ357"/>
      <c r="AEK357"/>
      <c r="AEL357"/>
      <c r="AEM357"/>
      <c r="AEN357"/>
      <c r="AEO357"/>
      <c r="AEP357"/>
      <c r="AEQ357"/>
      <c r="AER357"/>
      <c r="AES357"/>
      <c r="AET357"/>
      <c r="AEU357"/>
      <c r="AEV357"/>
      <c r="AEW357"/>
      <c r="AEX357"/>
      <c r="AEY357"/>
      <c r="AEZ357"/>
      <c r="AFA357"/>
      <c r="AFB357"/>
      <c r="AFC357"/>
      <c r="AFD357"/>
      <c r="AFE357"/>
      <c r="AFF357"/>
      <c r="AFG357"/>
      <c r="AFH357"/>
      <c r="AFI357"/>
      <c r="AFJ357"/>
      <c r="AFK357"/>
      <c r="AFL357"/>
      <c r="AFM357"/>
      <c r="AFN357"/>
      <c r="AFO357"/>
      <c r="AFP357"/>
      <c r="AFQ357"/>
      <c r="AFR357"/>
      <c r="AFS357"/>
      <c r="AFT357"/>
      <c r="AFU357"/>
      <c r="AFV357"/>
      <c r="AFW357"/>
      <c r="AFX357"/>
      <c r="AFY357"/>
      <c r="AFZ357"/>
      <c r="AGA357"/>
      <c r="AGB357"/>
      <c r="AGC357"/>
      <c r="AGD357"/>
      <c r="AGE357"/>
      <c r="AGF357"/>
      <c r="AGG357"/>
      <c r="AGH357"/>
      <c r="AGI357"/>
      <c r="AGJ357"/>
      <c r="AGK357"/>
      <c r="AGL357"/>
      <c r="AGM357"/>
      <c r="AGN357"/>
      <c r="AGO357"/>
      <c r="AGP357"/>
      <c r="AGQ357"/>
      <c r="AGR357"/>
      <c r="AGS357"/>
      <c r="AGT357"/>
      <c r="AGU357"/>
      <c r="AGV357"/>
      <c r="AGW357"/>
      <c r="AGX357"/>
      <c r="AGY357"/>
      <c r="AGZ357"/>
      <c r="AHA357"/>
      <c r="AHB357"/>
      <c r="AHC357"/>
      <c r="AHD357"/>
      <c r="AHE357"/>
      <c r="AHF357"/>
      <c r="AHG357"/>
      <c r="AHH357"/>
      <c r="AHI357"/>
      <c r="AHJ357"/>
      <c r="AHK357"/>
      <c r="AHL357"/>
      <c r="AHM357"/>
      <c r="AHN357"/>
      <c r="AHO357"/>
      <c r="AHP357"/>
      <c r="AHQ357"/>
      <c r="AHR357"/>
      <c r="AHS357"/>
      <c r="AHT357"/>
      <c r="AHU357"/>
      <c r="AHV357"/>
      <c r="AHW357"/>
      <c r="AHX357"/>
      <c r="AHY357"/>
      <c r="AHZ357"/>
      <c r="AIA357"/>
      <c r="AIB357"/>
      <c r="AIC357"/>
      <c r="AID357"/>
      <c r="AIE357"/>
      <c r="AIF357"/>
      <c r="AIG357"/>
      <c r="AIH357"/>
      <c r="AII357"/>
      <c r="AIJ357"/>
      <c r="AIK357"/>
      <c r="AIL357"/>
      <c r="AIM357"/>
      <c r="AIN357"/>
      <c r="AIO357"/>
      <c r="AIP357"/>
      <c r="AIQ357"/>
      <c r="AIR357"/>
      <c r="AIS357"/>
      <c r="AIT357"/>
      <c r="AIU357"/>
      <c r="AIV357"/>
      <c r="AIW357"/>
      <c r="AIX357"/>
      <c r="AIY357"/>
      <c r="AIZ357"/>
      <c r="AJA357"/>
      <c r="AJB357"/>
      <c r="AJC357"/>
      <c r="AJD357"/>
      <c r="AJE357"/>
      <c r="AJF357"/>
      <c r="AJG357"/>
      <c r="AJH357"/>
      <c r="AJI357"/>
      <c r="AJJ357"/>
      <c r="AJK357"/>
      <c r="AJL357"/>
      <c r="AJM357"/>
      <c r="AJN357"/>
      <c r="AJO357"/>
      <c r="AJP357"/>
      <c r="AJQ357"/>
      <c r="AJR357"/>
      <c r="AJS357"/>
      <c r="AJT357"/>
      <c r="AJU357"/>
      <c r="AJV357"/>
      <c r="AJW357"/>
      <c r="AJX357"/>
      <c r="AJY357"/>
      <c r="AJZ357"/>
      <c r="AKA357"/>
      <c r="AKB357"/>
      <c r="AKC357"/>
      <c r="AKD357"/>
      <c r="AKE357"/>
      <c r="AKF357"/>
      <c r="AKG357"/>
      <c r="AKH357"/>
      <c r="AKI357"/>
      <c r="AKJ357"/>
      <c r="AKK357"/>
      <c r="AKL357"/>
      <c r="AKM357"/>
      <c r="AKN357"/>
      <c r="AKO357"/>
      <c r="AKP357"/>
      <c r="AKQ357"/>
      <c r="AKR357"/>
      <c r="AKS357"/>
      <c r="AKT357"/>
      <c r="AKU357"/>
      <c r="AKV357"/>
      <c r="AKW357"/>
      <c r="AKX357"/>
      <c r="AKY357"/>
      <c r="AKZ357"/>
      <c r="ALA357"/>
      <c r="ALB357"/>
      <c r="ALC357"/>
      <c r="ALD357"/>
      <c r="ALE357"/>
      <c r="ALF357"/>
      <c r="ALG357"/>
      <c r="ALH357"/>
      <c r="ALI357"/>
      <c r="ALJ357"/>
      <c r="ALK357"/>
      <c r="ALL357"/>
      <c r="ALM357"/>
      <c r="ALN357"/>
      <c r="ALO357"/>
      <c r="ALP357"/>
      <c r="ALQ357"/>
      <c r="ALR357"/>
      <c r="ALS357"/>
      <c r="ALT357"/>
      <c r="ALU357"/>
      <c r="ALV357"/>
      <c r="ALW357"/>
      <c r="ALX357"/>
      <c r="ALY357"/>
      <c r="ALZ357"/>
      <c r="AMA357"/>
      <c r="AMB357"/>
      <c r="AMC357"/>
      <c r="AMD357"/>
      <c r="AME357"/>
      <c r="AMF357"/>
      <c r="AMG357"/>
      <c r="AMH357"/>
      <c r="AMI357"/>
      <c r="AMJ357"/>
      <c r="AMK357"/>
      <c r="AML357"/>
      <c r="AMM357"/>
      <c r="AMN357"/>
      <c r="AMO357"/>
      <c r="AMP357"/>
      <c r="AMQ357"/>
      <c r="AMR357"/>
      <c r="AMS357"/>
      <c r="AMT357"/>
      <c r="AMU357"/>
      <c r="AMV357"/>
      <c r="AMW357"/>
      <c r="AMX357"/>
      <c r="AMY357"/>
    </row>
    <row r="358" spans="3:1042" s="6" customFormat="1" ht="15" customHeight="1" x14ac:dyDescent="0.25">
      <c r="C358" s="6" t="str">
        <f t="shared" si="187"/>
        <v>Ruud</v>
      </c>
      <c r="D358" s="6" t="str">
        <f t="shared" si="188"/>
        <v>PROUH80 T2 RU350 DCB  (80 gal)</v>
      </c>
      <c r="E358" s="6">
        <f t="shared" si="200"/>
        <v>211241</v>
      </c>
      <c r="F358" s="55">
        <f t="shared" si="152"/>
        <v>80</v>
      </c>
      <c r="G358" s="6" t="str">
        <f t="shared" si="189"/>
        <v>RheemHBDR4580</v>
      </c>
      <c r="H358" s="117">
        <f t="shared" si="185"/>
        <v>0</v>
      </c>
      <c r="I358" s="158" t="str">
        <f t="shared" si="201"/>
        <v>RuudPROUH80RU350DCB</v>
      </c>
      <c r="J358" s="91" t="s">
        <v>192</v>
      </c>
      <c r="K358" s="32">
        <v>3</v>
      </c>
      <c r="L358" s="75">
        <f t="shared" si="186"/>
        <v>21</v>
      </c>
      <c r="M358" s="12" t="s">
        <v>96</v>
      </c>
      <c r="N358" s="62">
        <f t="shared" si="211"/>
        <v>12</v>
      </c>
      <c r="O358" s="62">
        <f t="shared" si="210"/>
        <v>211241</v>
      </c>
      <c r="P358" s="59" t="str">
        <f t="shared" si="190"/>
        <v>PROUH80 T2 RU350 DCB  (80 gal)</v>
      </c>
      <c r="Q358" s="157">
        <f t="shared" si="195"/>
        <v>1</v>
      </c>
      <c r="R358" s="13" t="s">
        <v>258</v>
      </c>
      <c r="S358" s="14">
        <v>80</v>
      </c>
      <c r="T358" s="99" t="s">
        <v>269</v>
      </c>
      <c r="U358" s="80" t="s">
        <v>269</v>
      </c>
      <c r="V358" s="85" t="str">
        <f t="shared" si="212"/>
        <v>RheemHBDR4580</v>
      </c>
      <c r="W358" s="116">
        <v>0</v>
      </c>
      <c r="X358" s="46" t="s">
        <v>259</v>
      </c>
      <c r="Y358" s="47"/>
      <c r="Z358" s="44"/>
      <c r="AA358" s="128" t="str">
        <f>"2,     "&amp;E358&amp;",   """&amp;P358&amp;""""</f>
        <v>2,     211241,   "PROUH80 T2 RU350 DCB  (80 gal)"</v>
      </c>
      <c r="AB358" s="130" t="str">
        <f t="shared" si="205"/>
        <v>Ruud</v>
      </c>
      <c r="AC358" t="s">
        <v>664</v>
      </c>
      <c r="AD358" s="155">
        <f t="shared" si="196"/>
        <v>1</v>
      </c>
      <c r="AE358" s="128" t="str">
        <f>"          case  "&amp;D358&amp;"   :   """&amp;AC358&amp;""""</f>
        <v xml:space="preserve">          case  PROUH80 T2 RU350 DCB  (80 gal)   :   "RuudPROUH80RU350DCB"</v>
      </c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  <c r="FO358"/>
      <c r="FP358"/>
      <c r="FQ358"/>
      <c r="FR358"/>
      <c r="FS358"/>
      <c r="FT358"/>
      <c r="FU358"/>
      <c r="FV358"/>
      <c r="FW358"/>
      <c r="FX358"/>
      <c r="FY358"/>
      <c r="FZ358"/>
      <c r="GA358"/>
      <c r="GB358"/>
      <c r="GC358"/>
      <c r="GD358"/>
      <c r="GE358"/>
      <c r="GF358"/>
      <c r="GG358"/>
      <c r="GH358"/>
      <c r="GI358"/>
      <c r="GJ358"/>
      <c r="GK358"/>
      <c r="GL358"/>
      <c r="GM358"/>
      <c r="GN358"/>
      <c r="GO358"/>
      <c r="GP358"/>
      <c r="GQ358"/>
      <c r="GR358"/>
      <c r="GS358"/>
      <c r="GT358"/>
      <c r="GU358"/>
      <c r="GV358"/>
      <c r="GW358"/>
      <c r="GX358"/>
      <c r="GY358"/>
      <c r="GZ358"/>
      <c r="HA358"/>
      <c r="HB358"/>
      <c r="HC358"/>
      <c r="HD358"/>
      <c r="HE358"/>
      <c r="HF358"/>
      <c r="HG358"/>
      <c r="HH358"/>
      <c r="HI358"/>
      <c r="HJ358"/>
      <c r="HK358"/>
      <c r="HL358"/>
      <c r="HM358"/>
      <c r="HN358"/>
      <c r="HO358"/>
      <c r="HP358"/>
      <c r="HQ358"/>
      <c r="HR358"/>
      <c r="HS358"/>
      <c r="HT358"/>
      <c r="HU358"/>
      <c r="HV358"/>
      <c r="HW358"/>
      <c r="HX358"/>
      <c r="HY358"/>
      <c r="HZ358"/>
      <c r="IA358"/>
      <c r="IB358"/>
      <c r="IC358"/>
      <c r="ID358"/>
      <c r="IE358"/>
      <c r="IF358"/>
      <c r="IG358"/>
      <c r="IH358"/>
      <c r="II358"/>
      <c r="IJ358"/>
      <c r="IK358"/>
      <c r="IL358"/>
      <c r="IM358"/>
      <c r="IN358"/>
      <c r="IO358"/>
      <c r="IP358"/>
      <c r="IQ358"/>
      <c r="IR358"/>
      <c r="IS358"/>
      <c r="IT358"/>
      <c r="IU358"/>
      <c r="IV358"/>
      <c r="IW358"/>
      <c r="IX358"/>
      <c r="IY358"/>
      <c r="IZ358"/>
      <c r="JA358"/>
      <c r="JB358"/>
      <c r="JC358"/>
      <c r="JD358"/>
      <c r="JE358"/>
      <c r="JF358"/>
      <c r="JG358"/>
      <c r="JH358"/>
      <c r="JI358"/>
      <c r="JJ358"/>
      <c r="JK358"/>
      <c r="JL358"/>
      <c r="JM358"/>
      <c r="JN358"/>
      <c r="JO358"/>
      <c r="JP358"/>
      <c r="JQ358"/>
      <c r="JR358"/>
      <c r="JS358"/>
      <c r="JT358"/>
      <c r="JU358"/>
      <c r="JV358"/>
      <c r="JW358"/>
      <c r="JX358"/>
      <c r="JY358"/>
      <c r="JZ358"/>
      <c r="KA358"/>
      <c r="KB358"/>
      <c r="KC358"/>
      <c r="KD358"/>
      <c r="KE358"/>
      <c r="KF358"/>
      <c r="KG358"/>
      <c r="KH358"/>
      <c r="KI358"/>
      <c r="KJ358"/>
      <c r="KK358"/>
      <c r="KL358"/>
      <c r="KM358"/>
      <c r="KN358"/>
      <c r="KO358"/>
      <c r="KP358"/>
      <c r="KQ358"/>
      <c r="KR358"/>
      <c r="KS358"/>
      <c r="KT358"/>
      <c r="KU358"/>
      <c r="KV358"/>
      <c r="KW358"/>
      <c r="KX358"/>
      <c r="KY358"/>
      <c r="KZ358"/>
      <c r="LA358"/>
      <c r="LB358"/>
      <c r="LC358"/>
      <c r="LD358"/>
      <c r="LE358"/>
      <c r="LF358"/>
      <c r="LG358"/>
      <c r="LH358"/>
      <c r="LI358"/>
      <c r="LJ358"/>
      <c r="LK358"/>
      <c r="LL358"/>
      <c r="LM358"/>
      <c r="LN358"/>
      <c r="LO358"/>
      <c r="LP358"/>
      <c r="LQ358"/>
      <c r="LR358"/>
      <c r="LS358"/>
      <c r="LT358"/>
      <c r="LU358"/>
      <c r="LV358"/>
      <c r="LW358"/>
      <c r="LX358"/>
      <c r="LY358"/>
      <c r="LZ358"/>
      <c r="MA358"/>
      <c r="MB358"/>
      <c r="MC358"/>
      <c r="MD358"/>
      <c r="ME358"/>
      <c r="MF358"/>
      <c r="MG358"/>
      <c r="MH358"/>
      <c r="MI358"/>
      <c r="MJ358"/>
      <c r="MK358"/>
      <c r="ML358"/>
      <c r="MM358"/>
      <c r="MN358"/>
      <c r="MO358"/>
      <c r="MP358"/>
      <c r="MQ358"/>
      <c r="MR358"/>
      <c r="MS358"/>
      <c r="MT358"/>
      <c r="MU358"/>
      <c r="MV358"/>
      <c r="MW358"/>
      <c r="MX358"/>
      <c r="MY358"/>
      <c r="MZ358"/>
      <c r="NA358"/>
      <c r="NB358"/>
      <c r="NC358"/>
      <c r="ND358"/>
      <c r="NE358"/>
      <c r="NF358"/>
      <c r="NG358"/>
      <c r="NH358"/>
      <c r="NI358"/>
      <c r="NJ358"/>
      <c r="NK358"/>
      <c r="NL358"/>
      <c r="NM358"/>
      <c r="NN358"/>
      <c r="NO358"/>
      <c r="NP358"/>
      <c r="NQ358"/>
      <c r="NR358"/>
      <c r="NS358"/>
      <c r="NT358"/>
      <c r="NU358"/>
      <c r="NV358"/>
      <c r="NW358"/>
      <c r="NX358"/>
      <c r="NY358"/>
      <c r="NZ358"/>
      <c r="OA358"/>
      <c r="OB358"/>
      <c r="OC358"/>
      <c r="OD358"/>
      <c r="OE358"/>
      <c r="OF358"/>
      <c r="OG358"/>
      <c r="OH358"/>
      <c r="OI358"/>
      <c r="OJ358"/>
      <c r="OK358"/>
      <c r="OL358"/>
      <c r="OM358"/>
      <c r="ON358"/>
      <c r="OO358"/>
      <c r="OP358"/>
      <c r="OQ358"/>
      <c r="OR358"/>
      <c r="OS358"/>
      <c r="OT358"/>
      <c r="OU358"/>
      <c r="OV358"/>
      <c r="OW358"/>
      <c r="OX358"/>
      <c r="OY358"/>
      <c r="OZ358"/>
      <c r="PA358"/>
      <c r="PB358"/>
      <c r="PC358"/>
      <c r="PD358"/>
      <c r="PE358"/>
      <c r="PF358"/>
      <c r="PG358"/>
      <c r="PH358"/>
      <c r="PI358"/>
      <c r="PJ358"/>
      <c r="PK358"/>
      <c r="PL358"/>
      <c r="PM358"/>
      <c r="PN358"/>
      <c r="PO358"/>
      <c r="PP358"/>
      <c r="PQ358"/>
      <c r="PR358"/>
      <c r="PS358"/>
      <c r="PT358"/>
      <c r="PU358"/>
      <c r="PV358"/>
      <c r="PW358"/>
      <c r="PX358"/>
      <c r="PY358"/>
      <c r="PZ358"/>
      <c r="QA358"/>
      <c r="QB358"/>
      <c r="QC358"/>
      <c r="QD358"/>
      <c r="QE358"/>
      <c r="QF358"/>
      <c r="QG358"/>
      <c r="QH358"/>
      <c r="QI358"/>
      <c r="QJ358"/>
      <c r="QK358"/>
      <c r="QL358"/>
      <c r="QM358"/>
      <c r="QN358"/>
      <c r="QO358"/>
      <c r="QP358"/>
      <c r="QQ358"/>
      <c r="QR358"/>
      <c r="QS358"/>
      <c r="QT358"/>
      <c r="QU358"/>
      <c r="QV358"/>
      <c r="QW358"/>
      <c r="QX358"/>
      <c r="QY358"/>
      <c r="QZ358"/>
      <c r="RA358"/>
      <c r="RB358"/>
      <c r="RC358"/>
      <c r="RD358"/>
      <c r="RE358"/>
      <c r="RF358"/>
      <c r="RG358"/>
      <c r="RH358"/>
      <c r="RI358"/>
      <c r="RJ358"/>
      <c r="RK358"/>
      <c r="RL358"/>
      <c r="RM358"/>
      <c r="RN358"/>
      <c r="RO358"/>
      <c r="RP358"/>
      <c r="RQ358"/>
      <c r="RR358"/>
      <c r="RS358"/>
      <c r="RT358"/>
      <c r="RU358"/>
      <c r="RV358"/>
      <c r="RW358"/>
      <c r="RX358"/>
      <c r="RY358"/>
      <c r="RZ358"/>
      <c r="SA358"/>
      <c r="SB358"/>
      <c r="SC358"/>
      <c r="SD358"/>
      <c r="SE358"/>
      <c r="SF358"/>
      <c r="SG358"/>
      <c r="SH358"/>
      <c r="SI358"/>
      <c r="SJ358"/>
      <c r="SK358"/>
      <c r="SL358"/>
      <c r="SM358"/>
      <c r="SN358"/>
      <c r="SO358"/>
      <c r="SP358"/>
      <c r="SQ358"/>
      <c r="SR358"/>
      <c r="SS358"/>
      <c r="ST358"/>
      <c r="SU358"/>
      <c r="SV358"/>
      <c r="SW358"/>
      <c r="SX358"/>
      <c r="SY358"/>
      <c r="SZ358"/>
      <c r="TA358"/>
      <c r="TB358"/>
      <c r="TC358"/>
      <c r="TD358"/>
      <c r="TE358"/>
      <c r="TF358"/>
      <c r="TG358"/>
      <c r="TH358"/>
      <c r="TI358"/>
      <c r="TJ358"/>
      <c r="TK358"/>
      <c r="TL358"/>
      <c r="TM358"/>
      <c r="TN358"/>
      <c r="TO358"/>
      <c r="TP358"/>
      <c r="TQ358"/>
      <c r="TR358"/>
      <c r="TS358"/>
      <c r="TT358"/>
      <c r="TU358"/>
      <c r="TV358"/>
      <c r="TW358"/>
      <c r="TX358"/>
      <c r="TY358"/>
      <c r="TZ358"/>
      <c r="UA358"/>
      <c r="UB358"/>
      <c r="UC358"/>
      <c r="UD358"/>
      <c r="UE358"/>
      <c r="UF358"/>
      <c r="UG358"/>
      <c r="UH358"/>
      <c r="UI358"/>
      <c r="UJ358"/>
      <c r="UK358"/>
      <c r="UL358"/>
      <c r="UM358"/>
      <c r="UN358"/>
      <c r="UO358"/>
      <c r="UP358"/>
      <c r="UQ358"/>
      <c r="UR358"/>
      <c r="US358"/>
      <c r="UT358"/>
      <c r="UU358"/>
      <c r="UV358"/>
      <c r="UW358"/>
      <c r="UX358"/>
      <c r="UY358"/>
      <c r="UZ358"/>
      <c r="VA358"/>
      <c r="VB358"/>
      <c r="VC358"/>
      <c r="VD358"/>
      <c r="VE358"/>
      <c r="VF358"/>
      <c r="VG358"/>
      <c r="VH358"/>
      <c r="VI358"/>
      <c r="VJ358"/>
      <c r="VK358"/>
      <c r="VL358"/>
      <c r="VM358"/>
      <c r="VN358"/>
      <c r="VO358"/>
      <c r="VP358"/>
      <c r="VQ358"/>
      <c r="VR358"/>
      <c r="VS358"/>
      <c r="VT358"/>
      <c r="VU358"/>
      <c r="VV358"/>
      <c r="VW358"/>
      <c r="VX358"/>
      <c r="VY358"/>
      <c r="VZ358"/>
      <c r="WA358"/>
      <c r="WB358"/>
      <c r="WC358"/>
      <c r="WD358"/>
      <c r="WE358"/>
      <c r="WF358"/>
      <c r="WG358"/>
      <c r="WH358"/>
      <c r="WI358"/>
      <c r="WJ358"/>
      <c r="WK358"/>
      <c r="WL358"/>
      <c r="WM358"/>
      <c r="WN358"/>
      <c r="WO358"/>
      <c r="WP358"/>
      <c r="WQ358"/>
      <c r="WR358"/>
      <c r="WS358"/>
      <c r="WT358"/>
      <c r="WU358"/>
      <c r="WV358"/>
      <c r="WW358"/>
      <c r="WX358"/>
      <c r="WY358"/>
      <c r="WZ358"/>
      <c r="XA358"/>
      <c r="XB358"/>
      <c r="XC358"/>
      <c r="XD358"/>
      <c r="XE358"/>
      <c r="XF358"/>
      <c r="XG358"/>
      <c r="XH358"/>
      <c r="XI358"/>
      <c r="XJ358"/>
      <c r="XK358"/>
      <c r="XL358"/>
      <c r="XM358"/>
      <c r="XN358"/>
      <c r="XO358"/>
      <c r="XP358"/>
      <c r="XQ358"/>
      <c r="XR358"/>
      <c r="XS358"/>
      <c r="XT358"/>
      <c r="XU358"/>
      <c r="XV358"/>
      <c r="XW358"/>
      <c r="XX358"/>
      <c r="XY358"/>
      <c r="XZ358"/>
      <c r="YA358"/>
      <c r="YB358"/>
      <c r="YC358"/>
      <c r="YD358"/>
      <c r="YE358"/>
      <c r="YF358"/>
      <c r="YG358"/>
      <c r="YH358"/>
      <c r="YI358"/>
      <c r="YJ358"/>
      <c r="YK358"/>
      <c r="YL358"/>
      <c r="YM358"/>
      <c r="YN358"/>
      <c r="YO358"/>
      <c r="YP358"/>
      <c r="YQ358"/>
      <c r="YR358"/>
      <c r="YS358"/>
      <c r="YT358"/>
      <c r="YU358"/>
      <c r="YV358"/>
      <c r="YW358"/>
      <c r="YX358"/>
      <c r="YY358"/>
      <c r="YZ358"/>
      <c r="ZA358"/>
      <c r="ZB358"/>
      <c r="ZC358"/>
      <c r="ZD358"/>
      <c r="ZE358"/>
      <c r="ZF358"/>
      <c r="ZG358"/>
      <c r="ZH358"/>
      <c r="ZI358"/>
      <c r="ZJ358"/>
      <c r="ZK358"/>
      <c r="ZL358"/>
      <c r="ZM358"/>
      <c r="ZN358"/>
      <c r="ZO358"/>
      <c r="ZP358"/>
      <c r="ZQ358"/>
      <c r="ZR358"/>
      <c r="ZS358"/>
      <c r="ZT358"/>
      <c r="ZU358"/>
      <c r="ZV358"/>
      <c r="ZW358"/>
      <c r="ZX358"/>
      <c r="ZY358"/>
      <c r="ZZ358"/>
      <c r="AAA358"/>
      <c r="AAB358"/>
      <c r="AAC358"/>
      <c r="AAD358"/>
      <c r="AAE358"/>
      <c r="AAF358"/>
      <c r="AAG358"/>
      <c r="AAH358"/>
      <c r="AAI358"/>
      <c r="AAJ358"/>
      <c r="AAK358"/>
      <c r="AAL358"/>
      <c r="AAM358"/>
      <c r="AAN358"/>
      <c r="AAO358"/>
      <c r="AAP358"/>
      <c r="AAQ358"/>
      <c r="AAR358"/>
      <c r="AAS358"/>
      <c r="AAT358"/>
      <c r="AAU358"/>
      <c r="AAV358"/>
      <c r="AAW358"/>
      <c r="AAX358"/>
      <c r="AAY358"/>
      <c r="AAZ358"/>
      <c r="ABA358"/>
      <c r="ABB358"/>
      <c r="ABC358"/>
      <c r="ABD358"/>
      <c r="ABE358"/>
      <c r="ABF358"/>
      <c r="ABG358"/>
      <c r="ABH358"/>
      <c r="ABI358"/>
      <c r="ABJ358"/>
      <c r="ABK358"/>
      <c r="ABL358"/>
      <c r="ABM358"/>
      <c r="ABN358"/>
      <c r="ABO358"/>
      <c r="ABP358"/>
      <c r="ABQ358"/>
      <c r="ABR358"/>
      <c r="ABS358"/>
      <c r="ABT358"/>
      <c r="ABU358"/>
      <c r="ABV358"/>
      <c r="ABW358"/>
      <c r="ABX358"/>
      <c r="ABY358"/>
      <c r="ABZ358"/>
      <c r="ACA358"/>
      <c r="ACB358"/>
      <c r="ACC358"/>
      <c r="ACD358"/>
      <c r="ACE358"/>
      <c r="ACF358"/>
      <c r="ACG358"/>
      <c r="ACH358"/>
      <c r="ACI358"/>
      <c r="ACJ358"/>
      <c r="ACK358"/>
      <c r="ACL358"/>
      <c r="ACM358"/>
      <c r="ACN358"/>
      <c r="ACO358"/>
      <c r="ACP358"/>
      <c r="ACQ358"/>
      <c r="ACR358"/>
      <c r="ACS358"/>
      <c r="ACT358"/>
      <c r="ACU358"/>
      <c r="ACV358"/>
      <c r="ACW358"/>
      <c r="ACX358"/>
      <c r="ACY358"/>
      <c r="ACZ358"/>
      <c r="ADA358"/>
      <c r="ADB358"/>
      <c r="ADC358"/>
      <c r="ADD358"/>
      <c r="ADE358"/>
      <c r="ADF358"/>
      <c r="ADG358"/>
      <c r="ADH358"/>
      <c r="ADI358"/>
      <c r="ADJ358"/>
      <c r="ADK358"/>
      <c r="ADL358"/>
      <c r="ADM358"/>
      <c r="ADN358"/>
      <c r="ADO358"/>
      <c r="ADP358"/>
      <c r="ADQ358"/>
      <c r="ADR358"/>
      <c r="ADS358"/>
      <c r="ADT358"/>
      <c r="ADU358"/>
      <c r="ADV358"/>
      <c r="ADW358"/>
      <c r="ADX358"/>
      <c r="ADY358"/>
      <c r="ADZ358"/>
      <c r="AEA358"/>
      <c r="AEB358"/>
      <c r="AEC358"/>
      <c r="AED358"/>
      <c r="AEE358"/>
      <c r="AEF358"/>
      <c r="AEG358"/>
      <c r="AEH358"/>
      <c r="AEI358"/>
      <c r="AEJ358"/>
      <c r="AEK358"/>
      <c r="AEL358"/>
      <c r="AEM358"/>
      <c r="AEN358"/>
      <c r="AEO358"/>
      <c r="AEP358"/>
      <c r="AEQ358"/>
      <c r="AER358"/>
      <c r="AES358"/>
      <c r="AET358"/>
      <c r="AEU358"/>
      <c r="AEV358"/>
      <c r="AEW358"/>
      <c r="AEX358"/>
      <c r="AEY358"/>
      <c r="AEZ358"/>
      <c r="AFA358"/>
      <c r="AFB358"/>
      <c r="AFC358"/>
      <c r="AFD358"/>
      <c r="AFE358"/>
      <c r="AFF358"/>
      <c r="AFG358"/>
      <c r="AFH358"/>
      <c r="AFI358"/>
      <c r="AFJ358"/>
      <c r="AFK358"/>
      <c r="AFL358"/>
      <c r="AFM358"/>
      <c r="AFN358"/>
      <c r="AFO358"/>
      <c r="AFP358"/>
      <c r="AFQ358"/>
      <c r="AFR358"/>
      <c r="AFS358"/>
      <c r="AFT358"/>
      <c r="AFU358"/>
      <c r="AFV358"/>
      <c r="AFW358"/>
      <c r="AFX358"/>
      <c r="AFY358"/>
      <c r="AFZ358"/>
      <c r="AGA358"/>
      <c r="AGB358"/>
      <c r="AGC358"/>
      <c r="AGD358"/>
      <c r="AGE358"/>
      <c r="AGF358"/>
      <c r="AGG358"/>
      <c r="AGH358"/>
      <c r="AGI358"/>
      <c r="AGJ358"/>
      <c r="AGK358"/>
      <c r="AGL358"/>
      <c r="AGM358"/>
      <c r="AGN358"/>
      <c r="AGO358"/>
      <c r="AGP358"/>
      <c r="AGQ358"/>
      <c r="AGR358"/>
      <c r="AGS358"/>
      <c r="AGT358"/>
      <c r="AGU358"/>
      <c r="AGV358"/>
      <c r="AGW358"/>
      <c r="AGX358"/>
      <c r="AGY358"/>
      <c r="AGZ358"/>
      <c r="AHA358"/>
      <c r="AHB358"/>
      <c r="AHC358"/>
      <c r="AHD358"/>
      <c r="AHE358"/>
      <c r="AHF358"/>
      <c r="AHG358"/>
      <c r="AHH358"/>
      <c r="AHI358"/>
      <c r="AHJ358"/>
      <c r="AHK358"/>
      <c r="AHL358"/>
      <c r="AHM358"/>
      <c r="AHN358"/>
      <c r="AHO358"/>
      <c r="AHP358"/>
      <c r="AHQ358"/>
      <c r="AHR358"/>
      <c r="AHS358"/>
      <c r="AHT358"/>
      <c r="AHU358"/>
      <c r="AHV358"/>
      <c r="AHW358"/>
      <c r="AHX358"/>
      <c r="AHY358"/>
      <c r="AHZ358"/>
      <c r="AIA358"/>
      <c r="AIB358"/>
      <c r="AIC358"/>
      <c r="AID358"/>
      <c r="AIE358"/>
      <c r="AIF358"/>
      <c r="AIG358"/>
      <c r="AIH358"/>
      <c r="AII358"/>
      <c r="AIJ358"/>
      <c r="AIK358"/>
      <c r="AIL358"/>
      <c r="AIM358"/>
      <c r="AIN358"/>
      <c r="AIO358"/>
      <c r="AIP358"/>
      <c r="AIQ358"/>
      <c r="AIR358"/>
      <c r="AIS358"/>
      <c r="AIT358"/>
      <c r="AIU358"/>
      <c r="AIV358"/>
      <c r="AIW358"/>
      <c r="AIX358"/>
      <c r="AIY358"/>
      <c r="AIZ358"/>
      <c r="AJA358"/>
      <c r="AJB358"/>
      <c r="AJC358"/>
      <c r="AJD358"/>
      <c r="AJE358"/>
      <c r="AJF358"/>
      <c r="AJG358"/>
      <c r="AJH358"/>
      <c r="AJI358"/>
      <c r="AJJ358"/>
      <c r="AJK358"/>
      <c r="AJL358"/>
      <c r="AJM358"/>
      <c r="AJN358"/>
      <c r="AJO358"/>
      <c r="AJP358"/>
      <c r="AJQ358"/>
      <c r="AJR358"/>
      <c r="AJS358"/>
      <c r="AJT358"/>
      <c r="AJU358"/>
      <c r="AJV358"/>
      <c r="AJW358"/>
      <c r="AJX358"/>
      <c r="AJY358"/>
      <c r="AJZ358"/>
      <c r="AKA358"/>
      <c r="AKB358"/>
      <c r="AKC358"/>
      <c r="AKD358"/>
      <c r="AKE358"/>
      <c r="AKF358"/>
      <c r="AKG358"/>
      <c r="AKH358"/>
      <c r="AKI358"/>
      <c r="AKJ358"/>
      <c r="AKK358"/>
      <c r="AKL358"/>
      <c r="AKM358"/>
      <c r="AKN358"/>
      <c r="AKO358"/>
      <c r="AKP358"/>
      <c r="AKQ358"/>
      <c r="AKR358"/>
      <c r="AKS358"/>
      <c r="AKT358"/>
      <c r="AKU358"/>
      <c r="AKV358"/>
      <c r="AKW358"/>
      <c r="AKX358"/>
      <c r="AKY358"/>
      <c r="AKZ358"/>
      <c r="ALA358"/>
      <c r="ALB358"/>
      <c r="ALC358"/>
      <c r="ALD358"/>
      <c r="ALE358"/>
      <c r="ALF358"/>
      <c r="ALG358"/>
      <c r="ALH358"/>
      <c r="ALI358"/>
      <c r="ALJ358"/>
      <c r="ALK358"/>
      <c r="ALL358"/>
      <c r="ALM358"/>
      <c r="ALN358"/>
      <c r="ALO358"/>
      <c r="ALP358"/>
      <c r="ALQ358"/>
      <c r="ALR358"/>
      <c r="ALS358"/>
      <c r="ALT358"/>
      <c r="ALU358"/>
      <c r="ALV358"/>
      <c r="ALW358"/>
      <c r="ALX358"/>
      <c r="ALY358"/>
      <c r="ALZ358"/>
      <c r="AMA358"/>
      <c r="AMB358"/>
      <c r="AMC358"/>
      <c r="AMD358"/>
      <c r="AME358"/>
      <c r="AMF358"/>
      <c r="AMG358"/>
      <c r="AMH358"/>
      <c r="AMI358"/>
      <c r="AMJ358"/>
      <c r="AMK358"/>
      <c r="AML358"/>
      <c r="AMM358"/>
      <c r="AMN358"/>
      <c r="AMO358"/>
      <c r="AMP358"/>
      <c r="AMQ358"/>
      <c r="AMR358"/>
      <c r="AMS358"/>
      <c r="AMT358"/>
      <c r="AMU358"/>
      <c r="AMV358"/>
      <c r="AMW358"/>
      <c r="AMX358"/>
      <c r="AMY358"/>
    </row>
    <row r="359" spans="3:1042" s="6" customFormat="1" ht="15" customHeight="1" x14ac:dyDescent="0.25">
      <c r="C359" s="6" t="str">
        <f t="shared" si="187"/>
        <v>Sanden</v>
      </c>
      <c r="D359" s="6" t="str">
        <f t="shared" si="188"/>
        <v>GS3-45HPA-US &amp; SAN-43SSAQA  (43 gal)</v>
      </c>
      <c r="E359" s="6">
        <f t="shared" si="200"/>
        <v>220116</v>
      </c>
      <c r="F359" s="55">
        <f t="shared" si="152"/>
        <v>43</v>
      </c>
      <c r="G359" s="6" t="str">
        <f t="shared" si="189"/>
        <v>Sanden40</v>
      </c>
      <c r="H359" s="117">
        <f t="shared" si="185"/>
        <v>0</v>
      </c>
      <c r="I359" s="158" t="str">
        <f t="shared" si="201"/>
        <v>SandenGS3_SAN43SSAQA</v>
      </c>
      <c r="J359" s="91" t="s">
        <v>192</v>
      </c>
      <c r="K359" s="32">
        <v>3</v>
      </c>
      <c r="L359" s="75">
        <f t="shared" si="186"/>
        <v>22</v>
      </c>
      <c r="M359" s="12" t="s">
        <v>97</v>
      </c>
      <c r="N359" s="61">
        <v>1</v>
      </c>
      <c r="O359" s="62">
        <f t="shared" si="210"/>
        <v>220116</v>
      </c>
      <c r="P359" s="59" t="str">
        <f t="shared" si="190"/>
        <v>GS3-45HPA-US &amp; SAN-43SSAQA  (43 gal)</v>
      </c>
      <c r="Q359" s="157">
        <f t="shared" si="195"/>
        <v>1</v>
      </c>
      <c r="R359" s="93" t="s">
        <v>211</v>
      </c>
      <c r="S359" s="14">
        <v>43</v>
      </c>
      <c r="T359" s="30" t="s">
        <v>162</v>
      </c>
      <c r="U359" s="80" t="s">
        <v>162</v>
      </c>
      <c r="V359" s="85" t="str">
        <f t="shared" si="212"/>
        <v>Sanden40</v>
      </c>
      <c r="W359" s="116">
        <v>0</v>
      </c>
      <c r="X359" s="46">
        <v>4</v>
      </c>
      <c r="Y359" s="47">
        <v>42804</v>
      </c>
      <c r="Z359" s="44"/>
      <c r="AA359" s="128" t="str">
        <f>"2,     "&amp;E359&amp;",   """&amp;P359&amp;""""</f>
        <v>2,     220116,   "GS3-45HPA-US &amp; SAN-43SSAQA  (43 gal)"</v>
      </c>
      <c r="AB359" s="129" t="str">
        <f>M359</f>
        <v>Sanden</v>
      </c>
      <c r="AC359" t="s">
        <v>670</v>
      </c>
      <c r="AD359" s="155">
        <f t="shared" si="196"/>
        <v>1</v>
      </c>
      <c r="AE359" s="128" t="str">
        <f>"          case  "&amp;D359&amp;"   :   """&amp;AC359&amp;""""</f>
        <v xml:space="preserve">          case  GS3-45HPA-US &amp; SAN-43SSAQA  (43 gal)   :   "SandenGS3_SAN43SSAQA"</v>
      </c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  <c r="FQ359"/>
      <c r="FR359"/>
      <c r="FS359"/>
      <c r="FT359"/>
      <c r="FU359"/>
      <c r="FV359"/>
      <c r="FW359"/>
      <c r="FX359"/>
      <c r="FY359"/>
      <c r="FZ359"/>
      <c r="GA359"/>
      <c r="GB359"/>
      <c r="GC359"/>
      <c r="GD359"/>
      <c r="GE359"/>
      <c r="GF359"/>
      <c r="GG359"/>
      <c r="GH359"/>
      <c r="GI359"/>
      <c r="GJ359"/>
      <c r="GK359"/>
      <c r="GL359"/>
      <c r="GM359"/>
      <c r="GN359"/>
      <c r="GO359"/>
      <c r="GP359"/>
      <c r="GQ359"/>
      <c r="GR359"/>
      <c r="GS359"/>
      <c r="GT359"/>
      <c r="GU359"/>
      <c r="GV359"/>
      <c r="GW359"/>
      <c r="GX359"/>
      <c r="GY359"/>
      <c r="GZ359"/>
      <c r="HA359"/>
      <c r="HB359"/>
      <c r="HC359"/>
      <c r="HD359"/>
      <c r="HE359"/>
      <c r="HF359"/>
      <c r="HG359"/>
      <c r="HH359"/>
      <c r="HI359"/>
      <c r="HJ359"/>
      <c r="HK359"/>
      <c r="HL359"/>
      <c r="HM359"/>
      <c r="HN359"/>
      <c r="HO359"/>
      <c r="HP359"/>
      <c r="HQ359"/>
      <c r="HR359"/>
      <c r="HS359"/>
      <c r="HT359"/>
      <c r="HU359"/>
      <c r="HV359"/>
      <c r="HW359"/>
      <c r="HX359"/>
      <c r="HY359"/>
      <c r="HZ359"/>
      <c r="IA359"/>
      <c r="IB359"/>
      <c r="IC359"/>
      <c r="ID359"/>
      <c r="IE359"/>
      <c r="IF359"/>
      <c r="IG359"/>
      <c r="IH359"/>
      <c r="II359"/>
      <c r="IJ359"/>
      <c r="IK359"/>
      <c r="IL359"/>
      <c r="IM359"/>
      <c r="IN359"/>
      <c r="IO359"/>
      <c r="IP359"/>
      <c r="IQ359"/>
      <c r="IR359"/>
      <c r="IS359"/>
      <c r="IT359"/>
      <c r="IU359"/>
      <c r="IV359"/>
      <c r="IW359"/>
      <c r="IX359"/>
      <c r="IY359"/>
      <c r="IZ359"/>
      <c r="JA359"/>
      <c r="JB359"/>
      <c r="JC359"/>
      <c r="JD359"/>
      <c r="JE359"/>
      <c r="JF359"/>
      <c r="JG359"/>
      <c r="JH359"/>
      <c r="JI359"/>
      <c r="JJ359"/>
      <c r="JK359"/>
      <c r="JL359"/>
      <c r="JM359"/>
      <c r="JN359"/>
      <c r="JO359"/>
      <c r="JP359"/>
      <c r="JQ359"/>
      <c r="JR359"/>
      <c r="JS359"/>
      <c r="JT359"/>
      <c r="JU359"/>
      <c r="JV359"/>
      <c r="JW359"/>
      <c r="JX359"/>
      <c r="JY359"/>
      <c r="JZ359"/>
      <c r="KA359"/>
      <c r="KB359"/>
      <c r="KC359"/>
      <c r="KD359"/>
      <c r="KE359"/>
      <c r="KF359"/>
      <c r="KG359"/>
      <c r="KH359"/>
      <c r="KI359"/>
      <c r="KJ359"/>
      <c r="KK359"/>
      <c r="KL359"/>
      <c r="KM359"/>
      <c r="KN359"/>
      <c r="KO359"/>
      <c r="KP359"/>
      <c r="KQ359"/>
      <c r="KR359"/>
      <c r="KS359"/>
      <c r="KT359"/>
      <c r="KU359"/>
      <c r="KV359"/>
      <c r="KW359"/>
      <c r="KX359"/>
      <c r="KY359"/>
      <c r="KZ359"/>
      <c r="LA359"/>
      <c r="LB359"/>
      <c r="LC359"/>
      <c r="LD359"/>
      <c r="LE359"/>
      <c r="LF359"/>
      <c r="LG359"/>
      <c r="LH359"/>
      <c r="LI359"/>
      <c r="LJ359"/>
      <c r="LK359"/>
      <c r="LL359"/>
      <c r="LM359"/>
      <c r="LN359"/>
      <c r="LO359"/>
      <c r="LP359"/>
      <c r="LQ359"/>
      <c r="LR359"/>
      <c r="LS359"/>
      <c r="LT359"/>
      <c r="LU359"/>
      <c r="LV359"/>
      <c r="LW359"/>
      <c r="LX359"/>
      <c r="LY359"/>
      <c r="LZ359"/>
      <c r="MA359"/>
      <c r="MB359"/>
      <c r="MC359"/>
      <c r="MD359"/>
      <c r="ME359"/>
      <c r="MF359"/>
      <c r="MG359"/>
      <c r="MH359"/>
      <c r="MI359"/>
      <c r="MJ359"/>
      <c r="MK359"/>
      <c r="ML359"/>
      <c r="MM359"/>
      <c r="MN359"/>
      <c r="MO359"/>
      <c r="MP359"/>
      <c r="MQ359"/>
      <c r="MR359"/>
      <c r="MS359"/>
      <c r="MT359"/>
      <c r="MU359"/>
      <c r="MV359"/>
      <c r="MW359"/>
      <c r="MX359"/>
      <c r="MY359"/>
      <c r="MZ359"/>
      <c r="NA359"/>
      <c r="NB359"/>
      <c r="NC359"/>
      <c r="ND359"/>
      <c r="NE359"/>
      <c r="NF359"/>
      <c r="NG359"/>
      <c r="NH359"/>
      <c r="NI359"/>
      <c r="NJ359"/>
      <c r="NK359"/>
      <c r="NL359"/>
      <c r="NM359"/>
      <c r="NN359"/>
      <c r="NO359"/>
      <c r="NP359"/>
      <c r="NQ359"/>
      <c r="NR359"/>
      <c r="NS359"/>
      <c r="NT359"/>
      <c r="NU359"/>
      <c r="NV359"/>
      <c r="NW359"/>
      <c r="NX359"/>
      <c r="NY359"/>
      <c r="NZ359"/>
      <c r="OA359"/>
      <c r="OB359"/>
      <c r="OC359"/>
      <c r="OD359"/>
      <c r="OE359"/>
      <c r="OF359"/>
      <c r="OG359"/>
      <c r="OH359"/>
      <c r="OI359"/>
      <c r="OJ359"/>
      <c r="OK359"/>
      <c r="OL359"/>
      <c r="OM359"/>
      <c r="ON359"/>
      <c r="OO359"/>
      <c r="OP359"/>
      <c r="OQ359"/>
      <c r="OR359"/>
      <c r="OS359"/>
      <c r="OT359"/>
      <c r="OU359"/>
      <c r="OV359"/>
      <c r="OW359"/>
      <c r="OX359"/>
      <c r="OY359"/>
      <c r="OZ359"/>
      <c r="PA359"/>
      <c r="PB359"/>
      <c r="PC359"/>
      <c r="PD359"/>
      <c r="PE359"/>
      <c r="PF359"/>
      <c r="PG359"/>
      <c r="PH359"/>
      <c r="PI359"/>
      <c r="PJ359"/>
      <c r="PK359"/>
      <c r="PL359"/>
      <c r="PM359"/>
      <c r="PN359"/>
      <c r="PO359"/>
      <c r="PP359"/>
      <c r="PQ359"/>
      <c r="PR359"/>
      <c r="PS359"/>
      <c r="PT359"/>
      <c r="PU359"/>
      <c r="PV359"/>
      <c r="PW359"/>
      <c r="PX359"/>
      <c r="PY359"/>
      <c r="PZ359"/>
      <c r="QA359"/>
      <c r="QB359"/>
      <c r="QC359"/>
      <c r="QD359"/>
      <c r="QE359"/>
      <c r="QF359"/>
      <c r="QG359"/>
      <c r="QH359"/>
      <c r="QI359"/>
      <c r="QJ359"/>
      <c r="QK359"/>
      <c r="QL359"/>
      <c r="QM359"/>
      <c r="QN359"/>
      <c r="QO359"/>
      <c r="QP359"/>
      <c r="QQ359"/>
      <c r="QR359"/>
      <c r="QS359"/>
      <c r="QT359"/>
      <c r="QU359"/>
      <c r="QV359"/>
      <c r="QW359"/>
      <c r="QX359"/>
      <c r="QY359"/>
      <c r="QZ359"/>
      <c r="RA359"/>
      <c r="RB359"/>
      <c r="RC359"/>
      <c r="RD359"/>
      <c r="RE359"/>
      <c r="RF359"/>
      <c r="RG359"/>
      <c r="RH359"/>
      <c r="RI359"/>
      <c r="RJ359"/>
      <c r="RK359"/>
      <c r="RL359"/>
      <c r="RM359"/>
      <c r="RN359"/>
      <c r="RO359"/>
      <c r="RP359"/>
      <c r="RQ359"/>
      <c r="RR359"/>
      <c r="RS359"/>
      <c r="RT359"/>
      <c r="RU359"/>
      <c r="RV359"/>
      <c r="RW359"/>
      <c r="RX359"/>
      <c r="RY359"/>
      <c r="RZ359"/>
      <c r="SA359"/>
      <c r="SB359"/>
      <c r="SC359"/>
      <c r="SD359"/>
      <c r="SE359"/>
      <c r="SF359"/>
      <c r="SG359"/>
      <c r="SH359"/>
      <c r="SI359"/>
      <c r="SJ359"/>
      <c r="SK359"/>
      <c r="SL359"/>
      <c r="SM359"/>
      <c r="SN359"/>
      <c r="SO359"/>
      <c r="SP359"/>
      <c r="SQ359"/>
      <c r="SR359"/>
      <c r="SS359"/>
      <c r="ST359"/>
      <c r="SU359"/>
      <c r="SV359"/>
      <c r="SW359"/>
      <c r="SX359"/>
      <c r="SY359"/>
      <c r="SZ359"/>
      <c r="TA359"/>
      <c r="TB359"/>
      <c r="TC359"/>
      <c r="TD359"/>
      <c r="TE359"/>
      <c r="TF359"/>
      <c r="TG359"/>
      <c r="TH359"/>
      <c r="TI359"/>
      <c r="TJ359"/>
      <c r="TK359"/>
      <c r="TL359"/>
      <c r="TM359"/>
      <c r="TN359"/>
      <c r="TO359"/>
      <c r="TP359"/>
      <c r="TQ359"/>
      <c r="TR359"/>
      <c r="TS359"/>
      <c r="TT359"/>
      <c r="TU359"/>
      <c r="TV359"/>
      <c r="TW359"/>
      <c r="TX359"/>
      <c r="TY359"/>
      <c r="TZ359"/>
      <c r="UA359"/>
      <c r="UB359"/>
      <c r="UC359"/>
      <c r="UD359"/>
      <c r="UE359"/>
      <c r="UF359"/>
      <c r="UG359"/>
      <c r="UH359"/>
      <c r="UI359"/>
      <c r="UJ359"/>
      <c r="UK359"/>
      <c r="UL359"/>
      <c r="UM359"/>
      <c r="UN359"/>
      <c r="UO359"/>
      <c r="UP359"/>
      <c r="UQ359"/>
      <c r="UR359"/>
      <c r="US359"/>
      <c r="UT359"/>
      <c r="UU359"/>
      <c r="UV359"/>
      <c r="UW359"/>
      <c r="UX359"/>
      <c r="UY359"/>
      <c r="UZ359"/>
      <c r="VA359"/>
      <c r="VB359"/>
      <c r="VC359"/>
      <c r="VD359"/>
      <c r="VE359"/>
      <c r="VF359"/>
      <c r="VG359"/>
      <c r="VH359"/>
      <c r="VI359"/>
      <c r="VJ359"/>
      <c r="VK359"/>
      <c r="VL359"/>
      <c r="VM359"/>
      <c r="VN359"/>
      <c r="VO359"/>
      <c r="VP359"/>
      <c r="VQ359"/>
      <c r="VR359"/>
      <c r="VS359"/>
      <c r="VT359"/>
      <c r="VU359"/>
      <c r="VV359"/>
      <c r="VW359"/>
      <c r="VX359"/>
      <c r="VY359"/>
      <c r="VZ359"/>
      <c r="WA359"/>
      <c r="WB359"/>
      <c r="WC359"/>
      <c r="WD359"/>
      <c r="WE359"/>
      <c r="WF359"/>
      <c r="WG359"/>
      <c r="WH359"/>
      <c r="WI359"/>
      <c r="WJ359"/>
      <c r="WK359"/>
      <c r="WL359"/>
      <c r="WM359"/>
      <c r="WN359"/>
      <c r="WO359"/>
      <c r="WP359"/>
      <c r="WQ359"/>
      <c r="WR359"/>
      <c r="WS359"/>
      <c r="WT359"/>
      <c r="WU359"/>
      <c r="WV359"/>
      <c r="WW359"/>
      <c r="WX359"/>
      <c r="WY359"/>
      <c r="WZ359"/>
      <c r="XA359"/>
      <c r="XB359"/>
      <c r="XC359"/>
      <c r="XD359"/>
      <c r="XE359"/>
      <c r="XF359"/>
      <c r="XG359"/>
      <c r="XH359"/>
      <c r="XI359"/>
      <c r="XJ359"/>
      <c r="XK359"/>
      <c r="XL359"/>
      <c r="XM359"/>
      <c r="XN359"/>
      <c r="XO359"/>
      <c r="XP359"/>
      <c r="XQ359"/>
      <c r="XR359"/>
      <c r="XS359"/>
      <c r="XT359"/>
      <c r="XU359"/>
      <c r="XV359"/>
      <c r="XW359"/>
      <c r="XX359"/>
      <c r="XY359"/>
      <c r="XZ359"/>
      <c r="YA359"/>
      <c r="YB359"/>
      <c r="YC359"/>
      <c r="YD359"/>
      <c r="YE359"/>
      <c r="YF359"/>
      <c r="YG359"/>
      <c r="YH359"/>
      <c r="YI359"/>
      <c r="YJ359"/>
      <c r="YK359"/>
      <c r="YL359"/>
      <c r="YM359"/>
      <c r="YN359"/>
      <c r="YO359"/>
      <c r="YP359"/>
      <c r="YQ359"/>
      <c r="YR359"/>
      <c r="YS359"/>
      <c r="YT359"/>
      <c r="YU359"/>
      <c r="YV359"/>
      <c r="YW359"/>
      <c r="YX359"/>
      <c r="YY359"/>
      <c r="YZ359"/>
      <c r="ZA359"/>
      <c r="ZB359"/>
      <c r="ZC359"/>
      <c r="ZD359"/>
      <c r="ZE359"/>
      <c r="ZF359"/>
      <c r="ZG359"/>
      <c r="ZH359"/>
      <c r="ZI359"/>
      <c r="ZJ359"/>
      <c r="ZK359"/>
      <c r="ZL359"/>
      <c r="ZM359"/>
      <c r="ZN359"/>
      <c r="ZO359"/>
      <c r="ZP359"/>
      <c r="ZQ359"/>
      <c r="ZR359"/>
      <c r="ZS359"/>
      <c r="ZT359"/>
      <c r="ZU359"/>
      <c r="ZV359"/>
      <c r="ZW359"/>
      <c r="ZX359"/>
      <c r="ZY359"/>
      <c r="ZZ359"/>
      <c r="AAA359"/>
      <c r="AAB359"/>
      <c r="AAC359"/>
      <c r="AAD359"/>
      <c r="AAE359"/>
      <c r="AAF359"/>
      <c r="AAG359"/>
      <c r="AAH359"/>
      <c r="AAI359"/>
      <c r="AAJ359"/>
      <c r="AAK359"/>
      <c r="AAL359"/>
      <c r="AAM359"/>
      <c r="AAN359"/>
      <c r="AAO359"/>
      <c r="AAP359"/>
      <c r="AAQ359"/>
      <c r="AAR359"/>
      <c r="AAS359"/>
      <c r="AAT359"/>
      <c r="AAU359"/>
      <c r="AAV359"/>
      <c r="AAW359"/>
      <c r="AAX359"/>
      <c r="AAY359"/>
      <c r="AAZ359"/>
      <c r="ABA359"/>
      <c r="ABB359"/>
      <c r="ABC359"/>
      <c r="ABD359"/>
      <c r="ABE359"/>
      <c r="ABF359"/>
      <c r="ABG359"/>
      <c r="ABH359"/>
      <c r="ABI359"/>
      <c r="ABJ359"/>
      <c r="ABK359"/>
      <c r="ABL359"/>
      <c r="ABM359"/>
      <c r="ABN359"/>
      <c r="ABO359"/>
      <c r="ABP359"/>
      <c r="ABQ359"/>
      <c r="ABR359"/>
      <c r="ABS359"/>
      <c r="ABT359"/>
      <c r="ABU359"/>
      <c r="ABV359"/>
      <c r="ABW359"/>
      <c r="ABX359"/>
      <c r="ABY359"/>
      <c r="ABZ359"/>
      <c r="ACA359"/>
      <c r="ACB359"/>
      <c r="ACC359"/>
      <c r="ACD359"/>
      <c r="ACE359"/>
      <c r="ACF359"/>
      <c r="ACG359"/>
      <c r="ACH359"/>
      <c r="ACI359"/>
      <c r="ACJ359"/>
      <c r="ACK359"/>
      <c r="ACL359"/>
      <c r="ACM359"/>
      <c r="ACN359"/>
      <c r="ACO359"/>
      <c r="ACP359"/>
      <c r="ACQ359"/>
      <c r="ACR359"/>
      <c r="ACS359"/>
      <c r="ACT359"/>
      <c r="ACU359"/>
      <c r="ACV359"/>
      <c r="ACW359"/>
      <c r="ACX359"/>
      <c r="ACY359"/>
      <c r="ACZ359"/>
      <c r="ADA359"/>
      <c r="ADB359"/>
      <c r="ADC359"/>
      <c r="ADD359"/>
      <c r="ADE359"/>
      <c r="ADF359"/>
      <c r="ADG359"/>
      <c r="ADH359"/>
      <c r="ADI359"/>
      <c r="ADJ359"/>
      <c r="ADK359"/>
      <c r="ADL359"/>
      <c r="ADM359"/>
      <c r="ADN359"/>
      <c r="ADO359"/>
      <c r="ADP359"/>
      <c r="ADQ359"/>
      <c r="ADR359"/>
      <c r="ADS359"/>
      <c r="ADT359"/>
      <c r="ADU359"/>
      <c r="ADV359"/>
      <c r="ADW359"/>
      <c r="ADX359"/>
      <c r="ADY359"/>
      <c r="ADZ359"/>
      <c r="AEA359"/>
      <c r="AEB359"/>
      <c r="AEC359"/>
      <c r="AED359"/>
      <c r="AEE359"/>
      <c r="AEF359"/>
      <c r="AEG359"/>
      <c r="AEH359"/>
      <c r="AEI359"/>
      <c r="AEJ359"/>
      <c r="AEK359"/>
      <c r="AEL359"/>
      <c r="AEM359"/>
      <c r="AEN359"/>
      <c r="AEO359"/>
      <c r="AEP359"/>
      <c r="AEQ359"/>
      <c r="AER359"/>
      <c r="AES359"/>
      <c r="AET359"/>
      <c r="AEU359"/>
      <c r="AEV359"/>
      <c r="AEW359"/>
      <c r="AEX359"/>
      <c r="AEY359"/>
      <c r="AEZ359"/>
      <c r="AFA359"/>
      <c r="AFB359"/>
      <c r="AFC359"/>
      <c r="AFD359"/>
      <c r="AFE359"/>
      <c r="AFF359"/>
      <c r="AFG359"/>
      <c r="AFH359"/>
      <c r="AFI359"/>
      <c r="AFJ359"/>
      <c r="AFK359"/>
      <c r="AFL359"/>
      <c r="AFM359"/>
      <c r="AFN359"/>
      <c r="AFO359"/>
      <c r="AFP359"/>
      <c r="AFQ359"/>
      <c r="AFR359"/>
      <c r="AFS359"/>
      <c r="AFT359"/>
      <c r="AFU359"/>
      <c r="AFV359"/>
      <c r="AFW359"/>
      <c r="AFX359"/>
      <c r="AFY359"/>
      <c r="AFZ359"/>
      <c r="AGA359"/>
      <c r="AGB359"/>
      <c r="AGC359"/>
      <c r="AGD359"/>
      <c r="AGE359"/>
      <c r="AGF359"/>
      <c r="AGG359"/>
      <c r="AGH359"/>
      <c r="AGI359"/>
      <c r="AGJ359"/>
      <c r="AGK359"/>
      <c r="AGL359"/>
      <c r="AGM359"/>
      <c r="AGN359"/>
      <c r="AGO359"/>
      <c r="AGP359"/>
      <c r="AGQ359"/>
      <c r="AGR359"/>
      <c r="AGS359"/>
      <c r="AGT359"/>
      <c r="AGU359"/>
      <c r="AGV359"/>
      <c r="AGW359"/>
      <c r="AGX359"/>
      <c r="AGY359"/>
      <c r="AGZ359"/>
      <c r="AHA359"/>
      <c r="AHB359"/>
      <c r="AHC359"/>
      <c r="AHD359"/>
      <c r="AHE359"/>
      <c r="AHF359"/>
      <c r="AHG359"/>
      <c r="AHH359"/>
      <c r="AHI359"/>
      <c r="AHJ359"/>
      <c r="AHK359"/>
      <c r="AHL359"/>
      <c r="AHM359"/>
      <c r="AHN359"/>
      <c r="AHO359"/>
      <c r="AHP359"/>
      <c r="AHQ359"/>
      <c r="AHR359"/>
      <c r="AHS359"/>
      <c r="AHT359"/>
      <c r="AHU359"/>
      <c r="AHV359"/>
      <c r="AHW359"/>
      <c r="AHX359"/>
      <c r="AHY359"/>
      <c r="AHZ359"/>
      <c r="AIA359"/>
      <c r="AIB359"/>
      <c r="AIC359"/>
      <c r="AID359"/>
      <c r="AIE359"/>
      <c r="AIF359"/>
      <c r="AIG359"/>
      <c r="AIH359"/>
      <c r="AII359"/>
      <c r="AIJ359"/>
      <c r="AIK359"/>
      <c r="AIL359"/>
      <c r="AIM359"/>
      <c r="AIN359"/>
      <c r="AIO359"/>
      <c r="AIP359"/>
      <c r="AIQ359"/>
      <c r="AIR359"/>
      <c r="AIS359"/>
      <c r="AIT359"/>
      <c r="AIU359"/>
      <c r="AIV359"/>
      <c r="AIW359"/>
      <c r="AIX359"/>
      <c r="AIY359"/>
      <c r="AIZ359"/>
      <c r="AJA359"/>
      <c r="AJB359"/>
      <c r="AJC359"/>
      <c r="AJD359"/>
      <c r="AJE359"/>
      <c r="AJF359"/>
      <c r="AJG359"/>
      <c r="AJH359"/>
      <c r="AJI359"/>
      <c r="AJJ359"/>
      <c r="AJK359"/>
      <c r="AJL359"/>
      <c r="AJM359"/>
      <c r="AJN359"/>
      <c r="AJO359"/>
      <c r="AJP359"/>
      <c r="AJQ359"/>
      <c r="AJR359"/>
      <c r="AJS359"/>
      <c r="AJT359"/>
      <c r="AJU359"/>
      <c r="AJV359"/>
      <c r="AJW359"/>
      <c r="AJX359"/>
      <c r="AJY359"/>
      <c r="AJZ359"/>
      <c r="AKA359"/>
      <c r="AKB359"/>
      <c r="AKC359"/>
      <c r="AKD359"/>
      <c r="AKE359"/>
      <c r="AKF359"/>
      <c r="AKG359"/>
      <c r="AKH359"/>
      <c r="AKI359"/>
      <c r="AKJ359"/>
      <c r="AKK359"/>
      <c r="AKL359"/>
      <c r="AKM359"/>
      <c r="AKN359"/>
      <c r="AKO359"/>
      <c r="AKP359"/>
      <c r="AKQ359"/>
      <c r="AKR359"/>
      <c r="AKS359"/>
      <c r="AKT359"/>
      <c r="AKU359"/>
      <c r="AKV359"/>
      <c r="AKW359"/>
      <c r="AKX359"/>
      <c r="AKY359"/>
      <c r="AKZ359"/>
      <c r="ALA359"/>
      <c r="ALB359"/>
      <c r="ALC359"/>
      <c r="ALD359"/>
      <c r="ALE359"/>
      <c r="ALF359"/>
      <c r="ALG359"/>
      <c r="ALH359"/>
      <c r="ALI359"/>
      <c r="ALJ359"/>
      <c r="ALK359"/>
      <c r="ALL359"/>
      <c r="ALM359"/>
      <c r="ALN359"/>
      <c r="ALO359"/>
      <c r="ALP359"/>
      <c r="ALQ359"/>
      <c r="ALR359"/>
      <c r="ALS359"/>
      <c r="ALT359"/>
      <c r="ALU359"/>
      <c r="ALV359"/>
      <c r="ALW359"/>
      <c r="ALX359"/>
      <c r="ALY359"/>
      <c r="ALZ359"/>
      <c r="AMA359"/>
      <c r="AMB359"/>
      <c r="AMC359"/>
      <c r="AMD359"/>
      <c r="AME359"/>
      <c r="AMF359"/>
      <c r="AMG359"/>
      <c r="AMH359"/>
      <c r="AMI359"/>
      <c r="AMJ359"/>
      <c r="AMK359"/>
      <c r="AML359"/>
      <c r="AMM359"/>
      <c r="AMN359"/>
      <c r="AMO359"/>
      <c r="AMP359"/>
      <c r="AMQ359"/>
      <c r="AMR359"/>
      <c r="AMS359"/>
      <c r="AMT359"/>
      <c r="AMU359"/>
      <c r="AMV359"/>
      <c r="AMW359"/>
      <c r="AMX359"/>
      <c r="AMY359"/>
    </row>
    <row r="360" spans="3:1042" s="6" customFormat="1" ht="15" customHeight="1" x14ac:dyDescent="0.25">
      <c r="C360" s="6" t="str">
        <f t="shared" si="187"/>
        <v>Sanden</v>
      </c>
      <c r="D360" s="6" t="str">
        <f t="shared" si="188"/>
        <v>GS3-45HPA-US &amp; GAUS-160QTA  (43 gal)</v>
      </c>
      <c r="E360" s="6">
        <f t="shared" si="200"/>
        <v>220216</v>
      </c>
      <c r="F360" s="55">
        <f t="shared" si="152"/>
        <v>43</v>
      </c>
      <c r="G360" s="6" t="str">
        <f t="shared" si="189"/>
        <v>Sanden40</v>
      </c>
      <c r="H360" s="117">
        <f t="shared" si="185"/>
        <v>0</v>
      </c>
      <c r="I360" s="158" t="str">
        <f t="shared" si="201"/>
        <v>SandenGS3_GAUS160QTA</v>
      </c>
      <c r="J360" s="91" t="s">
        <v>192</v>
      </c>
      <c r="K360" s="32">
        <v>3</v>
      </c>
      <c r="L360" s="75">
        <f t="shared" si="186"/>
        <v>22</v>
      </c>
      <c r="M360" s="12" t="s">
        <v>97</v>
      </c>
      <c r="N360" s="62">
        <f>N359+1</f>
        <v>2</v>
      </c>
      <c r="O360" s="62">
        <f t="shared" si="210"/>
        <v>220216</v>
      </c>
      <c r="P360" s="59" t="str">
        <f t="shared" si="190"/>
        <v>GS3-45HPA-US &amp; GAUS-160QTA  (43 gal)</v>
      </c>
      <c r="Q360" s="157">
        <f t="shared" si="195"/>
        <v>1</v>
      </c>
      <c r="R360" s="93" t="s">
        <v>212</v>
      </c>
      <c r="S360" s="14">
        <v>43</v>
      </c>
      <c r="T360" s="30" t="s">
        <v>162</v>
      </c>
      <c r="U360" s="80" t="s">
        <v>162</v>
      </c>
      <c r="V360" s="85" t="str">
        <f t="shared" si="212"/>
        <v>Sanden40</v>
      </c>
      <c r="W360" s="116">
        <v>0</v>
      </c>
      <c r="X360" s="46">
        <f>[1]ESTAR_to_AWHS!I68</f>
        <v>3</v>
      </c>
      <c r="Y360" s="47">
        <v>42804</v>
      </c>
      <c r="Z360" s="44"/>
      <c r="AA360" s="128" t="str">
        <f>"2,     "&amp;E360&amp;",   """&amp;P360&amp;""""</f>
        <v>2,     220216,   "GS3-45HPA-US &amp; GAUS-160QTA  (43 gal)"</v>
      </c>
      <c r="AB360" s="130" t="str">
        <f t="shared" si="205"/>
        <v>Sanden</v>
      </c>
      <c r="AC360" t="s">
        <v>668</v>
      </c>
      <c r="AD360" s="155">
        <f t="shared" si="196"/>
        <v>1</v>
      </c>
      <c r="AE360" s="128" t="str">
        <f>"          case  "&amp;D360&amp;"   :   """&amp;AC360&amp;""""</f>
        <v xml:space="preserve">          case  GS3-45HPA-US &amp; GAUS-160QTA  (43 gal)   :   "SandenGS3_GAUS160QTA"</v>
      </c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/>
      <c r="FL360"/>
      <c r="FM360"/>
      <c r="FN360"/>
      <c r="FO360"/>
      <c r="FP360"/>
      <c r="FQ360"/>
      <c r="FR360"/>
      <c r="FS360"/>
      <c r="FT360"/>
      <c r="FU360"/>
      <c r="FV360"/>
      <c r="FW360"/>
      <c r="FX360"/>
      <c r="FY360"/>
      <c r="FZ360"/>
      <c r="GA360"/>
      <c r="GB360"/>
      <c r="GC360"/>
      <c r="GD360"/>
      <c r="GE360"/>
      <c r="GF360"/>
      <c r="GG360"/>
      <c r="GH360"/>
      <c r="GI360"/>
      <c r="GJ360"/>
      <c r="GK360"/>
      <c r="GL360"/>
      <c r="GM360"/>
      <c r="GN360"/>
      <c r="GO360"/>
      <c r="GP360"/>
      <c r="GQ360"/>
      <c r="GR360"/>
      <c r="GS360"/>
      <c r="GT360"/>
      <c r="GU360"/>
      <c r="GV360"/>
      <c r="GW360"/>
      <c r="GX360"/>
      <c r="GY360"/>
      <c r="GZ360"/>
      <c r="HA360"/>
      <c r="HB360"/>
      <c r="HC360"/>
      <c r="HD360"/>
      <c r="HE360"/>
      <c r="HF360"/>
      <c r="HG360"/>
      <c r="HH360"/>
      <c r="HI360"/>
      <c r="HJ360"/>
      <c r="HK360"/>
      <c r="HL360"/>
      <c r="HM360"/>
      <c r="HN360"/>
      <c r="HO360"/>
      <c r="HP360"/>
      <c r="HQ360"/>
      <c r="HR360"/>
      <c r="HS360"/>
      <c r="HT360"/>
      <c r="HU360"/>
      <c r="HV360"/>
      <c r="HW360"/>
      <c r="HX360"/>
      <c r="HY360"/>
      <c r="HZ360"/>
      <c r="IA360"/>
      <c r="IB360"/>
      <c r="IC360"/>
      <c r="ID360"/>
      <c r="IE360"/>
      <c r="IF360"/>
      <c r="IG360"/>
      <c r="IH360"/>
      <c r="II360"/>
      <c r="IJ360"/>
      <c r="IK360"/>
      <c r="IL360"/>
      <c r="IM360"/>
      <c r="IN360"/>
      <c r="IO360"/>
      <c r="IP360"/>
      <c r="IQ360"/>
      <c r="IR360"/>
      <c r="IS360"/>
      <c r="IT360"/>
      <c r="IU360"/>
      <c r="IV360"/>
      <c r="IW360"/>
      <c r="IX360"/>
      <c r="IY360"/>
      <c r="IZ360"/>
      <c r="JA360"/>
      <c r="JB360"/>
      <c r="JC360"/>
      <c r="JD360"/>
      <c r="JE360"/>
      <c r="JF360"/>
      <c r="JG360"/>
      <c r="JH360"/>
      <c r="JI360"/>
      <c r="JJ360"/>
      <c r="JK360"/>
      <c r="JL360"/>
      <c r="JM360"/>
      <c r="JN360"/>
      <c r="JO360"/>
      <c r="JP360"/>
      <c r="JQ360"/>
      <c r="JR360"/>
      <c r="JS360"/>
      <c r="JT360"/>
      <c r="JU360"/>
      <c r="JV360"/>
      <c r="JW360"/>
      <c r="JX360"/>
      <c r="JY360"/>
      <c r="JZ360"/>
      <c r="KA360"/>
      <c r="KB360"/>
      <c r="KC360"/>
      <c r="KD360"/>
      <c r="KE360"/>
      <c r="KF360"/>
      <c r="KG360"/>
      <c r="KH360"/>
      <c r="KI360"/>
      <c r="KJ360"/>
      <c r="KK360"/>
      <c r="KL360"/>
      <c r="KM360"/>
      <c r="KN360"/>
      <c r="KO360"/>
      <c r="KP360"/>
      <c r="KQ360"/>
      <c r="KR360"/>
      <c r="KS360"/>
      <c r="KT360"/>
      <c r="KU360"/>
      <c r="KV360"/>
      <c r="KW360"/>
      <c r="KX360"/>
      <c r="KY360"/>
      <c r="KZ360"/>
      <c r="LA360"/>
      <c r="LB360"/>
      <c r="LC360"/>
      <c r="LD360"/>
      <c r="LE360"/>
      <c r="LF360"/>
      <c r="LG360"/>
      <c r="LH360"/>
      <c r="LI360"/>
      <c r="LJ360"/>
      <c r="LK360"/>
      <c r="LL360"/>
      <c r="LM360"/>
      <c r="LN360"/>
      <c r="LO360"/>
      <c r="LP360"/>
      <c r="LQ360"/>
      <c r="LR360"/>
      <c r="LS360"/>
      <c r="LT360"/>
      <c r="LU360"/>
      <c r="LV360"/>
      <c r="LW360"/>
      <c r="LX360"/>
      <c r="LY360"/>
      <c r="LZ360"/>
      <c r="MA360"/>
      <c r="MB360"/>
      <c r="MC360"/>
      <c r="MD360"/>
      <c r="ME360"/>
      <c r="MF360"/>
      <c r="MG360"/>
      <c r="MH360"/>
      <c r="MI360"/>
      <c r="MJ360"/>
      <c r="MK360"/>
      <c r="ML360"/>
      <c r="MM360"/>
      <c r="MN360"/>
      <c r="MO360"/>
      <c r="MP360"/>
      <c r="MQ360"/>
      <c r="MR360"/>
      <c r="MS360"/>
      <c r="MT360"/>
      <c r="MU360"/>
      <c r="MV360"/>
      <c r="MW360"/>
      <c r="MX360"/>
      <c r="MY360"/>
      <c r="MZ360"/>
      <c r="NA360"/>
      <c r="NB360"/>
      <c r="NC360"/>
      <c r="ND360"/>
      <c r="NE360"/>
      <c r="NF360"/>
      <c r="NG360"/>
      <c r="NH360"/>
      <c r="NI360"/>
      <c r="NJ360"/>
      <c r="NK360"/>
      <c r="NL360"/>
      <c r="NM360"/>
      <c r="NN360"/>
      <c r="NO360"/>
      <c r="NP360"/>
      <c r="NQ360"/>
      <c r="NR360"/>
      <c r="NS360"/>
      <c r="NT360"/>
      <c r="NU360"/>
      <c r="NV360"/>
      <c r="NW360"/>
      <c r="NX360"/>
      <c r="NY360"/>
      <c r="NZ360"/>
      <c r="OA360"/>
      <c r="OB360"/>
      <c r="OC360"/>
      <c r="OD360"/>
      <c r="OE360"/>
      <c r="OF360"/>
      <c r="OG360"/>
      <c r="OH360"/>
      <c r="OI360"/>
      <c r="OJ360"/>
      <c r="OK360"/>
      <c r="OL360"/>
      <c r="OM360"/>
      <c r="ON360"/>
      <c r="OO360"/>
      <c r="OP360"/>
      <c r="OQ360"/>
      <c r="OR360"/>
      <c r="OS360"/>
      <c r="OT360"/>
      <c r="OU360"/>
      <c r="OV360"/>
      <c r="OW360"/>
      <c r="OX360"/>
      <c r="OY360"/>
      <c r="OZ360"/>
      <c r="PA360"/>
      <c r="PB360"/>
      <c r="PC360"/>
      <c r="PD360"/>
      <c r="PE360"/>
      <c r="PF360"/>
      <c r="PG360"/>
      <c r="PH360"/>
      <c r="PI360"/>
      <c r="PJ360"/>
      <c r="PK360"/>
      <c r="PL360"/>
      <c r="PM360"/>
      <c r="PN360"/>
      <c r="PO360"/>
      <c r="PP360"/>
      <c r="PQ360"/>
      <c r="PR360"/>
      <c r="PS360"/>
      <c r="PT360"/>
      <c r="PU360"/>
      <c r="PV360"/>
      <c r="PW360"/>
      <c r="PX360"/>
      <c r="PY360"/>
      <c r="PZ360"/>
      <c r="QA360"/>
      <c r="QB360"/>
      <c r="QC360"/>
      <c r="QD360"/>
      <c r="QE360"/>
      <c r="QF360"/>
      <c r="QG360"/>
      <c r="QH360"/>
      <c r="QI360"/>
      <c r="QJ360"/>
      <c r="QK360"/>
      <c r="QL360"/>
      <c r="QM360"/>
      <c r="QN360"/>
      <c r="QO360"/>
      <c r="QP360"/>
      <c r="QQ360"/>
      <c r="QR360"/>
      <c r="QS360"/>
      <c r="QT360"/>
      <c r="QU360"/>
      <c r="QV360"/>
      <c r="QW360"/>
      <c r="QX360"/>
      <c r="QY360"/>
      <c r="QZ360"/>
      <c r="RA360"/>
      <c r="RB360"/>
      <c r="RC360"/>
      <c r="RD360"/>
      <c r="RE360"/>
      <c r="RF360"/>
      <c r="RG360"/>
      <c r="RH360"/>
      <c r="RI360"/>
      <c r="RJ360"/>
      <c r="RK360"/>
      <c r="RL360"/>
      <c r="RM360"/>
      <c r="RN360"/>
      <c r="RO360"/>
      <c r="RP360"/>
      <c r="RQ360"/>
      <c r="RR360"/>
      <c r="RS360"/>
      <c r="RT360"/>
      <c r="RU360"/>
      <c r="RV360"/>
      <c r="RW360"/>
      <c r="RX360"/>
      <c r="RY360"/>
      <c r="RZ360"/>
      <c r="SA360"/>
      <c r="SB360"/>
      <c r="SC360"/>
      <c r="SD360"/>
      <c r="SE360"/>
      <c r="SF360"/>
      <c r="SG360"/>
      <c r="SH360"/>
      <c r="SI360"/>
      <c r="SJ360"/>
      <c r="SK360"/>
      <c r="SL360"/>
      <c r="SM360"/>
      <c r="SN360"/>
      <c r="SO360"/>
      <c r="SP360"/>
      <c r="SQ360"/>
      <c r="SR360"/>
      <c r="SS360"/>
      <c r="ST360"/>
      <c r="SU360"/>
      <c r="SV360"/>
      <c r="SW360"/>
      <c r="SX360"/>
      <c r="SY360"/>
      <c r="SZ360"/>
      <c r="TA360"/>
      <c r="TB360"/>
      <c r="TC360"/>
      <c r="TD360"/>
      <c r="TE360"/>
      <c r="TF360"/>
      <c r="TG360"/>
      <c r="TH360"/>
      <c r="TI360"/>
      <c r="TJ360"/>
      <c r="TK360"/>
      <c r="TL360"/>
      <c r="TM360"/>
      <c r="TN360"/>
      <c r="TO360"/>
      <c r="TP360"/>
      <c r="TQ360"/>
      <c r="TR360"/>
      <c r="TS360"/>
      <c r="TT360"/>
      <c r="TU360"/>
      <c r="TV360"/>
      <c r="TW360"/>
      <c r="TX360"/>
      <c r="TY360"/>
      <c r="TZ360"/>
      <c r="UA360"/>
      <c r="UB360"/>
      <c r="UC360"/>
      <c r="UD360"/>
      <c r="UE360"/>
      <c r="UF360"/>
      <c r="UG360"/>
      <c r="UH360"/>
      <c r="UI360"/>
      <c r="UJ360"/>
      <c r="UK360"/>
      <c r="UL360"/>
      <c r="UM360"/>
      <c r="UN360"/>
      <c r="UO360"/>
      <c r="UP360"/>
      <c r="UQ360"/>
      <c r="UR360"/>
      <c r="US360"/>
      <c r="UT360"/>
      <c r="UU360"/>
      <c r="UV360"/>
      <c r="UW360"/>
      <c r="UX360"/>
      <c r="UY360"/>
      <c r="UZ360"/>
      <c r="VA360"/>
      <c r="VB360"/>
      <c r="VC360"/>
      <c r="VD360"/>
      <c r="VE360"/>
      <c r="VF360"/>
      <c r="VG360"/>
      <c r="VH360"/>
      <c r="VI360"/>
      <c r="VJ360"/>
      <c r="VK360"/>
      <c r="VL360"/>
      <c r="VM360"/>
      <c r="VN360"/>
      <c r="VO360"/>
      <c r="VP360"/>
      <c r="VQ360"/>
      <c r="VR360"/>
      <c r="VS360"/>
      <c r="VT360"/>
      <c r="VU360"/>
      <c r="VV360"/>
      <c r="VW360"/>
      <c r="VX360"/>
      <c r="VY360"/>
      <c r="VZ360"/>
      <c r="WA360"/>
      <c r="WB360"/>
      <c r="WC360"/>
      <c r="WD360"/>
      <c r="WE360"/>
      <c r="WF360"/>
      <c r="WG360"/>
      <c r="WH360"/>
      <c r="WI360"/>
      <c r="WJ360"/>
      <c r="WK360"/>
      <c r="WL360"/>
      <c r="WM360"/>
      <c r="WN360"/>
      <c r="WO360"/>
      <c r="WP360"/>
      <c r="WQ360"/>
      <c r="WR360"/>
      <c r="WS360"/>
      <c r="WT360"/>
      <c r="WU360"/>
      <c r="WV360"/>
      <c r="WW360"/>
      <c r="WX360"/>
      <c r="WY360"/>
      <c r="WZ360"/>
      <c r="XA360"/>
      <c r="XB360"/>
      <c r="XC360"/>
      <c r="XD360"/>
      <c r="XE360"/>
      <c r="XF360"/>
      <c r="XG360"/>
      <c r="XH360"/>
      <c r="XI360"/>
      <c r="XJ360"/>
      <c r="XK360"/>
      <c r="XL360"/>
      <c r="XM360"/>
      <c r="XN360"/>
      <c r="XO360"/>
      <c r="XP360"/>
      <c r="XQ360"/>
      <c r="XR360"/>
      <c r="XS360"/>
      <c r="XT360"/>
      <c r="XU360"/>
      <c r="XV360"/>
      <c r="XW360"/>
      <c r="XX360"/>
      <c r="XY360"/>
      <c r="XZ360"/>
      <c r="YA360"/>
      <c r="YB360"/>
      <c r="YC360"/>
      <c r="YD360"/>
      <c r="YE360"/>
      <c r="YF360"/>
      <c r="YG360"/>
      <c r="YH360"/>
      <c r="YI360"/>
      <c r="YJ360"/>
      <c r="YK360"/>
      <c r="YL360"/>
      <c r="YM360"/>
      <c r="YN360"/>
      <c r="YO360"/>
      <c r="YP360"/>
      <c r="YQ360"/>
      <c r="YR360"/>
      <c r="YS360"/>
      <c r="YT360"/>
      <c r="YU360"/>
      <c r="YV360"/>
      <c r="YW360"/>
      <c r="YX360"/>
      <c r="YY360"/>
      <c r="YZ360"/>
      <c r="ZA360"/>
      <c r="ZB360"/>
      <c r="ZC360"/>
      <c r="ZD360"/>
      <c r="ZE360"/>
      <c r="ZF360"/>
      <c r="ZG360"/>
      <c r="ZH360"/>
      <c r="ZI360"/>
      <c r="ZJ360"/>
      <c r="ZK360"/>
      <c r="ZL360"/>
      <c r="ZM360"/>
      <c r="ZN360"/>
      <c r="ZO360"/>
      <c r="ZP360"/>
      <c r="ZQ360"/>
      <c r="ZR360"/>
      <c r="ZS360"/>
      <c r="ZT360"/>
      <c r="ZU360"/>
      <c r="ZV360"/>
      <c r="ZW360"/>
      <c r="ZX360"/>
      <c r="ZY360"/>
      <c r="ZZ360"/>
      <c r="AAA360"/>
      <c r="AAB360"/>
      <c r="AAC360"/>
      <c r="AAD360"/>
      <c r="AAE360"/>
      <c r="AAF360"/>
      <c r="AAG360"/>
      <c r="AAH360"/>
      <c r="AAI360"/>
      <c r="AAJ360"/>
      <c r="AAK360"/>
      <c r="AAL360"/>
      <c r="AAM360"/>
      <c r="AAN360"/>
      <c r="AAO360"/>
      <c r="AAP360"/>
      <c r="AAQ360"/>
      <c r="AAR360"/>
      <c r="AAS360"/>
      <c r="AAT360"/>
      <c r="AAU360"/>
      <c r="AAV360"/>
      <c r="AAW360"/>
      <c r="AAX360"/>
      <c r="AAY360"/>
      <c r="AAZ360"/>
      <c r="ABA360"/>
      <c r="ABB360"/>
      <c r="ABC360"/>
      <c r="ABD360"/>
      <c r="ABE360"/>
      <c r="ABF360"/>
      <c r="ABG360"/>
      <c r="ABH360"/>
      <c r="ABI360"/>
      <c r="ABJ360"/>
      <c r="ABK360"/>
      <c r="ABL360"/>
      <c r="ABM360"/>
      <c r="ABN360"/>
      <c r="ABO360"/>
      <c r="ABP360"/>
      <c r="ABQ360"/>
      <c r="ABR360"/>
      <c r="ABS360"/>
      <c r="ABT360"/>
      <c r="ABU360"/>
      <c r="ABV360"/>
      <c r="ABW360"/>
      <c r="ABX360"/>
      <c r="ABY360"/>
      <c r="ABZ360"/>
      <c r="ACA360"/>
      <c r="ACB360"/>
      <c r="ACC360"/>
      <c r="ACD360"/>
      <c r="ACE360"/>
      <c r="ACF360"/>
      <c r="ACG360"/>
      <c r="ACH360"/>
      <c r="ACI360"/>
      <c r="ACJ360"/>
      <c r="ACK360"/>
      <c r="ACL360"/>
      <c r="ACM360"/>
      <c r="ACN360"/>
      <c r="ACO360"/>
      <c r="ACP360"/>
      <c r="ACQ360"/>
      <c r="ACR360"/>
      <c r="ACS360"/>
      <c r="ACT360"/>
      <c r="ACU360"/>
      <c r="ACV360"/>
      <c r="ACW360"/>
      <c r="ACX360"/>
      <c r="ACY360"/>
      <c r="ACZ360"/>
      <c r="ADA360"/>
      <c r="ADB360"/>
      <c r="ADC360"/>
      <c r="ADD360"/>
      <c r="ADE360"/>
      <c r="ADF360"/>
      <c r="ADG360"/>
      <c r="ADH360"/>
      <c r="ADI360"/>
      <c r="ADJ360"/>
      <c r="ADK360"/>
      <c r="ADL360"/>
      <c r="ADM360"/>
      <c r="ADN360"/>
      <c r="ADO360"/>
      <c r="ADP360"/>
      <c r="ADQ360"/>
      <c r="ADR360"/>
      <c r="ADS360"/>
      <c r="ADT360"/>
      <c r="ADU360"/>
      <c r="ADV360"/>
      <c r="ADW360"/>
      <c r="ADX360"/>
      <c r="ADY360"/>
      <c r="ADZ360"/>
      <c r="AEA360"/>
      <c r="AEB360"/>
      <c r="AEC360"/>
      <c r="AED360"/>
      <c r="AEE360"/>
      <c r="AEF360"/>
      <c r="AEG360"/>
      <c r="AEH360"/>
      <c r="AEI360"/>
      <c r="AEJ360"/>
      <c r="AEK360"/>
      <c r="AEL360"/>
      <c r="AEM360"/>
      <c r="AEN360"/>
      <c r="AEO360"/>
      <c r="AEP360"/>
      <c r="AEQ360"/>
      <c r="AER360"/>
      <c r="AES360"/>
      <c r="AET360"/>
      <c r="AEU360"/>
      <c r="AEV360"/>
      <c r="AEW360"/>
      <c r="AEX360"/>
      <c r="AEY360"/>
      <c r="AEZ360"/>
      <c r="AFA360"/>
      <c r="AFB360"/>
      <c r="AFC360"/>
      <c r="AFD360"/>
      <c r="AFE360"/>
      <c r="AFF360"/>
      <c r="AFG360"/>
      <c r="AFH360"/>
      <c r="AFI360"/>
      <c r="AFJ360"/>
      <c r="AFK360"/>
      <c r="AFL360"/>
      <c r="AFM360"/>
      <c r="AFN360"/>
      <c r="AFO360"/>
      <c r="AFP360"/>
      <c r="AFQ360"/>
      <c r="AFR360"/>
      <c r="AFS360"/>
      <c r="AFT360"/>
      <c r="AFU360"/>
      <c r="AFV360"/>
      <c r="AFW360"/>
      <c r="AFX360"/>
      <c r="AFY360"/>
      <c r="AFZ360"/>
      <c r="AGA360"/>
      <c r="AGB360"/>
      <c r="AGC360"/>
      <c r="AGD360"/>
      <c r="AGE360"/>
      <c r="AGF360"/>
      <c r="AGG360"/>
      <c r="AGH360"/>
      <c r="AGI360"/>
      <c r="AGJ360"/>
      <c r="AGK360"/>
      <c r="AGL360"/>
      <c r="AGM360"/>
      <c r="AGN360"/>
      <c r="AGO360"/>
      <c r="AGP360"/>
      <c r="AGQ360"/>
      <c r="AGR360"/>
      <c r="AGS360"/>
      <c r="AGT360"/>
      <c r="AGU360"/>
      <c r="AGV360"/>
      <c r="AGW360"/>
      <c r="AGX360"/>
      <c r="AGY360"/>
      <c r="AGZ360"/>
      <c r="AHA360"/>
      <c r="AHB360"/>
      <c r="AHC360"/>
      <c r="AHD360"/>
      <c r="AHE360"/>
      <c r="AHF360"/>
      <c r="AHG360"/>
      <c r="AHH360"/>
      <c r="AHI360"/>
      <c r="AHJ360"/>
      <c r="AHK360"/>
      <c r="AHL360"/>
      <c r="AHM360"/>
      <c r="AHN360"/>
      <c r="AHO360"/>
      <c r="AHP360"/>
      <c r="AHQ360"/>
      <c r="AHR360"/>
      <c r="AHS360"/>
      <c r="AHT360"/>
      <c r="AHU360"/>
      <c r="AHV360"/>
      <c r="AHW360"/>
      <c r="AHX360"/>
      <c r="AHY360"/>
      <c r="AHZ360"/>
      <c r="AIA360"/>
      <c r="AIB360"/>
      <c r="AIC360"/>
      <c r="AID360"/>
      <c r="AIE360"/>
      <c r="AIF360"/>
      <c r="AIG360"/>
      <c r="AIH360"/>
      <c r="AII360"/>
      <c r="AIJ360"/>
      <c r="AIK360"/>
      <c r="AIL360"/>
      <c r="AIM360"/>
      <c r="AIN360"/>
      <c r="AIO360"/>
      <c r="AIP360"/>
      <c r="AIQ360"/>
      <c r="AIR360"/>
      <c r="AIS360"/>
      <c r="AIT360"/>
      <c r="AIU360"/>
      <c r="AIV360"/>
      <c r="AIW360"/>
      <c r="AIX360"/>
      <c r="AIY360"/>
      <c r="AIZ360"/>
      <c r="AJA360"/>
      <c r="AJB360"/>
      <c r="AJC360"/>
      <c r="AJD360"/>
      <c r="AJE360"/>
      <c r="AJF360"/>
      <c r="AJG360"/>
      <c r="AJH360"/>
      <c r="AJI360"/>
      <c r="AJJ360"/>
      <c r="AJK360"/>
      <c r="AJL360"/>
      <c r="AJM360"/>
      <c r="AJN360"/>
      <c r="AJO360"/>
      <c r="AJP360"/>
      <c r="AJQ360"/>
      <c r="AJR360"/>
      <c r="AJS360"/>
      <c r="AJT360"/>
      <c r="AJU360"/>
      <c r="AJV360"/>
      <c r="AJW360"/>
      <c r="AJX360"/>
      <c r="AJY360"/>
      <c r="AJZ360"/>
      <c r="AKA360"/>
      <c r="AKB360"/>
      <c r="AKC360"/>
      <c r="AKD360"/>
      <c r="AKE360"/>
      <c r="AKF360"/>
      <c r="AKG360"/>
      <c r="AKH360"/>
      <c r="AKI360"/>
      <c r="AKJ360"/>
      <c r="AKK360"/>
      <c r="AKL360"/>
      <c r="AKM360"/>
      <c r="AKN360"/>
      <c r="AKO360"/>
      <c r="AKP360"/>
      <c r="AKQ360"/>
      <c r="AKR360"/>
      <c r="AKS360"/>
      <c r="AKT360"/>
      <c r="AKU360"/>
      <c r="AKV360"/>
      <c r="AKW360"/>
      <c r="AKX360"/>
      <c r="AKY360"/>
      <c r="AKZ360"/>
      <c r="ALA360"/>
      <c r="ALB360"/>
      <c r="ALC360"/>
      <c r="ALD360"/>
      <c r="ALE360"/>
      <c r="ALF360"/>
      <c r="ALG360"/>
      <c r="ALH360"/>
      <c r="ALI360"/>
      <c r="ALJ360"/>
      <c r="ALK360"/>
      <c r="ALL360"/>
      <c r="ALM360"/>
      <c r="ALN360"/>
      <c r="ALO360"/>
      <c r="ALP360"/>
      <c r="ALQ360"/>
      <c r="ALR360"/>
      <c r="ALS360"/>
      <c r="ALT360"/>
      <c r="ALU360"/>
      <c r="ALV360"/>
      <c r="ALW360"/>
      <c r="ALX360"/>
      <c r="ALY360"/>
      <c r="ALZ360"/>
      <c r="AMA360"/>
      <c r="AMB360"/>
      <c r="AMC360"/>
      <c r="AMD360"/>
      <c r="AME360"/>
      <c r="AMF360"/>
      <c r="AMG360"/>
      <c r="AMH360"/>
      <c r="AMI360"/>
      <c r="AMJ360"/>
      <c r="AMK360"/>
      <c r="AML360"/>
      <c r="AMM360"/>
      <c r="AMN360"/>
      <c r="AMO360"/>
      <c r="AMP360"/>
      <c r="AMQ360"/>
      <c r="AMR360"/>
      <c r="AMS360"/>
      <c r="AMT360"/>
      <c r="AMU360"/>
      <c r="AMV360"/>
      <c r="AMW360"/>
      <c r="AMX360"/>
      <c r="AMY360"/>
    </row>
    <row r="361" spans="3:1042" s="6" customFormat="1" ht="15" customHeight="1" x14ac:dyDescent="0.25">
      <c r="C361" s="6" t="str">
        <f t="shared" si="187"/>
        <v>Sanden</v>
      </c>
      <c r="D361" s="6" t="str">
        <f t="shared" si="188"/>
        <v>GS3-45HPA-US &amp; SAN-83SSAQA  (83 gal)</v>
      </c>
      <c r="E361" s="6">
        <f t="shared" si="200"/>
        <v>220317</v>
      </c>
      <c r="F361" s="55">
        <f t="shared" ref="F361:F367" si="213">S361</f>
        <v>83</v>
      </c>
      <c r="G361" s="6" t="str">
        <f t="shared" si="189"/>
        <v>Sanden80</v>
      </c>
      <c r="H361" s="117">
        <f t="shared" si="185"/>
        <v>0</v>
      </c>
      <c r="I361" s="158" t="str">
        <f t="shared" si="201"/>
        <v>SandenGS3_SAN83SSAQA</v>
      </c>
      <c r="J361" s="91" t="s">
        <v>192</v>
      </c>
      <c r="K361" s="32">
        <v>3</v>
      </c>
      <c r="L361" s="75">
        <f t="shared" si="186"/>
        <v>22</v>
      </c>
      <c r="M361" s="12" t="s">
        <v>97</v>
      </c>
      <c r="N361" s="62">
        <f t="shared" ref="N361:N364" si="214">N360+1</f>
        <v>3</v>
      </c>
      <c r="O361" s="62">
        <f t="shared" si="210"/>
        <v>220317</v>
      </c>
      <c r="P361" s="59" t="str">
        <f t="shared" si="190"/>
        <v>GS3-45HPA-US &amp; SAN-83SSAQA  (83 gal)</v>
      </c>
      <c r="Q361" s="157">
        <f t="shared" si="195"/>
        <v>1</v>
      </c>
      <c r="R361" s="93" t="s">
        <v>213</v>
      </c>
      <c r="S361" s="14">
        <v>83</v>
      </c>
      <c r="T361" s="30" t="s">
        <v>163</v>
      </c>
      <c r="U361" s="80" t="s">
        <v>163</v>
      </c>
      <c r="V361" s="85" t="str">
        <f t="shared" si="212"/>
        <v>Sanden80</v>
      </c>
      <c r="W361" s="116">
        <v>0</v>
      </c>
      <c r="X361" s="46"/>
      <c r="Y361" s="47"/>
      <c r="Z361" s="44"/>
      <c r="AA361" s="128" t="str">
        <f>"2,     "&amp;E361&amp;",   """&amp;P361&amp;""""</f>
        <v>2,     220317,   "GS3-45HPA-US &amp; SAN-83SSAQA  (83 gal)"</v>
      </c>
      <c r="AB361" s="130" t="str">
        <f t="shared" si="205"/>
        <v>Sanden</v>
      </c>
      <c r="AC361" t="s">
        <v>671</v>
      </c>
      <c r="AD361" s="155">
        <f t="shared" si="196"/>
        <v>1</v>
      </c>
      <c r="AE361" s="128" t="str">
        <f>"          case  "&amp;D361&amp;"   :   """&amp;AC361&amp;""""</f>
        <v xml:space="preserve">          case  GS3-45HPA-US &amp; SAN-83SSAQA  (83 gal)   :   "SandenGS3_SAN83SSAQA"</v>
      </c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  <c r="FK361"/>
      <c r="FL361"/>
      <c r="FM361"/>
      <c r="FN361"/>
      <c r="FO361"/>
      <c r="FP361"/>
      <c r="FQ361"/>
      <c r="FR361"/>
      <c r="FS361"/>
      <c r="FT361"/>
      <c r="FU361"/>
      <c r="FV361"/>
      <c r="FW361"/>
      <c r="FX361"/>
      <c r="FY361"/>
      <c r="FZ361"/>
      <c r="GA361"/>
      <c r="GB361"/>
      <c r="GC361"/>
      <c r="GD361"/>
      <c r="GE361"/>
      <c r="GF361"/>
      <c r="GG361"/>
      <c r="GH361"/>
      <c r="GI361"/>
      <c r="GJ361"/>
      <c r="GK361"/>
      <c r="GL361"/>
      <c r="GM361"/>
      <c r="GN361"/>
      <c r="GO361"/>
      <c r="GP361"/>
      <c r="GQ361"/>
      <c r="GR361"/>
      <c r="GS361"/>
      <c r="GT361"/>
      <c r="GU361"/>
      <c r="GV361"/>
      <c r="GW361"/>
      <c r="GX361"/>
      <c r="GY361"/>
      <c r="GZ361"/>
      <c r="HA361"/>
      <c r="HB361"/>
      <c r="HC361"/>
      <c r="HD361"/>
      <c r="HE361"/>
      <c r="HF361"/>
      <c r="HG361"/>
      <c r="HH361"/>
      <c r="HI361"/>
      <c r="HJ361"/>
      <c r="HK361"/>
      <c r="HL361"/>
      <c r="HM361"/>
      <c r="HN361"/>
      <c r="HO361"/>
      <c r="HP361"/>
      <c r="HQ361"/>
      <c r="HR361"/>
      <c r="HS361"/>
      <c r="HT361"/>
      <c r="HU361"/>
      <c r="HV361"/>
      <c r="HW361"/>
      <c r="HX361"/>
      <c r="HY361"/>
      <c r="HZ361"/>
      <c r="IA361"/>
      <c r="IB361"/>
      <c r="IC361"/>
      <c r="ID361"/>
      <c r="IE361"/>
      <c r="IF361"/>
      <c r="IG361"/>
      <c r="IH361"/>
      <c r="II361"/>
      <c r="IJ361"/>
      <c r="IK361"/>
      <c r="IL361"/>
      <c r="IM361"/>
      <c r="IN361"/>
      <c r="IO361"/>
      <c r="IP361"/>
      <c r="IQ361"/>
      <c r="IR361"/>
      <c r="IS361"/>
      <c r="IT361"/>
      <c r="IU361"/>
      <c r="IV361"/>
      <c r="IW361"/>
      <c r="IX361"/>
      <c r="IY361"/>
      <c r="IZ361"/>
      <c r="JA361"/>
      <c r="JB361"/>
      <c r="JC361"/>
      <c r="JD361"/>
      <c r="JE361"/>
      <c r="JF361"/>
      <c r="JG361"/>
      <c r="JH361"/>
      <c r="JI361"/>
      <c r="JJ361"/>
      <c r="JK361"/>
      <c r="JL361"/>
      <c r="JM361"/>
      <c r="JN361"/>
      <c r="JO361"/>
      <c r="JP361"/>
      <c r="JQ361"/>
      <c r="JR361"/>
      <c r="JS361"/>
      <c r="JT361"/>
      <c r="JU361"/>
      <c r="JV361"/>
      <c r="JW361"/>
      <c r="JX361"/>
      <c r="JY361"/>
      <c r="JZ361"/>
      <c r="KA361"/>
      <c r="KB361"/>
      <c r="KC361"/>
      <c r="KD361"/>
      <c r="KE361"/>
      <c r="KF361"/>
      <c r="KG361"/>
      <c r="KH361"/>
      <c r="KI361"/>
      <c r="KJ361"/>
      <c r="KK361"/>
      <c r="KL361"/>
      <c r="KM361"/>
      <c r="KN361"/>
      <c r="KO361"/>
      <c r="KP361"/>
      <c r="KQ361"/>
      <c r="KR361"/>
      <c r="KS361"/>
      <c r="KT361"/>
      <c r="KU361"/>
      <c r="KV361"/>
      <c r="KW361"/>
      <c r="KX361"/>
      <c r="KY361"/>
      <c r="KZ361"/>
      <c r="LA361"/>
      <c r="LB361"/>
      <c r="LC361"/>
      <c r="LD361"/>
      <c r="LE361"/>
      <c r="LF361"/>
      <c r="LG361"/>
      <c r="LH361"/>
      <c r="LI361"/>
      <c r="LJ361"/>
      <c r="LK361"/>
      <c r="LL361"/>
      <c r="LM361"/>
      <c r="LN361"/>
      <c r="LO361"/>
      <c r="LP361"/>
      <c r="LQ361"/>
      <c r="LR361"/>
      <c r="LS361"/>
      <c r="LT361"/>
      <c r="LU361"/>
      <c r="LV361"/>
      <c r="LW361"/>
      <c r="LX361"/>
      <c r="LY361"/>
      <c r="LZ361"/>
      <c r="MA361"/>
      <c r="MB361"/>
      <c r="MC361"/>
      <c r="MD361"/>
      <c r="ME361"/>
      <c r="MF361"/>
      <c r="MG361"/>
      <c r="MH361"/>
      <c r="MI361"/>
      <c r="MJ361"/>
      <c r="MK361"/>
      <c r="ML361"/>
      <c r="MM361"/>
      <c r="MN361"/>
      <c r="MO361"/>
      <c r="MP361"/>
      <c r="MQ361"/>
      <c r="MR361"/>
      <c r="MS361"/>
      <c r="MT361"/>
      <c r="MU361"/>
      <c r="MV361"/>
      <c r="MW361"/>
      <c r="MX361"/>
      <c r="MY361"/>
      <c r="MZ361"/>
      <c r="NA361"/>
      <c r="NB361"/>
      <c r="NC361"/>
      <c r="ND361"/>
      <c r="NE361"/>
      <c r="NF361"/>
      <c r="NG361"/>
      <c r="NH361"/>
      <c r="NI361"/>
      <c r="NJ361"/>
      <c r="NK361"/>
      <c r="NL361"/>
      <c r="NM361"/>
      <c r="NN361"/>
      <c r="NO361"/>
      <c r="NP361"/>
      <c r="NQ361"/>
      <c r="NR361"/>
      <c r="NS361"/>
      <c r="NT361"/>
      <c r="NU361"/>
      <c r="NV361"/>
      <c r="NW361"/>
      <c r="NX361"/>
      <c r="NY361"/>
      <c r="NZ361"/>
      <c r="OA361"/>
      <c r="OB361"/>
      <c r="OC361"/>
      <c r="OD361"/>
      <c r="OE361"/>
      <c r="OF361"/>
      <c r="OG361"/>
      <c r="OH361"/>
      <c r="OI361"/>
      <c r="OJ361"/>
      <c r="OK361"/>
      <c r="OL361"/>
      <c r="OM361"/>
      <c r="ON361"/>
      <c r="OO361"/>
      <c r="OP361"/>
      <c r="OQ361"/>
      <c r="OR361"/>
      <c r="OS361"/>
      <c r="OT361"/>
      <c r="OU361"/>
      <c r="OV361"/>
      <c r="OW361"/>
      <c r="OX361"/>
      <c r="OY361"/>
      <c r="OZ361"/>
      <c r="PA361"/>
      <c r="PB361"/>
      <c r="PC361"/>
      <c r="PD361"/>
      <c r="PE361"/>
      <c r="PF361"/>
      <c r="PG361"/>
      <c r="PH361"/>
      <c r="PI361"/>
      <c r="PJ361"/>
      <c r="PK361"/>
      <c r="PL361"/>
      <c r="PM361"/>
      <c r="PN361"/>
      <c r="PO361"/>
      <c r="PP361"/>
      <c r="PQ361"/>
      <c r="PR361"/>
      <c r="PS361"/>
      <c r="PT361"/>
      <c r="PU361"/>
      <c r="PV361"/>
      <c r="PW361"/>
      <c r="PX361"/>
      <c r="PY361"/>
      <c r="PZ361"/>
      <c r="QA361"/>
      <c r="QB361"/>
      <c r="QC361"/>
      <c r="QD361"/>
      <c r="QE361"/>
      <c r="QF361"/>
      <c r="QG361"/>
      <c r="QH361"/>
      <c r="QI361"/>
      <c r="QJ361"/>
      <c r="QK361"/>
      <c r="QL361"/>
      <c r="QM361"/>
      <c r="QN361"/>
      <c r="QO361"/>
      <c r="QP361"/>
      <c r="QQ361"/>
      <c r="QR361"/>
      <c r="QS361"/>
      <c r="QT361"/>
      <c r="QU361"/>
      <c r="QV361"/>
      <c r="QW361"/>
      <c r="QX361"/>
      <c r="QY361"/>
      <c r="QZ361"/>
      <c r="RA361"/>
      <c r="RB361"/>
      <c r="RC361"/>
      <c r="RD361"/>
      <c r="RE361"/>
      <c r="RF361"/>
      <c r="RG361"/>
      <c r="RH361"/>
      <c r="RI361"/>
      <c r="RJ361"/>
      <c r="RK361"/>
      <c r="RL361"/>
      <c r="RM361"/>
      <c r="RN361"/>
      <c r="RO361"/>
      <c r="RP361"/>
      <c r="RQ361"/>
      <c r="RR361"/>
      <c r="RS361"/>
      <c r="RT361"/>
      <c r="RU361"/>
      <c r="RV361"/>
      <c r="RW361"/>
      <c r="RX361"/>
      <c r="RY361"/>
      <c r="RZ361"/>
      <c r="SA361"/>
      <c r="SB361"/>
      <c r="SC361"/>
      <c r="SD361"/>
      <c r="SE361"/>
      <c r="SF361"/>
      <c r="SG361"/>
      <c r="SH361"/>
      <c r="SI361"/>
      <c r="SJ361"/>
      <c r="SK361"/>
      <c r="SL361"/>
      <c r="SM361"/>
      <c r="SN361"/>
      <c r="SO361"/>
      <c r="SP361"/>
      <c r="SQ361"/>
      <c r="SR361"/>
      <c r="SS361"/>
      <c r="ST361"/>
      <c r="SU361"/>
      <c r="SV361"/>
      <c r="SW361"/>
      <c r="SX361"/>
      <c r="SY361"/>
      <c r="SZ361"/>
      <c r="TA361"/>
      <c r="TB361"/>
      <c r="TC361"/>
      <c r="TD361"/>
      <c r="TE361"/>
      <c r="TF361"/>
      <c r="TG361"/>
      <c r="TH361"/>
      <c r="TI361"/>
      <c r="TJ361"/>
      <c r="TK361"/>
      <c r="TL361"/>
      <c r="TM361"/>
      <c r="TN361"/>
      <c r="TO361"/>
      <c r="TP361"/>
      <c r="TQ361"/>
      <c r="TR361"/>
      <c r="TS361"/>
      <c r="TT361"/>
      <c r="TU361"/>
      <c r="TV361"/>
      <c r="TW361"/>
      <c r="TX361"/>
      <c r="TY361"/>
      <c r="TZ361"/>
      <c r="UA361"/>
      <c r="UB361"/>
      <c r="UC361"/>
      <c r="UD361"/>
      <c r="UE361"/>
      <c r="UF361"/>
      <c r="UG361"/>
      <c r="UH361"/>
      <c r="UI361"/>
      <c r="UJ361"/>
      <c r="UK361"/>
      <c r="UL361"/>
      <c r="UM361"/>
      <c r="UN361"/>
      <c r="UO361"/>
      <c r="UP361"/>
      <c r="UQ361"/>
      <c r="UR361"/>
      <c r="US361"/>
      <c r="UT361"/>
      <c r="UU361"/>
      <c r="UV361"/>
      <c r="UW361"/>
      <c r="UX361"/>
      <c r="UY361"/>
      <c r="UZ361"/>
      <c r="VA361"/>
      <c r="VB361"/>
      <c r="VC361"/>
      <c r="VD361"/>
      <c r="VE361"/>
      <c r="VF361"/>
      <c r="VG361"/>
      <c r="VH361"/>
      <c r="VI361"/>
      <c r="VJ361"/>
      <c r="VK361"/>
      <c r="VL361"/>
      <c r="VM361"/>
      <c r="VN361"/>
      <c r="VO361"/>
      <c r="VP361"/>
      <c r="VQ361"/>
      <c r="VR361"/>
      <c r="VS361"/>
      <c r="VT361"/>
      <c r="VU361"/>
      <c r="VV361"/>
      <c r="VW361"/>
      <c r="VX361"/>
      <c r="VY361"/>
      <c r="VZ361"/>
      <c r="WA361"/>
      <c r="WB361"/>
      <c r="WC361"/>
      <c r="WD361"/>
      <c r="WE361"/>
      <c r="WF361"/>
      <c r="WG361"/>
      <c r="WH361"/>
      <c r="WI361"/>
      <c r="WJ361"/>
      <c r="WK361"/>
      <c r="WL361"/>
      <c r="WM361"/>
      <c r="WN361"/>
      <c r="WO361"/>
      <c r="WP361"/>
      <c r="WQ361"/>
      <c r="WR361"/>
      <c r="WS361"/>
      <c r="WT361"/>
      <c r="WU361"/>
      <c r="WV361"/>
      <c r="WW361"/>
      <c r="WX361"/>
      <c r="WY361"/>
      <c r="WZ361"/>
      <c r="XA361"/>
      <c r="XB361"/>
      <c r="XC361"/>
      <c r="XD361"/>
      <c r="XE361"/>
      <c r="XF361"/>
      <c r="XG361"/>
      <c r="XH361"/>
      <c r="XI361"/>
      <c r="XJ361"/>
      <c r="XK361"/>
      <c r="XL361"/>
      <c r="XM361"/>
      <c r="XN361"/>
      <c r="XO361"/>
      <c r="XP361"/>
      <c r="XQ361"/>
      <c r="XR361"/>
      <c r="XS361"/>
      <c r="XT361"/>
      <c r="XU361"/>
      <c r="XV361"/>
      <c r="XW361"/>
      <c r="XX361"/>
      <c r="XY361"/>
      <c r="XZ361"/>
      <c r="YA361"/>
      <c r="YB361"/>
      <c r="YC361"/>
      <c r="YD361"/>
      <c r="YE361"/>
      <c r="YF361"/>
      <c r="YG361"/>
      <c r="YH361"/>
      <c r="YI361"/>
      <c r="YJ361"/>
      <c r="YK361"/>
      <c r="YL361"/>
      <c r="YM361"/>
      <c r="YN361"/>
      <c r="YO361"/>
      <c r="YP361"/>
      <c r="YQ361"/>
      <c r="YR361"/>
      <c r="YS361"/>
      <c r="YT361"/>
      <c r="YU361"/>
      <c r="YV361"/>
      <c r="YW361"/>
      <c r="YX361"/>
      <c r="YY361"/>
      <c r="YZ361"/>
      <c r="ZA361"/>
      <c r="ZB361"/>
      <c r="ZC361"/>
      <c r="ZD361"/>
      <c r="ZE361"/>
      <c r="ZF361"/>
      <c r="ZG361"/>
      <c r="ZH361"/>
      <c r="ZI361"/>
      <c r="ZJ361"/>
      <c r="ZK361"/>
      <c r="ZL361"/>
      <c r="ZM361"/>
      <c r="ZN361"/>
      <c r="ZO361"/>
      <c r="ZP361"/>
      <c r="ZQ361"/>
      <c r="ZR361"/>
      <c r="ZS361"/>
      <c r="ZT361"/>
      <c r="ZU361"/>
      <c r="ZV361"/>
      <c r="ZW361"/>
      <c r="ZX361"/>
      <c r="ZY361"/>
      <c r="ZZ361"/>
      <c r="AAA361"/>
      <c r="AAB361"/>
      <c r="AAC361"/>
      <c r="AAD361"/>
      <c r="AAE361"/>
      <c r="AAF361"/>
      <c r="AAG361"/>
      <c r="AAH361"/>
      <c r="AAI361"/>
      <c r="AAJ361"/>
      <c r="AAK361"/>
      <c r="AAL361"/>
      <c r="AAM361"/>
      <c r="AAN361"/>
      <c r="AAO361"/>
      <c r="AAP361"/>
      <c r="AAQ361"/>
      <c r="AAR361"/>
      <c r="AAS361"/>
      <c r="AAT361"/>
      <c r="AAU361"/>
      <c r="AAV361"/>
      <c r="AAW361"/>
      <c r="AAX361"/>
      <c r="AAY361"/>
      <c r="AAZ361"/>
      <c r="ABA361"/>
      <c r="ABB361"/>
      <c r="ABC361"/>
      <c r="ABD361"/>
      <c r="ABE361"/>
      <c r="ABF361"/>
      <c r="ABG361"/>
      <c r="ABH361"/>
      <c r="ABI361"/>
      <c r="ABJ361"/>
      <c r="ABK361"/>
      <c r="ABL361"/>
      <c r="ABM361"/>
      <c r="ABN361"/>
      <c r="ABO361"/>
      <c r="ABP361"/>
      <c r="ABQ361"/>
      <c r="ABR361"/>
      <c r="ABS361"/>
      <c r="ABT361"/>
      <c r="ABU361"/>
      <c r="ABV361"/>
      <c r="ABW361"/>
      <c r="ABX361"/>
      <c r="ABY361"/>
      <c r="ABZ361"/>
      <c r="ACA361"/>
      <c r="ACB361"/>
      <c r="ACC361"/>
      <c r="ACD361"/>
      <c r="ACE361"/>
      <c r="ACF361"/>
      <c r="ACG361"/>
      <c r="ACH361"/>
      <c r="ACI361"/>
      <c r="ACJ361"/>
      <c r="ACK361"/>
      <c r="ACL361"/>
      <c r="ACM361"/>
      <c r="ACN361"/>
      <c r="ACO361"/>
      <c r="ACP361"/>
      <c r="ACQ361"/>
      <c r="ACR361"/>
      <c r="ACS361"/>
      <c r="ACT361"/>
      <c r="ACU361"/>
      <c r="ACV361"/>
      <c r="ACW361"/>
      <c r="ACX361"/>
      <c r="ACY361"/>
      <c r="ACZ361"/>
      <c r="ADA361"/>
      <c r="ADB361"/>
      <c r="ADC361"/>
      <c r="ADD361"/>
      <c r="ADE361"/>
      <c r="ADF361"/>
      <c r="ADG361"/>
      <c r="ADH361"/>
      <c r="ADI361"/>
      <c r="ADJ361"/>
      <c r="ADK361"/>
      <c r="ADL361"/>
      <c r="ADM361"/>
      <c r="ADN361"/>
      <c r="ADO361"/>
      <c r="ADP361"/>
      <c r="ADQ361"/>
      <c r="ADR361"/>
      <c r="ADS361"/>
      <c r="ADT361"/>
      <c r="ADU361"/>
      <c r="ADV361"/>
      <c r="ADW361"/>
      <c r="ADX361"/>
      <c r="ADY361"/>
      <c r="ADZ361"/>
      <c r="AEA361"/>
      <c r="AEB361"/>
      <c r="AEC361"/>
      <c r="AED361"/>
      <c r="AEE361"/>
      <c r="AEF361"/>
      <c r="AEG361"/>
      <c r="AEH361"/>
      <c r="AEI361"/>
      <c r="AEJ361"/>
      <c r="AEK361"/>
      <c r="AEL361"/>
      <c r="AEM361"/>
      <c r="AEN361"/>
      <c r="AEO361"/>
      <c r="AEP361"/>
      <c r="AEQ361"/>
      <c r="AER361"/>
      <c r="AES361"/>
      <c r="AET361"/>
      <c r="AEU361"/>
      <c r="AEV361"/>
      <c r="AEW361"/>
      <c r="AEX361"/>
      <c r="AEY361"/>
      <c r="AEZ361"/>
      <c r="AFA361"/>
      <c r="AFB361"/>
      <c r="AFC361"/>
      <c r="AFD361"/>
      <c r="AFE361"/>
      <c r="AFF361"/>
      <c r="AFG361"/>
      <c r="AFH361"/>
      <c r="AFI361"/>
      <c r="AFJ361"/>
      <c r="AFK361"/>
      <c r="AFL361"/>
      <c r="AFM361"/>
      <c r="AFN361"/>
      <c r="AFO361"/>
      <c r="AFP361"/>
      <c r="AFQ361"/>
      <c r="AFR361"/>
      <c r="AFS361"/>
      <c r="AFT361"/>
      <c r="AFU361"/>
      <c r="AFV361"/>
      <c r="AFW361"/>
      <c r="AFX361"/>
      <c r="AFY361"/>
      <c r="AFZ361"/>
      <c r="AGA361"/>
      <c r="AGB361"/>
      <c r="AGC361"/>
      <c r="AGD361"/>
      <c r="AGE361"/>
      <c r="AGF361"/>
      <c r="AGG361"/>
      <c r="AGH361"/>
      <c r="AGI361"/>
      <c r="AGJ361"/>
      <c r="AGK361"/>
      <c r="AGL361"/>
      <c r="AGM361"/>
      <c r="AGN361"/>
      <c r="AGO361"/>
      <c r="AGP361"/>
      <c r="AGQ361"/>
      <c r="AGR361"/>
      <c r="AGS361"/>
      <c r="AGT361"/>
      <c r="AGU361"/>
      <c r="AGV361"/>
      <c r="AGW361"/>
      <c r="AGX361"/>
      <c r="AGY361"/>
      <c r="AGZ361"/>
      <c r="AHA361"/>
      <c r="AHB361"/>
      <c r="AHC361"/>
      <c r="AHD361"/>
      <c r="AHE361"/>
      <c r="AHF361"/>
      <c r="AHG361"/>
      <c r="AHH361"/>
      <c r="AHI361"/>
      <c r="AHJ361"/>
      <c r="AHK361"/>
      <c r="AHL361"/>
      <c r="AHM361"/>
      <c r="AHN361"/>
      <c r="AHO361"/>
      <c r="AHP361"/>
      <c r="AHQ361"/>
      <c r="AHR361"/>
      <c r="AHS361"/>
      <c r="AHT361"/>
      <c r="AHU361"/>
      <c r="AHV361"/>
      <c r="AHW361"/>
      <c r="AHX361"/>
      <c r="AHY361"/>
      <c r="AHZ361"/>
      <c r="AIA361"/>
      <c r="AIB361"/>
      <c r="AIC361"/>
      <c r="AID361"/>
      <c r="AIE361"/>
      <c r="AIF361"/>
      <c r="AIG361"/>
      <c r="AIH361"/>
      <c r="AII361"/>
      <c r="AIJ361"/>
      <c r="AIK361"/>
      <c r="AIL361"/>
      <c r="AIM361"/>
      <c r="AIN361"/>
      <c r="AIO361"/>
      <c r="AIP361"/>
      <c r="AIQ361"/>
      <c r="AIR361"/>
      <c r="AIS361"/>
      <c r="AIT361"/>
      <c r="AIU361"/>
      <c r="AIV361"/>
      <c r="AIW361"/>
      <c r="AIX361"/>
      <c r="AIY361"/>
      <c r="AIZ361"/>
      <c r="AJA361"/>
      <c r="AJB361"/>
      <c r="AJC361"/>
      <c r="AJD361"/>
      <c r="AJE361"/>
      <c r="AJF361"/>
      <c r="AJG361"/>
      <c r="AJH361"/>
      <c r="AJI361"/>
      <c r="AJJ361"/>
      <c r="AJK361"/>
      <c r="AJL361"/>
      <c r="AJM361"/>
      <c r="AJN361"/>
      <c r="AJO361"/>
      <c r="AJP361"/>
      <c r="AJQ361"/>
      <c r="AJR361"/>
      <c r="AJS361"/>
      <c r="AJT361"/>
      <c r="AJU361"/>
      <c r="AJV361"/>
      <c r="AJW361"/>
      <c r="AJX361"/>
      <c r="AJY361"/>
      <c r="AJZ361"/>
      <c r="AKA361"/>
      <c r="AKB361"/>
      <c r="AKC361"/>
      <c r="AKD361"/>
      <c r="AKE361"/>
      <c r="AKF361"/>
      <c r="AKG361"/>
      <c r="AKH361"/>
      <c r="AKI361"/>
      <c r="AKJ361"/>
      <c r="AKK361"/>
      <c r="AKL361"/>
      <c r="AKM361"/>
      <c r="AKN361"/>
      <c r="AKO361"/>
      <c r="AKP361"/>
      <c r="AKQ361"/>
      <c r="AKR361"/>
      <c r="AKS361"/>
      <c r="AKT361"/>
      <c r="AKU361"/>
      <c r="AKV361"/>
      <c r="AKW361"/>
      <c r="AKX361"/>
      <c r="AKY361"/>
      <c r="AKZ361"/>
      <c r="ALA361"/>
      <c r="ALB361"/>
      <c r="ALC361"/>
      <c r="ALD361"/>
      <c r="ALE361"/>
      <c r="ALF361"/>
      <c r="ALG361"/>
      <c r="ALH361"/>
      <c r="ALI361"/>
      <c r="ALJ361"/>
      <c r="ALK361"/>
      <c r="ALL361"/>
      <c r="ALM361"/>
      <c r="ALN361"/>
      <c r="ALO361"/>
      <c r="ALP361"/>
      <c r="ALQ361"/>
      <c r="ALR361"/>
      <c r="ALS361"/>
      <c r="ALT361"/>
      <c r="ALU361"/>
      <c r="ALV361"/>
      <c r="ALW361"/>
      <c r="ALX361"/>
      <c r="ALY361"/>
      <c r="ALZ361"/>
      <c r="AMA361"/>
      <c r="AMB361"/>
      <c r="AMC361"/>
      <c r="AMD361"/>
      <c r="AME361"/>
      <c r="AMF361"/>
      <c r="AMG361"/>
      <c r="AMH361"/>
      <c r="AMI361"/>
      <c r="AMJ361"/>
      <c r="AMK361"/>
      <c r="AML361"/>
      <c r="AMM361"/>
      <c r="AMN361"/>
      <c r="AMO361"/>
      <c r="AMP361"/>
      <c r="AMQ361"/>
      <c r="AMR361"/>
      <c r="AMS361"/>
      <c r="AMT361"/>
      <c r="AMU361"/>
      <c r="AMV361"/>
      <c r="AMW361"/>
      <c r="AMX361"/>
      <c r="AMY361"/>
    </row>
    <row r="362" spans="3:1042" s="6" customFormat="1" ht="15" customHeight="1" x14ac:dyDescent="0.25">
      <c r="C362" s="6" t="str">
        <f t="shared" si="187"/>
        <v>Sanden</v>
      </c>
      <c r="D362" s="6" t="str">
        <f t="shared" si="188"/>
        <v>GS3-45HPA-US &amp; GAUS-315EQTD  (83 gal)</v>
      </c>
      <c r="E362" s="6">
        <f t="shared" si="200"/>
        <v>220417</v>
      </c>
      <c r="F362" s="55">
        <f t="shared" si="213"/>
        <v>83</v>
      </c>
      <c r="G362" s="6" t="str">
        <f t="shared" si="189"/>
        <v>Sanden80</v>
      </c>
      <c r="H362" s="117">
        <f t="shared" si="185"/>
        <v>0</v>
      </c>
      <c r="I362" s="158" t="str">
        <f t="shared" si="201"/>
        <v>SandenGS3_GAUS315EQTD</v>
      </c>
      <c r="J362" s="91" t="s">
        <v>192</v>
      </c>
      <c r="K362" s="32">
        <v>3</v>
      </c>
      <c r="L362" s="75">
        <f t="shared" si="186"/>
        <v>22</v>
      </c>
      <c r="M362" s="12" t="s">
        <v>97</v>
      </c>
      <c r="N362" s="62">
        <f t="shared" si="214"/>
        <v>4</v>
      </c>
      <c r="O362" s="62">
        <f t="shared" si="210"/>
        <v>220417</v>
      </c>
      <c r="P362" s="59" t="str">
        <f t="shared" si="190"/>
        <v>GS3-45HPA-US &amp; GAUS-315EQTD  (83 gal)</v>
      </c>
      <c r="Q362" s="157">
        <f t="shared" si="195"/>
        <v>1</v>
      </c>
      <c r="R362" s="93" t="s">
        <v>214</v>
      </c>
      <c r="S362" s="14">
        <v>83</v>
      </c>
      <c r="T362" s="30" t="s">
        <v>163</v>
      </c>
      <c r="U362" s="80" t="s">
        <v>163</v>
      </c>
      <c r="V362" s="85" t="str">
        <f t="shared" si="212"/>
        <v>Sanden80</v>
      </c>
      <c r="W362" s="116">
        <v>0</v>
      </c>
      <c r="X362" s="46"/>
      <c r="Y362" s="47"/>
      <c r="Z362" s="44"/>
      <c r="AA362" s="128" t="str">
        <f>"2,     "&amp;E362&amp;",   """&amp;P362&amp;""""</f>
        <v>2,     220417,   "GS3-45HPA-US &amp; GAUS-315EQTD  (83 gal)"</v>
      </c>
      <c r="AB362" s="130" t="str">
        <f t="shared" si="205"/>
        <v>Sanden</v>
      </c>
      <c r="AC362" t="s">
        <v>669</v>
      </c>
      <c r="AD362" s="155">
        <f t="shared" si="196"/>
        <v>1</v>
      </c>
      <c r="AE362" s="128" t="str">
        <f>"          case  "&amp;D362&amp;"   :   """&amp;AC362&amp;""""</f>
        <v xml:space="preserve">          case  GS3-45HPA-US &amp; GAUS-315EQTD  (83 gal)   :   "SandenGS3_GAUS315EQTD"</v>
      </c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  <c r="FL362"/>
      <c r="FM362"/>
      <c r="FN362"/>
      <c r="FO362"/>
      <c r="FP362"/>
      <c r="FQ362"/>
      <c r="FR362"/>
      <c r="FS362"/>
      <c r="FT362"/>
      <c r="FU362"/>
      <c r="FV362"/>
      <c r="FW362"/>
      <c r="FX362"/>
      <c r="FY362"/>
      <c r="FZ362"/>
      <c r="GA362"/>
      <c r="GB362"/>
      <c r="GC362"/>
      <c r="GD362"/>
      <c r="GE362"/>
      <c r="GF362"/>
      <c r="GG362"/>
      <c r="GH362"/>
      <c r="GI362"/>
      <c r="GJ362"/>
      <c r="GK362"/>
      <c r="GL362"/>
      <c r="GM362"/>
      <c r="GN362"/>
      <c r="GO362"/>
      <c r="GP362"/>
      <c r="GQ362"/>
      <c r="GR362"/>
      <c r="GS362"/>
      <c r="GT362"/>
      <c r="GU362"/>
      <c r="GV362"/>
      <c r="GW362"/>
      <c r="GX362"/>
      <c r="GY362"/>
      <c r="GZ362"/>
      <c r="HA362"/>
      <c r="HB362"/>
      <c r="HC362"/>
      <c r="HD362"/>
      <c r="HE362"/>
      <c r="HF362"/>
      <c r="HG362"/>
      <c r="HH362"/>
      <c r="HI362"/>
      <c r="HJ362"/>
      <c r="HK362"/>
      <c r="HL362"/>
      <c r="HM362"/>
      <c r="HN362"/>
      <c r="HO362"/>
      <c r="HP362"/>
      <c r="HQ362"/>
      <c r="HR362"/>
      <c r="HS362"/>
      <c r="HT362"/>
      <c r="HU362"/>
      <c r="HV362"/>
      <c r="HW362"/>
      <c r="HX362"/>
      <c r="HY362"/>
      <c r="HZ362"/>
      <c r="IA362"/>
      <c r="IB362"/>
      <c r="IC362"/>
      <c r="ID362"/>
      <c r="IE362"/>
      <c r="IF362"/>
      <c r="IG362"/>
      <c r="IH362"/>
      <c r="II362"/>
      <c r="IJ362"/>
      <c r="IK362"/>
      <c r="IL362"/>
      <c r="IM362"/>
      <c r="IN362"/>
      <c r="IO362"/>
      <c r="IP362"/>
      <c r="IQ362"/>
      <c r="IR362"/>
      <c r="IS362"/>
      <c r="IT362"/>
      <c r="IU362"/>
      <c r="IV362"/>
      <c r="IW362"/>
      <c r="IX362"/>
      <c r="IY362"/>
      <c r="IZ362"/>
      <c r="JA362"/>
      <c r="JB362"/>
      <c r="JC362"/>
      <c r="JD362"/>
      <c r="JE362"/>
      <c r="JF362"/>
      <c r="JG362"/>
      <c r="JH362"/>
      <c r="JI362"/>
      <c r="JJ362"/>
      <c r="JK362"/>
      <c r="JL362"/>
      <c r="JM362"/>
      <c r="JN362"/>
      <c r="JO362"/>
      <c r="JP362"/>
      <c r="JQ362"/>
      <c r="JR362"/>
      <c r="JS362"/>
      <c r="JT362"/>
      <c r="JU362"/>
      <c r="JV362"/>
      <c r="JW362"/>
      <c r="JX362"/>
      <c r="JY362"/>
      <c r="JZ362"/>
      <c r="KA362"/>
      <c r="KB362"/>
      <c r="KC362"/>
      <c r="KD362"/>
      <c r="KE362"/>
      <c r="KF362"/>
      <c r="KG362"/>
      <c r="KH362"/>
      <c r="KI362"/>
      <c r="KJ362"/>
      <c r="KK362"/>
      <c r="KL362"/>
      <c r="KM362"/>
      <c r="KN362"/>
      <c r="KO362"/>
      <c r="KP362"/>
      <c r="KQ362"/>
      <c r="KR362"/>
      <c r="KS362"/>
      <c r="KT362"/>
      <c r="KU362"/>
      <c r="KV362"/>
      <c r="KW362"/>
      <c r="KX362"/>
      <c r="KY362"/>
      <c r="KZ362"/>
      <c r="LA362"/>
      <c r="LB362"/>
      <c r="LC362"/>
      <c r="LD362"/>
      <c r="LE362"/>
      <c r="LF362"/>
      <c r="LG362"/>
      <c r="LH362"/>
      <c r="LI362"/>
      <c r="LJ362"/>
      <c r="LK362"/>
      <c r="LL362"/>
      <c r="LM362"/>
      <c r="LN362"/>
      <c r="LO362"/>
      <c r="LP362"/>
      <c r="LQ362"/>
      <c r="LR362"/>
      <c r="LS362"/>
      <c r="LT362"/>
      <c r="LU362"/>
      <c r="LV362"/>
      <c r="LW362"/>
      <c r="LX362"/>
      <c r="LY362"/>
      <c r="LZ362"/>
      <c r="MA362"/>
      <c r="MB362"/>
      <c r="MC362"/>
      <c r="MD362"/>
      <c r="ME362"/>
      <c r="MF362"/>
      <c r="MG362"/>
      <c r="MH362"/>
      <c r="MI362"/>
      <c r="MJ362"/>
      <c r="MK362"/>
      <c r="ML362"/>
      <c r="MM362"/>
      <c r="MN362"/>
      <c r="MO362"/>
      <c r="MP362"/>
      <c r="MQ362"/>
      <c r="MR362"/>
      <c r="MS362"/>
      <c r="MT362"/>
      <c r="MU362"/>
      <c r="MV362"/>
      <c r="MW362"/>
      <c r="MX362"/>
      <c r="MY362"/>
      <c r="MZ362"/>
      <c r="NA362"/>
      <c r="NB362"/>
      <c r="NC362"/>
      <c r="ND362"/>
      <c r="NE362"/>
      <c r="NF362"/>
      <c r="NG362"/>
      <c r="NH362"/>
      <c r="NI362"/>
      <c r="NJ362"/>
      <c r="NK362"/>
      <c r="NL362"/>
      <c r="NM362"/>
      <c r="NN362"/>
      <c r="NO362"/>
      <c r="NP362"/>
      <c r="NQ362"/>
      <c r="NR362"/>
      <c r="NS362"/>
      <c r="NT362"/>
      <c r="NU362"/>
      <c r="NV362"/>
      <c r="NW362"/>
      <c r="NX362"/>
      <c r="NY362"/>
      <c r="NZ362"/>
      <c r="OA362"/>
      <c r="OB362"/>
      <c r="OC362"/>
      <c r="OD362"/>
      <c r="OE362"/>
      <c r="OF362"/>
      <c r="OG362"/>
      <c r="OH362"/>
      <c r="OI362"/>
      <c r="OJ362"/>
      <c r="OK362"/>
      <c r="OL362"/>
      <c r="OM362"/>
      <c r="ON362"/>
      <c r="OO362"/>
      <c r="OP362"/>
      <c r="OQ362"/>
      <c r="OR362"/>
      <c r="OS362"/>
      <c r="OT362"/>
      <c r="OU362"/>
      <c r="OV362"/>
      <c r="OW362"/>
      <c r="OX362"/>
      <c r="OY362"/>
      <c r="OZ362"/>
      <c r="PA362"/>
      <c r="PB362"/>
      <c r="PC362"/>
      <c r="PD362"/>
      <c r="PE362"/>
      <c r="PF362"/>
      <c r="PG362"/>
      <c r="PH362"/>
      <c r="PI362"/>
      <c r="PJ362"/>
      <c r="PK362"/>
      <c r="PL362"/>
      <c r="PM362"/>
      <c r="PN362"/>
      <c r="PO362"/>
      <c r="PP362"/>
      <c r="PQ362"/>
      <c r="PR362"/>
      <c r="PS362"/>
      <c r="PT362"/>
      <c r="PU362"/>
      <c r="PV362"/>
      <c r="PW362"/>
      <c r="PX362"/>
      <c r="PY362"/>
      <c r="PZ362"/>
      <c r="QA362"/>
      <c r="QB362"/>
      <c r="QC362"/>
      <c r="QD362"/>
      <c r="QE362"/>
      <c r="QF362"/>
      <c r="QG362"/>
      <c r="QH362"/>
      <c r="QI362"/>
      <c r="QJ362"/>
      <c r="QK362"/>
      <c r="QL362"/>
      <c r="QM362"/>
      <c r="QN362"/>
      <c r="QO362"/>
      <c r="QP362"/>
      <c r="QQ362"/>
      <c r="QR362"/>
      <c r="QS362"/>
      <c r="QT362"/>
      <c r="QU362"/>
      <c r="QV362"/>
      <c r="QW362"/>
      <c r="QX362"/>
      <c r="QY362"/>
      <c r="QZ362"/>
      <c r="RA362"/>
      <c r="RB362"/>
      <c r="RC362"/>
      <c r="RD362"/>
      <c r="RE362"/>
      <c r="RF362"/>
      <c r="RG362"/>
      <c r="RH362"/>
      <c r="RI362"/>
      <c r="RJ362"/>
      <c r="RK362"/>
      <c r="RL362"/>
      <c r="RM362"/>
      <c r="RN362"/>
      <c r="RO362"/>
      <c r="RP362"/>
      <c r="RQ362"/>
      <c r="RR362"/>
      <c r="RS362"/>
      <c r="RT362"/>
      <c r="RU362"/>
      <c r="RV362"/>
      <c r="RW362"/>
      <c r="RX362"/>
      <c r="RY362"/>
      <c r="RZ362"/>
      <c r="SA362"/>
      <c r="SB362"/>
      <c r="SC362"/>
      <c r="SD362"/>
      <c r="SE362"/>
      <c r="SF362"/>
      <c r="SG362"/>
      <c r="SH362"/>
      <c r="SI362"/>
      <c r="SJ362"/>
      <c r="SK362"/>
      <c r="SL362"/>
      <c r="SM362"/>
      <c r="SN362"/>
      <c r="SO362"/>
      <c r="SP362"/>
      <c r="SQ362"/>
      <c r="SR362"/>
      <c r="SS362"/>
      <c r="ST362"/>
      <c r="SU362"/>
      <c r="SV362"/>
      <c r="SW362"/>
      <c r="SX362"/>
      <c r="SY362"/>
      <c r="SZ362"/>
      <c r="TA362"/>
      <c r="TB362"/>
      <c r="TC362"/>
      <c r="TD362"/>
      <c r="TE362"/>
      <c r="TF362"/>
      <c r="TG362"/>
      <c r="TH362"/>
      <c r="TI362"/>
      <c r="TJ362"/>
      <c r="TK362"/>
      <c r="TL362"/>
      <c r="TM362"/>
      <c r="TN362"/>
      <c r="TO362"/>
      <c r="TP362"/>
      <c r="TQ362"/>
      <c r="TR362"/>
      <c r="TS362"/>
      <c r="TT362"/>
      <c r="TU362"/>
      <c r="TV362"/>
      <c r="TW362"/>
      <c r="TX362"/>
      <c r="TY362"/>
      <c r="TZ362"/>
      <c r="UA362"/>
      <c r="UB362"/>
      <c r="UC362"/>
      <c r="UD362"/>
      <c r="UE362"/>
      <c r="UF362"/>
      <c r="UG362"/>
      <c r="UH362"/>
      <c r="UI362"/>
      <c r="UJ362"/>
      <c r="UK362"/>
      <c r="UL362"/>
      <c r="UM362"/>
      <c r="UN362"/>
      <c r="UO362"/>
      <c r="UP362"/>
      <c r="UQ362"/>
      <c r="UR362"/>
      <c r="US362"/>
      <c r="UT362"/>
      <c r="UU362"/>
      <c r="UV362"/>
      <c r="UW362"/>
      <c r="UX362"/>
      <c r="UY362"/>
      <c r="UZ362"/>
      <c r="VA362"/>
      <c r="VB362"/>
      <c r="VC362"/>
      <c r="VD362"/>
      <c r="VE362"/>
      <c r="VF362"/>
      <c r="VG362"/>
      <c r="VH362"/>
      <c r="VI362"/>
      <c r="VJ362"/>
      <c r="VK362"/>
      <c r="VL362"/>
      <c r="VM362"/>
      <c r="VN362"/>
      <c r="VO362"/>
      <c r="VP362"/>
      <c r="VQ362"/>
      <c r="VR362"/>
      <c r="VS362"/>
      <c r="VT362"/>
      <c r="VU362"/>
      <c r="VV362"/>
      <c r="VW362"/>
      <c r="VX362"/>
      <c r="VY362"/>
      <c r="VZ362"/>
      <c r="WA362"/>
      <c r="WB362"/>
      <c r="WC362"/>
      <c r="WD362"/>
      <c r="WE362"/>
      <c r="WF362"/>
      <c r="WG362"/>
      <c r="WH362"/>
      <c r="WI362"/>
      <c r="WJ362"/>
      <c r="WK362"/>
      <c r="WL362"/>
      <c r="WM362"/>
      <c r="WN362"/>
      <c r="WO362"/>
      <c r="WP362"/>
      <c r="WQ362"/>
      <c r="WR362"/>
      <c r="WS362"/>
      <c r="WT362"/>
      <c r="WU362"/>
      <c r="WV362"/>
      <c r="WW362"/>
      <c r="WX362"/>
      <c r="WY362"/>
      <c r="WZ362"/>
      <c r="XA362"/>
      <c r="XB362"/>
      <c r="XC362"/>
      <c r="XD362"/>
      <c r="XE362"/>
      <c r="XF362"/>
      <c r="XG362"/>
      <c r="XH362"/>
      <c r="XI362"/>
      <c r="XJ362"/>
      <c r="XK362"/>
      <c r="XL362"/>
      <c r="XM362"/>
      <c r="XN362"/>
      <c r="XO362"/>
      <c r="XP362"/>
      <c r="XQ362"/>
      <c r="XR362"/>
      <c r="XS362"/>
      <c r="XT362"/>
      <c r="XU362"/>
      <c r="XV362"/>
      <c r="XW362"/>
      <c r="XX362"/>
      <c r="XY362"/>
      <c r="XZ362"/>
      <c r="YA362"/>
      <c r="YB362"/>
      <c r="YC362"/>
      <c r="YD362"/>
      <c r="YE362"/>
      <c r="YF362"/>
      <c r="YG362"/>
      <c r="YH362"/>
      <c r="YI362"/>
      <c r="YJ362"/>
      <c r="YK362"/>
      <c r="YL362"/>
      <c r="YM362"/>
      <c r="YN362"/>
      <c r="YO362"/>
      <c r="YP362"/>
      <c r="YQ362"/>
      <c r="YR362"/>
      <c r="YS362"/>
      <c r="YT362"/>
      <c r="YU362"/>
      <c r="YV362"/>
      <c r="YW362"/>
      <c r="YX362"/>
      <c r="YY362"/>
      <c r="YZ362"/>
      <c r="ZA362"/>
      <c r="ZB362"/>
      <c r="ZC362"/>
      <c r="ZD362"/>
      <c r="ZE362"/>
      <c r="ZF362"/>
      <c r="ZG362"/>
      <c r="ZH362"/>
      <c r="ZI362"/>
      <c r="ZJ362"/>
      <c r="ZK362"/>
      <c r="ZL362"/>
      <c r="ZM362"/>
      <c r="ZN362"/>
      <c r="ZO362"/>
      <c r="ZP362"/>
      <c r="ZQ362"/>
      <c r="ZR362"/>
      <c r="ZS362"/>
      <c r="ZT362"/>
      <c r="ZU362"/>
      <c r="ZV362"/>
      <c r="ZW362"/>
      <c r="ZX362"/>
      <c r="ZY362"/>
      <c r="ZZ362"/>
      <c r="AAA362"/>
      <c r="AAB362"/>
      <c r="AAC362"/>
      <c r="AAD362"/>
      <c r="AAE362"/>
      <c r="AAF362"/>
      <c r="AAG362"/>
      <c r="AAH362"/>
      <c r="AAI362"/>
      <c r="AAJ362"/>
      <c r="AAK362"/>
      <c r="AAL362"/>
      <c r="AAM362"/>
      <c r="AAN362"/>
      <c r="AAO362"/>
      <c r="AAP362"/>
      <c r="AAQ362"/>
      <c r="AAR362"/>
      <c r="AAS362"/>
      <c r="AAT362"/>
      <c r="AAU362"/>
      <c r="AAV362"/>
      <c r="AAW362"/>
      <c r="AAX362"/>
      <c r="AAY362"/>
      <c r="AAZ362"/>
      <c r="ABA362"/>
      <c r="ABB362"/>
      <c r="ABC362"/>
      <c r="ABD362"/>
      <c r="ABE362"/>
      <c r="ABF362"/>
      <c r="ABG362"/>
      <c r="ABH362"/>
      <c r="ABI362"/>
      <c r="ABJ362"/>
      <c r="ABK362"/>
      <c r="ABL362"/>
      <c r="ABM362"/>
      <c r="ABN362"/>
      <c r="ABO362"/>
      <c r="ABP362"/>
      <c r="ABQ362"/>
      <c r="ABR362"/>
      <c r="ABS362"/>
      <c r="ABT362"/>
      <c r="ABU362"/>
      <c r="ABV362"/>
      <c r="ABW362"/>
      <c r="ABX362"/>
      <c r="ABY362"/>
      <c r="ABZ362"/>
      <c r="ACA362"/>
      <c r="ACB362"/>
      <c r="ACC362"/>
      <c r="ACD362"/>
      <c r="ACE362"/>
      <c r="ACF362"/>
      <c r="ACG362"/>
      <c r="ACH362"/>
      <c r="ACI362"/>
      <c r="ACJ362"/>
      <c r="ACK362"/>
      <c r="ACL362"/>
      <c r="ACM362"/>
      <c r="ACN362"/>
      <c r="ACO362"/>
      <c r="ACP362"/>
      <c r="ACQ362"/>
      <c r="ACR362"/>
      <c r="ACS362"/>
      <c r="ACT362"/>
      <c r="ACU362"/>
      <c r="ACV362"/>
      <c r="ACW362"/>
      <c r="ACX362"/>
      <c r="ACY362"/>
      <c r="ACZ362"/>
      <c r="ADA362"/>
      <c r="ADB362"/>
      <c r="ADC362"/>
      <c r="ADD362"/>
      <c r="ADE362"/>
      <c r="ADF362"/>
      <c r="ADG362"/>
      <c r="ADH362"/>
      <c r="ADI362"/>
      <c r="ADJ362"/>
      <c r="ADK362"/>
      <c r="ADL362"/>
      <c r="ADM362"/>
      <c r="ADN362"/>
      <c r="ADO362"/>
      <c r="ADP362"/>
      <c r="ADQ362"/>
      <c r="ADR362"/>
      <c r="ADS362"/>
      <c r="ADT362"/>
      <c r="ADU362"/>
      <c r="ADV362"/>
      <c r="ADW362"/>
      <c r="ADX362"/>
      <c r="ADY362"/>
      <c r="ADZ362"/>
      <c r="AEA362"/>
      <c r="AEB362"/>
      <c r="AEC362"/>
      <c r="AED362"/>
      <c r="AEE362"/>
      <c r="AEF362"/>
      <c r="AEG362"/>
      <c r="AEH362"/>
      <c r="AEI362"/>
      <c r="AEJ362"/>
      <c r="AEK362"/>
      <c r="AEL362"/>
      <c r="AEM362"/>
      <c r="AEN362"/>
      <c r="AEO362"/>
      <c r="AEP362"/>
      <c r="AEQ362"/>
      <c r="AER362"/>
      <c r="AES362"/>
      <c r="AET362"/>
      <c r="AEU362"/>
      <c r="AEV362"/>
      <c r="AEW362"/>
      <c r="AEX362"/>
      <c r="AEY362"/>
      <c r="AEZ362"/>
      <c r="AFA362"/>
      <c r="AFB362"/>
      <c r="AFC362"/>
      <c r="AFD362"/>
      <c r="AFE362"/>
      <c r="AFF362"/>
      <c r="AFG362"/>
      <c r="AFH362"/>
      <c r="AFI362"/>
      <c r="AFJ362"/>
      <c r="AFK362"/>
      <c r="AFL362"/>
      <c r="AFM362"/>
      <c r="AFN362"/>
      <c r="AFO362"/>
      <c r="AFP362"/>
      <c r="AFQ362"/>
      <c r="AFR362"/>
      <c r="AFS362"/>
      <c r="AFT362"/>
      <c r="AFU362"/>
      <c r="AFV362"/>
      <c r="AFW362"/>
      <c r="AFX362"/>
      <c r="AFY362"/>
      <c r="AFZ362"/>
      <c r="AGA362"/>
      <c r="AGB362"/>
      <c r="AGC362"/>
      <c r="AGD362"/>
      <c r="AGE362"/>
      <c r="AGF362"/>
      <c r="AGG362"/>
      <c r="AGH362"/>
      <c r="AGI362"/>
      <c r="AGJ362"/>
      <c r="AGK362"/>
      <c r="AGL362"/>
      <c r="AGM362"/>
      <c r="AGN362"/>
      <c r="AGO362"/>
      <c r="AGP362"/>
      <c r="AGQ362"/>
      <c r="AGR362"/>
      <c r="AGS362"/>
      <c r="AGT362"/>
      <c r="AGU362"/>
      <c r="AGV362"/>
      <c r="AGW362"/>
      <c r="AGX362"/>
      <c r="AGY362"/>
      <c r="AGZ362"/>
      <c r="AHA362"/>
      <c r="AHB362"/>
      <c r="AHC362"/>
      <c r="AHD362"/>
      <c r="AHE362"/>
      <c r="AHF362"/>
      <c r="AHG362"/>
      <c r="AHH362"/>
      <c r="AHI362"/>
      <c r="AHJ362"/>
      <c r="AHK362"/>
      <c r="AHL362"/>
      <c r="AHM362"/>
      <c r="AHN362"/>
      <c r="AHO362"/>
      <c r="AHP362"/>
      <c r="AHQ362"/>
      <c r="AHR362"/>
      <c r="AHS362"/>
      <c r="AHT362"/>
      <c r="AHU362"/>
      <c r="AHV362"/>
      <c r="AHW362"/>
      <c r="AHX362"/>
      <c r="AHY362"/>
      <c r="AHZ362"/>
      <c r="AIA362"/>
      <c r="AIB362"/>
      <c r="AIC362"/>
      <c r="AID362"/>
      <c r="AIE362"/>
      <c r="AIF362"/>
      <c r="AIG362"/>
      <c r="AIH362"/>
      <c r="AII362"/>
      <c r="AIJ362"/>
      <c r="AIK362"/>
      <c r="AIL362"/>
      <c r="AIM362"/>
      <c r="AIN362"/>
      <c r="AIO362"/>
      <c r="AIP362"/>
      <c r="AIQ362"/>
      <c r="AIR362"/>
      <c r="AIS362"/>
      <c r="AIT362"/>
      <c r="AIU362"/>
      <c r="AIV362"/>
      <c r="AIW362"/>
      <c r="AIX362"/>
      <c r="AIY362"/>
      <c r="AIZ362"/>
      <c r="AJA362"/>
      <c r="AJB362"/>
      <c r="AJC362"/>
      <c r="AJD362"/>
      <c r="AJE362"/>
      <c r="AJF362"/>
      <c r="AJG362"/>
      <c r="AJH362"/>
      <c r="AJI362"/>
      <c r="AJJ362"/>
      <c r="AJK362"/>
      <c r="AJL362"/>
      <c r="AJM362"/>
      <c r="AJN362"/>
      <c r="AJO362"/>
      <c r="AJP362"/>
      <c r="AJQ362"/>
      <c r="AJR362"/>
      <c r="AJS362"/>
      <c r="AJT362"/>
      <c r="AJU362"/>
      <c r="AJV362"/>
      <c r="AJW362"/>
      <c r="AJX362"/>
      <c r="AJY362"/>
      <c r="AJZ362"/>
      <c r="AKA362"/>
      <c r="AKB362"/>
      <c r="AKC362"/>
      <c r="AKD362"/>
      <c r="AKE362"/>
      <c r="AKF362"/>
      <c r="AKG362"/>
      <c r="AKH362"/>
      <c r="AKI362"/>
      <c r="AKJ362"/>
      <c r="AKK362"/>
      <c r="AKL362"/>
      <c r="AKM362"/>
      <c r="AKN362"/>
      <c r="AKO362"/>
      <c r="AKP362"/>
      <c r="AKQ362"/>
      <c r="AKR362"/>
      <c r="AKS362"/>
      <c r="AKT362"/>
      <c r="AKU362"/>
      <c r="AKV362"/>
      <c r="AKW362"/>
      <c r="AKX362"/>
      <c r="AKY362"/>
      <c r="AKZ362"/>
      <c r="ALA362"/>
      <c r="ALB362"/>
      <c r="ALC362"/>
      <c r="ALD362"/>
      <c r="ALE362"/>
      <c r="ALF362"/>
      <c r="ALG362"/>
      <c r="ALH362"/>
      <c r="ALI362"/>
      <c r="ALJ362"/>
      <c r="ALK362"/>
      <c r="ALL362"/>
      <c r="ALM362"/>
      <c r="ALN362"/>
      <c r="ALO362"/>
      <c r="ALP362"/>
      <c r="ALQ362"/>
      <c r="ALR362"/>
      <c r="ALS362"/>
      <c r="ALT362"/>
      <c r="ALU362"/>
      <c r="ALV362"/>
      <c r="ALW362"/>
      <c r="ALX362"/>
      <c r="ALY362"/>
      <c r="ALZ362"/>
      <c r="AMA362"/>
      <c r="AMB362"/>
      <c r="AMC362"/>
      <c r="AMD362"/>
      <c r="AME362"/>
      <c r="AMF362"/>
      <c r="AMG362"/>
      <c r="AMH362"/>
      <c r="AMI362"/>
      <c r="AMJ362"/>
      <c r="AMK362"/>
      <c r="AML362"/>
      <c r="AMM362"/>
      <c r="AMN362"/>
      <c r="AMO362"/>
      <c r="AMP362"/>
      <c r="AMQ362"/>
      <c r="AMR362"/>
      <c r="AMS362"/>
      <c r="AMT362"/>
      <c r="AMU362"/>
      <c r="AMV362"/>
      <c r="AMW362"/>
      <c r="AMX362"/>
      <c r="AMY362"/>
    </row>
    <row r="363" spans="3:1042" s="6" customFormat="1" ht="15" customHeight="1" x14ac:dyDescent="0.25">
      <c r="C363" s="6" t="str">
        <f t="shared" si="187"/>
        <v>Sanden</v>
      </c>
      <c r="D363" s="6" t="str">
        <f t="shared" si="188"/>
        <v>GUS-45HPA-US &amp; SAN-83SSAQA  (83 gal)</v>
      </c>
      <c r="E363" s="6">
        <f t="shared" si="200"/>
        <v>220517</v>
      </c>
      <c r="F363" s="55">
        <f t="shared" si="213"/>
        <v>83</v>
      </c>
      <c r="G363" s="6" t="str">
        <f t="shared" si="189"/>
        <v>Sanden80</v>
      </c>
      <c r="H363" s="117">
        <f t="shared" si="185"/>
        <v>0</v>
      </c>
      <c r="I363" s="158" t="str">
        <f t="shared" si="201"/>
        <v>SandenGUS_SAN83SSAQA</v>
      </c>
      <c r="J363" s="91" t="s">
        <v>192</v>
      </c>
      <c r="K363" s="32">
        <v>3</v>
      </c>
      <c r="L363" s="75">
        <f t="shared" si="186"/>
        <v>22</v>
      </c>
      <c r="M363" s="12" t="s">
        <v>97</v>
      </c>
      <c r="N363" s="62">
        <f t="shared" si="214"/>
        <v>5</v>
      </c>
      <c r="O363" s="62">
        <f t="shared" si="210"/>
        <v>220517</v>
      </c>
      <c r="P363" s="59" t="str">
        <f t="shared" si="190"/>
        <v>GUS-45HPA-US &amp; SAN-83SSAQA  (83 gal)</v>
      </c>
      <c r="Q363" s="157">
        <f t="shared" si="195"/>
        <v>1</v>
      </c>
      <c r="R363" s="93" t="s">
        <v>215</v>
      </c>
      <c r="S363" s="14">
        <v>83</v>
      </c>
      <c r="T363" s="30" t="s">
        <v>163</v>
      </c>
      <c r="U363" s="80" t="s">
        <v>163</v>
      </c>
      <c r="V363" s="85" t="str">
        <f t="shared" si="212"/>
        <v>Sanden80</v>
      </c>
      <c r="W363" s="116">
        <v>0</v>
      </c>
      <c r="X363" s="46"/>
      <c r="Y363" s="47"/>
      <c r="Z363" s="44"/>
      <c r="AA363" s="128" t="str">
        <f>"2,     "&amp;E363&amp;",   """&amp;P363&amp;""""</f>
        <v>2,     220517,   "GUS-45HPA-US &amp; SAN-83SSAQA  (83 gal)"</v>
      </c>
      <c r="AB363" s="130" t="str">
        <f t="shared" si="205"/>
        <v>Sanden</v>
      </c>
      <c r="AC363" t="s">
        <v>673</v>
      </c>
      <c r="AD363" s="155">
        <f t="shared" si="196"/>
        <v>1</v>
      </c>
      <c r="AE363" s="128" t="str">
        <f>"          case  "&amp;D363&amp;"   :   """&amp;AC363&amp;""""</f>
        <v xml:space="preserve">          case  GUS-45HPA-US &amp; SAN-83SSAQA  (83 gal)   :   "SandenGUS_SAN83SSAQA"</v>
      </c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  <c r="FK363"/>
      <c r="FL363"/>
      <c r="FM363"/>
      <c r="FN363"/>
      <c r="FO363"/>
      <c r="FP363"/>
      <c r="FQ363"/>
      <c r="FR363"/>
      <c r="FS363"/>
      <c r="FT363"/>
      <c r="FU363"/>
      <c r="FV363"/>
      <c r="FW363"/>
      <c r="FX363"/>
      <c r="FY363"/>
      <c r="FZ363"/>
      <c r="GA363"/>
      <c r="GB363"/>
      <c r="GC363"/>
      <c r="GD363"/>
      <c r="GE363"/>
      <c r="GF363"/>
      <c r="GG363"/>
      <c r="GH363"/>
      <c r="GI363"/>
      <c r="GJ363"/>
      <c r="GK363"/>
      <c r="GL363"/>
      <c r="GM363"/>
      <c r="GN363"/>
      <c r="GO363"/>
      <c r="GP363"/>
      <c r="GQ363"/>
      <c r="GR363"/>
      <c r="GS363"/>
      <c r="GT363"/>
      <c r="GU363"/>
      <c r="GV363"/>
      <c r="GW363"/>
      <c r="GX363"/>
      <c r="GY363"/>
      <c r="GZ363"/>
      <c r="HA363"/>
      <c r="HB363"/>
      <c r="HC363"/>
      <c r="HD363"/>
      <c r="HE363"/>
      <c r="HF363"/>
      <c r="HG363"/>
      <c r="HH363"/>
      <c r="HI363"/>
      <c r="HJ363"/>
      <c r="HK363"/>
      <c r="HL363"/>
      <c r="HM363"/>
      <c r="HN363"/>
      <c r="HO363"/>
      <c r="HP363"/>
      <c r="HQ363"/>
      <c r="HR363"/>
      <c r="HS363"/>
      <c r="HT363"/>
      <c r="HU363"/>
      <c r="HV363"/>
      <c r="HW363"/>
      <c r="HX363"/>
      <c r="HY363"/>
      <c r="HZ363"/>
      <c r="IA363"/>
      <c r="IB363"/>
      <c r="IC363"/>
      <c r="ID363"/>
      <c r="IE363"/>
      <c r="IF363"/>
      <c r="IG363"/>
      <c r="IH363"/>
      <c r="II363"/>
      <c r="IJ363"/>
      <c r="IK363"/>
      <c r="IL363"/>
      <c r="IM363"/>
      <c r="IN363"/>
      <c r="IO363"/>
      <c r="IP363"/>
      <c r="IQ363"/>
      <c r="IR363"/>
      <c r="IS363"/>
      <c r="IT363"/>
      <c r="IU363"/>
      <c r="IV363"/>
      <c r="IW363"/>
      <c r="IX363"/>
      <c r="IY363"/>
      <c r="IZ363"/>
      <c r="JA363"/>
      <c r="JB363"/>
      <c r="JC363"/>
      <c r="JD363"/>
      <c r="JE363"/>
      <c r="JF363"/>
      <c r="JG363"/>
      <c r="JH363"/>
      <c r="JI363"/>
      <c r="JJ363"/>
      <c r="JK363"/>
      <c r="JL363"/>
      <c r="JM363"/>
      <c r="JN363"/>
      <c r="JO363"/>
      <c r="JP363"/>
      <c r="JQ363"/>
      <c r="JR363"/>
      <c r="JS363"/>
      <c r="JT363"/>
      <c r="JU363"/>
      <c r="JV363"/>
      <c r="JW363"/>
      <c r="JX363"/>
      <c r="JY363"/>
      <c r="JZ363"/>
      <c r="KA363"/>
      <c r="KB363"/>
      <c r="KC363"/>
      <c r="KD363"/>
      <c r="KE363"/>
      <c r="KF363"/>
      <c r="KG363"/>
      <c r="KH363"/>
      <c r="KI363"/>
      <c r="KJ363"/>
      <c r="KK363"/>
      <c r="KL363"/>
      <c r="KM363"/>
      <c r="KN363"/>
      <c r="KO363"/>
      <c r="KP363"/>
      <c r="KQ363"/>
      <c r="KR363"/>
      <c r="KS363"/>
      <c r="KT363"/>
      <c r="KU363"/>
      <c r="KV363"/>
      <c r="KW363"/>
      <c r="KX363"/>
      <c r="KY363"/>
      <c r="KZ363"/>
      <c r="LA363"/>
      <c r="LB363"/>
      <c r="LC363"/>
      <c r="LD363"/>
      <c r="LE363"/>
      <c r="LF363"/>
      <c r="LG363"/>
      <c r="LH363"/>
      <c r="LI363"/>
      <c r="LJ363"/>
      <c r="LK363"/>
      <c r="LL363"/>
      <c r="LM363"/>
      <c r="LN363"/>
      <c r="LO363"/>
      <c r="LP363"/>
      <c r="LQ363"/>
      <c r="LR363"/>
      <c r="LS363"/>
      <c r="LT363"/>
      <c r="LU363"/>
      <c r="LV363"/>
      <c r="LW363"/>
      <c r="LX363"/>
      <c r="LY363"/>
      <c r="LZ363"/>
      <c r="MA363"/>
      <c r="MB363"/>
      <c r="MC363"/>
      <c r="MD363"/>
      <c r="ME363"/>
      <c r="MF363"/>
      <c r="MG363"/>
      <c r="MH363"/>
      <c r="MI363"/>
      <c r="MJ363"/>
      <c r="MK363"/>
      <c r="ML363"/>
      <c r="MM363"/>
      <c r="MN363"/>
      <c r="MO363"/>
      <c r="MP363"/>
      <c r="MQ363"/>
      <c r="MR363"/>
      <c r="MS363"/>
      <c r="MT363"/>
      <c r="MU363"/>
      <c r="MV363"/>
      <c r="MW363"/>
      <c r="MX363"/>
      <c r="MY363"/>
      <c r="MZ363"/>
      <c r="NA363"/>
      <c r="NB363"/>
      <c r="NC363"/>
      <c r="ND363"/>
      <c r="NE363"/>
      <c r="NF363"/>
      <c r="NG363"/>
      <c r="NH363"/>
      <c r="NI363"/>
      <c r="NJ363"/>
      <c r="NK363"/>
      <c r="NL363"/>
      <c r="NM363"/>
      <c r="NN363"/>
      <c r="NO363"/>
      <c r="NP363"/>
      <c r="NQ363"/>
      <c r="NR363"/>
      <c r="NS363"/>
      <c r="NT363"/>
      <c r="NU363"/>
      <c r="NV363"/>
      <c r="NW363"/>
      <c r="NX363"/>
      <c r="NY363"/>
      <c r="NZ363"/>
      <c r="OA363"/>
      <c r="OB363"/>
      <c r="OC363"/>
      <c r="OD363"/>
      <c r="OE363"/>
      <c r="OF363"/>
      <c r="OG363"/>
      <c r="OH363"/>
      <c r="OI363"/>
      <c r="OJ363"/>
      <c r="OK363"/>
      <c r="OL363"/>
      <c r="OM363"/>
      <c r="ON363"/>
      <c r="OO363"/>
      <c r="OP363"/>
      <c r="OQ363"/>
      <c r="OR363"/>
      <c r="OS363"/>
      <c r="OT363"/>
      <c r="OU363"/>
      <c r="OV363"/>
      <c r="OW363"/>
      <c r="OX363"/>
      <c r="OY363"/>
      <c r="OZ363"/>
      <c r="PA363"/>
      <c r="PB363"/>
      <c r="PC363"/>
      <c r="PD363"/>
      <c r="PE363"/>
      <c r="PF363"/>
      <c r="PG363"/>
      <c r="PH363"/>
      <c r="PI363"/>
      <c r="PJ363"/>
      <c r="PK363"/>
      <c r="PL363"/>
      <c r="PM363"/>
      <c r="PN363"/>
      <c r="PO363"/>
      <c r="PP363"/>
      <c r="PQ363"/>
      <c r="PR363"/>
      <c r="PS363"/>
      <c r="PT363"/>
      <c r="PU363"/>
      <c r="PV363"/>
      <c r="PW363"/>
      <c r="PX363"/>
      <c r="PY363"/>
      <c r="PZ363"/>
      <c r="QA363"/>
      <c r="QB363"/>
      <c r="QC363"/>
      <c r="QD363"/>
      <c r="QE363"/>
      <c r="QF363"/>
      <c r="QG363"/>
      <c r="QH363"/>
      <c r="QI363"/>
      <c r="QJ363"/>
      <c r="QK363"/>
      <c r="QL363"/>
      <c r="QM363"/>
      <c r="QN363"/>
      <c r="QO363"/>
      <c r="QP363"/>
      <c r="QQ363"/>
      <c r="QR363"/>
      <c r="QS363"/>
      <c r="QT363"/>
      <c r="QU363"/>
      <c r="QV363"/>
      <c r="QW363"/>
      <c r="QX363"/>
      <c r="QY363"/>
      <c r="QZ363"/>
      <c r="RA363"/>
      <c r="RB363"/>
      <c r="RC363"/>
      <c r="RD363"/>
      <c r="RE363"/>
      <c r="RF363"/>
      <c r="RG363"/>
      <c r="RH363"/>
      <c r="RI363"/>
      <c r="RJ363"/>
      <c r="RK363"/>
      <c r="RL363"/>
      <c r="RM363"/>
      <c r="RN363"/>
      <c r="RO363"/>
      <c r="RP363"/>
      <c r="RQ363"/>
      <c r="RR363"/>
      <c r="RS363"/>
      <c r="RT363"/>
      <c r="RU363"/>
      <c r="RV363"/>
      <c r="RW363"/>
      <c r="RX363"/>
      <c r="RY363"/>
      <c r="RZ363"/>
      <c r="SA363"/>
      <c r="SB363"/>
      <c r="SC363"/>
      <c r="SD363"/>
      <c r="SE363"/>
      <c r="SF363"/>
      <c r="SG363"/>
      <c r="SH363"/>
      <c r="SI363"/>
      <c r="SJ363"/>
      <c r="SK363"/>
      <c r="SL363"/>
      <c r="SM363"/>
      <c r="SN363"/>
      <c r="SO363"/>
      <c r="SP363"/>
      <c r="SQ363"/>
      <c r="SR363"/>
      <c r="SS363"/>
      <c r="ST363"/>
      <c r="SU363"/>
      <c r="SV363"/>
      <c r="SW363"/>
      <c r="SX363"/>
      <c r="SY363"/>
      <c r="SZ363"/>
      <c r="TA363"/>
      <c r="TB363"/>
      <c r="TC363"/>
      <c r="TD363"/>
      <c r="TE363"/>
      <c r="TF363"/>
      <c r="TG363"/>
      <c r="TH363"/>
      <c r="TI363"/>
      <c r="TJ363"/>
      <c r="TK363"/>
      <c r="TL363"/>
      <c r="TM363"/>
      <c r="TN363"/>
      <c r="TO363"/>
      <c r="TP363"/>
      <c r="TQ363"/>
      <c r="TR363"/>
      <c r="TS363"/>
      <c r="TT363"/>
      <c r="TU363"/>
      <c r="TV363"/>
      <c r="TW363"/>
      <c r="TX363"/>
      <c r="TY363"/>
      <c r="TZ363"/>
      <c r="UA363"/>
      <c r="UB363"/>
      <c r="UC363"/>
      <c r="UD363"/>
      <c r="UE363"/>
      <c r="UF363"/>
      <c r="UG363"/>
      <c r="UH363"/>
      <c r="UI363"/>
      <c r="UJ363"/>
      <c r="UK363"/>
      <c r="UL363"/>
      <c r="UM363"/>
      <c r="UN363"/>
      <c r="UO363"/>
      <c r="UP363"/>
      <c r="UQ363"/>
      <c r="UR363"/>
      <c r="US363"/>
      <c r="UT363"/>
      <c r="UU363"/>
      <c r="UV363"/>
      <c r="UW363"/>
      <c r="UX363"/>
      <c r="UY363"/>
      <c r="UZ363"/>
      <c r="VA363"/>
      <c r="VB363"/>
      <c r="VC363"/>
      <c r="VD363"/>
      <c r="VE363"/>
      <c r="VF363"/>
      <c r="VG363"/>
      <c r="VH363"/>
      <c r="VI363"/>
      <c r="VJ363"/>
      <c r="VK363"/>
      <c r="VL363"/>
      <c r="VM363"/>
      <c r="VN363"/>
      <c r="VO363"/>
      <c r="VP363"/>
      <c r="VQ363"/>
      <c r="VR363"/>
      <c r="VS363"/>
      <c r="VT363"/>
      <c r="VU363"/>
      <c r="VV363"/>
      <c r="VW363"/>
      <c r="VX363"/>
      <c r="VY363"/>
      <c r="VZ363"/>
      <c r="WA363"/>
      <c r="WB363"/>
      <c r="WC363"/>
      <c r="WD363"/>
      <c r="WE363"/>
      <c r="WF363"/>
      <c r="WG363"/>
      <c r="WH363"/>
      <c r="WI363"/>
      <c r="WJ363"/>
      <c r="WK363"/>
      <c r="WL363"/>
      <c r="WM363"/>
      <c r="WN363"/>
      <c r="WO363"/>
      <c r="WP363"/>
      <c r="WQ363"/>
      <c r="WR363"/>
      <c r="WS363"/>
      <c r="WT363"/>
      <c r="WU363"/>
      <c r="WV363"/>
      <c r="WW363"/>
      <c r="WX363"/>
      <c r="WY363"/>
      <c r="WZ363"/>
      <c r="XA363"/>
      <c r="XB363"/>
      <c r="XC363"/>
      <c r="XD363"/>
      <c r="XE363"/>
      <c r="XF363"/>
      <c r="XG363"/>
      <c r="XH363"/>
      <c r="XI363"/>
      <c r="XJ363"/>
      <c r="XK363"/>
      <c r="XL363"/>
      <c r="XM363"/>
      <c r="XN363"/>
      <c r="XO363"/>
      <c r="XP363"/>
      <c r="XQ363"/>
      <c r="XR363"/>
      <c r="XS363"/>
      <c r="XT363"/>
      <c r="XU363"/>
      <c r="XV363"/>
      <c r="XW363"/>
      <c r="XX363"/>
      <c r="XY363"/>
      <c r="XZ363"/>
      <c r="YA363"/>
      <c r="YB363"/>
      <c r="YC363"/>
      <c r="YD363"/>
      <c r="YE363"/>
      <c r="YF363"/>
      <c r="YG363"/>
      <c r="YH363"/>
      <c r="YI363"/>
      <c r="YJ363"/>
      <c r="YK363"/>
      <c r="YL363"/>
      <c r="YM363"/>
      <c r="YN363"/>
      <c r="YO363"/>
      <c r="YP363"/>
      <c r="YQ363"/>
      <c r="YR363"/>
      <c r="YS363"/>
      <c r="YT363"/>
      <c r="YU363"/>
      <c r="YV363"/>
      <c r="YW363"/>
      <c r="YX363"/>
      <c r="YY363"/>
      <c r="YZ363"/>
      <c r="ZA363"/>
      <c r="ZB363"/>
      <c r="ZC363"/>
      <c r="ZD363"/>
      <c r="ZE363"/>
      <c r="ZF363"/>
      <c r="ZG363"/>
      <c r="ZH363"/>
      <c r="ZI363"/>
      <c r="ZJ363"/>
      <c r="ZK363"/>
      <c r="ZL363"/>
      <c r="ZM363"/>
      <c r="ZN363"/>
      <c r="ZO363"/>
      <c r="ZP363"/>
      <c r="ZQ363"/>
      <c r="ZR363"/>
      <c r="ZS363"/>
      <c r="ZT363"/>
      <c r="ZU363"/>
      <c r="ZV363"/>
      <c r="ZW363"/>
      <c r="ZX363"/>
      <c r="ZY363"/>
      <c r="ZZ363"/>
      <c r="AAA363"/>
      <c r="AAB363"/>
      <c r="AAC363"/>
      <c r="AAD363"/>
      <c r="AAE363"/>
      <c r="AAF363"/>
      <c r="AAG363"/>
      <c r="AAH363"/>
      <c r="AAI363"/>
      <c r="AAJ363"/>
      <c r="AAK363"/>
      <c r="AAL363"/>
      <c r="AAM363"/>
      <c r="AAN363"/>
      <c r="AAO363"/>
      <c r="AAP363"/>
      <c r="AAQ363"/>
      <c r="AAR363"/>
      <c r="AAS363"/>
      <c r="AAT363"/>
      <c r="AAU363"/>
      <c r="AAV363"/>
      <c r="AAW363"/>
      <c r="AAX363"/>
      <c r="AAY363"/>
      <c r="AAZ363"/>
      <c r="ABA363"/>
      <c r="ABB363"/>
      <c r="ABC363"/>
      <c r="ABD363"/>
      <c r="ABE363"/>
      <c r="ABF363"/>
      <c r="ABG363"/>
      <c r="ABH363"/>
      <c r="ABI363"/>
      <c r="ABJ363"/>
      <c r="ABK363"/>
      <c r="ABL363"/>
      <c r="ABM363"/>
      <c r="ABN363"/>
      <c r="ABO363"/>
      <c r="ABP363"/>
      <c r="ABQ363"/>
      <c r="ABR363"/>
      <c r="ABS363"/>
      <c r="ABT363"/>
      <c r="ABU363"/>
      <c r="ABV363"/>
      <c r="ABW363"/>
      <c r="ABX363"/>
      <c r="ABY363"/>
      <c r="ABZ363"/>
      <c r="ACA363"/>
      <c r="ACB363"/>
      <c r="ACC363"/>
      <c r="ACD363"/>
      <c r="ACE363"/>
      <c r="ACF363"/>
      <c r="ACG363"/>
      <c r="ACH363"/>
      <c r="ACI363"/>
      <c r="ACJ363"/>
      <c r="ACK363"/>
      <c r="ACL363"/>
      <c r="ACM363"/>
      <c r="ACN363"/>
      <c r="ACO363"/>
      <c r="ACP363"/>
      <c r="ACQ363"/>
      <c r="ACR363"/>
      <c r="ACS363"/>
      <c r="ACT363"/>
      <c r="ACU363"/>
      <c r="ACV363"/>
      <c r="ACW363"/>
      <c r="ACX363"/>
      <c r="ACY363"/>
      <c r="ACZ363"/>
      <c r="ADA363"/>
      <c r="ADB363"/>
      <c r="ADC363"/>
      <c r="ADD363"/>
      <c r="ADE363"/>
      <c r="ADF363"/>
      <c r="ADG363"/>
      <c r="ADH363"/>
      <c r="ADI363"/>
      <c r="ADJ363"/>
      <c r="ADK363"/>
      <c r="ADL363"/>
      <c r="ADM363"/>
      <c r="ADN363"/>
      <c r="ADO363"/>
      <c r="ADP363"/>
      <c r="ADQ363"/>
      <c r="ADR363"/>
      <c r="ADS363"/>
      <c r="ADT363"/>
      <c r="ADU363"/>
      <c r="ADV363"/>
      <c r="ADW363"/>
      <c r="ADX363"/>
      <c r="ADY363"/>
      <c r="ADZ363"/>
      <c r="AEA363"/>
      <c r="AEB363"/>
      <c r="AEC363"/>
      <c r="AED363"/>
      <c r="AEE363"/>
      <c r="AEF363"/>
      <c r="AEG363"/>
      <c r="AEH363"/>
      <c r="AEI363"/>
      <c r="AEJ363"/>
      <c r="AEK363"/>
      <c r="AEL363"/>
      <c r="AEM363"/>
      <c r="AEN363"/>
      <c r="AEO363"/>
      <c r="AEP363"/>
      <c r="AEQ363"/>
      <c r="AER363"/>
      <c r="AES363"/>
      <c r="AET363"/>
      <c r="AEU363"/>
      <c r="AEV363"/>
      <c r="AEW363"/>
      <c r="AEX363"/>
      <c r="AEY363"/>
      <c r="AEZ363"/>
      <c r="AFA363"/>
      <c r="AFB363"/>
      <c r="AFC363"/>
      <c r="AFD363"/>
      <c r="AFE363"/>
      <c r="AFF363"/>
      <c r="AFG363"/>
      <c r="AFH363"/>
      <c r="AFI363"/>
      <c r="AFJ363"/>
      <c r="AFK363"/>
      <c r="AFL363"/>
      <c r="AFM363"/>
      <c r="AFN363"/>
      <c r="AFO363"/>
      <c r="AFP363"/>
      <c r="AFQ363"/>
      <c r="AFR363"/>
      <c r="AFS363"/>
      <c r="AFT363"/>
      <c r="AFU363"/>
      <c r="AFV363"/>
      <c r="AFW363"/>
      <c r="AFX363"/>
      <c r="AFY363"/>
      <c r="AFZ363"/>
      <c r="AGA363"/>
      <c r="AGB363"/>
      <c r="AGC363"/>
      <c r="AGD363"/>
      <c r="AGE363"/>
      <c r="AGF363"/>
      <c r="AGG363"/>
      <c r="AGH363"/>
      <c r="AGI363"/>
      <c r="AGJ363"/>
      <c r="AGK363"/>
      <c r="AGL363"/>
      <c r="AGM363"/>
      <c r="AGN363"/>
      <c r="AGO363"/>
      <c r="AGP363"/>
      <c r="AGQ363"/>
      <c r="AGR363"/>
      <c r="AGS363"/>
      <c r="AGT363"/>
      <c r="AGU363"/>
      <c r="AGV363"/>
      <c r="AGW363"/>
      <c r="AGX363"/>
      <c r="AGY363"/>
      <c r="AGZ363"/>
      <c r="AHA363"/>
      <c r="AHB363"/>
      <c r="AHC363"/>
      <c r="AHD363"/>
      <c r="AHE363"/>
      <c r="AHF363"/>
      <c r="AHG363"/>
      <c r="AHH363"/>
      <c r="AHI363"/>
      <c r="AHJ363"/>
      <c r="AHK363"/>
      <c r="AHL363"/>
      <c r="AHM363"/>
      <c r="AHN363"/>
      <c r="AHO363"/>
      <c r="AHP363"/>
      <c r="AHQ363"/>
      <c r="AHR363"/>
      <c r="AHS363"/>
      <c r="AHT363"/>
      <c r="AHU363"/>
      <c r="AHV363"/>
      <c r="AHW363"/>
      <c r="AHX363"/>
      <c r="AHY363"/>
      <c r="AHZ363"/>
      <c r="AIA363"/>
      <c r="AIB363"/>
      <c r="AIC363"/>
      <c r="AID363"/>
      <c r="AIE363"/>
      <c r="AIF363"/>
      <c r="AIG363"/>
      <c r="AIH363"/>
      <c r="AII363"/>
      <c r="AIJ363"/>
      <c r="AIK363"/>
      <c r="AIL363"/>
      <c r="AIM363"/>
      <c r="AIN363"/>
      <c r="AIO363"/>
      <c r="AIP363"/>
      <c r="AIQ363"/>
      <c r="AIR363"/>
      <c r="AIS363"/>
      <c r="AIT363"/>
      <c r="AIU363"/>
      <c r="AIV363"/>
      <c r="AIW363"/>
      <c r="AIX363"/>
      <c r="AIY363"/>
      <c r="AIZ363"/>
      <c r="AJA363"/>
      <c r="AJB363"/>
      <c r="AJC363"/>
      <c r="AJD363"/>
      <c r="AJE363"/>
      <c r="AJF363"/>
      <c r="AJG363"/>
      <c r="AJH363"/>
      <c r="AJI363"/>
      <c r="AJJ363"/>
      <c r="AJK363"/>
      <c r="AJL363"/>
      <c r="AJM363"/>
      <c r="AJN363"/>
      <c r="AJO363"/>
      <c r="AJP363"/>
      <c r="AJQ363"/>
      <c r="AJR363"/>
      <c r="AJS363"/>
      <c r="AJT363"/>
      <c r="AJU363"/>
      <c r="AJV363"/>
      <c r="AJW363"/>
      <c r="AJX363"/>
      <c r="AJY363"/>
      <c r="AJZ363"/>
      <c r="AKA363"/>
      <c r="AKB363"/>
      <c r="AKC363"/>
      <c r="AKD363"/>
      <c r="AKE363"/>
      <c r="AKF363"/>
      <c r="AKG363"/>
      <c r="AKH363"/>
      <c r="AKI363"/>
      <c r="AKJ363"/>
      <c r="AKK363"/>
      <c r="AKL363"/>
      <c r="AKM363"/>
      <c r="AKN363"/>
      <c r="AKO363"/>
      <c r="AKP363"/>
      <c r="AKQ363"/>
      <c r="AKR363"/>
      <c r="AKS363"/>
      <c r="AKT363"/>
      <c r="AKU363"/>
      <c r="AKV363"/>
      <c r="AKW363"/>
      <c r="AKX363"/>
      <c r="AKY363"/>
      <c r="AKZ363"/>
      <c r="ALA363"/>
      <c r="ALB363"/>
      <c r="ALC363"/>
      <c r="ALD363"/>
      <c r="ALE363"/>
      <c r="ALF363"/>
      <c r="ALG363"/>
      <c r="ALH363"/>
      <c r="ALI363"/>
      <c r="ALJ363"/>
      <c r="ALK363"/>
      <c r="ALL363"/>
      <c r="ALM363"/>
      <c r="ALN363"/>
      <c r="ALO363"/>
      <c r="ALP363"/>
      <c r="ALQ363"/>
      <c r="ALR363"/>
      <c r="ALS363"/>
      <c r="ALT363"/>
      <c r="ALU363"/>
      <c r="ALV363"/>
      <c r="ALW363"/>
      <c r="ALX363"/>
      <c r="ALY363"/>
      <c r="ALZ363"/>
      <c r="AMA363"/>
      <c r="AMB363"/>
      <c r="AMC363"/>
      <c r="AMD363"/>
      <c r="AME363"/>
      <c r="AMF363"/>
      <c r="AMG363"/>
      <c r="AMH363"/>
      <c r="AMI363"/>
      <c r="AMJ363"/>
      <c r="AMK363"/>
      <c r="AML363"/>
      <c r="AMM363"/>
      <c r="AMN363"/>
      <c r="AMO363"/>
      <c r="AMP363"/>
      <c r="AMQ363"/>
      <c r="AMR363"/>
      <c r="AMS363"/>
      <c r="AMT363"/>
      <c r="AMU363"/>
      <c r="AMV363"/>
      <c r="AMW363"/>
      <c r="AMX363"/>
      <c r="AMY363"/>
    </row>
    <row r="364" spans="3:1042" s="6" customFormat="1" ht="15" customHeight="1" x14ac:dyDescent="0.25">
      <c r="C364" s="6" t="str">
        <f t="shared" si="187"/>
        <v>Sanden</v>
      </c>
      <c r="D364" s="6" t="str">
        <f t="shared" si="188"/>
        <v>GUS-45HPA-US &amp; GAUS-315EQTD  (83 gal)</v>
      </c>
      <c r="E364" s="6">
        <f t="shared" si="200"/>
        <v>220617</v>
      </c>
      <c r="F364" s="55">
        <f t="shared" si="213"/>
        <v>83</v>
      </c>
      <c r="G364" s="6" t="str">
        <f t="shared" si="189"/>
        <v>Sanden80</v>
      </c>
      <c r="H364" s="117">
        <f t="shared" si="185"/>
        <v>0</v>
      </c>
      <c r="I364" s="158" t="str">
        <f t="shared" si="201"/>
        <v>SandenGUS_GAUS315EQTD</v>
      </c>
      <c r="J364" s="91" t="s">
        <v>192</v>
      </c>
      <c r="K364" s="32">
        <v>3</v>
      </c>
      <c r="L364" s="75">
        <f t="shared" si="186"/>
        <v>22</v>
      </c>
      <c r="M364" s="12" t="s">
        <v>97</v>
      </c>
      <c r="N364" s="62">
        <f t="shared" si="214"/>
        <v>6</v>
      </c>
      <c r="O364" s="62">
        <f t="shared" si="210"/>
        <v>220617</v>
      </c>
      <c r="P364" s="59" t="str">
        <f t="shared" si="190"/>
        <v>GUS-45HPA-US &amp; GAUS-315EQTD  (83 gal)</v>
      </c>
      <c r="Q364" s="157">
        <f t="shared" si="195"/>
        <v>1</v>
      </c>
      <c r="R364" s="93" t="s">
        <v>216</v>
      </c>
      <c r="S364" s="14">
        <v>83</v>
      </c>
      <c r="T364" s="30" t="s">
        <v>163</v>
      </c>
      <c r="U364" s="80" t="s">
        <v>163</v>
      </c>
      <c r="V364" s="85" t="str">
        <f t="shared" si="212"/>
        <v>Sanden80</v>
      </c>
      <c r="W364" s="116">
        <v>0</v>
      </c>
      <c r="X364" s="46"/>
      <c r="Y364" s="47"/>
      <c r="Z364" s="44"/>
      <c r="AA364" s="128" t="str">
        <f>"2,     "&amp;E364&amp;",   """&amp;P364&amp;""""</f>
        <v>2,     220617,   "GUS-45HPA-US &amp; GAUS-315EQTD  (83 gal)"</v>
      </c>
      <c r="AB364" s="130" t="str">
        <f t="shared" si="205"/>
        <v>Sanden</v>
      </c>
      <c r="AC364" t="s">
        <v>672</v>
      </c>
      <c r="AD364" s="155">
        <f t="shared" si="196"/>
        <v>1</v>
      </c>
      <c r="AE364" s="128" t="str">
        <f>"          case  "&amp;D364&amp;"   :   """&amp;AC364&amp;""""</f>
        <v xml:space="preserve">          case  GUS-45HPA-US &amp; GAUS-315EQTD  (83 gal)   :   "SandenGUS_GAUS315EQTD"</v>
      </c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  <c r="FK364"/>
      <c r="FL364"/>
      <c r="FM364"/>
      <c r="FN364"/>
      <c r="FO364"/>
      <c r="FP364"/>
      <c r="FQ364"/>
      <c r="FR364"/>
      <c r="FS364"/>
      <c r="FT364"/>
      <c r="FU364"/>
      <c r="FV364"/>
      <c r="FW364"/>
      <c r="FX364"/>
      <c r="FY364"/>
      <c r="FZ364"/>
      <c r="GA364"/>
      <c r="GB364"/>
      <c r="GC364"/>
      <c r="GD364"/>
      <c r="GE364"/>
      <c r="GF364"/>
      <c r="GG364"/>
      <c r="GH364"/>
      <c r="GI364"/>
      <c r="GJ364"/>
      <c r="GK364"/>
      <c r="GL364"/>
      <c r="GM364"/>
      <c r="GN364"/>
      <c r="GO364"/>
      <c r="GP364"/>
      <c r="GQ364"/>
      <c r="GR364"/>
      <c r="GS364"/>
      <c r="GT364"/>
      <c r="GU364"/>
      <c r="GV364"/>
      <c r="GW364"/>
      <c r="GX364"/>
      <c r="GY364"/>
      <c r="GZ364"/>
      <c r="HA364"/>
      <c r="HB364"/>
      <c r="HC364"/>
      <c r="HD364"/>
      <c r="HE364"/>
      <c r="HF364"/>
      <c r="HG364"/>
      <c r="HH364"/>
      <c r="HI364"/>
      <c r="HJ364"/>
      <c r="HK364"/>
      <c r="HL364"/>
      <c r="HM364"/>
      <c r="HN364"/>
      <c r="HO364"/>
      <c r="HP364"/>
      <c r="HQ364"/>
      <c r="HR364"/>
      <c r="HS364"/>
      <c r="HT364"/>
      <c r="HU364"/>
      <c r="HV364"/>
      <c r="HW364"/>
      <c r="HX364"/>
      <c r="HY364"/>
      <c r="HZ364"/>
      <c r="IA364"/>
      <c r="IB364"/>
      <c r="IC364"/>
      <c r="ID364"/>
      <c r="IE364"/>
      <c r="IF364"/>
      <c r="IG364"/>
      <c r="IH364"/>
      <c r="II364"/>
      <c r="IJ364"/>
      <c r="IK364"/>
      <c r="IL364"/>
      <c r="IM364"/>
      <c r="IN364"/>
      <c r="IO364"/>
      <c r="IP364"/>
      <c r="IQ364"/>
      <c r="IR364"/>
      <c r="IS364"/>
      <c r="IT364"/>
      <c r="IU364"/>
      <c r="IV364"/>
      <c r="IW364"/>
      <c r="IX364"/>
      <c r="IY364"/>
      <c r="IZ364"/>
      <c r="JA364"/>
      <c r="JB364"/>
      <c r="JC364"/>
      <c r="JD364"/>
      <c r="JE364"/>
      <c r="JF364"/>
      <c r="JG364"/>
      <c r="JH364"/>
      <c r="JI364"/>
      <c r="JJ364"/>
      <c r="JK364"/>
      <c r="JL364"/>
      <c r="JM364"/>
      <c r="JN364"/>
      <c r="JO364"/>
      <c r="JP364"/>
      <c r="JQ364"/>
      <c r="JR364"/>
      <c r="JS364"/>
      <c r="JT364"/>
      <c r="JU364"/>
      <c r="JV364"/>
      <c r="JW364"/>
      <c r="JX364"/>
      <c r="JY364"/>
      <c r="JZ364"/>
      <c r="KA364"/>
      <c r="KB364"/>
      <c r="KC364"/>
      <c r="KD364"/>
      <c r="KE364"/>
      <c r="KF364"/>
      <c r="KG364"/>
      <c r="KH364"/>
      <c r="KI364"/>
      <c r="KJ364"/>
      <c r="KK364"/>
      <c r="KL364"/>
      <c r="KM364"/>
      <c r="KN364"/>
      <c r="KO364"/>
      <c r="KP364"/>
      <c r="KQ364"/>
      <c r="KR364"/>
      <c r="KS364"/>
      <c r="KT364"/>
      <c r="KU364"/>
      <c r="KV364"/>
      <c r="KW364"/>
      <c r="KX364"/>
      <c r="KY364"/>
      <c r="KZ364"/>
      <c r="LA364"/>
      <c r="LB364"/>
      <c r="LC364"/>
      <c r="LD364"/>
      <c r="LE364"/>
      <c r="LF364"/>
      <c r="LG364"/>
      <c r="LH364"/>
      <c r="LI364"/>
      <c r="LJ364"/>
      <c r="LK364"/>
      <c r="LL364"/>
      <c r="LM364"/>
      <c r="LN364"/>
      <c r="LO364"/>
      <c r="LP364"/>
      <c r="LQ364"/>
      <c r="LR364"/>
      <c r="LS364"/>
      <c r="LT364"/>
      <c r="LU364"/>
      <c r="LV364"/>
      <c r="LW364"/>
      <c r="LX364"/>
      <c r="LY364"/>
      <c r="LZ364"/>
      <c r="MA364"/>
      <c r="MB364"/>
      <c r="MC364"/>
      <c r="MD364"/>
      <c r="ME364"/>
      <c r="MF364"/>
      <c r="MG364"/>
      <c r="MH364"/>
      <c r="MI364"/>
      <c r="MJ364"/>
      <c r="MK364"/>
      <c r="ML364"/>
      <c r="MM364"/>
      <c r="MN364"/>
      <c r="MO364"/>
      <c r="MP364"/>
      <c r="MQ364"/>
      <c r="MR364"/>
      <c r="MS364"/>
      <c r="MT364"/>
      <c r="MU364"/>
      <c r="MV364"/>
      <c r="MW364"/>
      <c r="MX364"/>
      <c r="MY364"/>
      <c r="MZ364"/>
      <c r="NA364"/>
      <c r="NB364"/>
      <c r="NC364"/>
      <c r="ND364"/>
      <c r="NE364"/>
      <c r="NF364"/>
      <c r="NG364"/>
      <c r="NH364"/>
      <c r="NI364"/>
      <c r="NJ364"/>
      <c r="NK364"/>
      <c r="NL364"/>
      <c r="NM364"/>
      <c r="NN364"/>
      <c r="NO364"/>
      <c r="NP364"/>
      <c r="NQ364"/>
      <c r="NR364"/>
      <c r="NS364"/>
      <c r="NT364"/>
      <c r="NU364"/>
      <c r="NV364"/>
      <c r="NW364"/>
      <c r="NX364"/>
      <c r="NY364"/>
      <c r="NZ364"/>
      <c r="OA364"/>
      <c r="OB364"/>
      <c r="OC364"/>
      <c r="OD364"/>
      <c r="OE364"/>
      <c r="OF364"/>
      <c r="OG364"/>
      <c r="OH364"/>
      <c r="OI364"/>
      <c r="OJ364"/>
      <c r="OK364"/>
      <c r="OL364"/>
      <c r="OM364"/>
      <c r="ON364"/>
      <c r="OO364"/>
      <c r="OP364"/>
      <c r="OQ364"/>
      <c r="OR364"/>
      <c r="OS364"/>
      <c r="OT364"/>
      <c r="OU364"/>
      <c r="OV364"/>
      <c r="OW364"/>
      <c r="OX364"/>
      <c r="OY364"/>
      <c r="OZ364"/>
      <c r="PA364"/>
      <c r="PB364"/>
      <c r="PC364"/>
      <c r="PD364"/>
      <c r="PE364"/>
      <c r="PF364"/>
      <c r="PG364"/>
      <c r="PH364"/>
      <c r="PI364"/>
      <c r="PJ364"/>
      <c r="PK364"/>
      <c r="PL364"/>
      <c r="PM364"/>
      <c r="PN364"/>
      <c r="PO364"/>
      <c r="PP364"/>
      <c r="PQ364"/>
      <c r="PR364"/>
      <c r="PS364"/>
      <c r="PT364"/>
      <c r="PU364"/>
      <c r="PV364"/>
      <c r="PW364"/>
      <c r="PX364"/>
      <c r="PY364"/>
      <c r="PZ364"/>
      <c r="QA364"/>
      <c r="QB364"/>
      <c r="QC364"/>
      <c r="QD364"/>
      <c r="QE364"/>
      <c r="QF364"/>
      <c r="QG364"/>
      <c r="QH364"/>
      <c r="QI364"/>
      <c r="QJ364"/>
      <c r="QK364"/>
      <c r="QL364"/>
      <c r="QM364"/>
      <c r="QN364"/>
      <c r="QO364"/>
      <c r="QP364"/>
      <c r="QQ364"/>
      <c r="QR364"/>
      <c r="QS364"/>
      <c r="QT364"/>
      <c r="QU364"/>
      <c r="QV364"/>
      <c r="QW364"/>
      <c r="QX364"/>
      <c r="QY364"/>
      <c r="QZ364"/>
      <c r="RA364"/>
      <c r="RB364"/>
      <c r="RC364"/>
      <c r="RD364"/>
      <c r="RE364"/>
      <c r="RF364"/>
      <c r="RG364"/>
      <c r="RH364"/>
      <c r="RI364"/>
      <c r="RJ364"/>
      <c r="RK364"/>
      <c r="RL364"/>
      <c r="RM364"/>
      <c r="RN364"/>
      <c r="RO364"/>
      <c r="RP364"/>
      <c r="RQ364"/>
      <c r="RR364"/>
      <c r="RS364"/>
      <c r="RT364"/>
      <c r="RU364"/>
      <c r="RV364"/>
      <c r="RW364"/>
      <c r="RX364"/>
      <c r="RY364"/>
      <c r="RZ364"/>
      <c r="SA364"/>
      <c r="SB364"/>
      <c r="SC364"/>
      <c r="SD364"/>
      <c r="SE364"/>
      <c r="SF364"/>
      <c r="SG364"/>
      <c r="SH364"/>
      <c r="SI364"/>
      <c r="SJ364"/>
      <c r="SK364"/>
      <c r="SL364"/>
      <c r="SM364"/>
      <c r="SN364"/>
      <c r="SO364"/>
      <c r="SP364"/>
      <c r="SQ364"/>
      <c r="SR364"/>
      <c r="SS364"/>
      <c r="ST364"/>
      <c r="SU364"/>
      <c r="SV364"/>
      <c r="SW364"/>
      <c r="SX364"/>
      <c r="SY364"/>
      <c r="SZ364"/>
      <c r="TA364"/>
      <c r="TB364"/>
      <c r="TC364"/>
      <c r="TD364"/>
      <c r="TE364"/>
      <c r="TF364"/>
      <c r="TG364"/>
      <c r="TH364"/>
      <c r="TI364"/>
      <c r="TJ364"/>
      <c r="TK364"/>
      <c r="TL364"/>
      <c r="TM364"/>
      <c r="TN364"/>
      <c r="TO364"/>
      <c r="TP364"/>
      <c r="TQ364"/>
      <c r="TR364"/>
      <c r="TS364"/>
      <c r="TT364"/>
      <c r="TU364"/>
      <c r="TV364"/>
      <c r="TW364"/>
      <c r="TX364"/>
      <c r="TY364"/>
      <c r="TZ364"/>
      <c r="UA364"/>
      <c r="UB364"/>
      <c r="UC364"/>
      <c r="UD364"/>
      <c r="UE364"/>
      <c r="UF364"/>
      <c r="UG364"/>
      <c r="UH364"/>
      <c r="UI364"/>
      <c r="UJ364"/>
      <c r="UK364"/>
      <c r="UL364"/>
      <c r="UM364"/>
      <c r="UN364"/>
      <c r="UO364"/>
      <c r="UP364"/>
      <c r="UQ364"/>
      <c r="UR364"/>
      <c r="US364"/>
      <c r="UT364"/>
      <c r="UU364"/>
      <c r="UV364"/>
      <c r="UW364"/>
      <c r="UX364"/>
      <c r="UY364"/>
      <c r="UZ364"/>
      <c r="VA364"/>
      <c r="VB364"/>
      <c r="VC364"/>
      <c r="VD364"/>
      <c r="VE364"/>
      <c r="VF364"/>
      <c r="VG364"/>
      <c r="VH364"/>
      <c r="VI364"/>
      <c r="VJ364"/>
      <c r="VK364"/>
      <c r="VL364"/>
      <c r="VM364"/>
      <c r="VN364"/>
      <c r="VO364"/>
      <c r="VP364"/>
      <c r="VQ364"/>
      <c r="VR364"/>
      <c r="VS364"/>
      <c r="VT364"/>
      <c r="VU364"/>
      <c r="VV364"/>
      <c r="VW364"/>
      <c r="VX364"/>
      <c r="VY364"/>
      <c r="VZ364"/>
      <c r="WA364"/>
      <c r="WB364"/>
      <c r="WC364"/>
      <c r="WD364"/>
      <c r="WE364"/>
      <c r="WF364"/>
      <c r="WG364"/>
      <c r="WH364"/>
      <c r="WI364"/>
      <c r="WJ364"/>
      <c r="WK364"/>
      <c r="WL364"/>
      <c r="WM364"/>
      <c r="WN364"/>
      <c r="WO364"/>
      <c r="WP364"/>
      <c r="WQ364"/>
      <c r="WR364"/>
      <c r="WS364"/>
      <c r="WT364"/>
      <c r="WU364"/>
      <c r="WV364"/>
      <c r="WW364"/>
      <c r="WX364"/>
      <c r="WY364"/>
      <c r="WZ364"/>
      <c r="XA364"/>
      <c r="XB364"/>
      <c r="XC364"/>
      <c r="XD364"/>
      <c r="XE364"/>
      <c r="XF364"/>
      <c r="XG364"/>
      <c r="XH364"/>
      <c r="XI364"/>
      <c r="XJ364"/>
      <c r="XK364"/>
      <c r="XL364"/>
      <c r="XM364"/>
      <c r="XN364"/>
      <c r="XO364"/>
      <c r="XP364"/>
      <c r="XQ364"/>
      <c r="XR364"/>
      <c r="XS364"/>
      <c r="XT364"/>
      <c r="XU364"/>
      <c r="XV364"/>
      <c r="XW364"/>
      <c r="XX364"/>
      <c r="XY364"/>
      <c r="XZ364"/>
      <c r="YA364"/>
      <c r="YB364"/>
      <c r="YC364"/>
      <c r="YD364"/>
      <c r="YE364"/>
      <c r="YF364"/>
      <c r="YG364"/>
      <c r="YH364"/>
      <c r="YI364"/>
      <c r="YJ364"/>
      <c r="YK364"/>
      <c r="YL364"/>
      <c r="YM364"/>
      <c r="YN364"/>
      <c r="YO364"/>
      <c r="YP364"/>
      <c r="YQ364"/>
      <c r="YR364"/>
      <c r="YS364"/>
      <c r="YT364"/>
      <c r="YU364"/>
      <c r="YV364"/>
      <c r="YW364"/>
      <c r="YX364"/>
      <c r="YY364"/>
      <c r="YZ364"/>
      <c r="ZA364"/>
      <c r="ZB364"/>
      <c r="ZC364"/>
      <c r="ZD364"/>
      <c r="ZE364"/>
      <c r="ZF364"/>
      <c r="ZG364"/>
      <c r="ZH364"/>
      <c r="ZI364"/>
      <c r="ZJ364"/>
      <c r="ZK364"/>
      <c r="ZL364"/>
      <c r="ZM364"/>
      <c r="ZN364"/>
      <c r="ZO364"/>
      <c r="ZP364"/>
      <c r="ZQ364"/>
      <c r="ZR364"/>
      <c r="ZS364"/>
      <c r="ZT364"/>
      <c r="ZU364"/>
      <c r="ZV364"/>
      <c r="ZW364"/>
      <c r="ZX364"/>
      <c r="ZY364"/>
      <c r="ZZ364"/>
      <c r="AAA364"/>
      <c r="AAB364"/>
      <c r="AAC364"/>
      <c r="AAD364"/>
      <c r="AAE364"/>
      <c r="AAF364"/>
      <c r="AAG364"/>
      <c r="AAH364"/>
      <c r="AAI364"/>
      <c r="AAJ364"/>
      <c r="AAK364"/>
      <c r="AAL364"/>
      <c r="AAM364"/>
      <c r="AAN364"/>
      <c r="AAO364"/>
      <c r="AAP364"/>
      <c r="AAQ364"/>
      <c r="AAR364"/>
      <c r="AAS364"/>
      <c r="AAT364"/>
      <c r="AAU364"/>
      <c r="AAV364"/>
      <c r="AAW364"/>
      <c r="AAX364"/>
      <c r="AAY364"/>
      <c r="AAZ364"/>
      <c r="ABA364"/>
      <c r="ABB364"/>
      <c r="ABC364"/>
      <c r="ABD364"/>
      <c r="ABE364"/>
      <c r="ABF364"/>
      <c r="ABG364"/>
      <c r="ABH364"/>
      <c r="ABI364"/>
      <c r="ABJ364"/>
      <c r="ABK364"/>
      <c r="ABL364"/>
      <c r="ABM364"/>
      <c r="ABN364"/>
      <c r="ABO364"/>
      <c r="ABP364"/>
      <c r="ABQ364"/>
      <c r="ABR364"/>
      <c r="ABS364"/>
      <c r="ABT364"/>
      <c r="ABU364"/>
      <c r="ABV364"/>
      <c r="ABW364"/>
      <c r="ABX364"/>
      <c r="ABY364"/>
      <c r="ABZ364"/>
      <c r="ACA364"/>
      <c r="ACB364"/>
      <c r="ACC364"/>
      <c r="ACD364"/>
      <c r="ACE364"/>
      <c r="ACF364"/>
      <c r="ACG364"/>
      <c r="ACH364"/>
      <c r="ACI364"/>
      <c r="ACJ364"/>
      <c r="ACK364"/>
      <c r="ACL364"/>
      <c r="ACM364"/>
      <c r="ACN364"/>
      <c r="ACO364"/>
      <c r="ACP364"/>
      <c r="ACQ364"/>
      <c r="ACR364"/>
      <c r="ACS364"/>
      <c r="ACT364"/>
      <c r="ACU364"/>
      <c r="ACV364"/>
      <c r="ACW364"/>
      <c r="ACX364"/>
      <c r="ACY364"/>
      <c r="ACZ364"/>
      <c r="ADA364"/>
      <c r="ADB364"/>
      <c r="ADC364"/>
      <c r="ADD364"/>
      <c r="ADE364"/>
      <c r="ADF364"/>
      <c r="ADG364"/>
      <c r="ADH364"/>
      <c r="ADI364"/>
      <c r="ADJ364"/>
      <c r="ADK364"/>
      <c r="ADL364"/>
      <c r="ADM364"/>
      <c r="ADN364"/>
      <c r="ADO364"/>
      <c r="ADP364"/>
      <c r="ADQ364"/>
      <c r="ADR364"/>
      <c r="ADS364"/>
      <c r="ADT364"/>
      <c r="ADU364"/>
      <c r="ADV364"/>
      <c r="ADW364"/>
      <c r="ADX364"/>
      <c r="ADY364"/>
      <c r="ADZ364"/>
      <c r="AEA364"/>
      <c r="AEB364"/>
      <c r="AEC364"/>
      <c r="AED364"/>
      <c r="AEE364"/>
      <c r="AEF364"/>
      <c r="AEG364"/>
      <c r="AEH364"/>
      <c r="AEI364"/>
      <c r="AEJ364"/>
      <c r="AEK364"/>
      <c r="AEL364"/>
      <c r="AEM364"/>
      <c r="AEN364"/>
      <c r="AEO364"/>
      <c r="AEP364"/>
      <c r="AEQ364"/>
      <c r="AER364"/>
      <c r="AES364"/>
      <c r="AET364"/>
      <c r="AEU364"/>
      <c r="AEV364"/>
      <c r="AEW364"/>
      <c r="AEX364"/>
      <c r="AEY364"/>
      <c r="AEZ364"/>
      <c r="AFA364"/>
      <c r="AFB364"/>
      <c r="AFC364"/>
      <c r="AFD364"/>
      <c r="AFE364"/>
      <c r="AFF364"/>
      <c r="AFG364"/>
      <c r="AFH364"/>
      <c r="AFI364"/>
      <c r="AFJ364"/>
      <c r="AFK364"/>
      <c r="AFL364"/>
      <c r="AFM364"/>
      <c r="AFN364"/>
      <c r="AFO364"/>
      <c r="AFP364"/>
      <c r="AFQ364"/>
      <c r="AFR364"/>
      <c r="AFS364"/>
      <c r="AFT364"/>
      <c r="AFU364"/>
      <c r="AFV364"/>
      <c r="AFW364"/>
      <c r="AFX364"/>
      <c r="AFY364"/>
      <c r="AFZ364"/>
      <c r="AGA364"/>
      <c r="AGB364"/>
      <c r="AGC364"/>
      <c r="AGD364"/>
      <c r="AGE364"/>
      <c r="AGF364"/>
      <c r="AGG364"/>
      <c r="AGH364"/>
      <c r="AGI364"/>
      <c r="AGJ364"/>
      <c r="AGK364"/>
      <c r="AGL364"/>
      <c r="AGM364"/>
      <c r="AGN364"/>
      <c r="AGO364"/>
      <c r="AGP364"/>
      <c r="AGQ364"/>
      <c r="AGR364"/>
      <c r="AGS364"/>
      <c r="AGT364"/>
      <c r="AGU364"/>
      <c r="AGV364"/>
      <c r="AGW364"/>
      <c r="AGX364"/>
      <c r="AGY364"/>
      <c r="AGZ364"/>
      <c r="AHA364"/>
      <c r="AHB364"/>
      <c r="AHC364"/>
      <c r="AHD364"/>
      <c r="AHE364"/>
      <c r="AHF364"/>
      <c r="AHG364"/>
      <c r="AHH364"/>
      <c r="AHI364"/>
      <c r="AHJ364"/>
      <c r="AHK364"/>
      <c r="AHL364"/>
      <c r="AHM364"/>
      <c r="AHN364"/>
      <c r="AHO364"/>
      <c r="AHP364"/>
      <c r="AHQ364"/>
      <c r="AHR364"/>
      <c r="AHS364"/>
      <c r="AHT364"/>
      <c r="AHU364"/>
      <c r="AHV364"/>
      <c r="AHW364"/>
      <c r="AHX364"/>
      <c r="AHY364"/>
      <c r="AHZ364"/>
      <c r="AIA364"/>
      <c r="AIB364"/>
      <c r="AIC364"/>
      <c r="AID364"/>
      <c r="AIE364"/>
      <c r="AIF364"/>
      <c r="AIG364"/>
      <c r="AIH364"/>
      <c r="AII364"/>
      <c r="AIJ364"/>
      <c r="AIK364"/>
      <c r="AIL364"/>
      <c r="AIM364"/>
      <c r="AIN364"/>
      <c r="AIO364"/>
      <c r="AIP364"/>
      <c r="AIQ364"/>
      <c r="AIR364"/>
      <c r="AIS364"/>
      <c r="AIT364"/>
      <c r="AIU364"/>
      <c r="AIV364"/>
      <c r="AIW364"/>
      <c r="AIX364"/>
      <c r="AIY364"/>
      <c r="AIZ364"/>
      <c r="AJA364"/>
      <c r="AJB364"/>
      <c r="AJC364"/>
      <c r="AJD364"/>
      <c r="AJE364"/>
      <c r="AJF364"/>
      <c r="AJG364"/>
      <c r="AJH364"/>
      <c r="AJI364"/>
      <c r="AJJ364"/>
      <c r="AJK364"/>
      <c r="AJL364"/>
      <c r="AJM364"/>
      <c r="AJN364"/>
      <c r="AJO364"/>
      <c r="AJP364"/>
      <c r="AJQ364"/>
      <c r="AJR364"/>
      <c r="AJS364"/>
      <c r="AJT364"/>
      <c r="AJU364"/>
      <c r="AJV364"/>
      <c r="AJW364"/>
      <c r="AJX364"/>
      <c r="AJY364"/>
      <c r="AJZ364"/>
      <c r="AKA364"/>
      <c r="AKB364"/>
      <c r="AKC364"/>
      <c r="AKD364"/>
      <c r="AKE364"/>
      <c r="AKF364"/>
      <c r="AKG364"/>
      <c r="AKH364"/>
      <c r="AKI364"/>
      <c r="AKJ364"/>
      <c r="AKK364"/>
      <c r="AKL364"/>
      <c r="AKM364"/>
      <c r="AKN364"/>
      <c r="AKO364"/>
      <c r="AKP364"/>
      <c r="AKQ364"/>
      <c r="AKR364"/>
      <c r="AKS364"/>
      <c r="AKT364"/>
      <c r="AKU364"/>
      <c r="AKV364"/>
      <c r="AKW364"/>
      <c r="AKX364"/>
      <c r="AKY364"/>
      <c r="AKZ364"/>
      <c r="ALA364"/>
      <c r="ALB364"/>
      <c r="ALC364"/>
      <c r="ALD364"/>
      <c r="ALE364"/>
      <c r="ALF364"/>
      <c r="ALG364"/>
      <c r="ALH364"/>
      <c r="ALI364"/>
      <c r="ALJ364"/>
      <c r="ALK364"/>
      <c r="ALL364"/>
      <c r="ALM364"/>
      <c r="ALN364"/>
      <c r="ALO364"/>
      <c r="ALP364"/>
      <c r="ALQ364"/>
      <c r="ALR364"/>
      <c r="ALS364"/>
      <c r="ALT364"/>
      <c r="ALU364"/>
      <c r="ALV364"/>
      <c r="ALW364"/>
      <c r="ALX364"/>
      <c r="ALY364"/>
      <c r="ALZ364"/>
      <c r="AMA364"/>
      <c r="AMB364"/>
      <c r="AMC364"/>
      <c r="AMD364"/>
      <c r="AME364"/>
      <c r="AMF364"/>
      <c r="AMG364"/>
      <c r="AMH364"/>
      <c r="AMI364"/>
      <c r="AMJ364"/>
      <c r="AMK364"/>
      <c r="AML364"/>
      <c r="AMM364"/>
      <c r="AMN364"/>
      <c r="AMO364"/>
      <c r="AMP364"/>
      <c r="AMQ364"/>
      <c r="AMR364"/>
      <c r="AMS364"/>
      <c r="AMT364"/>
      <c r="AMU364"/>
      <c r="AMV364"/>
      <c r="AMW364"/>
      <c r="AMX364"/>
      <c r="AMY364"/>
    </row>
    <row r="365" spans="3:1042" s="6" customFormat="1" ht="15" customHeight="1" x14ac:dyDescent="0.25">
      <c r="C365" s="151" t="str">
        <f t="shared" ref="C365:C367" si="215">M365</f>
        <v>State</v>
      </c>
      <c r="D365" s="151" t="str">
        <f t="shared" ref="D365:D367" si="216">P365</f>
        <v>HPSX-50 DHPT 2**  (50 gal, JA13)</v>
      </c>
      <c r="E365" s="151">
        <f t="shared" ref="E365:E367" si="217">O365</f>
        <v>231683</v>
      </c>
      <c r="F365" s="55">
        <f t="shared" si="213"/>
        <v>50</v>
      </c>
      <c r="G365" s="6" t="str">
        <f t="shared" ref="G365:G367" si="218">V365</f>
        <v>AOSmithHPTS50</v>
      </c>
      <c r="H365" s="117">
        <f t="shared" ref="H365:H367" si="219">W365</f>
        <v>1</v>
      </c>
      <c r="I365" s="158" t="str">
        <f t="shared" ref="I365:I367" si="220">AC365</f>
        <v>StateHPSX50DHPT2xx</v>
      </c>
      <c r="J365" s="91" t="s">
        <v>192</v>
      </c>
      <c r="K365" s="32">
        <v>4</v>
      </c>
      <c r="L365" s="75">
        <f t="shared" ref="L365:L367" si="221">VLOOKUP( M365, $M$2:$N$21, 2, FALSE )</f>
        <v>23</v>
      </c>
      <c r="M365" s="161" t="s">
        <v>39</v>
      </c>
      <c r="N365" s="61">
        <v>16</v>
      </c>
      <c r="O365" s="62">
        <f t="shared" ref="O365:O367" si="222" xml:space="preserve"> (L365*10000) + (N365*100) + VLOOKUP( U365, $R$2:$T$56, 2, FALSE )</f>
        <v>231683</v>
      </c>
      <c r="P365" s="59" t="str">
        <f t="shared" ref="P365:P367" si="223">R365 &amp; "  (" &amp; S365 &amp; " gal" &amp; IF(W365&gt;0, ", JA13)", ")")</f>
        <v>HPSX-50 DHPT 2**  (50 gal, JA13)</v>
      </c>
      <c r="Q365" s="157">
        <f t="shared" si="195"/>
        <v>1</v>
      </c>
      <c r="R365" s="26" t="s">
        <v>867</v>
      </c>
      <c r="S365" s="27">
        <v>50</v>
      </c>
      <c r="T365" s="162" t="s">
        <v>831</v>
      </c>
      <c r="U365" s="80" t="s">
        <v>831</v>
      </c>
      <c r="V365" s="85" t="str">
        <f t="shared" si="212"/>
        <v>AOSmithHPTS50</v>
      </c>
      <c r="W365" s="118">
        <v>1</v>
      </c>
      <c r="X365" s="42" t="s">
        <v>8</v>
      </c>
      <c r="Y365" s="154">
        <v>44728</v>
      </c>
      <c r="Z365" s="44" t="s">
        <v>80</v>
      </c>
      <c r="AA365" s="128" t="str">
        <f>"2,     "&amp;E365&amp;",   """&amp;P365&amp;""""</f>
        <v>2,     231683,   "HPSX-50 DHPT 2**  (50 gal, JA13)"</v>
      </c>
      <c r="AB365" s="129" t="str">
        <f>M365</f>
        <v>State</v>
      </c>
      <c r="AC365" s="163" t="s">
        <v>870</v>
      </c>
      <c r="AD365" s="155">
        <f t="shared" si="196"/>
        <v>1</v>
      </c>
      <c r="AE365" s="128" t="str">
        <f>"          case  "&amp;D365&amp;"   :   """&amp;AC365&amp;""""</f>
        <v xml:space="preserve">          case  HPSX-50 DHPT 2**  (50 gal, JA13)   :   "StateHPSX50DHPT2xx"</v>
      </c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</row>
    <row r="366" spans="3:1042" s="6" customFormat="1" ht="15" customHeight="1" x14ac:dyDescent="0.25">
      <c r="C366" s="151" t="str">
        <f t="shared" si="215"/>
        <v>State</v>
      </c>
      <c r="D366" s="151" t="str">
        <f t="shared" si="216"/>
        <v>HPSX-66-DHPT 2**  (66 gal, JA13)</v>
      </c>
      <c r="E366" s="151">
        <f t="shared" si="217"/>
        <v>231784</v>
      </c>
      <c r="F366" s="55">
        <f t="shared" si="213"/>
        <v>66</v>
      </c>
      <c r="G366" s="6" t="str">
        <f t="shared" si="218"/>
        <v>AOSmithHPTS66</v>
      </c>
      <c r="H366" s="117">
        <f t="shared" si="219"/>
        <v>1</v>
      </c>
      <c r="I366" s="158" t="str">
        <f t="shared" si="220"/>
        <v>StateHPSX66DHPT2xx</v>
      </c>
      <c r="J366" s="91" t="s">
        <v>192</v>
      </c>
      <c r="K366" s="33">
        <v>4</v>
      </c>
      <c r="L366" s="75">
        <f t="shared" si="221"/>
        <v>23</v>
      </c>
      <c r="M366" s="18" t="s">
        <v>39</v>
      </c>
      <c r="N366" s="62">
        <f t="shared" ref="N366:N367" si="224">N365+1</f>
        <v>17</v>
      </c>
      <c r="O366" s="62">
        <f t="shared" si="222"/>
        <v>231784</v>
      </c>
      <c r="P366" s="59" t="str">
        <f t="shared" si="223"/>
        <v>HPSX-66-DHPT 2**  (66 gal, JA13)</v>
      </c>
      <c r="Q366" s="157">
        <f t="shared" si="195"/>
        <v>1</v>
      </c>
      <c r="R366" s="152" t="s">
        <v>868</v>
      </c>
      <c r="S366" s="153">
        <v>66</v>
      </c>
      <c r="T366" s="162" t="s">
        <v>832</v>
      </c>
      <c r="U366" s="80" t="s">
        <v>832</v>
      </c>
      <c r="V366" s="85" t="str">
        <f t="shared" si="212"/>
        <v>AOSmithHPTS66</v>
      </c>
      <c r="W366" s="118">
        <v>1</v>
      </c>
      <c r="X366" s="42">
        <v>3</v>
      </c>
      <c r="Y366" s="154">
        <v>44728</v>
      </c>
      <c r="Z366" s="44" t="s">
        <v>80</v>
      </c>
      <c r="AA366" s="128" t="str">
        <f>"2,     "&amp;E366&amp;",   """&amp;P366&amp;""""</f>
        <v>2,     231784,   "HPSX-66-DHPT 2**  (66 gal, JA13)"</v>
      </c>
      <c r="AB366" s="130" t="str">
        <f t="shared" si="205"/>
        <v>State</v>
      </c>
      <c r="AC366" s="163" t="s">
        <v>871</v>
      </c>
      <c r="AD366" s="155">
        <f t="shared" si="196"/>
        <v>1</v>
      </c>
      <c r="AE366" s="128" t="str">
        <f>"          case  "&amp;D366&amp;"   :   """&amp;AC366&amp;""""</f>
        <v xml:space="preserve">          case  HPSX-66-DHPT 2**  (66 gal, JA13)   :   "StateHPSX66DHPT2xx"</v>
      </c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  <c r="AR366" s="18"/>
      <c r="AS366" s="18"/>
      <c r="AT366" s="18"/>
      <c r="AU366" s="18"/>
      <c r="AV366" s="18"/>
      <c r="AW366" s="28"/>
      <c r="AX366" s="28"/>
      <c r="AY366" s="28"/>
      <c r="AZ366" s="28"/>
      <c r="BA366" s="28"/>
      <c r="BB366" s="28"/>
      <c r="BC366" s="28"/>
      <c r="BD366" s="28"/>
      <c r="BE366" s="28"/>
      <c r="BF366" s="28"/>
      <c r="BG366" s="28"/>
      <c r="BH366" s="28"/>
      <c r="BI366" s="28"/>
      <c r="BJ366" s="28"/>
      <c r="BK366" s="28"/>
      <c r="BL366" s="28"/>
      <c r="BM366" s="28"/>
      <c r="BN366" s="28"/>
      <c r="BO366" s="28"/>
      <c r="BP366" s="28"/>
      <c r="BQ366" s="28"/>
      <c r="BR366" s="28"/>
      <c r="BS366" s="28"/>
      <c r="BT366" s="28"/>
      <c r="BU366" s="28"/>
      <c r="BV366" s="28"/>
      <c r="BW366" s="28"/>
      <c r="BX366" s="28"/>
      <c r="BY366" s="28"/>
      <c r="BZ366" s="28"/>
      <c r="CA366" s="28"/>
      <c r="CB366" s="28"/>
      <c r="CC366" s="28"/>
      <c r="CD366" s="28"/>
      <c r="CE366" s="28"/>
      <c r="CF366" s="28"/>
      <c r="CG366" s="28"/>
      <c r="CH366" s="28"/>
      <c r="CI366" s="28"/>
      <c r="CJ366" s="28"/>
      <c r="CK366" s="28"/>
      <c r="CL366" s="28"/>
      <c r="CM366" s="28"/>
      <c r="CN366" s="28"/>
      <c r="CO366" s="28"/>
      <c r="CP366" s="28"/>
      <c r="CQ366" s="28"/>
      <c r="CR366" s="28"/>
      <c r="CS366" s="28"/>
      <c r="CT366" s="28"/>
      <c r="CU366" s="28"/>
      <c r="CV366" s="28"/>
      <c r="CW366" s="28"/>
      <c r="CX366" s="28"/>
      <c r="CY366" s="28"/>
      <c r="CZ366" s="28"/>
      <c r="DA366" s="28"/>
      <c r="DB366" s="28"/>
      <c r="DC366" s="28"/>
      <c r="DD366" s="28"/>
      <c r="DE366" s="28"/>
      <c r="DF366" s="28"/>
      <c r="DG366" s="28"/>
      <c r="DH366" s="28"/>
      <c r="DI366" s="28"/>
      <c r="DJ366" s="28"/>
      <c r="DK366" s="28"/>
      <c r="DL366" s="28"/>
      <c r="DM366" s="28"/>
      <c r="DN366" s="28"/>
      <c r="DO366" s="28"/>
      <c r="DP366" s="28"/>
      <c r="DQ366" s="28"/>
      <c r="DR366" s="28"/>
      <c r="DS366" s="28"/>
      <c r="DT366" s="28"/>
      <c r="DU366" s="28"/>
      <c r="DV366" s="28"/>
      <c r="DW366" s="28"/>
      <c r="DX366" s="28"/>
      <c r="DY366" s="28"/>
      <c r="DZ366" s="28"/>
      <c r="EA366" s="28"/>
      <c r="EB366" s="28"/>
      <c r="EC366" s="28"/>
      <c r="ED366" s="28"/>
      <c r="EE366" s="28"/>
      <c r="EF366" s="28"/>
      <c r="EG366" s="28"/>
      <c r="EH366" s="28"/>
      <c r="EI366" s="28"/>
      <c r="EJ366" s="28"/>
      <c r="EK366" s="28"/>
      <c r="EL366" s="28"/>
      <c r="EM366" s="28"/>
      <c r="EN366" s="28"/>
      <c r="EO366" s="28"/>
      <c r="EP366" s="28"/>
      <c r="EQ366" s="28"/>
      <c r="ER366" s="28"/>
      <c r="ES366" s="28"/>
      <c r="ET366" s="28"/>
      <c r="EU366" s="28"/>
      <c r="EV366" s="28"/>
      <c r="EW366" s="28"/>
      <c r="EX366" s="28"/>
      <c r="EY366" s="28"/>
      <c r="EZ366" s="28"/>
      <c r="FA366" s="28"/>
      <c r="FB366" s="28"/>
      <c r="FC366" s="28"/>
      <c r="FD366" s="28"/>
      <c r="FE366" s="28"/>
      <c r="FF366" s="28"/>
      <c r="FG366" s="28"/>
      <c r="FH366" s="28"/>
      <c r="FI366" s="28"/>
      <c r="FJ366" s="28"/>
      <c r="FK366" s="28"/>
      <c r="FL366" s="28"/>
      <c r="FM366" s="28"/>
      <c r="FN366" s="28"/>
      <c r="FO366" s="28"/>
      <c r="FP366" s="28"/>
      <c r="FQ366" s="28"/>
      <c r="FR366" s="28"/>
      <c r="FS366" s="28"/>
      <c r="FT366" s="28"/>
      <c r="FU366" s="28"/>
      <c r="FV366" s="28"/>
      <c r="FW366" s="28"/>
      <c r="FX366" s="28"/>
      <c r="FY366" s="28"/>
      <c r="FZ366" s="28"/>
      <c r="GA366" s="28"/>
      <c r="GB366" s="28"/>
      <c r="GC366" s="28"/>
      <c r="GD366" s="28"/>
      <c r="GE366" s="28"/>
      <c r="GF366" s="28"/>
      <c r="GG366" s="28"/>
      <c r="GH366" s="28"/>
      <c r="GI366" s="28"/>
      <c r="GJ366" s="28"/>
      <c r="GK366" s="28"/>
      <c r="GL366" s="28"/>
      <c r="GM366" s="28"/>
      <c r="GN366" s="28"/>
      <c r="GO366" s="28"/>
      <c r="GP366" s="28"/>
      <c r="GQ366" s="28"/>
      <c r="GR366" s="28"/>
      <c r="GS366" s="28"/>
      <c r="GT366" s="28"/>
      <c r="GU366" s="28"/>
      <c r="GV366" s="28"/>
      <c r="GW366" s="28"/>
      <c r="GX366" s="28"/>
      <c r="GY366" s="28"/>
      <c r="GZ366" s="28"/>
      <c r="HA366" s="28"/>
      <c r="HB366" s="28"/>
      <c r="HC366" s="28"/>
      <c r="HD366" s="28"/>
      <c r="HE366" s="28"/>
      <c r="HF366" s="28"/>
      <c r="HG366" s="28"/>
      <c r="HH366" s="28"/>
      <c r="HI366" s="28"/>
      <c r="HJ366" s="28"/>
      <c r="HK366" s="28"/>
      <c r="HL366" s="28"/>
      <c r="HM366" s="28"/>
      <c r="HN366" s="28"/>
      <c r="HO366" s="28"/>
      <c r="HP366" s="28"/>
      <c r="HQ366" s="28"/>
      <c r="HR366" s="28"/>
      <c r="HS366" s="28"/>
      <c r="HT366" s="28"/>
      <c r="HU366" s="28"/>
      <c r="HV366" s="28"/>
      <c r="HW366" s="28"/>
      <c r="HX366" s="28"/>
      <c r="HY366" s="28"/>
      <c r="HZ366" s="28"/>
      <c r="IA366" s="28"/>
      <c r="IB366" s="28"/>
      <c r="IC366" s="28"/>
      <c r="ID366" s="28"/>
      <c r="IE366" s="28"/>
      <c r="IF366" s="28"/>
      <c r="IG366" s="28"/>
      <c r="IH366" s="28"/>
      <c r="II366" s="28"/>
      <c r="IJ366" s="28"/>
      <c r="IK366" s="28"/>
      <c r="IL366" s="28"/>
      <c r="IM366" s="28"/>
      <c r="IN366" s="28"/>
      <c r="IO366" s="28"/>
      <c r="IP366" s="28"/>
      <c r="IQ366" s="28"/>
      <c r="IR366" s="28"/>
      <c r="IS366" s="28"/>
      <c r="IT366" s="28"/>
      <c r="IU366" s="28"/>
      <c r="IV366" s="28"/>
      <c r="IW366" s="28"/>
      <c r="IX366" s="28"/>
      <c r="IY366" s="28"/>
      <c r="IZ366" s="28"/>
      <c r="JA366" s="28"/>
      <c r="JB366" s="28"/>
      <c r="JC366" s="28"/>
      <c r="JD366" s="28"/>
      <c r="JE366" s="28"/>
      <c r="JF366" s="28"/>
      <c r="JG366" s="28"/>
      <c r="JH366" s="28"/>
      <c r="JI366" s="28"/>
      <c r="JJ366" s="28"/>
      <c r="JK366" s="28"/>
      <c r="JL366" s="28"/>
      <c r="JM366" s="28"/>
      <c r="JN366" s="28"/>
      <c r="JO366" s="28"/>
      <c r="JP366" s="28"/>
      <c r="JQ366" s="28"/>
      <c r="JR366" s="28"/>
      <c r="JS366" s="28"/>
      <c r="JT366" s="28"/>
      <c r="JU366" s="28"/>
      <c r="JV366" s="28"/>
      <c r="JW366" s="28"/>
      <c r="JX366" s="28"/>
      <c r="JY366" s="28"/>
      <c r="JZ366" s="28"/>
      <c r="KA366" s="28"/>
      <c r="KB366" s="28"/>
      <c r="KC366" s="28"/>
      <c r="KD366" s="28"/>
      <c r="KE366" s="28"/>
      <c r="KF366" s="28"/>
      <c r="KG366" s="28"/>
      <c r="KH366" s="28"/>
      <c r="KI366" s="28"/>
      <c r="KJ366" s="28"/>
      <c r="KK366" s="28"/>
      <c r="KL366" s="28"/>
      <c r="KM366" s="28"/>
      <c r="KN366" s="28"/>
      <c r="KO366" s="28"/>
      <c r="KP366" s="28"/>
      <c r="KQ366" s="28"/>
      <c r="KR366" s="28"/>
      <c r="KS366" s="28"/>
      <c r="KT366" s="28"/>
      <c r="KU366" s="28"/>
      <c r="KV366" s="28"/>
      <c r="KW366" s="28"/>
      <c r="KX366" s="28"/>
      <c r="KY366" s="28"/>
      <c r="KZ366" s="28"/>
      <c r="LA366" s="28"/>
      <c r="LB366" s="28"/>
      <c r="LC366" s="28"/>
      <c r="LD366" s="28"/>
      <c r="LE366" s="28"/>
      <c r="LF366" s="28"/>
      <c r="LG366" s="28"/>
      <c r="LH366" s="28"/>
      <c r="LI366" s="28"/>
      <c r="LJ366" s="28"/>
      <c r="LK366" s="28"/>
      <c r="LL366" s="28"/>
      <c r="LM366" s="28"/>
      <c r="LN366" s="28"/>
      <c r="LO366" s="28"/>
      <c r="LP366" s="28"/>
      <c r="LQ366" s="28"/>
      <c r="LR366" s="28"/>
      <c r="LS366" s="28"/>
      <c r="LT366" s="28"/>
      <c r="LU366" s="28"/>
      <c r="LV366" s="28"/>
      <c r="LW366" s="28"/>
      <c r="LX366" s="28"/>
      <c r="LY366" s="28"/>
      <c r="LZ366" s="28"/>
      <c r="MA366" s="28"/>
      <c r="MB366" s="28"/>
      <c r="MC366" s="28"/>
      <c r="MD366" s="28"/>
      <c r="ME366" s="28"/>
      <c r="MF366" s="28"/>
      <c r="MG366" s="28"/>
      <c r="MH366" s="28"/>
      <c r="MI366" s="28"/>
      <c r="MJ366" s="28"/>
      <c r="MK366" s="28"/>
      <c r="ML366" s="28"/>
      <c r="MM366" s="28"/>
      <c r="MN366" s="28"/>
      <c r="MO366" s="28"/>
      <c r="MP366" s="28"/>
      <c r="MQ366" s="28"/>
      <c r="MR366" s="28"/>
      <c r="MS366" s="28"/>
      <c r="MT366" s="28"/>
      <c r="MU366" s="28"/>
      <c r="MV366" s="28"/>
      <c r="MW366" s="28"/>
      <c r="MX366" s="28"/>
      <c r="MY366" s="28"/>
      <c r="MZ366" s="28"/>
      <c r="NA366" s="28"/>
      <c r="NB366" s="28"/>
      <c r="NC366" s="28"/>
      <c r="ND366" s="28"/>
      <c r="NE366" s="28"/>
      <c r="NF366" s="28"/>
      <c r="NG366" s="28"/>
      <c r="NH366" s="28"/>
      <c r="NI366" s="28"/>
      <c r="NJ366" s="28"/>
      <c r="NK366" s="28"/>
      <c r="NL366" s="28"/>
      <c r="NM366" s="28"/>
      <c r="NN366" s="28"/>
      <c r="NO366" s="28"/>
      <c r="NP366" s="28"/>
      <c r="NQ366" s="28"/>
      <c r="NR366" s="28"/>
      <c r="NS366" s="28"/>
      <c r="NT366" s="28"/>
      <c r="NU366" s="28"/>
      <c r="NV366" s="28"/>
      <c r="NW366" s="28"/>
      <c r="NX366" s="28"/>
      <c r="NY366" s="28"/>
      <c r="NZ366" s="28"/>
      <c r="OA366" s="28"/>
      <c r="OB366" s="28"/>
      <c r="OC366" s="28"/>
      <c r="OD366" s="28"/>
      <c r="OE366" s="28"/>
      <c r="OF366" s="28"/>
      <c r="OG366" s="28"/>
      <c r="OH366" s="28"/>
      <c r="OI366" s="28"/>
      <c r="OJ366" s="28"/>
      <c r="OK366" s="28"/>
      <c r="OL366" s="28"/>
      <c r="OM366" s="28"/>
      <c r="ON366" s="28"/>
      <c r="OO366" s="28"/>
      <c r="OP366" s="28"/>
      <c r="OQ366" s="28"/>
      <c r="OR366" s="28"/>
      <c r="OS366" s="28"/>
      <c r="OT366" s="28"/>
      <c r="OU366" s="28"/>
      <c r="OV366" s="28"/>
      <c r="OW366" s="28"/>
      <c r="OX366" s="28"/>
      <c r="OY366" s="28"/>
      <c r="OZ366" s="28"/>
      <c r="PA366" s="28"/>
      <c r="PB366" s="28"/>
      <c r="PC366" s="28"/>
      <c r="PD366" s="28"/>
      <c r="PE366" s="28"/>
      <c r="PF366" s="28"/>
      <c r="PG366" s="28"/>
      <c r="PH366" s="28"/>
      <c r="PI366" s="28"/>
      <c r="PJ366" s="28"/>
      <c r="PK366" s="28"/>
      <c r="PL366" s="28"/>
      <c r="PM366" s="28"/>
      <c r="PN366" s="28"/>
      <c r="PO366" s="28"/>
      <c r="PP366" s="28"/>
      <c r="PQ366" s="28"/>
      <c r="PR366" s="28"/>
      <c r="PS366" s="28"/>
      <c r="PT366" s="28"/>
      <c r="PU366" s="28"/>
      <c r="PV366" s="28"/>
      <c r="PW366" s="28"/>
      <c r="PX366" s="28"/>
      <c r="PY366" s="28"/>
      <c r="PZ366" s="28"/>
      <c r="QA366" s="28"/>
      <c r="QB366" s="28"/>
      <c r="QC366" s="28"/>
      <c r="QD366" s="28"/>
      <c r="QE366" s="28"/>
      <c r="QF366" s="28"/>
      <c r="QG366" s="28"/>
      <c r="QH366" s="28"/>
      <c r="QI366" s="28"/>
      <c r="QJ366" s="28"/>
      <c r="QK366" s="28"/>
      <c r="QL366" s="28"/>
      <c r="QM366" s="28"/>
      <c r="QN366" s="28"/>
      <c r="QO366" s="28"/>
      <c r="QP366" s="28"/>
      <c r="QQ366" s="28"/>
      <c r="QR366" s="28"/>
      <c r="QS366" s="28"/>
      <c r="QT366" s="28"/>
      <c r="QU366" s="28"/>
      <c r="QV366" s="28"/>
      <c r="QW366" s="28"/>
      <c r="QX366" s="28"/>
      <c r="QY366" s="28"/>
      <c r="QZ366" s="28"/>
      <c r="RA366" s="28"/>
      <c r="RB366" s="28"/>
      <c r="RC366" s="28"/>
      <c r="RD366" s="28"/>
      <c r="RE366" s="28"/>
      <c r="RF366" s="28"/>
      <c r="RG366" s="28"/>
      <c r="RH366" s="28"/>
      <c r="RI366" s="28"/>
      <c r="RJ366" s="28"/>
      <c r="RK366" s="28"/>
      <c r="RL366" s="28"/>
      <c r="RM366" s="28"/>
      <c r="RN366" s="28"/>
      <c r="RO366" s="28"/>
      <c r="RP366" s="28"/>
      <c r="RQ366" s="28"/>
      <c r="RR366" s="28"/>
      <c r="RS366" s="28"/>
      <c r="RT366" s="28"/>
      <c r="RU366" s="28"/>
      <c r="RV366" s="28"/>
      <c r="RW366" s="28"/>
      <c r="RX366" s="28"/>
      <c r="RY366" s="28"/>
      <c r="RZ366" s="28"/>
      <c r="SA366" s="28"/>
      <c r="SB366" s="28"/>
      <c r="SC366" s="28"/>
      <c r="SD366" s="28"/>
      <c r="SE366" s="28"/>
      <c r="SF366" s="28"/>
      <c r="SG366" s="28"/>
      <c r="SH366" s="28"/>
      <c r="SI366" s="28"/>
      <c r="SJ366" s="28"/>
      <c r="SK366" s="28"/>
      <c r="SL366" s="28"/>
      <c r="SM366" s="28"/>
      <c r="SN366" s="28"/>
      <c r="SO366" s="28"/>
      <c r="SP366" s="28"/>
      <c r="SQ366" s="28"/>
      <c r="SR366" s="28"/>
      <c r="SS366" s="28"/>
      <c r="ST366" s="28"/>
      <c r="SU366" s="28"/>
      <c r="SV366" s="28"/>
      <c r="SW366" s="28"/>
      <c r="SX366" s="28"/>
      <c r="SY366" s="28"/>
      <c r="SZ366" s="28"/>
      <c r="TA366" s="28"/>
      <c r="TB366" s="28"/>
      <c r="TC366" s="28"/>
      <c r="TD366" s="28"/>
      <c r="TE366" s="28"/>
      <c r="TF366" s="28"/>
      <c r="TG366" s="28"/>
      <c r="TH366" s="28"/>
      <c r="TI366" s="28"/>
      <c r="TJ366" s="28"/>
      <c r="TK366" s="28"/>
      <c r="TL366" s="28"/>
      <c r="TM366" s="28"/>
      <c r="TN366" s="28"/>
      <c r="TO366" s="28"/>
      <c r="TP366" s="28"/>
      <c r="TQ366" s="28"/>
      <c r="TR366" s="28"/>
      <c r="TS366" s="28"/>
      <c r="TT366" s="28"/>
      <c r="TU366" s="28"/>
      <c r="TV366" s="28"/>
      <c r="TW366" s="28"/>
      <c r="TX366" s="28"/>
      <c r="TY366" s="28"/>
      <c r="TZ366" s="28"/>
      <c r="UA366" s="28"/>
      <c r="UB366" s="28"/>
      <c r="UC366" s="28"/>
      <c r="UD366" s="28"/>
      <c r="UE366" s="28"/>
      <c r="UF366" s="28"/>
      <c r="UG366" s="28"/>
      <c r="UH366" s="28"/>
      <c r="UI366" s="28"/>
      <c r="UJ366" s="28"/>
      <c r="UK366" s="28"/>
      <c r="UL366" s="28"/>
      <c r="UM366" s="28"/>
      <c r="UN366" s="28"/>
      <c r="UO366" s="28"/>
      <c r="UP366" s="28"/>
      <c r="UQ366" s="28"/>
      <c r="UR366" s="28"/>
      <c r="US366" s="28"/>
      <c r="UT366" s="28"/>
      <c r="UU366" s="28"/>
      <c r="UV366" s="28"/>
      <c r="UW366" s="28"/>
      <c r="UX366" s="28"/>
      <c r="UY366" s="28"/>
      <c r="UZ366" s="28"/>
      <c r="VA366" s="28"/>
      <c r="VB366" s="28"/>
      <c r="VC366" s="28"/>
      <c r="VD366" s="28"/>
      <c r="VE366" s="28"/>
      <c r="VF366" s="28"/>
      <c r="VG366" s="28"/>
      <c r="VH366" s="28"/>
      <c r="VI366" s="28"/>
      <c r="VJ366" s="28"/>
      <c r="VK366" s="28"/>
      <c r="VL366" s="28"/>
      <c r="VM366" s="28"/>
      <c r="VN366" s="28"/>
      <c r="VO366" s="28"/>
      <c r="VP366" s="28"/>
      <c r="VQ366" s="28"/>
      <c r="VR366" s="28"/>
      <c r="VS366" s="28"/>
      <c r="VT366" s="28"/>
      <c r="VU366" s="28"/>
      <c r="VV366" s="28"/>
      <c r="VW366" s="28"/>
      <c r="VX366" s="28"/>
      <c r="VY366" s="28"/>
      <c r="VZ366" s="28"/>
      <c r="WA366" s="28"/>
      <c r="WB366" s="28"/>
      <c r="WC366" s="28"/>
      <c r="WD366" s="28"/>
      <c r="WE366" s="28"/>
      <c r="WF366" s="28"/>
      <c r="WG366" s="28"/>
      <c r="WH366" s="28"/>
      <c r="WI366" s="28"/>
      <c r="WJ366" s="28"/>
      <c r="WK366" s="28"/>
      <c r="WL366" s="28"/>
      <c r="WM366" s="28"/>
      <c r="WN366" s="28"/>
      <c r="WO366" s="28"/>
      <c r="WP366" s="28"/>
      <c r="WQ366" s="28"/>
      <c r="WR366" s="28"/>
      <c r="WS366" s="28"/>
      <c r="WT366" s="28"/>
      <c r="WU366" s="28"/>
      <c r="WV366" s="28"/>
      <c r="WW366" s="28"/>
      <c r="WX366" s="28"/>
      <c r="WY366" s="28"/>
      <c r="WZ366" s="28"/>
      <c r="XA366" s="28"/>
      <c r="XB366" s="28"/>
      <c r="XC366" s="28"/>
      <c r="XD366" s="28"/>
      <c r="XE366" s="28"/>
      <c r="XF366" s="28"/>
      <c r="XG366" s="28"/>
      <c r="XH366" s="28"/>
      <c r="XI366" s="28"/>
      <c r="XJ366" s="28"/>
      <c r="XK366" s="28"/>
      <c r="XL366" s="28"/>
      <c r="XM366" s="28"/>
      <c r="XN366" s="28"/>
      <c r="XO366" s="28"/>
      <c r="XP366" s="28"/>
      <c r="XQ366" s="28"/>
      <c r="XR366" s="28"/>
      <c r="XS366" s="28"/>
      <c r="XT366" s="28"/>
      <c r="XU366" s="28"/>
      <c r="XV366" s="28"/>
      <c r="XW366" s="28"/>
      <c r="XX366" s="28"/>
      <c r="XY366" s="28"/>
      <c r="XZ366" s="28"/>
      <c r="YA366" s="28"/>
      <c r="YB366" s="28"/>
      <c r="YC366" s="28"/>
      <c r="YD366" s="28"/>
      <c r="YE366" s="28"/>
      <c r="YF366" s="28"/>
      <c r="YG366" s="28"/>
      <c r="YH366" s="28"/>
      <c r="YI366" s="28"/>
      <c r="YJ366" s="28"/>
      <c r="YK366" s="28"/>
      <c r="YL366" s="28"/>
      <c r="YM366" s="28"/>
      <c r="YN366" s="28"/>
      <c r="YO366" s="28"/>
      <c r="YP366" s="28"/>
      <c r="YQ366" s="28"/>
      <c r="YR366" s="28"/>
      <c r="YS366" s="28"/>
      <c r="YT366" s="28"/>
      <c r="YU366" s="28"/>
      <c r="YV366" s="28"/>
      <c r="YW366" s="28"/>
      <c r="YX366" s="28"/>
      <c r="YY366" s="28"/>
      <c r="YZ366" s="28"/>
      <c r="ZA366" s="28"/>
      <c r="ZB366" s="28"/>
      <c r="ZC366" s="28"/>
      <c r="ZD366" s="28"/>
      <c r="ZE366" s="28"/>
      <c r="ZF366" s="28"/>
      <c r="ZG366" s="28"/>
      <c r="ZH366" s="28"/>
      <c r="ZI366" s="28"/>
      <c r="ZJ366" s="28"/>
      <c r="ZK366" s="28"/>
      <c r="ZL366" s="28"/>
      <c r="ZM366" s="28"/>
      <c r="ZN366" s="28"/>
      <c r="ZO366" s="28"/>
      <c r="ZP366" s="28"/>
      <c r="ZQ366" s="28"/>
      <c r="ZR366" s="28"/>
      <c r="ZS366" s="28"/>
      <c r="ZT366" s="28"/>
      <c r="ZU366" s="28"/>
      <c r="ZV366" s="28"/>
      <c r="ZW366" s="28"/>
      <c r="ZX366" s="28"/>
      <c r="ZY366" s="28"/>
      <c r="ZZ366" s="28"/>
      <c r="AAA366" s="28"/>
      <c r="AAB366" s="28"/>
      <c r="AAC366" s="28"/>
      <c r="AAD366" s="28"/>
      <c r="AAE366" s="28"/>
      <c r="AAF366" s="28"/>
      <c r="AAG366" s="28"/>
      <c r="AAH366" s="28"/>
      <c r="AAI366" s="28"/>
      <c r="AAJ366" s="28"/>
      <c r="AAK366" s="28"/>
      <c r="AAL366" s="28"/>
      <c r="AAM366" s="28"/>
      <c r="AAN366" s="28"/>
      <c r="AAO366" s="28"/>
      <c r="AAP366" s="28"/>
      <c r="AAQ366" s="28"/>
      <c r="AAR366" s="28"/>
      <c r="AAS366" s="28"/>
      <c r="AAT366" s="28"/>
      <c r="AAU366" s="28"/>
      <c r="AAV366" s="28"/>
      <c r="AAW366" s="28"/>
      <c r="AAX366" s="28"/>
      <c r="AAY366" s="28"/>
      <c r="AAZ366" s="28"/>
      <c r="ABA366" s="28"/>
      <c r="ABB366" s="28"/>
      <c r="ABC366" s="28"/>
      <c r="ABD366" s="28"/>
      <c r="ABE366" s="28"/>
      <c r="ABF366" s="28"/>
      <c r="ABG366" s="28"/>
      <c r="ABH366" s="28"/>
      <c r="ABI366" s="28"/>
      <c r="ABJ366" s="28"/>
      <c r="ABK366" s="28"/>
      <c r="ABL366" s="28"/>
      <c r="ABM366" s="28"/>
      <c r="ABN366" s="28"/>
      <c r="ABO366" s="28"/>
      <c r="ABP366" s="28"/>
      <c r="ABQ366" s="28"/>
      <c r="ABR366" s="28"/>
      <c r="ABS366" s="28"/>
      <c r="ABT366" s="28"/>
      <c r="ABU366" s="28"/>
      <c r="ABV366" s="28"/>
      <c r="ABW366" s="28"/>
      <c r="ABX366" s="28"/>
      <c r="ABY366" s="28"/>
      <c r="ABZ366" s="28"/>
      <c r="ACA366" s="28"/>
      <c r="ACB366" s="28"/>
      <c r="ACC366" s="28"/>
      <c r="ACD366" s="28"/>
      <c r="ACE366" s="28"/>
      <c r="ACF366" s="28"/>
      <c r="ACG366" s="28"/>
      <c r="ACH366" s="28"/>
      <c r="ACI366" s="28"/>
      <c r="ACJ366" s="28"/>
      <c r="ACK366" s="28"/>
      <c r="ACL366" s="28"/>
      <c r="ACM366" s="28"/>
      <c r="ACN366" s="28"/>
      <c r="ACO366" s="28"/>
      <c r="ACP366" s="28"/>
      <c r="ACQ366" s="28"/>
      <c r="ACR366" s="28"/>
      <c r="ACS366" s="28"/>
      <c r="ACT366" s="28"/>
      <c r="ACU366" s="28"/>
      <c r="ACV366" s="28"/>
      <c r="ACW366" s="28"/>
      <c r="ACX366" s="28"/>
      <c r="ACY366" s="28"/>
      <c r="ACZ366" s="28"/>
      <c r="ADA366" s="28"/>
      <c r="ADB366" s="28"/>
      <c r="ADC366" s="28"/>
      <c r="ADD366" s="28"/>
      <c r="ADE366" s="28"/>
      <c r="ADF366" s="28"/>
      <c r="ADG366" s="28"/>
      <c r="ADH366" s="28"/>
      <c r="ADI366" s="28"/>
      <c r="ADJ366" s="28"/>
      <c r="ADK366" s="28"/>
      <c r="ADL366" s="28"/>
      <c r="ADM366" s="28"/>
      <c r="ADN366" s="28"/>
      <c r="ADO366" s="28"/>
      <c r="ADP366" s="28"/>
      <c r="ADQ366" s="28"/>
      <c r="ADR366" s="28"/>
      <c r="ADS366" s="28"/>
      <c r="ADT366" s="28"/>
      <c r="ADU366" s="28"/>
      <c r="ADV366" s="28"/>
      <c r="ADW366" s="28"/>
      <c r="ADX366" s="28"/>
      <c r="ADY366" s="28"/>
      <c r="ADZ366" s="28"/>
      <c r="AEA366" s="28"/>
      <c r="AEB366" s="28"/>
      <c r="AEC366" s="28"/>
      <c r="AED366" s="28"/>
      <c r="AEE366" s="28"/>
      <c r="AEF366" s="28"/>
      <c r="AEG366" s="28"/>
      <c r="AEH366" s="28"/>
      <c r="AEI366" s="28"/>
      <c r="AEJ366" s="28"/>
      <c r="AEK366" s="28"/>
      <c r="AEL366" s="28"/>
      <c r="AEM366" s="28"/>
      <c r="AEN366" s="28"/>
      <c r="AEO366" s="28"/>
      <c r="AEP366" s="28"/>
      <c r="AEQ366" s="28"/>
      <c r="AER366" s="28"/>
      <c r="AES366" s="28"/>
      <c r="AET366" s="28"/>
      <c r="AEU366" s="28"/>
      <c r="AEV366" s="28"/>
      <c r="AEW366" s="28"/>
      <c r="AEX366" s="28"/>
      <c r="AEY366" s="28"/>
      <c r="AEZ366" s="28"/>
      <c r="AFA366" s="28"/>
      <c r="AFB366" s="28"/>
      <c r="AFC366" s="28"/>
      <c r="AFD366" s="28"/>
      <c r="AFE366" s="28"/>
      <c r="AFF366" s="28"/>
      <c r="AFG366" s="28"/>
      <c r="AFH366" s="28"/>
      <c r="AFI366" s="28"/>
      <c r="AFJ366" s="28"/>
      <c r="AFK366" s="28"/>
      <c r="AFL366" s="28"/>
      <c r="AFM366" s="28"/>
      <c r="AFN366" s="28"/>
      <c r="AFO366" s="28"/>
      <c r="AFP366" s="28"/>
      <c r="AFQ366" s="28"/>
      <c r="AFR366" s="28"/>
      <c r="AFS366" s="28"/>
      <c r="AFT366" s="28"/>
      <c r="AFU366" s="28"/>
      <c r="AFV366" s="28"/>
      <c r="AFW366" s="28"/>
      <c r="AFX366" s="28"/>
      <c r="AFY366" s="28"/>
      <c r="AFZ366" s="28"/>
      <c r="AGA366" s="28"/>
      <c r="AGB366" s="28"/>
      <c r="AGC366" s="28"/>
      <c r="AGD366" s="28"/>
      <c r="AGE366" s="28"/>
      <c r="AGF366" s="28"/>
      <c r="AGG366" s="28"/>
      <c r="AGH366" s="28"/>
      <c r="AGI366" s="28"/>
      <c r="AGJ366" s="28"/>
      <c r="AGK366" s="28"/>
      <c r="AGL366" s="28"/>
      <c r="AGM366" s="28"/>
      <c r="AGN366" s="28"/>
      <c r="AGO366" s="28"/>
      <c r="AGP366" s="28"/>
      <c r="AGQ366" s="28"/>
      <c r="AGR366" s="28"/>
      <c r="AGS366" s="28"/>
      <c r="AGT366" s="28"/>
      <c r="AGU366" s="28"/>
      <c r="AGV366" s="28"/>
      <c r="AGW366" s="28"/>
      <c r="AGX366" s="28"/>
      <c r="AGY366" s="28"/>
      <c r="AGZ366" s="28"/>
      <c r="AHA366" s="28"/>
      <c r="AHB366" s="28"/>
      <c r="AHC366" s="28"/>
      <c r="AHD366" s="28"/>
      <c r="AHE366" s="28"/>
      <c r="AHF366" s="28"/>
      <c r="AHG366" s="28"/>
      <c r="AHH366" s="28"/>
      <c r="AHI366" s="28"/>
      <c r="AHJ366" s="28"/>
      <c r="AHK366" s="28"/>
      <c r="AHL366" s="28"/>
      <c r="AHM366" s="28"/>
      <c r="AHN366" s="28"/>
      <c r="AHO366" s="28"/>
      <c r="AHP366" s="28"/>
      <c r="AHQ366" s="28"/>
      <c r="AHR366" s="28"/>
      <c r="AHS366" s="28"/>
      <c r="AHT366" s="28"/>
      <c r="AHU366" s="28"/>
      <c r="AHV366" s="28"/>
      <c r="AHW366" s="28"/>
      <c r="AHX366" s="28"/>
      <c r="AHY366" s="28"/>
      <c r="AHZ366" s="28"/>
      <c r="AIA366" s="28"/>
      <c r="AIB366" s="28"/>
      <c r="AIC366" s="28"/>
      <c r="AID366" s="28"/>
      <c r="AIE366" s="28"/>
      <c r="AIF366" s="28"/>
      <c r="AIG366" s="28"/>
      <c r="AIH366" s="28"/>
      <c r="AII366" s="28"/>
      <c r="AIJ366" s="28"/>
      <c r="AIK366" s="28"/>
      <c r="AIL366" s="28"/>
      <c r="AIM366" s="28"/>
      <c r="AIN366" s="28"/>
      <c r="AIO366" s="28"/>
      <c r="AIP366" s="28"/>
      <c r="AIQ366" s="28"/>
      <c r="AIR366" s="28"/>
      <c r="AIS366" s="28"/>
      <c r="AIT366" s="28"/>
      <c r="AIU366" s="28"/>
      <c r="AIV366" s="28"/>
      <c r="AIW366" s="28"/>
      <c r="AIX366" s="28"/>
      <c r="AIY366" s="28"/>
      <c r="AIZ366" s="28"/>
      <c r="AJA366" s="28"/>
      <c r="AJB366" s="28"/>
      <c r="AJC366" s="28"/>
      <c r="AJD366" s="28"/>
      <c r="AJE366" s="28"/>
      <c r="AJF366" s="28"/>
      <c r="AJG366" s="28"/>
      <c r="AJH366" s="28"/>
      <c r="AJI366" s="28"/>
      <c r="AJJ366" s="28"/>
      <c r="AJK366" s="28"/>
      <c r="AJL366" s="28"/>
      <c r="AJM366" s="28"/>
      <c r="AJN366" s="28"/>
      <c r="AJO366" s="28"/>
      <c r="AJP366" s="28"/>
      <c r="AJQ366" s="28"/>
      <c r="AJR366" s="28"/>
      <c r="AJS366" s="28"/>
      <c r="AJT366" s="28"/>
      <c r="AJU366" s="28"/>
      <c r="AJV366" s="28"/>
      <c r="AJW366" s="28"/>
      <c r="AJX366" s="28"/>
      <c r="AJY366" s="28"/>
      <c r="AJZ366" s="28"/>
      <c r="AKA366" s="28"/>
      <c r="AKB366" s="28"/>
      <c r="AKC366" s="28"/>
      <c r="AKD366" s="28"/>
      <c r="AKE366" s="28"/>
      <c r="AKF366" s="28"/>
      <c r="AKG366" s="28"/>
      <c r="AKH366" s="28"/>
      <c r="AKI366" s="28"/>
      <c r="AKJ366" s="28"/>
      <c r="AKK366" s="28"/>
      <c r="AKL366" s="28"/>
      <c r="AKM366" s="28"/>
      <c r="AKN366" s="28"/>
      <c r="AKO366" s="28"/>
      <c r="AKP366" s="28"/>
      <c r="AKQ366" s="28"/>
      <c r="AKR366" s="28"/>
      <c r="AKS366" s="28"/>
      <c r="AKT366" s="28"/>
      <c r="AKU366" s="28"/>
      <c r="AKV366" s="28"/>
      <c r="AKW366" s="28"/>
      <c r="AKX366" s="28"/>
      <c r="AKY366" s="28"/>
      <c r="AKZ366" s="28"/>
      <c r="ALA366" s="28"/>
      <c r="ALB366" s="28"/>
      <c r="ALC366" s="28"/>
      <c r="ALD366" s="28"/>
      <c r="ALE366" s="28"/>
      <c r="ALF366" s="28"/>
      <c r="ALG366" s="28"/>
      <c r="ALH366" s="28"/>
      <c r="ALI366" s="28"/>
      <c r="ALJ366" s="28"/>
      <c r="ALK366" s="28"/>
      <c r="ALL366" s="28"/>
      <c r="ALM366" s="28"/>
      <c r="ALN366" s="28"/>
      <c r="ALO366" s="28"/>
      <c r="ALP366" s="28"/>
      <c r="ALQ366" s="28"/>
      <c r="ALR366" s="28"/>
      <c r="ALS366" s="28"/>
      <c r="ALT366" s="28"/>
      <c r="ALU366" s="28"/>
      <c r="ALV366" s="28"/>
      <c r="ALW366" s="28"/>
      <c r="ALX366" s="28"/>
      <c r="ALY366" s="28"/>
      <c r="ALZ366" s="28"/>
      <c r="AMA366" s="28"/>
      <c r="AMB366" s="28"/>
      <c r="AMC366" s="28"/>
      <c r="AMD366" s="28"/>
      <c r="AME366" s="28"/>
      <c r="AMF366" s="28"/>
      <c r="AMG366" s="28"/>
      <c r="AMH366" s="28"/>
      <c r="AMI366" s="28"/>
      <c r="AMJ366" s="28"/>
      <c r="AMK366" s="28"/>
      <c r="AML366" s="28"/>
      <c r="AMM366" s="28"/>
      <c r="AMN366" s="28"/>
      <c r="AMO366" s="28"/>
      <c r="AMP366" s="28"/>
      <c r="AMQ366" s="28"/>
      <c r="AMR366" s="28"/>
      <c r="AMS366" s="28"/>
      <c r="AMT366" s="28"/>
      <c r="AMU366" s="28"/>
      <c r="AMV366" s="28"/>
      <c r="AMW366" s="28"/>
      <c r="AMX366" s="28"/>
      <c r="AMY366" s="28"/>
      <c r="AMZ366" s="28"/>
      <c r="ANA366" s="28"/>
      <c r="ANB366" s="28"/>
    </row>
    <row r="367" spans="3:1042" s="6" customFormat="1" ht="15" customHeight="1" x14ac:dyDescent="0.25">
      <c r="C367" s="151" t="str">
        <f t="shared" si="215"/>
        <v>State</v>
      </c>
      <c r="D367" s="151" t="str">
        <f t="shared" si="216"/>
        <v>HPSX-80-DHPT 2**  (80 gal, JA13)</v>
      </c>
      <c r="E367" s="151">
        <f t="shared" si="217"/>
        <v>231885</v>
      </c>
      <c r="F367" s="55">
        <f t="shared" si="213"/>
        <v>80</v>
      </c>
      <c r="G367" s="6" t="str">
        <f t="shared" si="218"/>
        <v>AOSmithHPTS80</v>
      </c>
      <c r="H367" s="117">
        <f t="shared" si="219"/>
        <v>1</v>
      </c>
      <c r="I367" s="158" t="str">
        <f t="shared" si="220"/>
        <v>StateHPSX80DHPT2xx</v>
      </c>
      <c r="J367" s="91" t="s">
        <v>192</v>
      </c>
      <c r="K367" s="33">
        <v>4</v>
      </c>
      <c r="L367" s="75">
        <f t="shared" si="221"/>
        <v>23</v>
      </c>
      <c r="M367" s="18" t="s">
        <v>39</v>
      </c>
      <c r="N367" s="62">
        <f t="shared" si="224"/>
        <v>18</v>
      </c>
      <c r="O367" s="62">
        <f t="shared" si="222"/>
        <v>231885</v>
      </c>
      <c r="P367" s="59" t="str">
        <f t="shared" si="223"/>
        <v>HPSX-80-DHPT 2**  (80 gal, JA13)</v>
      </c>
      <c r="Q367" s="157">
        <f t="shared" si="195"/>
        <v>1</v>
      </c>
      <c r="R367" s="152" t="s">
        <v>869</v>
      </c>
      <c r="S367" s="153">
        <v>80</v>
      </c>
      <c r="T367" s="162" t="s">
        <v>833</v>
      </c>
      <c r="U367" s="80" t="s">
        <v>833</v>
      </c>
      <c r="V367" s="85" t="str">
        <f t="shared" si="212"/>
        <v>AOSmithHPTS80</v>
      </c>
      <c r="W367" s="118">
        <v>1</v>
      </c>
      <c r="X367" s="42">
        <v>4</v>
      </c>
      <c r="Y367" s="154">
        <v>44728</v>
      </c>
      <c r="Z367" s="44" t="s">
        <v>80</v>
      </c>
      <c r="AA367" s="128" t="str">
        <f>"2,     "&amp;E367&amp;",   """&amp;P367&amp;""""</f>
        <v>2,     231885,   "HPSX-80-DHPT 2**  (80 gal, JA13)"</v>
      </c>
      <c r="AB367" s="130" t="str">
        <f t="shared" si="205"/>
        <v>State</v>
      </c>
      <c r="AC367" s="163" t="s">
        <v>872</v>
      </c>
      <c r="AD367" s="155">
        <f t="shared" si="196"/>
        <v>1</v>
      </c>
      <c r="AE367" s="128" t="str">
        <f>"          case  "&amp;D367&amp;"   :   """&amp;AC367&amp;""""</f>
        <v xml:space="preserve">          case  HPSX-80-DHPT 2**  (80 gal, JA13)   :   "StateHPSX80DHPT2xx"</v>
      </c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/>
      <c r="AR367" s="18"/>
      <c r="AS367" s="18"/>
      <c r="AT367" s="18"/>
      <c r="AU367" s="18"/>
      <c r="AV367" s="18"/>
      <c r="AW367" s="28"/>
      <c r="AX367" s="28"/>
      <c r="AY367" s="28"/>
      <c r="AZ367" s="28"/>
      <c r="BA367" s="28"/>
      <c r="BB367" s="28"/>
      <c r="BC367" s="28"/>
      <c r="BD367" s="28"/>
      <c r="BE367" s="28"/>
      <c r="BF367" s="28"/>
      <c r="BG367" s="28"/>
      <c r="BH367" s="28"/>
      <c r="BI367" s="28"/>
      <c r="BJ367" s="28"/>
      <c r="BK367" s="28"/>
      <c r="BL367" s="28"/>
      <c r="BM367" s="28"/>
      <c r="BN367" s="28"/>
      <c r="BO367" s="28"/>
      <c r="BP367" s="28"/>
      <c r="BQ367" s="28"/>
      <c r="BR367" s="28"/>
      <c r="BS367" s="28"/>
      <c r="BT367" s="28"/>
      <c r="BU367" s="28"/>
      <c r="BV367" s="28"/>
      <c r="BW367" s="28"/>
      <c r="BX367" s="28"/>
      <c r="BY367" s="28"/>
      <c r="BZ367" s="28"/>
      <c r="CA367" s="28"/>
      <c r="CB367" s="28"/>
      <c r="CC367" s="28"/>
      <c r="CD367" s="28"/>
      <c r="CE367" s="28"/>
      <c r="CF367" s="28"/>
      <c r="CG367" s="28"/>
      <c r="CH367" s="28"/>
      <c r="CI367" s="28"/>
      <c r="CJ367" s="28"/>
      <c r="CK367" s="28"/>
      <c r="CL367" s="28"/>
      <c r="CM367" s="28"/>
      <c r="CN367" s="28"/>
      <c r="CO367" s="28"/>
      <c r="CP367" s="28"/>
      <c r="CQ367" s="28"/>
      <c r="CR367" s="28"/>
      <c r="CS367" s="28"/>
      <c r="CT367" s="28"/>
      <c r="CU367" s="28"/>
      <c r="CV367" s="28"/>
      <c r="CW367" s="28"/>
      <c r="CX367" s="28"/>
      <c r="CY367" s="28"/>
      <c r="CZ367" s="28"/>
      <c r="DA367" s="28"/>
      <c r="DB367" s="28"/>
      <c r="DC367" s="28"/>
      <c r="DD367" s="28"/>
      <c r="DE367" s="28"/>
      <c r="DF367" s="28"/>
      <c r="DG367" s="28"/>
      <c r="DH367" s="28"/>
      <c r="DI367" s="28"/>
      <c r="DJ367" s="28"/>
      <c r="DK367" s="28"/>
      <c r="DL367" s="28"/>
      <c r="DM367" s="28"/>
      <c r="DN367" s="28"/>
      <c r="DO367" s="28"/>
      <c r="DP367" s="28"/>
      <c r="DQ367" s="28"/>
      <c r="DR367" s="28"/>
      <c r="DS367" s="28"/>
      <c r="DT367" s="28"/>
      <c r="DU367" s="28"/>
      <c r="DV367" s="28"/>
      <c r="DW367" s="28"/>
      <c r="DX367" s="28"/>
      <c r="DY367" s="28"/>
      <c r="DZ367" s="28"/>
      <c r="EA367" s="28"/>
      <c r="EB367" s="28"/>
      <c r="EC367" s="28"/>
      <c r="ED367" s="28"/>
      <c r="EE367" s="28"/>
      <c r="EF367" s="28"/>
      <c r="EG367" s="28"/>
      <c r="EH367" s="28"/>
      <c r="EI367" s="28"/>
      <c r="EJ367" s="28"/>
      <c r="EK367" s="28"/>
      <c r="EL367" s="28"/>
      <c r="EM367" s="28"/>
      <c r="EN367" s="28"/>
      <c r="EO367" s="28"/>
      <c r="EP367" s="28"/>
      <c r="EQ367" s="28"/>
      <c r="ER367" s="28"/>
      <c r="ES367" s="28"/>
      <c r="ET367" s="28"/>
      <c r="EU367" s="28"/>
      <c r="EV367" s="28"/>
      <c r="EW367" s="28"/>
      <c r="EX367" s="28"/>
      <c r="EY367" s="28"/>
      <c r="EZ367" s="28"/>
      <c r="FA367" s="28"/>
      <c r="FB367" s="28"/>
      <c r="FC367" s="28"/>
      <c r="FD367" s="28"/>
      <c r="FE367" s="28"/>
      <c r="FF367" s="28"/>
      <c r="FG367" s="28"/>
      <c r="FH367" s="28"/>
      <c r="FI367" s="28"/>
      <c r="FJ367" s="28"/>
      <c r="FK367" s="28"/>
      <c r="FL367" s="28"/>
      <c r="FM367" s="28"/>
      <c r="FN367" s="28"/>
      <c r="FO367" s="28"/>
      <c r="FP367" s="28"/>
      <c r="FQ367" s="28"/>
      <c r="FR367" s="28"/>
      <c r="FS367" s="28"/>
      <c r="FT367" s="28"/>
      <c r="FU367" s="28"/>
      <c r="FV367" s="28"/>
      <c r="FW367" s="28"/>
      <c r="FX367" s="28"/>
      <c r="FY367" s="28"/>
      <c r="FZ367" s="28"/>
      <c r="GA367" s="28"/>
      <c r="GB367" s="28"/>
      <c r="GC367" s="28"/>
      <c r="GD367" s="28"/>
      <c r="GE367" s="28"/>
      <c r="GF367" s="28"/>
      <c r="GG367" s="28"/>
      <c r="GH367" s="28"/>
      <c r="GI367" s="28"/>
      <c r="GJ367" s="28"/>
      <c r="GK367" s="28"/>
      <c r="GL367" s="28"/>
      <c r="GM367" s="28"/>
      <c r="GN367" s="28"/>
      <c r="GO367" s="28"/>
      <c r="GP367" s="28"/>
      <c r="GQ367" s="28"/>
      <c r="GR367" s="28"/>
      <c r="GS367" s="28"/>
      <c r="GT367" s="28"/>
      <c r="GU367" s="28"/>
      <c r="GV367" s="28"/>
      <c r="GW367" s="28"/>
      <c r="GX367" s="28"/>
      <c r="GY367" s="28"/>
      <c r="GZ367" s="28"/>
      <c r="HA367" s="28"/>
      <c r="HB367" s="28"/>
      <c r="HC367" s="28"/>
      <c r="HD367" s="28"/>
      <c r="HE367" s="28"/>
      <c r="HF367" s="28"/>
      <c r="HG367" s="28"/>
      <c r="HH367" s="28"/>
      <c r="HI367" s="28"/>
      <c r="HJ367" s="28"/>
      <c r="HK367" s="28"/>
      <c r="HL367" s="28"/>
      <c r="HM367" s="28"/>
      <c r="HN367" s="28"/>
      <c r="HO367" s="28"/>
      <c r="HP367" s="28"/>
      <c r="HQ367" s="28"/>
      <c r="HR367" s="28"/>
      <c r="HS367" s="28"/>
      <c r="HT367" s="28"/>
      <c r="HU367" s="28"/>
      <c r="HV367" s="28"/>
      <c r="HW367" s="28"/>
      <c r="HX367" s="28"/>
      <c r="HY367" s="28"/>
      <c r="HZ367" s="28"/>
      <c r="IA367" s="28"/>
      <c r="IB367" s="28"/>
      <c r="IC367" s="28"/>
      <c r="ID367" s="28"/>
      <c r="IE367" s="28"/>
      <c r="IF367" s="28"/>
      <c r="IG367" s="28"/>
      <c r="IH367" s="28"/>
      <c r="II367" s="28"/>
      <c r="IJ367" s="28"/>
      <c r="IK367" s="28"/>
      <c r="IL367" s="28"/>
      <c r="IM367" s="28"/>
      <c r="IN367" s="28"/>
      <c r="IO367" s="28"/>
      <c r="IP367" s="28"/>
      <c r="IQ367" s="28"/>
      <c r="IR367" s="28"/>
      <c r="IS367" s="28"/>
      <c r="IT367" s="28"/>
      <c r="IU367" s="28"/>
      <c r="IV367" s="28"/>
      <c r="IW367" s="28"/>
      <c r="IX367" s="28"/>
      <c r="IY367" s="28"/>
      <c r="IZ367" s="28"/>
      <c r="JA367" s="28"/>
      <c r="JB367" s="28"/>
      <c r="JC367" s="28"/>
      <c r="JD367" s="28"/>
      <c r="JE367" s="28"/>
      <c r="JF367" s="28"/>
      <c r="JG367" s="28"/>
      <c r="JH367" s="28"/>
      <c r="JI367" s="28"/>
      <c r="JJ367" s="28"/>
      <c r="JK367" s="28"/>
      <c r="JL367" s="28"/>
      <c r="JM367" s="28"/>
      <c r="JN367" s="28"/>
      <c r="JO367" s="28"/>
      <c r="JP367" s="28"/>
      <c r="JQ367" s="28"/>
      <c r="JR367" s="28"/>
      <c r="JS367" s="28"/>
      <c r="JT367" s="28"/>
      <c r="JU367" s="28"/>
      <c r="JV367" s="28"/>
      <c r="JW367" s="28"/>
      <c r="JX367" s="28"/>
      <c r="JY367" s="28"/>
      <c r="JZ367" s="28"/>
      <c r="KA367" s="28"/>
      <c r="KB367" s="28"/>
      <c r="KC367" s="28"/>
      <c r="KD367" s="28"/>
      <c r="KE367" s="28"/>
      <c r="KF367" s="28"/>
      <c r="KG367" s="28"/>
      <c r="KH367" s="28"/>
      <c r="KI367" s="28"/>
      <c r="KJ367" s="28"/>
      <c r="KK367" s="28"/>
      <c r="KL367" s="28"/>
      <c r="KM367" s="28"/>
      <c r="KN367" s="28"/>
      <c r="KO367" s="28"/>
      <c r="KP367" s="28"/>
      <c r="KQ367" s="28"/>
      <c r="KR367" s="28"/>
      <c r="KS367" s="28"/>
      <c r="KT367" s="28"/>
      <c r="KU367" s="28"/>
      <c r="KV367" s="28"/>
      <c r="KW367" s="28"/>
      <c r="KX367" s="28"/>
      <c r="KY367" s="28"/>
      <c r="KZ367" s="28"/>
      <c r="LA367" s="28"/>
      <c r="LB367" s="28"/>
      <c r="LC367" s="28"/>
      <c r="LD367" s="28"/>
      <c r="LE367" s="28"/>
      <c r="LF367" s="28"/>
      <c r="LG367" s="28"/>
      <c r="LH367" s="28"/>
      <c r="LI367" s="28"/>
      <c r="LJ367" s="28"/>
      <c r="LK367" s="28"/>
      <c r="LL367" s="28"/>
      <c r="LM367" s="28"/>
      <c r="LN367" s="28"/>
      <c r="LO367" s="28"/>
      <c r="LP367" s="28"/>
      <c r="LQ367" s="28"/>
      <c r="LR367" s="28"/>
      <c r="LS367" s="28"/>
      <c r="LT367" s="28"/>
      <c r="LU367" s="28"/>
      <c r="LV367" s="28"/>
      <c r="LW367" s="28"/>
      <c r="LX367" s="28"/>
      <c r="LY367" s="28"/>
      <c r="LZ367" s="28"/>
      <c r="MA367" s="28"/>
      <c r="MB367" s="28"/>
      <c r="MC367" s="28"/>
      <c r="MD367" s="28"/>
      <c r="ME367" s="28"/>
      <c r="MF367" s="28"/>
      <c r="MG367" s="28"/>
      <c r="MH367" s="28"/>
      <c r="MI367" s="28"/>
      <c r="MJ367" s="28"/>
      <c r="MK367" s="28"/>
      <c r="ML367" s="28"/>
      <c r="MM367" s="28"/>
      <c r="MN367" s="28"/>
      <c r="MO367" s="28"/>
      <c r="MP367" s="28"/>
      <c r="MQ367" s="28"/>
      <c r="MR367" s="28"/>
      <c r="MS367" s="28"/>
      <c r="MT367" s="28"/>
      <c r="MU367" s="28"/>
      <c r="MV367" s="28"/>
      <c r="MW367" s="28"/>
      <c r="MX367" s="28"/>
      <c r="MY367" s="28"/>
      <c r="MZ367" s="28"/>
      <c r="NA367" s="28"/>
      <c r="NB367" s="28"/>
      <c r="NC367" s="28"/>
      <c r="ND367" s="28"/>
      <c r="NE367" s="28"/>
      <c r="NF367" s="28"/>
      <c r="NG367" s="28"/>
      <c r="NH367" s="28"/>
      <c r="NI367" s="28"/>
      <c r="NJ367" s="28"/>
      <c r="NK367" s="28"/>
      <c r="NL367" s="28"/>
      <c r="NM367" s="28"/>
      <c r="NN367" s="28"/>
      <c r="NO367" s="28"/>
      <c r="NP367" s="28"/>
      <c r="NQ367" s="28"/>
      <c r="NR367" s="28"/>
      <c r="NS367" s="28"/>
      <c r="NT367" s="28"/>
      <c r="NU367" s="28"/>
      <c r="NV367" s="28"/>
      <c r="NW367" s="28"/>
      <c r="NX367" s="28"/>
      <c r="NY367" s="28"/>
      <c r="NZ367" s="28"/>
      <c r="OA367" s="28"/>
      <c r="OB367" s="28"/>
      <c r="OC367" s="28"/>
      <c r="OD367" s="28"/>
      <c r="OE367" s="28"/>
      <c r="OF367" s="28"/>
      <c r="OG367" s="28"/>
      <c r="OH367" s="28"/>
      <c r="OI367" s="28"/>
      <c r="OJ367" s="28"/>
      <c r="OK367" s="28"/>
      <c r="OL367" s="28"/>
      <c r="OM367" s="28"/>
      <c r="ON367" s="28"/>
      <c r="OO367" s="28"/>
      <c r="OP367" s="28"/>
      <c r="OQ367" s="28"/>
      <c r="OR367" s="28"/>
      <c r="OS367" s="28"/>
      <c r="OT367" s="28"/>
      <c r="OU367" s="28"/>
      <c r="OV367" s="28"/>
      <c r="OW367" s="28"/>
      <c r="OX367" s="28"/>
      <c r="OY367" s="28"/>
      <c r="OZ367" s="28"/>
      <c r="PA367" s="28"/>
      <c r="PB367" s="28"/>
      <c r="PC367" s="28"/>
      <c r="PD367" s="28"/>
      <c r="PE367" s="28"/>
      <c r="PF367" s="28"/>
      <c r="PG367" s="28"/>
      <c r="PH367" s="28"/>
      <c r="PI367" s="28"/>
      <c r="PJ367" s="28"/>
      <c r="PK367" s="28"/>
      <c r="PL367" s="28"/>
      <c r="PM367" s="28"/>
      <c r="PN367" s="28"/>
      <c r="PO367" s="28"/>
      <c r="PP367" s="28"/>
      <c r="PQ367" s="28"/>
      <c r="PR367" s="28"/>
      <c r="PS367" s="28"/>
      <c r="PT367" s="28"/>
      <c r="PU367" s="28"/>
      <c r="PV367" s="28"/>
      <c r="PW367" s="28"/>
      <c r="PX367" s="28"/>
      <c r="PY367" s="28"/>
      <c r="PZ367" s="28"/>
      <c r="QA367" s="28"/>
      <c r="QB367" s="28"/>
      <c r="QC367" s="28"/>
      <c r="QD367" s="28"/>
      <c r="QE367" s="28"/>
      <c r="QF367" s="28"/>
      <c r="QG367" s="28"/>
      <c r="QH367" s="28"/>
      <c r="QI367" s="28"/>
      <c r="QJ367" s="28"/>
      <c r="QK367" s="28"/>
      <c r="QL367" s="28"/>
      <c r="QM367" s="28"/>
      <c r="QN367" s="28"/>
      <c r="QO367" s="28"/>
      <c r="QP367" s="28"/>
      <c r="QQ367" s="28"/>
      <c r="QR367" s="28"/>
      <c r="QS367" s="28"/>
      <c r="QT367" s="28"/>
      <c r="QU367" s="28"/>
      <c r="QV367" s="28"/>
      <c r="QW367" s="28"/>
      <c r="QX367" s="28"/>
      <c r="QY367" s="28"/>
      <c r="QZ367" s="28"/>
      <c r="RA367" s="28"/>
      <c r="RB367" s="28"/>
      <c r="RC367" s="28"/>
      <c r="RD367" s="28"/>
      <c r="RE367" s="28"/>
      <c r="RF367" s="28"/>
      <c r="RG367" s="28"/>
      <c r="RH367" s="28"/>
      <c r="RI367" s="28"/>
      <c r="RJ367" s="28"/>
      <c r="RK367" s="28"/>
      <c r="RL367" s="28"/>
      <c r="RM367" s="28"/>
      <c r="RN367" s="28"/>
      <c r="RO367" s="28"/>
      <c r="RP367" s="28"/>
      <c r="RQ367" s="28"/>
      <c r="RR367" s="28"/>
      <c r="RS367" s="28"/>
      <c r="RT367" s="28"/>
      <c r="RU367" s="28"/>
      <c r="RV367" s="28"/>
      <c r="RW367" s="28"/>
      <c r="RX367" s="28"/>
      <c r="RY367" s="28"/>
      <c r="RZ367" s="28"/>
      <c r="SA367" s="28"/>
      <c r="SB367" s="28"/>
      <c r="SC367" s="28"/>
      <c r="SD367" s="28"/>
      <c r="SE367" s="28"/>
      <c r="SF367" s="28"/>
      <c r="SG367" s="28"/>
      <c r="SH367" s="28"/>
      <c r="SI367" s="28"/>
      <c r="SJ367" s="28"/>
      <c r="SK367" s="28"/>
      <c r="SL367" s="28"/>
      <c r="SM367" s="28"/>
      <c r="SN367" s="28"/>
      <c r="SO367" s="28"/>
      <c r="SP367" s="28"/>
      <c r="SQ367" s="28"/>
      <c r="SR367" s="28"/>
      <c r="SS367" s="28"/>
      <c r="ST367" s="28"/>
      <c r="SU367" s="28"/>
      <c r="SV367" s="28"/>
      <c r="SW367" s="28"/>
      <c r="SX367" s="28"/>
      <c r="SY367" s="28"/>
      <c r="SZ367" s="28"/>
      <c r="TA367" s="28"/>
      <c r="TB367" s="28"/>
      <c r="TC367" s="28"/>
      <c r="TD367" s="28"/>
      <c r="TE367" s="28"/>
      <c r="TF367" s="28"/>
      <c r="TG367" s="28"/>
      <c r="TH367" s="28"/>
      <c r="TI367" s="28"/>
      <c r="TJ367" s="28"/>
      <c r="TK367" s="28"/>
      <c r="TL367" s="28"/>
      <c r="TM367" s="28"/>
      <c r="TN367" s="28"/>
      <c r="TO367" s="28"/>
      <c r="TP367" s="28"/>
      <c r="TQ367" s="28"/>
      <c r="TR367" s="28"/>
      <c r="TS367" s="28"/>
      <c r="TT367" s="28"/>
      <c r="TU367" s="28"/>
      <c r="TV367" s="28"/>
      <c r="TW367" s="28"/>
      <c r="TX367" s="28"/>
      <c r="TY367" s="28"/>
      <c r="TZ367" s="28"/>
      <c r="UA367" s="28"/>
      <c r="UB367" s="28"/>
      <c r="UC367" s="28"/>
      <c r="UD367" s="28"/>
      <c r="UE367" s="28"/>
      <c r="UF367" s="28"/>
      <c r="UG367" s="28"/>
      <c r="UH367" s="28"/>
      <c r="UI367" s="28"/>
      <c r="UJ367" s="28"/>
      <c r="UK367" s="28"/>
      <c r="UL367" s="28"/>
      <c r="UM367" s="28"/>
      <c r="UN367" s="28"/>
      <c r="UO367" s="28"/>
      <c r="UP367" s="28"/>
      <c r="UQ367" s="28"/>
      <c r="UR367" s="28"/>
      <c r="US367" s="28"/>
      <c r="UT367" s="28"/>
      <c r="UU367" s="28"/>
      <c r="UV367" s="28"/>
      <c r="UW367" s="28"/>
      <c r="UX367" s="28"/>
      <c r="UY367" s="28"/>
      <c r="UZ367" s="28"/>
      <c r="VA367" s="28"/>
      <c r="VB367" s="28"/>
      <c r="VC367" s="28"/>
      <c r="VD367" s="28"/>
      <c r="VE367" s="28"/>
      <c r="VF367" s="28"/>
      <c r="VG367" s="28"/>
      <c r="VH367" s="28"/>
      <c r="VI367" s="28"/>
      <c r="VJ367" s="28"/>
      <c r="VK367" s="28"/>
      <c r="VL367" s="28"/>
      <c r="VM367" s="28"/>
      <c r="VN367" s="28"/>
      <c r="VO367" s="28"/>
      <c r="VP367" s="28"/>
      <c r="VQ367" s="28"/>
      <c r="VR367" s="28"/>
      <c r="VS367" s="28"/>
      <c r="VT367" s="28"/>
      <c r="VU367" s="28"/>
      <c r="VV367" s="28"/>
      <c r="VW367" s="28"/>
      <c r="VX367" s="28"/>
      <c r="VY367" s="28"/>
      <c r="VZ367" s="28"/>
      <c r="WA367" s="28"/>
      <c r="WB367" s="28"/>
      <c r="WC367" s="28"/>
      <c r="WD367" s="28"/>
      <c r="WE367" s="28"/>
      <c r="WF367" s="28"/>
      <c r="WG367" s="28"/>
      <c r="WH367" s="28"/>
      <c r="WI367" s="28"/>
      <c r="WJ367" s="28"/>
      <c r="WK367" s="28"/>
      <c r="WL367" s="28"/>
      <c r="WM367" s="28"/>
      <c r="WN367" s="28"/>
      <c r="WO367" s="28"/>
      <c r="WP367" s="28"/>
      <c r="WQ367" s="28"/>
      <c r="WR367" s="28"/>
      <c r="WS367" s="28"/>
      <c r="WT367" s="28"/>
      <c r="WU367" s="28"/>
      <c r="WV367" s="28"/>
      <c r="WW367" s="28"/>
      <c r="WX367" s="28"/>
      <c r="WY367" s="28"/>
      <c r="WZ367" s="28"/>
      <c r="XA367" s="28"/>
      <c r="XB367" s="28"/>
      <c r="XC367" s="28"/>
      <c r="XD367" s="28"/>
      <c r="XE367" s="28"/>
      <c r="XF367" s="28"/>
      <c r="XG367" s="28"/>
      <c r="XH367" s="28"/>
      <c r="XI367" s="28"/>
      <c r="XJ367" s="28"/>
      <c r="XK367" s="28"/>
      <c r="XL367" s="28"/>
      <c r="XM367" s="28"/>
      <c r="XN367" s="28"/>
      <c r="XO367" s="28"/>
      <c r="XP367" s="28"/>
      <c r="XQ367" s="28"/>
      <c r="XR367" s="28"/>
      <c r="XS367" s="28"/>
      <c r="XT367" s="28"/>
      <c r="XU367" s="28"/>
      <c r="XV367" s="28"/>
      <c r="XW367" s="28"/>
      <c r="XX367" s="28"/>
      <c r="XY367" s="28"/>
      <c r="XZ367" s="28"/>
      <c r="YA367" s="28"/>
      <c r="YB367" s="28"/>
      <c r="YC367" s="28"/>
      <c r="YD367" s="28"/>
      <c r="YE367" s="28"/>
      <c r="YF367" s="28"/>
      <c r="YG367" s="28"/>
      <c r="YH367" s="28"/>
      <c r="YI367" s="28"/>
      <c r="YJ367" s="28"/>
      <c r="YK367" s="28"/>
      <c r="YL367" s="28"/>
      <c r="YM367" s="28"/>
      <c r="YN367" s="28"/>
      <c r="YO367" s="28"/>
      <c r="YP367" s="28"/>
      <c r="YQ367" s="28"/>
      <c r="YR367" s="28"/>
      <c r="YS367" s="28"/>
      <c r="YT367" s="28"/>
      <c r="YU367" s="28"/>
      <c r="YV367" s="28"/>
      <c r="YW367" s="28"/>
      <c r="YX367" s="28"/>
      <c r="YY367" s="28"/>
      <c r="YZ367" s="28"/>
      <c r="ZA367" s="28"/>
      <c r="ZB367" s="28"/>
      <c r="ZC367" s="28"/>
      <c r="ZD367" s="28"/>
      <c r="ZE367" s="28"/>
      <c r="ZF367" s="28"/>
      <c r="ZG367" s="28"/>
      <c r="ZH367" s="28"/>
      <c r="ZI367" s="28"/>
      <c r="ZJ367" s="28"/>
      <c r="ZK367" s="28"/>
      <c r="ZL367" s="28"/>
      <c r="ZM367" s="28"/>
      <c r="ZN367" s="28"/>
      <c r="ZO367" s="28"/>
      <c r="ZP367" s="28"/>
      <c r="ZQ367" s="28"/>
      <c r="ZR367" s="28"/>
      <c r="ZS367" s="28"/>
      <c r="ZT367" s="28"/>
      <c r="ZU367" s="28"/>
      <c r="ZV367" s="28"/>
      <c r="ZW367" s="28"/>
      <c r="ZX367" s="28"/>
      <c r="ZY367" s="28"/>
      <c r="ZZ367" s="28"/>
      <c r="AAA367" s="28"/>
      <c r="AAB367" s="28"/>
      <c r="AAC367" s="28"/>
      <c r="AAD367" s="28"/>
      <c r="AAE367" s="28"/>
      <c r="AAF367" s="28"/>
      <c r="AAG367" s="28"/>
      <c r="AAH367" s="28"/>
      <c r="AAI367" s="28"/>
      <c r="AAJ367" s="28"/>
      <c r="AAK367" s="28"/>
      <c r="AAL367" s="28"/>
      <c r="AAM367" s="28"/>
      <c r="AAN367" s="28"/>
      <c r="AAO367" s="28"/>
      <c r="AAP367" s="28"/>
      <c r="AAQ367" s="28"/>
      <c r="AAR367" s="28"/>
      <c r="AAS367" s="28"/>
      <c r="AAT367" s="28"/>
      <c r="AAU367" s="28"/>
      <c r="AAV367" s="28"/>
      <c r="AAW367" s="28"/>
      <c r="AAX367" s="28"/>
      <c r="AAY367" s="28"/>
      <c r="AAZ367" s="28"/>
      <c r="ABA367" s="28"/>
      <c r="ABB367" s="28"/>
      <c r="ABC367" s="28"/>
      <c r="ABD367" s="28"/>
      <c r="ABE367" s="28"/>
      <c r="ABF367" s="28"/>
      <c r="ABG367" s="28"/>
      <c r="ABH367" s="28"/>
      <c r="ABI367" s="28"/>
      <c r="ABJ367" s="28"/>
      <c r="ABK367" s="28"/>
      <c r="ABL367" s="28"/>
      <c r="ABM367" s="28"/>
      <c r="ABN367" s="28"/>
      <c r="ABO367" s="28"/>
      <c r="ABP367" s="28"/>
      <c r="ABQ367" s="28"/>
      <c r="ABR367" s="28"/>
      <c r="ABS367" s="28"/>
      <c r="ABT367" s="28"/>
      <c r="ABU367" s="28"/>
      <c r="ABV367" s="28"/>
      <c r="ABW367" s="28"/>
      <c r="ABX367" s="28"/>
      <c r="ABY367" s="28"/>
      <c r="ABZ367" s="28"/>
      <c r="ACA367" s="28"/>
      <c r="ACB367" s="28"/>
      <c r="ACC367" s="28"/>
      <c r="ACD367" s="28"/>
      <c r="ACE367" s="28"/>
      <c r="ACF367" s="28"/>
      <c r="ACG367" s="28"/>
      <c r="ACH367" s="28"/>
      <c r="ACI367" s="28"/>
      <c r="ACJ367" s="28"/>
      <c r="ACK367" s="28"/>
      <c r="ACL367" s="28"/>
      <c r="ACM367" s="28"/>
      <c r="ACN367" s="28"/>
      <c r="ACO367" s="28"/>
      <c r="ACP367" s="28"/>
      <c r="ACQ367" s="28"/>
      <c r="ACR367" s="28"/>
      <c r="ACS367" s="28"/>
      <c r="ACT367" s="28"/>
      <c r="ACU367" s="28"/>
      <c r="ACV367" s="28"/>
      <c r="ACW367" s="28"/>
      <c r="ACX367" s="28"/>
      <c r="ACY367" s="28"/>
      <c r="ACZ367" s="28"/>
      <c r="ADA367" s="28"/>
      <c r="ADB367" s="28"/>
      <c r="ADC367" s="28"/>
      <c r="ADD367" s="28"/>
      <c r="ADE367" s="28"/>
      <c r="ADF367" s="28"/>
      <c r="ADG367" s="28"/>
      <c r="ADH367" s="28"/>
      <c r="ADI367" s="28"/>
      <c r="ADJ367" s="28"/>
      <c r="ADK367" s="28"/>
      <c r="ADL367" s="28"/>
      <c r="ADM367" s="28"/>
      <c r="ADN367" s="28"/>
      <c r="ADO367" s="28"/>
      <c r="ADP367" s="28"/>
      <c r="ADQ367" s="28"/>
      <c r="ADR367" s="28"/>
      <c r="ADS367" s="28"/>
      <c r="ADT367" s="28"/>
      <c r="ADU367" s="28"/>
      <c r="ADV367" s="28"/>
      <c r="ADW367" s="28"/>
      <c r="ADX367" s="28"/>
      <c r="ADY367" s="28"/>
      <c r="ADZ367" s="28"/>
      <c r="AEA367" s="28"/>
      <c r="AEB367" s="28"/>
      <c r="AEC367" s="28"/>
      <c r="AED367" s="28"/>
      <c r="AEE367" s="28"/>
      <c r="AEF367" s="28"/>
      <c r="AEG367" s="28"/>
      <c r="AEH367" s="28"/>
      <c r="AEI367" s="28"/>
      <c r="AEJ367" s="28"/>
      <c r="AEK367" s="28"/>
      <c r="AEL367" s="28"/>
      <c r="AEM367" s="28"/>
      <c r="AEN367" s="28"/>
      <c r="AEO367" s="28"/>
      <c r="AEP367" s="28"/>
      <c r="AEQ367" s="28"/>
      <c r="AER367" s="28"/>
      <c r="AES367" s="28"/>
      <c r="AET367" s="28"/>
      <c r="AEU367" s="28"/>
      <c r="AEV367" s="28"/>
      <c r="AEW367" s="28"/>
      <c r="AEX367" s="28"/>
      <c r="AEY367" s="28"/>
      <c r="AEZ367" s="28"/>
      <c r="AFA367" s="28"/>
      <c r="AFB367" s="28"/>
      <c r="AFC367" s="28"/>
      <c r="AFD367" s="28"/>
      <c r="AFE367" s="28"/>
      <c r="AFF367" s="28"/>
      <c r="AFG367" s="28"/>
      <c r="AFH367" s="28"/>
      <c r="AFI367" s="28"/>
      <c r="AFJ367" s="28"/>
      <c r="AFK367" s="28"/>
      <c r="AFL367" s="28"/>
      <c r="AFM367" s="28"/>
      <c r="AFN367" s="28"/>
      <c r="AFO367" s="28"/>
      <c r="AFP367" s="28"/>
      <c r="AFQ367" s="28"/>
      <c r="AFR367" s="28"/>
      <c r="AFS367" s="28"/>
      <c r="AFT367" s="28"/>
      <c r="AFU367" s="28"/>
      <c r="AFV367" s="28"/>
      <c r="AFW367" s="28"/>
      <c r="AFX367" s="28"/>
      <c r="AFY367" s="28"/>
      <c r="AFZ367" s="28"/>
      <c r="AGA367" s="28"/>
      <c r="AGB367" s="28"/>
      <c r="AGC367" s="28"/>
      <c r="AGD367" s="28"/>
      <c r="AGE367" s="28"/>
      <c r="AGF367" s="28"/>
      <c r="AGG367" s="28"/>
      <c r="AGH367" s="28"/>
      <c r="AGI367" s="28"/>
      <c r="AGJ367" s="28"/>
      <c r="AGK367" s="28"/>
      <c r="AGL367" s="28"/>
      <c r="AGM367" s="28"/>
      <c r="AGN367" s="28"/>
      <c r="AGO367" s="28"/>
      <c r="AGP367" s="28"/>
      <c r="AGQ367" s="28"/>
      <c r="AGR367" s="28"/>
      <c r="AGS367" s="28"/>
      <c r="AGT367" s="28"/>
      <c r="AGU367" s="28"/>
      <c r="AGV367" s="28"/>
      <c r="AGW367" s="28"/>
      <c r="AGX367" s="28"/>
      <c r="AGY367" s="28"/>
      <c r="AGZ367" s="28"/>
      <c r="AHA367" s="28"/>
      <c r="AHB367" s="28"/>
      <c r="AHC367" s="28"/>
      <c r="AHD367" s="28"/>
      <c r="AHE367" s="28"/>
      <c r="AHF367" s="28"/>
      <c r="AHG367" s="28"/>
      <c r="AHH367" s="28"/>
      <c r="AHI367" s="28"/>
      <c r="AHJ367" s="28"/>
      <c r="AHK367" s="28"/>
      <c r="AHL367" s="28"/>
      <c r="AHM367" s="28"/>
      <c r="AHN367" s="28"/>
      <c r="AHO367" s="28"/>
      <c r="AHP367" s="28"/>
      <c r="AHQ367" s="28"/>
      <c r="AHR367" s="28"/>
      <c r="AHS367" s="28"/>
      <c r="AHT367" s="28"/>
      <c r="AHU367" s="28"/>
      <c r="AHV367" s="28"/>
      <c r="AHW367" s="28"/>
      <c r="AHX367" s="28"/>
      <c r="AHY367" s="28"/>
      <c r="AHZ367" s="28"/>
      <c r="AIA367" s="28"/>
      <c r="AIB367" s="28"/>
      <c r="AIC367" s="28"/>
      <c r="AID367" s="28"/>
      <c r="AIE367" s="28"/>
      <c r="AIF367" s="28"/>
      <c r="AIG367" s="28"/>
      <c r="AIH367" s="28"/>
      <c r="AII367" s="28"/>
      <c r="AIJ367" s="28"/>
      <c r="AIK367" s="28"/>
      <c r="AIL367" s="28"/>
      <c r="AIM367" s="28"/>
      <c r="AIN367" s="28"/>
      <c r="AIO367" s="28"/>
      <c r="AIP367" s="28"/>
      <c r="AIQ367" s="28"/>
      <c r="AIR367" s="28"/>
      <c r="AIS367" s="28"/>
      <c r="AIT367" s="28"/>
      <c r="AIU367" s="28"/>
      <c r="AIV367" s="28"/>
      <c r="AIW367" s="28"/>
      <c r="AIX367" s="28"/>
      <c r="AIY367" s="28"/>
      <c r="AIZ367" s="28"/>
      <c r="AJA367" s="28"/>
      <c r="AJB367" s="28"/>
      <c r="AJC367" s="28"/>
      <c r="AJD367" s="28"/>
      <c r="AJE367" s="28"/>
      <c r="AJF367" s="28"/>
      <c r="AJG367" s="28"/>
      <c r="AJH367" s="28"/>
      <c r="AJI367" s="28"/>
      <c r="AJJ367" s="28"/>
      <c r="AJK367" s="28"/>
      <c r="AJL367" s="28"/>
      <c r="AJM367" s="28"/>
      <c r="AJN367" s="28"/>
      <c r="AJO367" s="28"/>
      <c r="AJP367" s="28"/>
      <c r="AJQ367" s="28"/>
      <c r="AJR367" s="28"/>
      <c r="AJS367" s="28"/>
      <c r="AJT367" s="28"/>
      <c r="AJU367" s="28"/>
      <c r="AJV367" s="28"/>
      <c r="AJW367" s="28"/>
      <c r="AJX367" s="28"/>
      <c r="AJY367" s="28"/>
      <c r="AJZ367" s="28"/>
      <c r="AKA367" s="28"/>
      <c r="AKB367" s="28"/>
      <c r="AKC367" s="28"/>
      <c r="AKD367" s="28"/>
      <c r="AKE367" s="28"/>
      <c r="AKF367" s="28"/>
      <c r="AKG367" s="28"/>
      <c r="AKH367" s="28"/>
      <c r="AKI367" s="28"/>
      <c r="AKJ367" s="28"/>
      <c r="AKK367" s="28"/>
      <c r="AKL367" s="28"/>
      <c r="AKM367" s="28"/>
      <c r="AKN367" s="28"/>
      <c r="AKO367" s="28"/>
      <c r="AKP367" s="28"/>
      <c r="AKQ367" s="28"/>
      <c r="AKR367" s="28"/>
      <c r="AKS367" s="28"/>
      <c r="AKT367" s="28"/>
      <c r="AKU367" s="28"/>
      <c r="AKV367" s="28"/>
      <c r="AKW367" s="28"/>
      <c r="AKX367" s="28"/>
      <c r="AKY367" s="28"/>
      <c r="AKZ367" s="28"/>
      <c r="ALA367" s="28"/>
      <c r="ALB367" s="28"/>
      <c r="ALC367" s="28"/>
      <c r="ALD367" s="28"/>
      <c r="ALE367" s="28"/>
      <c r="ALF367" s="28"/>
      <c r="ALG367" s="28"/>
      <c r="ALH367" s="28"/>
      <c r="ALI367" s="28"/>
      <c r="ALJ367" s="28"/>
      <c r="ALK367" s="28"/>
      <c r="ALL367" s="28"/>
      <c r="ALM367" s="28"/>
      <c r="ALN367" s="28"/>
      <c r="ALO367" s="28"/>
      <c r="ALP367" s="28"/>
      <c r="ALQ367" s="28"/>
      <c r="ALR367" s="28"/>
      <c r="ALS367" s="28"/>
      <c r="ALT367" s="28"/>
      <c r="ALU367" s="28"/>
      <c r="ALV367" s="28"/>
      <c r="ALW367" s="28"/>
      <c r="ALX367" s="28"/>
      <c r="ALY367" s="28"/>
      <c r="ALZ367" s="28"/>
      <c r="AMA367" s="28"/>
      <c r="AMB367" s="28"/>
      <c r="AMC367" s="28"/>
      <c r="AMD367" s="28"/>
      <c r="AME367" s="28"/>
      <c r="AMF367" s="28"/>
      <c r="AMG367" s="28"/>
      <c r="AMH367" s="28"/>
      <c r="AMI367" s="28"/>
      <c r="AMJ367" s="28"/>
      <c r="AMK367" s="28"/>
      <c r="AML367" s="28"/>
      <c r="AMM367" s="28"/>
      <c r="AMN367" s="28"/>
      <c r="AMO367" s="28"/>
      <c r="AMP367" s="28"/>
      <c r="AMQ367" s="28"/>
      <c r="AMR367" s="28"/>
      <c r="AMS367" s="28"/>
      <c r="AMT367" s="28"/>
      <c r="AMU367" s="28"/>
      <c r="AMV367" s="28"/>
      <c r="AMW367" s="28"/>
      <c r="AMX367" s="28"/>
      <c r="AMY367" s="28"/>
      <c r="AMZ367" s="28"/>
      <c r="ANA367" s="28"/>
      <c r="ANB367" s="28"/>
    </row>
    <row r="368" spans="3:1042" s="6" customFormat="1" ht="15" customHeight="1" x14ac:dyDescent="0.25">
      <c r="C368" s="6" t="str">
        <f t="shared" si="187"/>
        <v>State</v>
      </c>
      <c r="D368" s="6" t="str">
        <f t="shared" si="188"/>
        <v>EP6 80 DHPT 102  (80 gal)</v>
      </c>
      <c r="E368" s="6">
        <f t="shared" si="200"/>
        <v>230112</v>
      </c>
      <c r="F368" s="55">
        <f t="shared" si="152"/>
        <v>80</v>
      </c>
      <c r="G368" s="6" t="str">
        <f t="shared" si="189"/>
        <v>AOSmithPHPT80</v>
      </c>
      <c r="H368" s="117">
        <f t="shared" si="185"/>
        <v>0</v>
      </c>
      <c r="I368" s="158" t="str">
        <f t="shared" si="201"/>
        <v>StateEP680DHPT</v>
      </c>
      <c r="J368" s="91" t="s">
        <v>192</v>
      </c>
      <c r="K368" s="32">
        <v>1</v>
      </c>
      <c r="L368" s="75">
        <f t="shared" si="186"/>
        <v>23</v>
      </c>
      <c r="M368" s="9" t="s">
        <v>39</v>
      </c>
      <c r="N368" s="110">
        <v>1</v>
      </c>
      <c r="O368" s="62">
        <f t="shared" si="210"/>
        <v>230112</v>
      </c>
      <c r="P368" s="59" t="str">
        <f t="shared" si="190"/>
        <v>EP6 80 DHPT 102  (80 gal)</v>
      </c>
      <c r="Q368" s="157">
        <f t="shared" si="195"/>
        <v>1</v>
      </c>
      <c r="R368" s="10" t="s">
        <v>70</v>
      </c>
      <c r="S368" s="11">
        <v>80</v>
      </c>
      <c r="T368" s="30" t="s">
        <v>87</v>
      </c>
      <c r="U368" s="80" t="s">
        <v>105</v>
      </c>
      <c r="V368" s="85" t="str">
        <f t="shared" si="212"/>
        <v>AOSmithPHPT80</v>
      </c>
      <c r="W368" s="116">
        <v>0</v>
      </c>
      <c r="X368" s="42" t="s">
        <v>13</v>
      </c>
      <c r="Y368" s="43">
        <v>40857</v>
      </c>
      <c r="Z368" s="44" t="s">
        <v>80</v>
      </c>
      <c r="AA368" s="128" t="str">
        <f>"2,     "&amp;E368&amp;",   """&amp;P368&amp;""""</f>
        <v>2,     230112,   "EP6 80 DHPT 102  (80 gal)"</v>
      </c>
      <c r="AB368" s="129" t="str">
        <f>M368</f>
        <v>State</v>
      </c>
      <c r="AC368" s="78" t="s">
        <v>674</v>
      </c>
      <c r="AD368" s="155">
        <f t="shared" si="196"/>
        <v>1</v>
      </c>
      <c r="AE368" s="128" t="str">
        <f>"          case  "&amp;D368&amp;"   :   """&amp;AC368&amp;""""</f>
        <v xml:space="preserve">          case  EP6 80 DHPT 102  (80 gal)   :   "StateEP680DHPT"</v>
      </c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</row>
    <row r="369" spans="3:1042" s="6" customFormat="1" ht="15" customHeight="1" x14ac:dyDescent="0.25">
      <c r="C369" s="6" t="str">
        <f t="shared" si="187"/>
        <v>State</v>
      </c>
      <c r="D369" s="6" t="str">
        <f t="shared" si="188"/>
        <v>EPX 60 DHPT  (60 gal)</v>
      </c>
      <c r="E369" s="6">
        <f t="shared" si="200"/>
        <v>230211</v>
      </c>
      <c r="F369" s="55">
        <f t="shared" si="152"/>
        <v>60</v>
      </c>
      <c r="G369" s="6" t="str">
        <f t="shared" si="189"/>
        <v>AOSmithPHPT60</v>
      </c>
      <c r="H369" s="117">
        <f t="shared" si="185"/>
        <v>0</v>
      </c>
      <c r="I369" s="158" t="str">
        <f t="shared" si="201"/>
        <v>StateEPX60DHPT</v>
      </c>
      <c r="J369" s="91" t="s">
        <v>192</v>
      </c>
      <c r="K369" s="33"/>
      <c r="L369" s="75">
        <f t="shared" si="186"/>
        <v>23</v>
      </c>
      <c r="M369" s="18" t="s">
        <v>39</v>
      </c>
      <c r="N369" s="62">
        <f t="shared" ref="N369:N381" si="225">N368+1</f>
        <v>2</v>
      </c>
      <c r="O369" s="62">
        <f t="shared" si="210"/>
        <v>230211</v>
      </c>
      <c r="P369" s="59" t="str">
        <f t="shared" si="190"/>
        <v>EPX 60 DHPT  (60 gal)</v>
      </c>
      <c r="Q369" s="157">
        <f t="shared" si="195"/>
        <v>1</v>
      </c>
      <c r="R369" s="19" t="s">
        <v>109</v>
      </c>
      <c r="S369" s="20">
        <v>60</v>
      </c>
      <c r="T369" s="31" t="s">
        <v>104</v>
      </c>
      <c r="U369" s="80" t="s">
        <v>104</v>
      </c>
      <c r="V369" s="85" t="str">
        <f t="shared" si="212"/>
        <v>AOSmithPHPT60</v>
      </c>
      <c r="W369" s="116">
        <v>0</v>
      </c>
      <c r="X369" s="45"/>
      <c r="Y369" s="45"/>
      <c r="Z369" s="44"/>
      <c r="AA369" s="128" t="str">
        <f>"2,     "&amp;E369&amp;",   """&amp;P369&amp;""""</f>
        <v>2,     230211,   "EPX 60 DHPT  (60 gal)"</v>
      </c>
      <c r="AB369" s="130" t="str">
        <f t="shared" si="205"/>
        <v>State</v>
      </c>
      <c r="AC369" s="78" t="s">
        <v>675</v>
      </c>
      <c r="AD369" s="155">
        <f t="shared" si="196"/>
        <v>1</v>
      </c>
      <c r="AE369" s="128" t="str">
        <f>"          case  "&amp;D369&amp;"   :   """&amp;AC369&amp;""""</f>
        <v xml:space="preserve">          case  EPX 60 DHPT  (60 gal)   :   "StateEPX60DHPT"</v>
      </c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  <c r="AQ369" s="18"/>
      <c r="AR369" s="18"/>
      <c r="AS369" s="18"/>
      <c r="AT369" s="18"/>
      <c r="AU369" s="18"/>
      <c r="AV369" s="18"/>
      <c r="AW369" s="28"/>
      <c r="AX369" s="28"/>
      <c r="AY369" s="28"/>
      <c r="AZ369" s="28"/>
      <c r="BA369" s="28"/>
      <c r="BB369" s="28"/>
      <c r="BC369" s="28"/>
      <c r="BD369" s="28"/>
      <c r="BE369" s="28"/>
      <c r="BF369" s="28"/>
      <c r="BG369" s="28"/>
      <c r="BH369" s="28"/>
      <c r="BI369" s="28"/>
      <c r="BJ369" s="28"/>
      <c r="BK369" s="28"/>
      <c r="BL369" s="28"/>
      <c r="BM369" s="28"/>
      <c r="BN369" s="28"/>
      <c r="BO369" s="28"/>
      <c r="BP369" s="28"/>
      <c r="BQ369" s="28"/>
      <c r="BR369" s="28"/>
      <c r="BS369" s="28"/>
      <c r="BT369" s="28"/>
      <c r="BU369" s="28"/>
      <c r="BV369" s="28"/>
      <c r="BW369" s="28"/>
      <c r="BX369" s="28"/>
      <c r="BY369" s="28"/>
      <c r="BZ369" s="28"/>
      <c r="CA369" s="28"/>
      <c r="CB369" s="28"/>
      <c r="CC369" s="28"/>
      <c r="CD369" s="28"/>
      <c r="CE369" s="28"/>
      <c r="CF369" s="28"/>
      <c r="CG369" s="28"/>
      <c r="CH369" s="28"/>
      <c r="CI369" s="28"/>
      <c r="CJ369" s="28"/>
      <c r="CK369" s="28"/>
      <c r="CL369" s="28"/>
      <c r="CM369" s="28"/>
      <c r="CN369" s="28"/>
      <c r="CO369" s="28"/>
      <c r="CP369" s="28"/>
      <c r="CQ369" s="28"/>
      <c r="CR369" s="28"/>
      <c r="CS369" s="28"/>
      <c r="CT369" s="28"/>
      <c r="CU369" s="28"/>
      <c r="CV369" s="28"/>
      <c r="CW369" s="28"/>
      <c r="CX369" s="28"/>
      <c r="CY369" s="28"/>
      <c r="CZ369" s="28"/>
      <c r="DA369" s="28"/>
      <c r="DB369" s="28"/>
      <c r="DC369" s="28"/>
      <c r="DD369" s="28"/>
      <c r="DE369" s="28"/>
      <c r="DF369" s="28"/>
      <c r="DG369" s="28"/>
      <c r="DH369" s="28"/>
      <c r="DI369" s="28"/>
      <c r="DJ369" s="28"/>
      <c r="DK369" s="28"/>
      <c r="DL369" s="28"/>
      <c r="DM369" s="28"/>
      <c r="DN369" s="28"/>
      <c r="DO369" s="28"/>
      <c r="DP369" s="28"/>
      <c r="DQ369" s="28"/>
      <c r="DR369" s="28"/>
      <c r="DS369" s="28"/>
      <c r="DT369" s="28"/>
      <c r="DU369" s="28"/>
      <c r="DV369" s="28"/>
      <c r="DW369" s="28"/>
      <c r="DX369" s="28"/>
      <c r="DY369" s="28"/>
      <c r="DZ369" s="28"/>
      <c r="EA369" s="28"/>
      <c r="EB369" s="28"/>
      <c r="EC369" s="28"/>
      <c r="ED369" s="28"/>
      <c r="EE369" s="28"/>
      <c r="EF369" s="28"/>
      <c r="EG369" s="28"/>
      <c r="EH369" s="28"/>
      <c r="EI369" s="28"/>
      <c r="EJ369" s="28"/>
      <c r="EK369" s="28"/>
      <c r="EL369" s="28"/>
      <c r="EM369" s="28"/>
      <c r="EN369" s="28"/>
      <c r="EO369" s="28"/>
      <c r="EP369" s="28"/>
      <c r="EQ369" s="28"/>
      <c r="ER369" s="28"/>
      <c r="ES369" s="28"/>
      <c r="ET369" s="28"/>
      <c r="EU369" s="28"/>
      <c r="EV369" s="28"/>
      <c r="EW369" s="28"/>
      <c r="EX369" s="28"/>
      <c r="EY369" s="28"/>
      <c r="EZ369" s="28"/>
      <c r="FA369" s="28"/>
      <c r="FB369" s="28"/>
      <c r="FC369" s="28"/>
      <c r="FD369" s="28"/>
      <c r="FE369" s="28"/>
      <c r="FF369" s="28"/>
      <c r="FG369" s="28"/>
      <c r="FH369" s="28"/>
      <c r="FI369" s="28"/>
      <c r="FJ369" s="28"/>
      <c r="FK369" s="28"/>
      <c r="FL369" s="28"/>
      <c r="FM369" s="28"/>
      <c r="FN369" s="28"/>
      <c r="FO369" s="28"/>
      <c r="FP369" s="28"/>
      <c r="FQ369" s="28"/>
      <c r="FR369" s="28"/>
      <c r="FS369" s="28"/>
      <c r="FT369" s="28"/>
      <c r="FU369" s="28"/>
      <c r="FV369" s="28"/>
      <c r="FW369" s="28"/>
      <c r="FX369" s="28"/>
      <c r="FY369" s="28"/>
      <c r="FZ369" s="28"/>
      <c r="GA369" s="28"/>
      <c r="GB369" s="28"/>
      <c r="GC369" s="28"/>
      <c r="GD369" s="28"/>
      <c r="GE369" s="28"/>
      <c r="GF369" s="28"/>
      <c r="GG369" s="28"/>
      <c r="GH369" s="28"/>
      <c r="GI369" s="28"/>
      <c r="GJ369" s="28"/>
      <c r="GK369" s="28"/>
      <c r="GL369" s="28"/>
      <c r="GM369" s="28"/>
      <c r="GN369" s="28"/>
      <c r="GO369" s="28"/>
      <c r="GP369" s="28"/>
      <c r="GQ369" s="28"/>
      <c r="GR369" s="28"/>
      <c r="GS369" s="28"/>
      <c r="GT369" s="28"/>
      <c r="GU369" s="28"/>
      <c r="GV369" s="28"/>
      <c r="GW369" s="28"/>
      <c r="GX369" s="28"/>
      <c r="GY369" s="28"/>
      <c r="GZ369" s="28"/>
      <c r="HA369" s="28"/>
      <c r="HB369" s="28"/>
      <c r="HC369" s="28"/>
      <c r="HD369" s="28"/>
      <c r="HE369" s="28"/>
      <c r="HF369" s="28"/>
      <c r="HG369" s="28"/>
      <c r="HH369" s="28"/>
      <c r="HI369" s="28"/>
      <c r="HJ369" s="28"/>
      <c r="HK369" s="28"/>
      <c r="HL369" s="28"/>
      <c r="HM369" s="28"/>
      <c r="HN369" s="28"/>
      <c r="HO369" s="28"/>
      <c r="HP369" s="28"/>
      <c r="HQ369" s="28"/>
      <c r="HR369" s="28"/>
      <c r="HS369" s="28"/>
      <c r="HT369" s="28"/>
      <c r="HU369" s="28"/>
      <c r="HV369" s="28"/>
      <c r="HW369" s="28"/>
      <c r="HX369" s="28"/>
      <c r="HY369" s="28"/>
      <c r="HZ369" s="28"/>
      <c r="IA369" s="28"/>
      <c r="IB369" s="28"/>
      <c r="IC369" s="28"/>
      <c r="ID369" s="28"/>
      <c r="IE369" s="28"/>
      <c r="IF369" s="28"/>
      <c r="IG369" s="28"/>
      <c r="IH369" s="28"/>
      <c r="II369" s="28"/>
      <c r="IJ369" s="28"/>
      <c r="IK369" s="28"/>
      <c r="IL369" s="28"/>
      <c r="IM369" s="28"/>
      <c r="IN369" s="28"/>
      <c r="IO369" s="28"/>
      <c r="IP369" s="28"/>
      <c r="IQ369" s="28"/>
      <c r="IR369" s="28"/>
      <c r="IS369" s="28"/>
      <c r="IT369" s="28"/>
      <c r="IU369" s="28"/>
      <c r="IV369" s="28"/>
      <c r="IW369" s="28"/>
      <c r="IX369" s="28"/>
      <c r="IY369" s="28"/>
      <c r="IZ369" s="28"/>
      <c r="JA369" s="28"/>
      <c r="JB369" s="28"/>
      <c r="JC369" s="28"/>
      <c r="JD369" s="28"/>
      <c r="JE369" s="28"/>
      <c r="JF369" s="28"/>
      <c r="JG369" s="28"/>
      <c r="JH369" s="28"/>
      <c r="JI369" s="28"/>
      <c r="JJ369" s="28"/>
      <c r="JK369" s="28"/>
      <c r="JL369" s="28"/>
      <c r="JM369" s="28"/>
      <c r="JN369" s="28"/>
      <c r="JO369" s="28"/>
      <c r="JP369" s="28"/>
      <c r="JQ369" s="28"/>
      <c r="JR369" s="28"/>
      <c r="JS369" s="28"/>
      <c r="JT369" s="28"/>
      <c r="JU369" s="28"/>
      <c r="JV369" s="28"/>
      <c r="JW369" s="28"/>
      <c r="JX369" s="28"/>
      <c r="JY369" s="28"/>
      <c r="JZ369" s="28"/>
      <c r="KA369" s="28"/>
      <c r="KB369" s="28"/>
      <c r="KC369" s="28"/>
      <c r="KD369" s="28"/>
      <c r="KE369" s="28"/>
      <c r="KF369" s="28"/>
      <c r="KG369" s="28"/>
      <c r="KH369" s="28"/>
      <c r="KI369" s="28"/>
      <c r="KJ369" s="28"/>
      <c r="KK369" s="28"/>
      <c r="KL369" s="28"/>
      <c r="KM369" s="28"/>
      <c r="KN369" s="28"/>
      <c r="KO369" s="28"/>
      <c r="KP369" s="28"/>
      <c r="KQ369" s="28"/>
      <c r="KR369" s="28"/>
      <c r="KS369" s="28"/>
      <c r="KT369" s="28"/>
      <c r="KU369" s="28"/>
      <c r="KV369" s="28"/>
      <c r="KW369" s="28"/>
      <c r="KX369" s="28"/>
      <c r="KY369" s="28"/>
      <c r="KZ369" s="28"/>
      <c r="LA369" s="28"/>
      <c r="LB369" s="28"/>
      <c r="LC369" s="28"/>
      <c r="LD369" s="28"/>
      <c r="LE369" s="28"/>
      <c r="LF369" s="28"/>
      <c r="LG369" s="28"/>
      <c r="LH369" s="28"/>
      <c r="LI369" s="28"/>
      <c r="LJ369" s="28"/>
      <c r="LK369" s="28"/>
      <c r="LL369" s="28"/>
      <c r="LM369" s="28"/>
      <c r="LN369" s="28"/>
      <c r="LO369" s="28"/>
      <c r="LP369" s="28"/>
      <c r="LQ369" s="28"/>
      <c r="LR369" s="28"/>
      <c r="LS369" s="28"/>
      <c r="LT369" s="28"/>
      <c r="LU369" s="28"/>
      <c r="LV369" s="28"/>
      <c r="LW369" s="28"/>
      <c r="LX369" s="28"/>
      <c r="LY369" s="28"/>
      <c r="LZ369" s="28"/>
      <c r="MA369" s="28"/>
      <c r="MB369" s="28"/>
      <c r="MC369" s="28"/>
      <c r="MD369" s="28"/>
      <c r="ME369" s="28"/>
      <c r="MF369" s="28"/>
      <c r="MG369" s="28"/>
      <c r="MH369" s="28"/>
      <c r="MI369" s="28"/>
      <c r="MJ369" s="28"/>
      <c r="MK369" s="28"/>
      <c r="ML369" s="28"/>
      <c r="MM369" s="28"/>
      <c r="MN369" s="28"/>
      <c r="MO369" s="28"/>
      <c r="MP369" s="28"/>
      <c r="MQ369" s="28"/>
      <c r="MR369" s="28"/>
      <c r="MS369" s="28"/>
      <c r="MT369" s="28"/>
      <c r="MU369" s="28"/>
      <c r="MV369" s="28"/>
      <c r="MW369" s="28"/>
      <c r="MX369" s="28"/>
      <c r="MY369" s="28"/>
      <c r="MZ369" s="28"/>
      <c r="NA369" s="28"/>
      <c r="NB369" s="28"/>
      <c r="NC369" s="28"/>
      <c r="ND369" s="28"/>
      <c r="NE369" s="28"/>
      <c r="NF369" s="28"/>
      <c r="NG369" s="28"/>
      <c r="NH369" s="28"/>
      <c r="NI369" s="28"/>
      <c r="NJ369" s="28"/>
      <c r="NK369" s="28"/>
      <c r="NL369" s="28"/>
      <c r="NM369" s="28"/>
      <c r="NN369" s="28"/>
      <c r="NO369" s="28"/>
      <c r="NP369" s="28"/>
      <c r="NQ369" s="28"/>
      <c r="NR369" s="28"/>
      <c r="NS369" s="28"/>
      <c r="NT369" s="28"/>
      <c r="NU369" s="28"/>
      <c r="NV369" s="28"/>
      <c r="NW369" s="28"/>
      <c r="NX369" s="28"/>
      <c r="NY369" s="28"/>
      <c r="NZ369" s="28"/>
      <c r="OA369" s="28"/>
      <c r="OB369" s="28"/>
      <c r="OC369" s="28"/>
      <c r="OD369" s="28"/>
      <c r="OE369" s="28"/>
      <c r="OF369" s="28"/>
      <c r="OG369" s="28"/>
      <c r="OH369" s="28"/>
      <c r="OI369" s="28"/>
      <c r="OJ369" s="28"/>
      <c r="OK369" s="28"/>
      <c r="OL369" s="28"/>
      <c r="OM369" s="28"/>
      <c r="ON369" s="28"/>
      <c r="OO369" s="28"/>
      <c r="OP369" s="28"/>
      <c r="OQ369" s="28"/>
      <c r="OR369" s="28"/>
      <c r="OS369" s="28"/>
      <c r="OT369" s="28"/>
      <c r="OU369" s="28"/>
      <c r="OV369" s="28"/>
      <c r="OW369" s="28"/>
      <c r="OX369" s="28"/>
      <c r="OY369" s="28"/>
      <c r="OZ369" s="28"/>
      <c r="PA369" s="28"/>
      <c r="PB369" s="28"/>
      <c r="PC369" s="28"/>
      <c r="PD369" s="28"/>
      <c r="PE369" s="28"/>
      <c r="PF369" s="28"/>
      <c r="PG369" s="28"/>
      <c r="PH369" s="28"/>
      <c r="PI369" s="28"/>
      <c r="PJ369" s="28"/>
      <c r="PK369" s="28"/>
      <c r="PL369" s="28"/>
      <c r="PM369" s="28"/>
      <c r="PN369" s="28"/>
      <c r="PO369" s="28"/>
      <c r="PP369" s="28"/>
      <c r="PQ369" s="28"/>
      <c r="PR369" s="28"/>
      <c r="PS369" s="28"/>
      <c r="PT369" s="28"/>
      <c r="PU369" s="28"/>
      <c r="PV369" s="28"/>
      <c r="PW369" s="28"/>
      <c r="PX369" s="28"/>
      <c r="PY369" s="28"/>
      <c r="PZ369" s="28"/>
      <c r="QA369" s="28"/>
      <c r="QB369" s="28"/>
      <c r="QC369" s="28"/>
      <c r="QD369" s="28"/>
      <c r="QE369" s="28"/>
      <c r="QF369" s="28"/>
      <c r="QG369" s="28"/>
      <c r="QH369" s="28"/>
      <c r="QI369" s="28"/>
      <c r="QJ369" s="28"/>
      <c r="QK369" s="28"/>
      <c r="QL369" s="28"/>
      <c r="QM369" s="28"/>
      <c r="QN369" s="28"/>
      <c r="QO369" s="28"/>
      <c r="QP369" s="28"/>
      <c r="QQ369" s="28"/>
      <c r="QR369" s="28"/>
      <c r="QS369" s="28"/>
      <c r="QT369" s="28"/>
      <c r="QU369" s="28"/>
      <c r="QV369" s="28"/>
      <c r="QW369" s="28"/>
      <c r="QX369" s="28"/>
      <c r="QY369" s="28"/>
      <c r="QZ369" s="28"/>
      <c r="RA369" s="28"/>
      <c r="RB369" s="28"/>
      <c r="RC369" s="28"/>
      <c r="RD369" s="28"/>
      <c r="RE369" s="28"/>
      <c r="RF369" s="28"/>
      <c r="RG369" s="28"/>
      <c r="RH369" s="28"/>
      <c r="RI369" s="28"/>
      <c r="RJ369" s="28"/>
      <c r="RK369" s="28"/>
      <c r="RL369" s="28"/>
      <c r="RM369" s="28"/>
      <c r="RN369" s="28"/>
      <c r="RO369" s="28"/>
      <c r="RP369" s="28"/>
      <c r="RQ369" s="28"/>
      <c r="RR369" s="28"/>
      <c r="RS369" s="28"/>
      <c r="RT369" s="28"/>
      <c r="RU369" s="28"/>
      <c r="RV369" s="28"/>
      <c r="RW369" s="28"/>
      <c r="RX369" s="28"/>
      <c r="RY369" s="28"/>
      <c r="RZ369" s="28"/>
      <c r="SA369" s="28"/>
      <c r="SB369" s="28"/>
      <c r="SC369" s="28"/>
      <c r="SD369" s="28"/>
      <c r="SE369" s="28"/>
      <c r="SF369" s="28"/>
      <c r="SG369" s="28"/>
      <c r="SH369" s="28"/>
      <c r="SI369" s="28"/>
      <c r="SJ369" s="28"/>
      <c r="SK369" s="28"/>
      <c r="SL369" s="28"/>
      <c r="SM369" s="28"/>
      <c r="SN369" s="28"/>
      <c r="SO369" s="28"/>
      <c r="SP369" s="28"/>
      <c r="SQ369" s="28"/>
      <c r="SR369" s="28"/>
      <c r="SS369" s="28"/>
      <c r="ST369" s="28"/>
      <c r="SU369" s="28"/>
      <c r="SV369" s="28"/>
      <c r="SW369" s="28"/>
      <c r="SX369" s="28"/>
      <c r="SY369" s="28"/>
      <c r="SZ369" s="28"/>
      <c r="TA369" s="28"/>
      <c r="TB369" s="28"/>
      <c r="TC369" s="28"/>
      <c r="TD369" s="28"/>
      <c r="TE369" s="28"/>
      <c r="TF369" s="28"/>
      <c r="TG369" s="28"/>
      <c r="TH369" s="28"/>
      <c r="TI369" s="28"/>
      <c r="TJ369" s="28"/>
      <c r="TK369" s="28"/>
      <c r="TL369" s="28"/>
      <c r="TM369" s="28"/>
      <c r="TN369" s="28"/>
      <c r="TO369" s="28"/>
      <c r="TP369" s="28"/>
      <c r="TQ369" s="28"/>
      <c r="TR369" s="28"/>
      <c r="TS369" s="28"/>
      <c r="TT369" s="28"/>
      <c r="TU369" s="28"/>
      <c r="TV369" s="28"/>
      <c r="TW369" s="28"/>
      <c r="TX369" s="28"/>
      <c r="TY369" s="28"/>
      <c r="TZ369" s="28"/>
      <c r="UA369" s="28"/>
      <c r="UB369" s="28"/>
      <c r="UC369" s="28"/>
      <c r="UD369" s="28"/>
      <c r="UE369" s="28"/>
      <c r="UF369" s="28"/>
      <c r="UG369" s="28"/>
      <c r="UH369" s="28"/>
      <c r="UI369" s="28"/>
      <c r="UJ369" s="28"/>
      <c r="UK369" s="28"/>
      <c r="UL369" s="28"/>
      <c r="UM369" s="28"/>
      <c r="UN369" s="28"/>
      <c r="UO369" s="28"/>
      <c r="UP369" s="28"/>
      <c r="UQ369" s="28"/>
      <c r="UR369" s="28"/>
      <c r="US369" s="28"/>
      <c r="UT369" s="28"/>
      <c r="UU369" s="28"/>
      <c r="UV369" s="28"/>
      <c r="UW369" s="28"/>
      <c r="UX369" s="28"/>
      <c r="UY369" s="28"/>
      <c r="UZ369" s="28"/>
      <c r="VA369" s="28"/>
      <c r="VB369" s="28"/>
      <c r="VC369" s="28"/>
      <c r="VD369" s="28"/>
      <c r="VE369" s="28"/>
      <c r="VF369" s="28"/>
      <c r="VG369" s="28"/>
      <c r="VH369" s="28"/>
      <c r="VI369" s="28"/>
      <c r="VJ369" s="28"/>
      <c r="VK369" s="28"/>
      <c r="VL369" s="28"/>
      <c r="VM369" s="28"/>
      <c r="VN369" s="28"/>
      <c r="VO369" s="28"/>
      <c r="VP369" s="28"/>
      <c r="VQ369" s="28"/>
      <c r="VR369" s="28"/>
      <c r="VS369" s="28"/>
      <c r="VT369" s="28"/>
      <c r="VU369" s="28"/>
      <c r="VV369" s="28"/>
      <c r="VW369" s="28"/>
      <c r="VX369" s="28"/>
      <c r="VY369" s="28"/>
      <c r="VZ369" s="28"/>
      <c r="WA369" s="28"/>
      <c r="WB369" s="28"/>
      <c r="WC369" s="28"/>
      <c r="WD369" s="28"/>
      <c r="WE369" s="28"/>
      <c r="WF369" s="28"/>
      <c r="WG369" s="28"/>
      <c r="WH369" s="28"/>
      <c r="WI369" s="28"/>
      <c r="WJ369" s="28"/>
      <c r="WK369" s="28"/>
      <c r="WL369" s="28"/>
      <c r="WM369" s="28"/>
      <c r="WN369" s="28"/>
      <c r="WO369" s="28"/>
      <c r="WP369" s="28"/>
      <c r="WQ369" s="28"/>
      <c r="WR369" s="28"/>
      <c r="WS369" s="28"/>
      <c r="WT369" s="28"/>
      <c r="WU369" s="28"/>
      <c r="WV369" s="28"/>
      <c r="WW369" s="28"/>
      <c r="WX369" s="28"/>
      <c r="WY369" s="28"/>
      <c r="WZ369" s="28"/>
      <c r="XA369" s="28"/>
      <c r="XB369" s="28"/>
      <c r="XC369" s="28"/>
      <c r="XD369" s="28"/>
      <c r="XE369" s="28"/>
      <c r="XF369" s="28"/>
      <c r="XG369" s="28"/>
      <c r="XH369" s="28"/>
      <c r="XI369" s="28"/>
      <c r="XJ369" s="28"/>
      <c r="XK369" s="28"/>
      <c r="XL369" s="28"/>
      <c r="XM369" s="28"/>
      <c r="XN369" s="28"/>
      <c r="XO369" s="28"/>
      <c r="XP369" s="28"/>
      <c r="XQ369" s="28"/>
      <c r="XR369" s="28"/>
      <c r="XS369" s="28"/>
      <c r="XT369" s="28"/>
      <c r="XU369" s="28"/>
      <c r="XV369" s="28"/>
      <c r="XW369" s="28"/>
      <c r="XX369" s="28"/>
      <c r="XY369" s="28"/>
      <c r="XZ369" s="28"/>
      <c r="YA369" s="28"/>
      <c r="YB369" s="28"/>
      <c r="YC369" s="28"/>
      <c r="YD369" s="28"/>
      <c r="YE369" s="28"/>
      <c r="YF369" s="28"/>
      <c r="YG369" s="28"/>
      <c r="YH369" s="28"/>
      <c r="YI369" s="28"/>
      <c r="YJ369" s="28"/>
      <c r="YK369" s="28"/>
      <c r="YL369" s="28"/>
      <c r="YM369" s="28"/>
      <c r="YN369" s="28"/>
      <c r="YO369" s="28"/>
      <c r="YP369" s="28"/>
      <c r="YQ369" s="28"/>
      <c r="YR369" s="28"/>
      <c r="YS369" s="28"/>
      <c r="YT369" s="28"/>
      <c r="YU369" s="28"/>
      <c r="YV369" s="28"/>
      <c r="YW369" s="28"/>
      <c r="YX369" s="28"/>
      <c r="YY369" s="28"/>
      <c r="YZ369" s="28"/>
      <c r="ZA369" s="28"/>
      <c r="ZB369" s="28"/>
      <c r="ZC369" s="28"/>
      <c r="ZD369" s="28"/>
      <c r="ZE369" s="28"/>
      <c r="ZF369" s="28"/>
      <c r="ZG369" s="28"/>
      <c r="ZH369" s="28"/>
      <c r="ZI369" s="28"/>
      <c r="ZJ369" s="28"/>
      <c r="ZK369" s="28"/>
      <c r="ZL369" s="28"/>
      <c r="ZM369" s="28"/>
      <c r="ZN369" s="28"/>
      <c r="ZO369" s="28"/>
      <c r="ZP369" s="28"/>
      <c r="ZQ369" s="28"/>
      <c r="ZR369" s="28"/>
      <c r="ZS369" s="28"/>
      <c r="ZT369" s="28"/>
      <c r="ZU369" s="28"/>
      <c r="ZV369" s="28"/>
      <c r="ZW369" s="28"/>
      <c r="ZX369" s="28"/>
      <c r="ZY369" s="28"/>
      <c r="ZZ369" s="28"/>
      <c r="AAA369" s="28"/>
      <c r="AAB369" s="28"/>
      <c r="AAC369" s="28"/>
      <c r="AAD369" s="28"/>
      <c r="AAE369" s="28"/>
      <c r="AAF369" s="28"/>
      <c r="AAG369" s="28"/>
      <c r="AAH369" s="28"/>
      <c r="AAI369" s="28"/>
      <c r="AAJ369" s="28"/>
      <c r="AAK369" s="28"/>
      <c r="AAL369" s="28"/>
      <c r="AAM369" s="28"/>
      <c r="AAN369" s="28"/>
      <c r="AAO369" s="28"/>
      <c r="AAP369" s="28"/>
      <c r="AAQ369" s="28"/>
      <c r="AAR369" s="28"/>
      <c r="AAS369" s="28"/>
      <c r="AAT369" s="28"/>
      <c r="AAU369" s="28"/>
      <c r="AAV369" s="28"/>
      <c r="AAW369" s="28"/>
      <c r="AAX369" s="28"/>
      <c r="AAY369" s="28"/>
      <c r="AAZ369" s="28"/>
      <c r="ABA369" s="28"/>
      <c r="ABB369" s="28"/>
      <c r="ABC369" s="28"/>
      <c r="ABD369" s="28"/>
      <c r="ABE369" s="28"/>
      <c r="ABF369" s="28"/>
      <c r="ABG369" s="28"/>
      <c r="ABH369" s="28"/>
      <c r="ABI369" s="28"/>
      <c r="ABJ369" s="28"/>
      <c r="ABK369" s="28"/>
      <c r="ABL369" s="28"/>
      <c r="ABM369" s="28"/>
      <c r="ABN369" s="28"/>
      <c r="ABO369" s="28"/>
      <c r="ABP369" s="28"/>
      <c r="ABQ369" s="28"/>
      <c r="ABR369" s="28"/>
      <c r="ABS369" s="28"/>
      <c r="ABT369" s="28"/>
      <c r="ABU369" s="28"/>
      <c r="ABV369" s="28"/>
      <c r="ABW369" s="28"/>
      <c r="ABX369" s="28"/>
      <c r="ABY369" s="28"/>
      <c r="ABZ369" s="28"/>
      <c r="ACA369" s="28"/>
      <c r="ACB369" s="28"/>
      <c r="ACC369" s="28"/>
      <c r="ACD369" s="28"/>
      <c r="ACE369" s="28"/>
      <c r="ACF369" s="28"/>
      <c r="ACG369" s="28"/>
      <c r="ACH369" s="28"/>
      <c r="ACI369" s="28"/>
      <c r="ACJ369" s="28"/>
      <c r="ACK369" s="28"/>
      <c r="ACL369" s="28"/>
      <c r="ACM369" s="28"/>
      <c r="ACN369" s="28"/>
      <c r="ACO369" s="28"/>
      <c r="ACP369" s="28"/>
      <c r="ACQ369" s="28"/>
      <c r="ACR369" s="28"/>
      <c r="ACS369" s="28"/>
      <c r="ACT369" s="28"/>
      <c r="ACU369" s="28"/>
      <c r="ACV369" s="28"/>
      <c r="ACW369" s="28"/>
      <c r="ACX369" s="28"/>
      <c r="ACY369" s="28"/>
      <c r="ACZ369" s="28"/>
      <c r="ADA369" s="28"/>
      <c r="ADB369" s="28"/>
      <c r="ADC369" s="28"/>
      <c r="ADD369" s="28"/>
      <c r="ADE369" s="28"/>
      <c r="ADF369" s="28"/>
      <c r="ADG369" s="28"/>
      <c r="ADH369" s="28"/>
      <c r="ADI369" s="28"/>
      <c r="ADJ369" s="28"/>
      <c r="ADK369" s="28"/>
      <c r="ADL369" s="28"/>
      <c r="ADM369" s="28"/>
      <c r="ADN369" s="28"/>
      <c r="ADO369" s="28"/>
      <c r="ADP369" s="28"/>
      <c r="ADQ369" s="28"/>
      <c r="ADR369" s="28"/>
      <c r="ADS369" s="28"/>
      <c r="ADT369" s="28"/>
      <c r="ADU369" s="28"/>
      <c r="ADV369" s="28"/>
      <c r="ADW369" s="28"/>
      <c r="ADX369" s="28"/>
      <c r="ADY369" s="28"/>
      <c r="ADZ369" s="28"/>
      <c r="AEA369" s="28"/>
      <c r="AEB369" s="28"/>
      <c r="AEC369" s="28"/>
      <c r="AED369" s="28"/>
      <c r="AEE369" s="28"/>
      <c r="AEF369" s="28"/>
      <c r="AEG369" s="28"/>
      <c r="AEH369" s="28"/>
      <c r="AEI369" s="28"/>
      <c r="AEJ369" s="28"/>
      <c r="AEK369" s="28"/>
      <c r="AEL369" s="28"/>
      <c r="AEM369" s="28"/>
      <c r="AEN369" s="28"/>
      <c r="AEO369" s="28"/>
      <c r="AEP369" s="28"/>
      <c r="AEQ369" s="28"/>
      <c r="AER369" s="28"/>
      <c r="AES369" s="28"/>
      <c r="AET369" s="28"/>
      <c r="AEU369" s="28"/>
      <c r="AEV369" s="28"/>
      <c r="AEW369" s="28"/>
      <c r="AEX369" s="28"/>
      <c r="AEY369" s="28"/>
      <c r="AEZ369" s="28"/>
      <c r="AFA369" s="28"/>
      <c r="AFB369" s="28"/>
      <c r="AFC369" s="28"/>
      <c r="AFD369" s="28"/>
      <c r="AFE369" s="28"/>
      <c r="AFF369" s="28"/>
      <c r="AFG369" s="28"/>
      <c r="AFH369" s="28"/>
      <c r="AFI369" s="28"/>
      <c r="AFJ369" s="28"/>
      <c r="AFK369" s="28"/>
      <c r="AFL369" s="28"/>
      <c r="AFM369" s="28"/>
      <c r="AFN369" s="28"/>
      <c r="AFO369" s="28"/>
      <c r="AFP369" s="28"/>
      <c r="AFQ369" s="28"/>
      <c r="AFR369" s="28"/>
      <c r="AFS369" s="28"/>
      <c r="AFT369" s="28"/>
      <c r="AFU369" s="28"/>
      <c r="AFV369" s="28"/>
      <c r="AFW369" s="28"/>
      <c r="AFX369" s="28"/>
      <c r="AFY369" s="28"/>
      <c r="AFZ369" s="28"/>
      <c r="AGA369" s="28"/>
      <c r="AGB369" s="28"/>
      <c r="AGC369" s="28"/>
      <c r="AGD369" s="28"/>
      <c r="AGE369" s="28"/>
      <c r="AGF369" s="28"/>
      <c r="AGG369" s="28"/>
      <c r="AGH369" s="28"/>
      <c r="AGI369" s="28"/>
      <c r="AGJ369" s="28"/>
      <c r="AGK369" s="28"/>
      <c r="AGL369" s="28"/>
      <c r="AGM369" s="28"/>
      <c r="AGN369" s="28"/>
      <c r="AGO369" s="28"/>
      <c r="AGP369" s="28"/>
      <c r="AGQ369" s="28"/>
      <c r="AGR369" s="28"/>
      <c r="AGS369" s="28"/>
      <c r="AGT369" s="28"/>
      <c r="AGU369" s="28"/>
      <c r="AGV369" s="28"/>
      <c r="AGW369" s="28"/>
      <c r="AGX369" s="28"/>
      <c r="AGY369" s="28"/>
      <c r="AGZ369" s="28"/>
      <c r="AHA369" s="28"/>
      <c r="AHB369" s="28"/>
      <c r="AHC369" s="28"/>
      <c r="AHD369" s="28"/>
      <c r="AHE369" s="28"/>
      <c r="AHF369" s="28"/>
      <c r="AHG369" s="28"/>
      <c r="AHH369" s="28"/>
      <c r="AHI369" s="28"/>
      <c r="AHJ369" s="28"/>
      <c r="AHK369" s="28"/>
      <c r="AHL369" s="28"/>
      <c r="AHM369" s="28"/>
      <c r="AHN369" s="28"/>
      <c r="AHO369" s="28"/>
      <c r="AHP369" s="28"/>
      <c r="AHQ369" s="28"/>
      <c r="AHR369" s="28"/>
      <c r="AHS369" s="28"/>
      <c r="AHT369" s="28"/>
      <c r="AHU369" s="28"/>
      <c r="AHV369" s="28"/>
      <c r="AHW369" s="28"/>
      <c r="AHX369" s="28"/>
      <c r="AHY369" s="28"/>
      <c r="AHZ369" s="28"/>
      <c r="AIA369" s="28"/>
      <c r="AIB369" s="28"/>
      <c r="AIC369" s="28"/>
      <c r="AID369" s="28"/>
      <c r="AIE369" s="28"/>
      <c r="AIF369" s="28"/>
      <c r="AIG369" s="28"/>
      <c r="AIH369" s="28"/>
      <c r="AII369" s="28"/>
      <c r="AIJ369" s="28"/>
      <c r="AIK369" s="28"/>
      <c r="AIL369" s="28"/>
      <c r="AIM369" s="28"/>
      <c r="AIN369" s="28"/>
      <c r="AIO369" s="28"/>
      <c r="AIP369" s="28"/>
      <c r="AIQ369" s="28"/>
      <c r="AIR369" s="28"/>
      <c r="AIS369" s="28"/>
      <c r="AIT369" s="28"/>
      <c r="AIU369" s="28"/>
      <c r="AIV369" s="28"/>
      <c r="AIW369" s="28"/>
      <c r="AIX369" s="28"/>
      <c r="AIY369" s="28"/>
      <c r="AIZ369" s="28"/>
      <c r="AJA369" s="28"/>
      <c r="AJB369" s="28"/>
      <c r="AJC369" s="28"/>
      <c r="AJD369" s="28"/>
      <c r="AJE369" s="28"/>
      <c r="AJF369" s="28"/>
      <c r="AJG369" s="28"/>
      <c r="AJH369" s="28"/>
      <c r="AJI369" s="28"/>
      <c r="AJJ369" s="28"/>
      <c r="AJK369" s="28"/>
      <c r="AJL369" s="28"/>
      <c r="AJM369" s="28"/>
      <c r="AJN369" s="28"/>
      <c r="AJO369" s="28"/>
      <c r="AJP369" s="28"/>
      <c r="AJQ369" s="28"/>
      <c r="AJR369" s="28"/>
      <c r="AJS369" s="28"/>
      <c r="AJT369" s="28"/>
      <c r="AJU369" s="28"/>
      <c r="AJV369" s="28"/>
      <c r="AJW369" s="28"/>
      <c r="AJX369" s="28"/>
      <c r="AJY369" s="28"/>
      <c r="AJZ369" s="28"/>
      <c r="AKA369" s="28"/>
      <c r="AKB369" s="28"/>
      <c r="AKC369" s="28"/>
      <c r="AKD369" s="28"/>
      <c r="AKE369" s="28"/>
      <c r="AKF369" s="28"/>
      <c r="AKG369" s="28"/>
      <c r="AKH369" s="28"/>
      <c r="AKI369" s="28"/>
      <c r="AKJ369" s="28"/>
      <c r="AKK369" s="28"/>
      <c r="AKL369" s="28"/>
      <c r="AKM369" s="28"/>
      <c r="AKN369" s="28"/>
      <c r="AKO369" s="28"/>
      <c r="AKP369" s="28"/>
      <c r="AKQ369" s="28"/>
      <c r="AKR369" s="28"/>
      <c r="AKS369" s="28"/>
      <c r="AKT369" s="28"/>
      <c r="AKU369" s="28"/>
      <c r="AKV369" s="28"/>
      <c r="AKW369" s="28"/>
      <c r="AKX369" s="28"/>
      <c r="AKY369" s="28"/>
      <c r="AKZ369" s="28"/>
      <c r="ALA369" s="28"/>
      <c r="ALB369" s="28"/>
      <c r="ALC369" s="28"/>
      <c r="ALD369" s="28"/>
      <c r="ALE369" s="28"/>
      <c r="ALF369" s="28"/>
      <c r="ALG369" s="28"/>
      <c r="ALH369" s="28"/>
      <c r="ALI369" s="28"/>
      <c r="ALJ369" s="28"/>
      <c r="ALK369" s="28"/>
      <c r="ALL369" s="28"/>
      <c r="ALM369" s="28"/>
      <c r="ALN369" s="28"/>
      <c r="ALO369" s="28"/>
      <c r="ALP369" s="28"/>
      <c r="ALQ369" s="28"/>
      <c r="ALR369" s="28"/>
      <c r="ALS369" s="28"/>
      <c r="ALT369" s="28"/>
      <c r="ALU369" s="28"/>
      <c r="ALV369" s="28"/>
      <c r="ALW369" s="28"/>
      <c r="ALX369" s="28"/>
      <c r="ALY369" s="28"/>
      <c r="ALZ369" s="28"/>
      <c r="AMA369" s="28"/>
      <c r="AMB369" s="28"/>
      <c r="AMC369" s="28"/>
      <c r="AMD369" s="28"/>
      <c r="AME369" s="28"/>
      <c r="AMF369" s="28"/>
      <c r="AMG369" s="28"/>
      <c r="AMH369" s="28"/>
      <c r="AMI369" s="28"/>
      <c r="AMJ369" s="28"/>
      <c r="AMK369" s="28"/>
      <c r="AML369" s="28"/>
      <c r="AMM369" s="28"/>
      <c r="AMN369" s="28"/>
      <c r="AMO369" s="28"/>
      <c r="AMP369" s="28"/>
      <c r="AMQ369" s="28"/>
      <c r="AMR369" s="28"/>
      <c r="AMS369" s="28"/>
      <c r="AMT369" s="28"/>
      <c r="AMU369" s="28"/>
      <c r="AMV369" s="28"/>
      <c r="AMW369" s="28"/>
      <c r="AMX369" s="28"/>
      <c r="AMY369" s="28"/>
      <c r="AMZ369" s="28"/>
      <c r="ANA369" s="28"/>
      <c r="ANB369" s="28"/>
    </row>
    <row r="370" spans="3:1042" s="6" customFormat="1" ht="15" customHeight="1" x14ac:dyDescent="0.25">
      <c r="C370" s="6" t="str">
        <f t="shared" si="187"/>
        <v>State</v>
      </c>
      <c r="D370" s="6" t="str">
        <f t="shared" si="188"/>
        <v>EPX 80 DHPT  (80 gal)</v>
      </c>
      <c r="E370" s="6">
        <f t="shared" si="200"/>
        <v>230312</v>
      </c>
      <c r="F370" s="55">
        <f t="shared" si="152"/>
        <v>80</v>
      </c>
      <c r="G370" s="6" t="str">
        <f t="shared" si="189"/>
        <v>AOSmithPHPT80</v>
      </c>
      <c r="H370" s="117">
        <f t="shared" si="185"/>
        <v>0</v>
      </c>
      <c r="I370" s="158" t="str">
        <f t="shared" si="201"/>
        <v>StateEPX80DHPT</v>
      </c>
      <c r="J370" s="91" t="s">
        <v>192</v>
      </c>
      <c r="K370" s="33"/>
      <c r="L370" s="75">
        <f t="shared" si="186"/>
        <v>23</v>
      </c>
      <c r="M370" s="18" t="s">
        <v>39</v>
      </c>
      <c r="N370" s="62">
        <f t="shared" si="225"/>
        <v>3</v>
      </c>
      <c r="O370" s="62">
        <f t="shared" si="210"/>
        <v>230312</v>
      </c>
      <c r="P370" s="59" t="str">
        <f t="shared" si="190"/>
        <v>EPX 80 DHPT  (80 gal)</v>
      </c>
      <c r="Q370" s="157">
        <f t="shared" si="195"/>
        <v>1</v>
      </c>
      <c r="R370" s="19" t="s">
        <v>113</v>
      </c>
      <c r="S370" s="20">
        <v>80</v>
      </c>
      <c r="T370" s="31" t="s">
        <v>105</v>
      </c>
      <c r="U370" s="80" t="s">
        <v>105</v>
      </c>
      <c r="V370" s="85" t="str">
        <f t="shared" si="212"/>
        <v>AOSmithPHPT80</v>
      </c>
      <c r="W370" s="116">
        <v>0</v>
      </c>
      <c r="X370" s="45"/>
      <c r="Y370" s="45"/>
      <c r="Z370" s="44"/>
      <c r="AA370" s="128" t="str">
        <f>"2,     "&amp;E370&amp;",   """&amp;P370&amp;""""</f>
        <v>2,     230312,   "EPX 80 DHPT  (80 gal)"</v>
      </c>
      <c r="AB370" s="130" t="str">
        <f t="shared" si="205"/>
        <v>State</v>
      </c>
      <c r="AC370" s="78" t="s">
        <v>676</v>
      </c>
      <c r="AD370" s="155">
        <f t="shared" si="196"/>
        <v>1</v>
      </c>
      <c r="AE370" s="128" t="str">
        <f>"          case  "&amp;D370&amp;"   :   """&amp;AC370&amp;""""</f>
        <v xml:space="preserve">          case  EPX 80 DHPT  (80 gal)   :   "StateEPX80DHPT"</v>
      </c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  <c r="AR370" s="18"/>
      <c r="AS370" s="18"/>
      <c r="AT370" s="18"/>
      <c r="AU370" s="18"/>
      <c r="AV370" s="18"/>
      <c r="AW370" s="28"/>
      <c r="AX370" s="28"/>
      <c r="AY370" s="28"/>
      <c r="AZ370" s="28"/>
      <c r="BA370" s="28"/>
      <c r="BB370" s="28"/>
      <c r="BC370" s="28"/>
      <c r="BD370" s="28"/>
      <c r="BE370" s="28"/>
      <c r="BF370" s="28"/>
      <c r="BG370" s="28"/>
      <c r="BH370" s="28"/>
      <c r="BI370" s="28"/>
      <c r="BJ370" s="28"/>
      <c r="BK370" s="28"/>
      <c r="BL370" s="28"/>
      <c r="BM370" s="28"/>
      <c r="BN370" s="28"/>
      <c r="BO370" s="28"/>
      <c r="BP370" s="28"/>
      <c r="BQ370" s="28"/>
      <c r="BR370" s="28"/>
      <c r="BS370" s="28"/>
      <c r="BT370" s="28"/>
      <c r="BU370" s="28"/>
      <c r="BV370" s="28"/>
      <c r="BW370" s="28"/>
      <c r="BX370" s="28"/>
      <c r="BY370" s="28"/>
      <c r="BZ370" s="28"/>
      <c r="CA370" s="28"/>
      <c r="CB370" s="28"/>
      <c r="CC370" s="28"/>
      <c r="CD370" s="28"/>
      <c r="CE370" s="28"/>
      <c r="CF370" s="28"/>
      <c r="CG370" s="28"/>
      <c r="CH370" s="28"/>
      <c r="CI370" s="28"/>
      <c r="CJ370" s="28"/>
      <c r="CK370" s="28"/>
      <c r="CL370" s="28"/>
      <c r="CM370" s="28"/>
      <c r="CN370" s="28"/>
      <c r="CO370" s="28"/>
      <c r="CP370" s="28"/>
      <c r="CQ370" s="28"/>
      <c r="CR370" s="28"/>
      <c r="CS370" s="28"/>
      <c r="CT370" s="28"/>
      <c r="CU370" s="28"/>
      <c r="CV370" s="28"/>
      <c r="CW370" s="28"/>
      <c r="CX370" s="28"/>
      <c r="CY370" s="28"/>
      <c r="CZ370" s="28"/>
      <c r="DA370" s="28"/>
      <c r="DB370" s="28"/>
      <c r="DC370" s="28"/>
      <c r="DD370" s="28"/>
      <c r="DE370" s="28"/>
      <c r="DF370" s="28"/>
      <c r="DG370" s="28"/>
      <c r="DH370" s="28"/>
      <c r="DI370" s="28"/>
      <c r="DJ370" s="28"/>
      <c r="DK370" s="28"/>
      <c r="DL370" s="28"/>
      <c r="DM370" s="28"/>
      <c r="DN370" s="28"/>
      <c r="DO370" s="28"/>
      <c r="DP370" s="28"/>
      <c r="DQ370" s="28"/>
      <c r="DR370" s="28"/>
      <c r="DS370" s="28"/>
      <c r="DT370" s="28"/>
      <c r="DU370" s="28"/>
      <c r="DV370" s="28"/>
      <c r="DW370" s="28"/>
      <c r="DX370" s="28"/>
      <c r="DY370" s="28"/>
      <c r="DZ370" s="28"/>
      <c r="EA370" s="28"/>
      <c r="EB370" s="28"/>
      <c r="EC370" s="28"/>
      <c r="ED370" s="28"/>
      <c r="EE370" s="28"/>
      <c r="EF370" s="28"/>
      <c r="EG370" s="28"/>
      <c r="EH370" s="28"/>
      <c r="EI370" s="28"/>
      <c r="EJ370" s="28"/>
      <c r="EK370" s="28"/>
      <c r="EL370" s="28"/>
      <c r="EM370" s="28"/>
      <c r="EN370" s="28"/>
      <c r="EO370" s="28"/>
      <c r="EP370" s="28"/>
      <c r="EQ370" s="28"/>
      <c r="ER370" s="28"/>
      <c r="ES370" s="28"/>
      <c r="ET370" s="28"/>
      <c r="EU370" s="28"/>
      <c r="EV370" s="28"/>
      <c r="EW370" s="28"/>
      <c r="EX370" s="28"/>
      <c r="EY370" s="28"/>
      <c r="EZ370" s="28"/>
      <c r="FA370" s="28"/>
      <c r="FB370" s="28"/>
      <c r="FC370" s="28"/>
      <c r="FD370" s="28"/>
      <c r="FE370" s="28"/>
      <c r="FF370" s="28"/>
      <c r="FG370" s="28"/>
      <c r="FH370" s="28"/>
      <c r="FI370" s="28"/>
      <c r="FJ370" s="28"/>
      <c r="FK370" s="28"/>
      <c r="FL370" s="28"/>
      <c r="FM370" s="28"/>
      <c r="FN370" s="28"/>
      <c r="FO370" s="28"/>
      <c r="FP370" s="28"/>
      <c r="FQ370" s="28"/>
      <c r="FR370" s="28"/>
      <c r="FS370" s="28"/>
      <c r="FT370" s="28"/>
      <c r="FU370" s="28"/>
      <c r="FV370" s="28"/>
      <c r="FW370" s="28"/>
      <c r="FX370" s="28"/>
      <c r="FY370" s="28"/>
      <c r="FZ370" s="28"/>
      <c r="GA370" s="28"/>
      <c r="GB370" s="28"/>
      <c r="GC370" s="28"/>
      <c r="GD370" s="28"/>
      <c r="GE370" s="28"/>
      <c r="GF370" s="28"/>
      <c r="GG370" s="28"/>
      <c r="GH370" s="28"/>
      <c r="GI370" s="28"/>
      <c r="GJ370" s="28"/>
      <c r="GK370" s="28"/>
      <c r="GL370" s="28"/>
      <c r="GM370" s="28"/>
      <c r="GN370" s="28"/>
      <c r="GO370" s="28"/>
      <c r="GP370" s="28"/>
      <c r="GQ370" s="28"/>
      <c r="GR370" s="28"/>
      <c r="GS370" s="28"/>
      <c r="GT370" s="28"/>
      <c r="GU370" s="28"/>
      <c r="GV370" s="28"/>
      <c r="GW370" s="28"/>
      <c r="GX370" s="28"/>
      <c r="GY370" s="28"/>
      <c r="GZ370" s="28"/>
      <c r="HA370" s="28"/>
      <c r="HB370" s="28"/>
      <c r="HC370" s="28"/>
      <c r="HD370" s="28"/>
      <c r="HE370" s="28"/>
      <c r="HF370" s="28"/>
      <c r="HG370" s="28"/>
      <c r="HH370" s="28"/>
      <c r="HI370" s="28"/>
      <c r="HJ370" s="28"/>
      <c r="HK370" s="28"/>
      <c r="HL370" s="28"/>
      <c r="HM370" s="28"/>
      <c r="HN370" s="28"/>
      <c r="HO370" s="28"/>
      <c r="HP370" s="28"/>
      <c r="HQ370" s="28"/>
      <c r="HR370" s="28"/>
      <c r="HS370" s="28"/>
      <c r="HT370" s="28"/>
      <c r="HU370" s="28"/>
      <c r="HV370" s="28"/>
      <c r="HW370" s="28"/>
      <c r="HX370" s="28"/>
      <c r="HY370" s="28"/>
      <c r="HZ370" s="28"/>
      <c r="IA370" s="28"/>
      <c r="IB370" s="28"/>
      <c r="IC370" s="28"/>
      <c r="ID370" s="28"/>
      <c r="IE370" s="28"/>
      <c r="IF370" s="28"/>
      <c r="IG370" s="28"/>
      <c r="IH370" s="28"/>
      <c r="II370" s="28"/>
      <c r="IJ370" s="28"/>
      <c r="IK370" s="28"/>
      <c r="IL370" s="28"/>
      <c r="IM370" s="28"/>
      <c r="IN370" s="28"/>
      <c r="IO370" s="28"/>
      <c r="IP370" s="28"/>
      <c r="IQ370" s="28"/>
      <c r="IR370" s="28"/>
      <c r="IS370" s="28"/>
      <c r="IT370" s="28"/>
      <c r="IU370" s="28"/>
      <c r="IV370" s="28"/>
      <c r="IW370" s="28"/>
      <c r="IX370" s="28"/>
      <c r="IY370" s="28"/>
      <c r="IZ370" s="28"/>
      <c r="JA370" s="28"/>
      <c r="JB370" s="28"/>
      <c r="JC370" s="28"/>
      <c r="JD370" s="28"/>
      <c r="JE370" s="28"/>
      <c r="JF370" s="28"/>
      <c r="JG370" s="28"/>
      <c r="JH370" s="28"/>
      <c r="JI370" s="28"/>
      <c r="JJ370" s="28"/>
      <c r="JK370" s="28"/>
      <c r="JL370" s="28"/>
      <c r="JM370" s="28"/>
      <c r="JN370" s="28"/>
      <c r="JO370" s="28"/>
      <c r="JP370" s="28"/>
      <c r="JQ370" s="28"/>
      <c r="JR370" s="28"/>
      <c r="JS370" s="28"/>
      <c r="JT370" s="28"/>
      <c r="JU370" s="28"/>
      <c r="JV370" s="28"/>
      <c r="JW370" s="28"/>
      <c r="JX370" s="28"/>
      <c r="JY370" s="28"/>
      <c r="JZ370" s="28"/>
      <c r="KA370" s="28"/>
      <c r="KB370" s="28"/>
      <c r="KC370" s="28"/>
      <c r="KD370" s="28"/>
      <c r="KE370" s="28"/>
      <c r="KF370" s="28"/>
      <c r="KG370" s="28"/>
      <c r="KH370" s="28"/>
      <c r="KI370" s="28"/>
      <c r="KJ370" s="28"/>
      <c r="KK370" s="28"/>
      <c r="KL370" s="28"/>
      <c r="KM370" s="28"/>
      <c r="KN370" s="28"/>
      <c r="KO370" s="28"/>
      <c r="KP370" s="28"/>
      <c r="KQ370" s="28"/>
      <c r="KR370" s="28"/>
      <c r="KS370" s="28"/>
      <c r="KT370" s="28"/>
      <c r="KU370" s="28"/>
      <c r="KV370" s="28"/>
      <c r="KW370" s="28"/>
      <c r="KX370" s="28"/>
      <c r="KY370" s="28"/>
      <c r="KZ370" s="28"/>
      <c r="LA370" s="28"/>
      <c r="LB370" s="28"/>
      <c r="LC370" s="28"/>
      <c r="LD370" s="28"/>
      <c r="LE370" s="28"/>
      <c r="LF370" s="28"/>
      <c r="LG370" s="28"/>
      <c r="LH370" s="28"/>
      <c r="LI370" s="28"/>
      <c r="LJ370" s="28"/>
      <c r="LK370" s="28"/>
      <c r="LL370" s="28"/>
      <c r="LM370" s="28"/>
      <c r="LN370" s="28"/>
      <c r="LO370" s="28"/>
      <c r="LP370" s="28"/>
      <c r="LQ370" s="28"/>
      <c r="LR370" s="28"/>
      <c r="LS370" s="28"/>
      <c r="LT370" s="28"/>
      <c r="LU370" s="28"/>
      <c r="LV370" s="28"/>
      <c r="LW370" s="28"/>
      <c r="LX370" s="28"/>
      <c r="LY370" s="28"/>
      <c r="LZ370" s="28"/>
      <c r="MA370" s="28"/>
      <c r="MB370" s="28"/>
      <c r="MC370" s="28"/>
      <c r="MD370" s="28"/>
      <c r="ME370" s="28"/>
      <c r="MF370" s="28"/>
      <c r="MG370" s="28"/>
      <c r="MH370" s="28"/>
      <c r="MI370" s="28"/>
      <c r="MJ370" s="28"/>
      <c r="MK370" s="28"/>
      <c r="ML370" s="28"/>
      <c r="MM370" s="28"/>
      <c r="MN370" s="28"/>
      <c r="MO370" s="28"/>
      <c r="MP370" s="28"/>
      <c r="MQ370" s="28"/>
      <c r="MR370" s="28"/>
      <c r="MS370" s="28"/>
      <c r="MT370" s="28"/>
      <c r="MU370" s="28"/>
      <c r="MV370" s="28"/>
      <c r="MW370" s="28"/>
      <c r="MX370" s="28"/>
      <c r="MY370" s="28"/>
      <c r="MZ370" s="28"/>
      <c r="NA370" s="28"/>
      <c r="NB370" s="28"/>
      <c r="NC370" s="28"/>
      <c r="ND370" s="28"/>
      <c r="NE370" s="28"/>
      <c r="NF370" s="28"/>
      <c r="NG370" s="28"/>
      <c r="NH370" s="28"/>
      <c r="NI370" s="28"/>
      <c r="NJ370" s="28"/>
      <c r="NK370" s="28"/>
      <c r="NL370" s="28"/>
      <c r="NM370" s="28"/>
      <c r="NN370" s="28"/>
      <c r="NO370" s="28"/>
      <c r="NP370" s="28"/>
      <c r="NQ370" s="28"/>
      <c r="NR370" s="28"/>
      <c r="NS370" s="28"/>
      <c r="NT370" s="28"/>
      <c r="NU370" s="28"/>
      <c r="NV370" s="28"/>
      <c r="NW370" s="28"/>
      <c r="NX370" s="28"/>
      <c r="NY370" s="28"/>
      <c r="NZ370" s="28"/>
      <c r="OA370" s="28"/>
      <c r="OB370" s="28"/>
      <c r="OC370" s="28"/>
      <c r="OD370" s="28"/>
      <c r="OE370" s="28"/>
      <c r="OF370" s="28"/>
      <c r="OG370" s="28"/>
      <c r="OH370" s="28"/>
      <c r="OI370" s="28"/>
      <c r="OJ370" s="28"/>
      <c r="OK370" s="28"/>
      <c r="OL370" s="28"/>
      <c r="OM370" s="28"/>
      <c r="ON370" s="28"/>
      <c r="OO370" s="28"/>
      <c r="OP370" s="28"/>
      <c r="OQ370" s="28"/>
      <c r="OR370" s="28"/>
      <c r="OS370" s="28"/>
      <c r="OT370" s="28"/>
      <c r="OU370" s="28"/>
      <c r="OV370" s="28"/>
      <c r="OW370" s="28"/>
      <c r="OX370" s="28"/>
      <c r="OY370" s="28"/>
      <c r="OZ370" s="28"/>
      <c r="PA370" s="28"/>
      <c r="PB370" s="28"/>
      <c r="PC370" s="28"/>
      <c r="PD370" s="28"/>
      <c r="PE370" s="28"/>
      <c r="PF370" s="28"/>
      <c r="PG370" s="28"/>
      <c r="PH370" s="28"/>
      <c r="PI370" s="28"/>
      <c r="PJ370" s="28"/>
      <c r="PK370" s="28"/>
      <c r="PL370" s="28"/>
      <c r="PM370" s="28"/>
      <c r="PN370" s="28"/>
      <c r="PO370" s="28"/>
      <c r="PP370" s="28"/>
      <c r="PQ370" s="28"/>
      <c r="PR370" s="28"/>
      <c r="PS370" s="28"/>
      <c r="PT370" s="28"/>
      <c r="PU370" s="28"/>
      <c r="PV370" s="28"/>
      <c r="PW370" s="28"/>
      <c r="PX370" s="28"/>
      <c r="PY370" s="28"/>
      <c r="PZ370" s="28"/>
      <c r="QA370" s="28"/>
      <c r="QB370" s="28"/>
      <c r="QC370" s="28"/>
      <c r="QD370" s="28"/>
      <c r="QE370" s="28"/>
      <c r="QF370" s="28"/>
      <c r="QG370" s="28"/>
      <c r="QH370" s="28"/>
      <c r="QI370" s="28"/>
      <c r="QJ370" s="28"/>
      <c r="QK370" s="28"/>
      <c r="QL370" s="28"/>
      <c r="QM370" s="28"/>
      <c r="QN370" s="28"/>
      <c r="QO370" s="28"/>
      <c r="QP370" s="28"/>
      <c r="QQ370" s="28"/>
      <c r="QR370" s="28"/>
      <c r="QS370" s="28"/>
      <c r="QT370" s="28"/>
      <c r="QU370" s="28"/>
      <c r="QV370" s="28"/>
      <c r="QW370" s="28"/>
      <c r="QX370" s="28"/>
      <c r="QY370" s="28"/>
      <c r="QZ370" s="28"/>
      <c r="RA370" s="28"/>
      <c r="RB370" s="28"/>
      <c r="RC370" s="28"/>
      <c r="RD370" s="28"/>
      <c r="RE370" s="28"/>
      <c r="RF370" s="28"/>
      <c r="RG370" s="28"/>
      <c r="RH370" s="28"/>
      <c r="RI370" s="28"/>
      <c r="RJ370" s="28"/>
      <c r="RK370" s="28"/>
      <c r="RL370" s="28"/>
      <c r="RM370" s="28"/>
      <c r="RN370" s="28"/>
      <c r="RO370" s="28"/>
      <c r="RP370" s="28"/>
      <c r="RQ370" s="28"/>
      <c r="RR370" s="28"/>
      <c r="RS370" s="28"/>
      <c r="RT370" s="28"/>
      <c r="RU370" s="28"/>
      <c r="RV370" s="28"/>
      <c r="RW370" s="28"/>
      <c r="RX370" s="28"/>
      <c r="RY370" s="28"/>
      <c r="RZ370" s="28"/>
      <c r="SA370" s="28"/>
      <c r="SB370" s="28"/>
      <c r="SC370" s="28"/>
      <c r="SD370" s="28"/>
      <c r="SE370" s="28"/>
      <c r="SF370" s="28"/>
      <c r="SG370" s="28"/>
      <c r="SH370" s="28"/>
      <c r="SI370" s="28"/>
      <c r="SJ370" s="28"/>
      <c r="SK370" s="28"/>
      <c r="SL370" s="28"/>
      <c r="SM370" s="28"/>
      <c r="SN370" s="28"/>
      <c r="SO370" s="28"/>
      <c r="SP370" s="28"/>
      <c r="SQ370" s="28"/>
      <c r="SR370" s="28"/>
      <c r="SS370" s="28"/>
      <c r="ST370" s="28"/>
      <c r="SU370" s="28"/>
      <c r="SV370" s="28"/>
      <c r="SW370" s="28"/>
      <c r="SX370" s="28"/>
      <c r="SY370" s="28"/>
      <c r="SZ370" s="28"/>
      <c r="TA370" s="28"/>
      <c r="TB370" s="28"/>
      <c r="TC370" s="28"/>
      <c r="TD370" s="28"/>
      <c r="TE370" s="28"/>
      <c r="TF370" s="28"/>
      <c r="TG370" s="28"/>
      <c r="TH370" s="28"/>
      <c r="TI370" s="28"/>
      <c r="TJ370" s="28"/>
      <c r="TK370" s="28"/>
      <c r="TL370" s="28"/>
      <c r="TM370" s="28"/>
      <c r="TN370" s="28"/>
      <c r="TO370" s="28"/>
      <c r="TP370" s="28"/>
      <c r="TQ370" s="28"/>
      <c r="TR370" s="28"/>
      <c r="TS370" s="28"/>
      <c r="TT370" s="28"/>
      <c r="TU370" s="28"/>
      <c r="TV370" s="28"/>
      <c r="TW370" s="28"/>
      <c r="TX370" s="28"/>
      <c r="TY370" s="28"/>
      <c r="TZ370" s="28"/>
      <c r="UA370" s="28"/>
      <c r="UB370" s="28"/>
      <c r="UC370" s="28"/>
      <c r="UD370" s="28"/>
      <c r="UE370" s="28"/>
      <c r="UF370" s="28"/>
      <c r="UG370" s="28"/>
      <c r="UH370" s="28"/>
      <c r="UI370" s="28"/>
      <c r="UJ370" s="28"/>
      <c r="UK370" s="28"/>
      <c r="UL370" s="28"/>
      <c r="UM370" s="28"/>
      <c r="UN370" s="28"/>
      <c r="UO370" s="28"/>
      <c r="UP370" s="28"/>
      <c r="UQ370" s="28"/>
      <c r="UR370" s="28"/>
      <c r="US370" s="28"/>
      <c r="UT370" s="28"/>
      <c r="UU370" s="28"/>
      <c r="UV370" s="28"/>
      <c r="UW370" s="28"/>
      <c r="UX370" s="28"/>
      <c r="UY370" s="28"/>
      <c r="UZ370" s="28"/>
      <c r="VA370" s="28"/>
      <c r="VB370" s="28"/>
      <c r="VC370" s="28"/>
      <c r="VD370" s="28"/>
      <c r="VE370" s="28"/>
      <c r="VF370" s="28"/>
      <c r="VG370" s="28"/>
      <c r="VH370" s="28"/>
      <c r="VI370" s="28"/>
      <c r="VJ370" s="28"/>
      <c r="VK370" s="28"/>
      <c r="VL370" s="28"/>
      <c r="VM370" s="28"/>
      <c r="VN370" s="28"/>
      <c r="VO370" s="28"/>
      <c r="VP370" s="28"/>
      <c r="VQ370" s="28"/>
      <c r="VR370" s="28"/>
      <c r="VS370" s="28"/>
      <c r="VT370" s="28"/>
      <c r="VU370" s="28"/>
      <c r="VV370" s="28"/>
      <c r="VW370" s="28"/>
      <c r="VX370" s="28"/>
      <c r="VY370" s="28"/>
      <c r="VZ370" s="28"/>
      <c r="WA370" s="28"/>
      <c r="WB370" s="28"/>
      <c r="WC370" s="28"/>
      <c r="WD370" s="28"/>
      <c r="WE370" s="28"/>
      <c r="WF370" s="28"/>
      <c r="WG370" s="28"/>
      <c r="WH370" s="28"/>
      <c r="WI370" s="28"/>
      <c r="WJ370" s="28"/>
      <c r="WK370" s="28"/>
      <c r="WL370" s="28"/>
      <c r="WM370" s="28"/>
      <c r="WN370" s="28"/>
      <c r="WO370" s="28"/>
      <c r="WP370" s="28"/>
      <c r="WQ370" s="28"/>
      <c r="WR370" s="28"/>
      <c r="WS370" s="28"/>
      <c r="WT370" s="28"/>
      <c r="WU370" s="28"/>
      <c r="WV370" s="28"/>
      <c r="WW370" s="28"/>
      <c r="WX370" s="28"/>
      <c r="WY370" s="28"/>
      <c r="WZ370" s="28"/>
      <c r="XA370" s="28"/>
      <c r="XB370" s="28"/>
      <c r="XC370" s="28"/>
      <c r="XD370" s="28"/>
      <c r="XE370" s="28"/>
      <c r="XF370" s="28"/>
      <c r="XG370" s="28"/>
      <c r="XH370" s="28"/>
      <c r="XI370" s="28"/>
      <c r="XJ370" s="28"/>
      <c r="XK370" s="28"/>
      <c r="XL370" s="28"/>
      <c r="XM370" s="28"/>
      <c r="XN370" s="28"/>
      <c r="XO370" s="28"/>
      <c r="XP370" s="28"/>
      <c r="XQ370" s="28"/>
      <c r="XR370" s="28"/>
      <c r="XS370" s="28"/>
      <c r="XT370" s="28"/>
      <c r="XU370" s="28"/>
      <c r="XV370" s="28"/>
      <c r="XW370" s="28"/>
      <c r="XX370" s="28"/>
      <c r="XY370" s="28"/>
      <c r="XZ370" s="28"/>
      <c r="YA370" s="28"/>
      <c r="YB370" s="28"/>
      <c r="YC370" s="28"/>
      <c r="YD370" s="28"/>
      <c r="YE370" s="28"/>
      <c r="YF370" s="28"/>
      <c r="YG370" s="28"/>
      <c r="YH370" s="28"/>
      <c r="YI370" s="28"/>
      <c r="YJ370" s="28"/>
      <c r="YK370" s="28"/>
      <c r="YL370" s="28"/>
      <c r="YM370" s="28"/>
      <c r="YN370" s="28"/>
      <c r="YO370" s="28"/>
      <c r="YP370" s="28"/>
      <c r="YQ370" s="28"/>
      <c r="YR370" s="28"/>
      <c r="YS370" s="28"/>
      <c r="YT370" s="28"/>
      <c r="YU370" s="28"/>
      <c r="YV370" s="28"/>
      <c r="YW370" s="28"/>
      <c r="YX370" s="28"/>
      <c r="YY370" s="28"/>
      <c r="YZ370" s="28"/>
      <c r="ZA370" s="28"/>
      <c r="ZB370" s="28"/>
      <c r="ZC370" s="28"/>
      <c r="ZD370" s="28"/>
      <c r="ZE370" s="28"/>
      <c r="ZF370" s="28"/>
      <c r="ZG370" s="28"/>
      <c r="ZH370" s="28"/>
      <c r="ZI370" s="28"/>
      <c r="ZJ370" s="28"/>
      <c r="ZK370" s="28"/>
      <c r="ZL370" s="28"/>
      <c r="ZM370" s="28"/>
      <c r="ZN370" s="28"/>
      <c r="ZO370" s="28"/>
      <c r="ZP370" s="28"/>
      <c r="ZQ370" s="28"/>
      <c r="ZR370" s="28"/>
      <c r="ZS370" s="28"/>
      <c r="ZT370" s="28"/>
      <c r="ZU370" s="28"/>
      <c r="ZV370" s="28"/>
      <c r="ZW370" s="28"/>
      <c r="ZX370" s="28"/>
      <c r="ZY370" s="28"/>
      <c r="ZZ370" s="28"/>
      <c r="AAA370" s="28"/>
      <c r="AAB370" s="28"/>
      <c r="AAC370" s="28"/>
      <c r="AAD370" s="28"/>
      <c r="AAE370" s="28"/>
      <c r="AAF370" s="28"/>
      <c r="AAG370" s="28"/>
      <c r="AAH370" s="28"/>
      <c r="AAI370" s="28"/>
      <c r="AAJ370" s="28"/>
      <c r="AAK370" s="28"/>
      <c r="AAL370" s="28"/>
      <c r="AAM370" s="28"/>
      <c r="AAN370" s="28"/>
      <c r="AAO370" s="28"/>
      <c r="AAP370" s="28"/>
      <c r="AAQ370" s="28"/>
      <c r="AAR370" s="28"/>
      <c r="AAS370" s="28"/>
      <c r="AAT370" s="28"/>
      <c r="AAU370" s="28"/>
      <c r="AAV370" s="28"/>
      <c r="AAW370" s="28"/>
      <c r="AAX370" s="28"/>
      <c r="AAY370" s="28"/>
      <c r="AAZ370" s="28"/>
      <c r="ABA370" s="28"/>
      <c r="ABB370" s="28"/>
      <c r="ABC370" s="28"/>
      <c r="ABD370" s="28"/>
      <c r="ABE370" s="28"/>
      <c r="ABF370" s="28"/>
      <c r="ABG370" s="28"/>
      <c r="ABH370" s="28"/>
      <c r="ABI370" s="28"/>
      <c r="ABJ370" s="28"/>
      <c r="ABK370" s="28"/>
      <c r="ABL370" s="28"/>
      <c r="ABM370" s="28"/>
      <c r="ABN370" s="28"/>
      <c r="ABO370" s="28"/>
      <c r="ABP370" s="28"/>
      <c r="ABQ370" s="28"/>
      <c r="ABR370" s="28"/>
      <c r="ABS370" s="28"/>
      <c r="ABT370" s="28"/>
      <c r="ABU370" s="28"/>
      <c r="ABV370" s="28"/>
      <c r="ABW370" s="28"/>
      <c r="ABX370" s="28"/>
      <c r="ABY370" s="28"/>
      <c r="ABZ370" s="28"/>
      <c r="ACA370" s="28"/>
      <c r="ACB370" s="28"/>
      <c r="ACC370" s="28"/>
      <c r="ACD370" s="28"/>
      <c r="ACE370" s="28"/>
      <c r="ACF370" s="28"/>
      <c r="ACG370" s="28"/>
      <c r="ACH370" s="28"/>
      <c r="ACI370" s="28"/>
      <c r="ACJ370" s="28"/>
      <c r="ACK370" s="28"/>
      <c r="ACL370" s="28"/>
      <c r="ACM370" s="28"/>
      <c r="ACN370" s="28"/>
      <c r="ACO370" s="28"/>
      <c r="ACP370" s="28"/>
      <c r="ACQ370" s="28"/>
      <c r="ACR370" s="28"/>
      <c r="ACS370" s="28"/>
      <c r="ACT370" s="28"/>
      <c r="ACU370" s="28"/>
      <c r="ACV370" s="28"/>
      <c r="ACW370" s="28"/>
      <c r="ACX370" s="28"/>
      <c r="ACY370" s="28"/>
      <c r="ACZ370" s="28"/>
      <c r="ADA370" s="28"/>
      <c r="ADB370" s="28"/>
      <c r="ADC370" s="28"/>
      <c r="ADD370" s="28"/>
      <c r="ADE370" s="28"/>
      <c r="ADF370" s="28"/>
      <c r="ADG370" s="28"/>
      <c r="ADH370" s="28"/>
      <c r="ADI370" s="28"/>
      <c r="ADJ370" s="28"/>
      <c r="ADK370" s="28"/>
      <c r="ADL370" s="28"/>
      <c r="ADM370" s="28"/>
      <c r="ADN370" s="28"/>
      <c r="ADO370" s="28"/>
      <c r="ADP370" s="28"/>
      <c r="ADQ370" s="28"/>
      <c r="ADR370" s="28"/>
      <c r="ADS370" s="28"/>
      <c r="ADT370" s="28"/>
      <c r="ADU370" s="28"/>
      <c r="ADV370" s="28"/>
      <c r="ADW370" s="28"/>
      <c r="ADX370" s="28"/>
      <c r="ADY370" s="28"/>
      <c r="ADZ370" s="28"/>
      <c r="AEA370" s="28"/>
      <c r="AEB370" s="28"/>
      <c r="AEC370" s="28"/>
      <c r="AED370" s="28"/>
      <c r="AEE370" s="28"/>
      <c r="AEF370" s="28"/>
      <c r="AEG370" s="28"/>
      <c r="AEH370" s="28"/>
      <c r="AEI370" s="28"/>
      <c r="AEJ370" s="28"/>
      <c r="AEK370" s="28"/>
      <c r="AEL370" s="28"/>
      <c r="AEM370" s="28"/>
      <c r="AEN370" s="28"/>
      <c r="AEO370" s="28"/>
      <c r="AEP370" s="28"/>
      <c r="AEQ370" s="28"/>
      <c r="AER370" s="28"/>
      <c r="AES370" s="28"/>
      <c r="AET370" s="28"/>
      <c r="AEU370" s="28"/>
      <c r="AEV370" s="28"/>
      <c r="AEW370" s="28"/>
      <c r="AEX370" s="28"/>
      <c r="AEY370" s="28"/>
      <c r="AEZ370" s="28"/>
      <c r="AFA370" s="28"/>
      <c r="AFB370" s="28"/>
      <c r="AFC370" s="28"/>
      <c r="AFD370" s="28"/>
      <c r="AFE370" s="28"/>
      <c r="AFF370" s="28"/>
      <c r="AFG370" s="28"/>
      <c r="AFH370" s="28"/>
      <c r="AFI370" s="28"/>
      <c r="AFJ370" s="28"/>
      <c r="AFK370" s="28"/>
      <c r="AFL370" s="28"/>
      <c r="AFM370" s="28"/>
      <c r="AFN370" s="28"/>
      <c r="AFO370" s="28"/>
      <c r="AFP370" s="28"/>
      <c r="AFQ370" s="28"/>
      <c r="AFR370" s="28"/>
      <c r="AFS370" s="28"/>
      <c r="AFT370" s="28"/>
      <c r="AFU370" s="28"/>
      <c r="AFV370" s="28"/>
      <c r="AFW370" s="28"/>
      <c r="AFX370" s="28"/>
      <c r="AFY370" s="28"/>
      <c r="AFZ370" s="28"/>
      <c r="AGA370" s="28"/>
      <c r="AGB370" s="28"/>
      <c r="AGC370" s="28"/>
      <c r="AGD370" s="28"/>
      <c r="AGE370" s="28"/>
      <c r="AGF370" s="28"/>
      <c r="AGG370" s="28"/>
      <c r="AGH370" s="28"/>
      <c r="AGI370" s="28"/>
      <c r="AGJ370" s="28"/>
      <c r="AGK370" s="28"/>
      <c r="AGL370" s="28"/>
      <c r="AGM370" s="28"/>
      <c r="AGN370" s="28"/>
      <c r="AGO370" s="28"/>
      <c r="AGP370" s="28"/>
      <c r="AGQ370" s="28"/>
      <c r="AGR370" s="28"/>
      <c r="AGS370" s="28"/>
      <c r="AGT370" s="28"/>
      <c r="AGU370" s="28"/>
      <c r="AGV370" s="28"/>
      <c r="AGW370" s="28"/>
      <c r="AGX370" s="28"/>
      <c r="AGY370" s="28"/>
      <c r="AGZ370" s="28"/>
      <c r="AHA370" s="28"/>
      <c r="AHB370" s="28"/>
      <c r="AHC370" s="28"/>
      <c r="AHD370" s="28"/>
      <c r="AHE370" s="28"/>
      <c r="AHF370" s="28"/>
      <c r="AHG370" s="28"/>
      <c r="AHH370" s="28"/>
      <c r="AHI370" s="28"/>
      <c r="AHJ370" s="28"/>
      <c r="AHK370" s="28"/>
      <c r="AHL370" s="28"/>
      <c r="AHM370" s="28"/>
      <c r="AHN370" s="28"/>
      <c r="AHO370" s="28"/>
      <c r="AHP370" s="28"/>
      <c r="AHQ370" s="28"/>
      <c r="AHR370" s="28"/>
      <c r="AHS370" s="28"/>
      <c r="AHT370" s="28"/>
      <c r="AHU370" s="28"/>
      <c r="AHV370" s="28"/>
      <c r="AHW370" s="28"/>
      <c r="AHX370" s="28"/>
      <c r="AHY370" s="28"/>
      <c r="AHZ370" s="28"/>
      <c r="AIA370" s="28"/>
      <c r="AIB370" s="28"/>
      <c r="AIC370" s="28"/>
      <c r="AID370" s="28"/>
      <c r="AIE370" s="28"/>
      <c r="AIF370" s="28"/>
      <c r="AIG370" s="28"/>
      <c r="AIH370" s="28"/>
      <c r="AII370" s="28"/>
      <c r="AIJ370" s="28"/>
      <c r="AIK370" s="28"/>
      <c r="AIL370" s="28"/>
      <c r="AIM370" s="28"/>
      <c r="AIN370" s="28"/>
      <c r="AIO370" s="28"/>
      <c r="AIP370" s="28"/>
      <c r="AIQ370" s="28"/>
      <c r="AIR370" s="28"/>
      <c r="AIS370" s="28"/>
      <c r="AIT370" s="28"/>
      <c r="AIU370" s="28"/>
      <c r="AIV370" s="28"/>
      <c r="AIW370" s="28"/>
      <c r="AIX370" s="28"/>
      <c r="AIY370" s="28"/>
      <c r="AIZ370" s="28"/>
      <c r="AJA370" s="28"/>
      <c r="AJB370" s="28"/>
      <c r="AJC370" s="28"/>
      <c r="AJD370" s="28"/>
      <c r="AJE370" s="28"/>
      <c r="AJF370" s="28"/>
      <c r="AJG370" s="28"/>
      <c r="AJH370" s="28"/>
      <c r="AJI370" s="28"/>
      <c r="AJJ370" s="28"/>
      <c r="AJK370" s="28"/>
      <c r="AJL370" s="28"/>
      <c r="AJM370" s="28"/>
      <c r="AJN370" s="28"/>
      <c r="AJO370" s="28"/>
      <c r="AJP370" s="28"/>
      <c r="AJQ370" s="28"/>
      <c r="AJR370" s="28"/>
      <c r="AJS370" s="28"/>
      <c r="AJT370" s="28"/>
      <c r="AJU370" s="28"/>
      <c r="AJV370" s="28"/>
      <c r="AJW370" s="28"/>
      <c r="AJX370" s="28"/>
      <c r="AJY370" s="28"/>
      <c r="AJZ370" s="28"/>
      <c r="AKA370" s="28"/>
      <c r="AKB370" s="28"/>
      <c r="AKC370" s="28"/>
      <c r="AKD370" s="28"/>
      <c r="AKE370" s="28"/>
      <c r="AKF370" s="28"/>
      <c r="AKG370" s="28"/>
      <c r="AKH370" s="28"/>
      <c r="AKI370" s="28"/>
      <c r="AKJ370" s="28"/>
      <c r="AKK370" s="28"/>
      <c r="AKL370" s="28"/>
      <c r="AKM370" s="28"/>
      <c r="AKN370" s="28"/>
      <c r="AKO370" s="28"/>
      <c r="AKP370" s="28"/>
      <c r="AKQ370" s="28"/>
      <c r="AKR370" s="28"/>
      <c r="AKS370" s="28"/>
      <c r="AKT370" s="28"/>
      <c r="AKU370" s="28"/>
      <c r="AKV370" s="28"/>
      <c r="AKW370" s="28"/>
      <c r="AKX370" s="28"/>
      <c r="AKY370" s="28"/>
      <c r="AKZ370" s="28"/>
      <c r="ALA370" s="28"/>
      <c r="ALB370" s="28"/>
      <c r="ALC370" s="28"/>
      <c r="ALD370" s="28"/>
      <c r="ALE370" s="28"/>
      <c r="ALF370" s="28"/>
      <c r="ALG370" s="28"/>
      <c r="ALH370" s="28"/>
      <c r="ALI370" s="28"/>
      <c r="ALJ370" s="28"/>
      <c r="ALK370" s="28"/>
      <c r="ALL370" s="28"/>
      <c r="ALM370" s="28"/>
      <c r="ALN370" s="28"/>
      <c r="ALO370" s="28"/>
      <c r="ALP370" s="28"/>
      <c r="ALQ370" s="28"/>
      <c r="ALR370" s="28"/>
      <c r="ALS370" s="28"/>
      <c r="ALT370" s="28"/>
      <c r="ALU370" s="28"/>
      <c r="ALV370" s="28"/>
      <c r="ALW370" s="28"/>
      <c r="ALX370" s="28"/>
      <c r="ALY370" s="28"/>
      <c r="ALZ370" s="28"/>
      <c r="AMA370" s="28"/>
      <c r="AMB370" s="28"/>
      <c r="AMC370" s="28"/>
      <c r="AMD370" s="28"/>
      <c r="AME370" s="28"/>
      <c r="AMF370" s="28"/>
      <c r="AMG370" s="28"/>
      <c r="AMH370" s="28"/>
      <c r="AMI370" s="28"/>
      <c r="AMJ370" s="28"/>
      <c r="AMK370" s="28"/>
      <c r="AML370" s="28"/>
      <c r="AMM370" s="28"/>
      <c r="AMN370" s="28"/>
      <c r="AMO370" s="28"/>
      <c r="AMP370" s="28"/>
      <c r="AMQ370" s="28"/>
      <c r="AMR370" s="28"/>
      <c r="AMS370" s="28"/>
      <c r="AMT370" s="28"/>
      <c r="AMU370" s="28"/>
      <c r="AMV370" s="28"/>
      <c r="AMW370" s="28"/>
      <c r="AMX370" s="28"/>
      <c r="AMY370" s="28"/>
      <c r="AMZ370" s="28"/>
      <c r="ANA370" s="28"/>
      <c r="ANB370" s="28"/>
    </row>
    <row r="371" spans="3:1042" s="6" customFormat="1" ht="15" customHeight="1" x14ac:dyDescent="0.25">
      <c r="C371" s="6" t="str">
        <f t="shared" si="187"/>
        <v>State</v>
      </c>
      <c r="D371" s="6" t="str">
        <f t="shared" si="188"/>
        <v>HP6 50 DHPT 120  (50 gal)</v>
      </c>
      <c r="E371" s="6">
        <f t="shared" si="200"/>
        <v>230413</v>
      </c>
      <c r="F371" s="55">
        <f t="shared" si="152"/>
        <v>50</v>
      </c>
      <c r="G371" s="6" t="str">
        <f t="shared" si="189"/>
        <v>AOSmithHPTU50</v>
      </c>
      <c r="H371" s="117">
        <f t="shared" si="185"/>
        <v>0</v>
      </c>
      <c r="I371" s="158" t="str">
        <f t="shared" si="201"/>
        <v>StateHP650DHPT</v>
      </c>
      <c r="J371" s="91" t="s">
        <v>192</v>
      </c>
      <c r="K371" s="32">
        <v>1</v>
      </c>
      <c r="L371" s="75">
        <f t="shared" si="186"/>
        <v>23</v>
      </c>
      <c r="M371" s="9" t="s">
        <v>39</v>
      </c>
      <c r="N371" s="62">
        <f t="shared" si="225"/>
        <v>4</v>
      </c>
      <c r="O371" s="62">
        <f t="shared" si="210"/>
        <v>230413</v>
      </c>
      <c r="P371" s="59" t="str">
        <f t="shared" si="190"/>
        <v>HP6 50 DHPT 120  (50 gal)</v>
      </c>
      <c r="Q371" s="157">
        <f t="shared" si="195"/>
        <v>1</v>
      </c>
      <c r="R371" s="10" t="s">
        <v>71</v>
      </c>
      <c r="S371" s="11">
        <v>50</v>
      </c>
      <c r="T371" s="30" t="s">
        <v>81</v>
      </c>
      <c r="U371" s="80" t="s">
        <v>106</v>
      </c>
      <c r="V371" s="85" t="str">
        <f t="shared" si="212"/>
        <v>AOSmithHPTU50</v>
      </c>
      <c r="W371" s="116">
        <v>0</v>
      </c>
      <c r="X371" s="42" t="s">
        <v>8</v>
      </c>
      <c r="Y371" s="43">
        <v>42591</v>
      </c>
      <c r="Z371" s="44" t="s">
        <v>80</v>
      </c>
      <c r="AA371" s="128" t="str">
        <f>"2,     "&amp;E371&amp;",   """&amp;P371&amp;""""</f>
        <v>2,     230413,   "HP6 50 DHPT 120  (50 gal)"</v>
      </c>
      <c r="AB371" s="130" t="str">
        <f t="shared" si="205"/>
        <v>State</v>
      </c>
      <c r="AC371" s="131" t="s">
        <v>677</v>
      </c>
      <c r="AD371" s="155">
        <f t="shared" si="196"/>
        <v>1</v>
      </c>
      <c r="AE371" s="128" t="str">
        <f>"          case  "&amp;D371&amp;"   :   """&amp;AC371&amp;""""</f>
        <v xml:space="preserve">          case  HP6 50 DHPT 120  (50 gal)   :   "StateHP650DHPT"</v>
      </c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</row>
    <row r="372" spans="3:1042" s="6" customFormat="1" ht="15" customHeight="1" x14ac:dyDescent="0.25">
      <c r="C372" s="6" t="str">
        <f t="shared" si="187"/>
        <v>State</v>
      </c>
      <c r="D372" s="6" t="str">
        <f t="shared" si="188"/>
        <v>HP6 66 DHPT 120  (66 gal)</v>
      </c>
      <c r="E372" s="6">
        <f t="shared" si="200"/>
        <v>230514</v>
      </c>
      <c r="F372" s="55">
        <f t="shared" si="152"/>
        <v>66</v>
      </c>
      <c r="G372" s="6" t="str">
        <f t="shared" si="189"/>
        <v>AOSmithHPTU66</v>
      </c>
      <c r="H372" s="117">
        <f t="shared" si="185"/>
        <v>0</v>
      </c>
      <c r="I372" s="158" t="str">
        <f t="shared" si="201"/>
        <v>StateHP666DHPT</v>
      </c>
      <c r="J372" s="91" t="s">
        <v>192</v>
      </c>
      <c r="K372" s="32">
        <v>1</v>
      </c>
      <c r="L372" s="75">
        <f t="shared" si="186"/>
        <v>23</v>
      </c>
      <c r="M372" s="9" t="s">
        <v>39</v>
      </c>
      <c r="N372" s="62">
        <f t="shared" si="225"/>
        <v>5</v>
      </c>
      <c r="O372" s="62">
        <f t="shared" si="210"/>
        <v>230514</v>
      </c>
      <c r="P372" s="59" t="str">
        <f t="shared" si="190"/>
        <v>HP6 66 DHPT 120  (66 gal)</v>
      </c>
      <c r="Q372" s="157">
        <f t="shared" si="195"/>
        <v>1</v>
      </c>
      <c r="R372" s="10" t="s">
        <v>72</v>
      </c>
      <c r="S372" s="11">
        <v>66</v>
      </c>
      <c r="T372" s="30" t="s">
        <v>82</v>
      </c>
      <c r="U372" s="80" t="s">
        <v>102</v>
      </c>
      <c r="V372" s="85" t="str">
        <f t="shared" si="212"/>
        <v>AOSmithHPTU66</v>
      </c>
      <c r="W372" s="116">
        <v>0</v>
      </c>
      <c r="X372" s="42">
        <v>3</v>
      </c>
      <c r="Y372" s="43">
        <v>42591</v>
      </c>
      <c r="Z372" s="44" t="s">
        <v>80</v>
      </c>
      <c r="AA372" s="128" t="str">
        <f>"2,     "&amp;E372&amp;",   """&amp;P372&amp;""""</f>
        <v>2,     230514,   "HP6 66 DHPT 120  (66 gal)"</v>
      </c>
      <c r="AB372" s="130" t="str">
        <f t="shared" si="205"/>
        <v>State</v>
      </c>
      <c r="AC372" s="131" t="s">
        <v>678</v>
      </c>
      <c r="AD372" s="155">
        <f t="shared" si="196"/>
        <v>1</v>
      </c>
      <c r="AE372" s="128" t="str">
        <f>"          case  "&amp;D372&amp;"   :   """&amp;AC372&amp;""""</f>
        <v xml:space="preserve">          case  HP6 66 DHPT 120  (66 gal)   :   "StateHP666DHPT"</v>
      </c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</row>
    <row r="373" spans="3:1042" s="6" customFormat="1" ht="15" customHeight="1" x14ac:dyDescent="0.25">
      <c r="C373" s="6" t="str">
        <f t="shared" si="187"/>
        <v>State</v>
      </c>
      <c r="D373" s="6" t="str">
        <f t="shared" si="188"/>
        <v>HP6 80 DHPT 120  (80 gal)</v>
      </c>
      <c r="E373" s="6">
        <f t="shared" si="200"/>
        <v>230615</v>
      </c>
      <c r="F373" s="55">
        <f t="shared" si="152"/>
        <v>80</v>
      </c>
      <c r="G373" s="6" t="str">
        <f t="shared" si="189"/>
        <v>AOSmithHPTU80</v>
      </c>
      <c r="H373" s="117">
        <f t="shared" si="185"/>
        <v>0</v>
      </c>
      <c r="I373" s="158" t="str">
        <f t="shared" si="201"/>
        <v>StateHP680DHPT</v>
      </c>
      <c r="J373" s="91" t="s">
        <v>192</v>
      </c>
      <c r="K373" s="32">
        <v>1</v>
      </c>
      <c r="L373" s="75">
        <f t="shared" si="186"/>
        <v>23</v>
      </c>
      <c r="M373" s="9" t="s">
        <v>39</v>
      </c>
      <c r="N373" s="62">
        <f t="shared" si="225"/>
        <v>6</v>
      </c>
      <c r="O373" s="62">
        <f t="shared" si="210"/>
        <v>230615</v>
      </c>
      <c r="P373" s="59" t="str">
        <f t="shared" si="190"/>
        <v>HP6 80 DHPT 120  (80 gal)</v>
      </c>
      <c r="Q373" s="157">
        <f t="shared" si="195"/>
        <v>1</v>
      </c>
      <c r="R373" s="10" t="s">
        <v>73</v>
      </c>
      <c r="S373" s="11">
        <v>80</v>
      </c>
      <c r="T373" s="30" t="s">
        <v>83</v>
      </c>
      <c r="U373" s="80" t="s">
        <v>103</v>
      </c>
      <c r="V373" s="85" t="str">
        <f t="shared" si="212"/>
        <v>AOSmithHPTU80</v>
      </c>
      <c r="W373" s="116">
        <v>0</v>
      </c>
      <c r="X373" s="42" t="s">
        <v>13</v>
      </c>
      <c r="Y373" s="43">
        <v>42591</v>
      </c>
      <c r="Z373" s="44" t="s">
        <v>80</v>
      </c>
      <c r="AA373" s="128" t="str">
        <f>"2,     "&amp;E373&amp;",   """&amp;P373&amp;""""</f>
        <v>2,     230615,   "HP6 80 DHPT 120  (80 gal)"</v>
      </c>
      <c r="AB373" s="130" t="str">
        <f t="shared" si="205"/>
        <v>State</v>
      </c>
      <c r="AC373" s="131" t="s">
        <v>679</v>
      </c>
      <c r="AD373" s="155">
        <f t="shared" si="196"/>
        <v>1</v>
      </c>
      <c r="AE373" s="128" t="str">
        <f>"          case  "&amp;D373&amp;"   :   """&amp;AC373&amp;""""</f>
        <v xml:space="preserve">          case  HP6 80 DHPT 120  (80 gal)   :   "StateHP680DHPT"</v>
      </c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</row>
    <row r="374" spans="3:1042" s="6" customFormat="1" ht="15" customHeight="1" x14ac:dyDescent="0.25">
      <c r="C374" s="6" t="str">
        <f t="shared" ref="C374:C411" si="226">M374</f>
        <v>State</v>
      </c>
      <c r="D374" s="6" t="str">
        <f t="shared" ref="D374:D411" si="227">P374</f>
        <v>HPX 50 DHPT 120  (50 gal)</v>
      </c>
      <c r="E374" s="6">
        <f t="shared" si="200"/>
        <v>230713</v>
      </c>
      <c r="F374" s="55">
        <f t="shared" si="152"/>
        <v>50</v>
      </c>
      <c r="G374" s="6" t="str">
        <f t="shared" ref="G374:G412" si="228">V374</f>
        <v>AOSmithHPTU50</v>
      </c>
      <c r="H374" s="117">
        <f t="shared" si="185"/>
        <v>0</v>
      </c>
      <c r="I374" s="158" t="str">
        <f t="shared" si="201"/>
        <v>StateHPX50DHPT</v>
      </c>
      <c r="J374" s="91" t="s">
        <v>192</v>
      </c>
      <c r="K374" s="32">
        <v>3</v>
      </c>
      <c r="L374" s="75">
        <f t="shared" si="186"/>
        <v>23</v>
      </c>
      <c r="M374" s="9" t="s">
        <v>39</v>
      </c>
      <c r="N374" s="62">
        <f t="shared" si="225"/>
        <v>7</v>
      </c>
      <c r="O374" s="62">
        <f t="shared" si="210"/>
        <v>230713</v>
      </c>
      <c r="P374" s="59" t="str">
        <f t="shared" si="190"/>
        <v>HPX 50 DHPT 120  (50 gal)</v>
      </c>
      <c r="Q374" s="157">
        <f t="shared" si="195"/>
        <v>1</v>
      </c>
      <c r="R374" s="10" t="s">
        <v>40</v>
      </c>
      <c r="S374" s="11">
        <v>50</v>
      </c>
      <c r="T374" s="30" t="s">
        <v>81</v>
      </c>
      <c r="U374" s="80" t="s">
        <v>106</v>
      </c>
      <c r="V374" s="85" t="str">
        <f t="shared" si="212"/>
        <v>AOSmithHPTU50</v>
      </c>
      <c r="W374" s="116">
        <v>0</v>
      </c>
      <c r="X374" s="42" t="s">
        <v>8</v>
      </c>
      <c r="Y374" s="43">
        <v>42545</v>
      </c>
      <c r="Z374" s="44" t="s">
        <v>80</v>
      </c>
      <c r="AA374" s="128" t="str">
        <f>"2,     "&amp;E374&amp;",   """&amp;P374&amp;""""</f>
        <v>2,     230713,   "HPX 50 DHPT 120  (50 gal)"</v>
      </c>
      <c r="AB374" s="130" t="str">
        <f t="shared" si="205"/>
        <v>State</v>
      </c>
      <c r="AC374" s="131" t="s">
        <v>680</v>
      </c>
      <c r="AD374" s="155">
        <f t="shared" si="196"/>
        <v>1</v>
      </c>
      <c r="AE374" s="128" t="str">
        <f>"          case  "&amp;D374&amp;"   :   """&amp;AC374&amp;""""</f>
        <v xml:space="preserve">          case  HPX 50 DHPT 120  (50 gal)   :   "StateHPX50DHPT"</v>
      </c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  <c r="FK374"/>
      <c r="FL374"/>
      <c r="FM374"/>
      <c r="FN374"/>
      <c r="FO374"/>
      <c r="FP374"/>
      <c r="FQ374"/>
      <c r="FR374"/>
      <c r="FS374"/>
      <c r="FT374"/>
      <c r="FU374"/>
      <c r="FV374"/>
      <c r="FW374"/>
      <c r="FX374"/>
      <c r="FY374"/>
      <c r="FZ374"/>
      <c r="GA374"/>
      <c r="GB374"/>
      <c r="GC374"/>
      <c r="GD374"/>
      <c r="GE374"/>
      <c r="GF374"/>
      <c r="GG374"/>
      <c r="GH374"/>
      <c r="GI374"/>
      <c r="GJ374"/>
      <c r="GK374"/>
      <c r="GL374"/>
      <c r="GM374"/>
      <c r="GN374"/>
      <c r="GO374"/>
      <c r="GP374"/>
      <c r="GQ374"/>
      <c r="GR374"/>
      <c r="GS374"/>
      <c r="GT374"/>
      <c r="GU374"/>
      <c r="GV374"/>
      <c r="GW374"/>
      <c r="GX374"/>
      <c r="GY374"/>
      <c r="GZ374"/>
      <c r="HA374"/>
      <c r="HB374"/>
      <c r="HC374"/>
      <c r="HD374"/>
      <c r="HE374"/>
      <c r="HF374"/>
      <c r="HG374"/>
      <c r="HH374"/>
      <c r="HI374"/>
      <c r="HJ374"/>
      <c r="HK374"/>
      <c r="HL374"/>
      <c r="HM374"/>
      <c r="HN374"/>
      <c r="HO374"/>
      <c r="HP374"/>
      <c r="HQ374"/>
      <c r="HR374"/>
      <c r="HS374"/>
      <c r="HT374"/>
      <c r="HU374"/>
      <c r="HV374"/>
      <c r="HW374"/>
      <c r="HX374"/>
      <c r="HY374"/>
      <c r="HZ374"/>
      <c r="IA374"/>
      <c r="IB374"/>
      <c r="IC374"/>
      <c r="ID374"/>
      <c r="IE374"/>
      <c r="IF374"/>
      <c r="IG374"/>
      <c r="IH374"/>
      <c r="II374"/>
      <c r="IJ374"/>
      <c r="IK374"/>
      <c r="IL374"/>
      <c r="IM374"/>
      <c r="IN374"/>
      <c r="IO374"/>
      <c r="IP374"/>
      <c r="IQ374"/>
      <c r="IR374"/>
      <c r="IS374"/>
      <c r="IT374"/>
      <c r="IU374"/>
      <c r="IV374"/>
      <c r="IW374"/>
      <c r="IX374"/>
      <c r="IY374"/>
      <c r="IZ374"/>
      <c r="JA374"/>
      <c r="JB374"/>
      <c r="JC374"/>
      <c r="JD374"/>
      <c r="JE374"/>
      <c r="JF374"/>
      <c r="JG374"/>
      <c r="JH374"/>
      <c r="JI374"/>
      <c r="JJ374"/>
      <c r="JK374"/>
      <c r="JL374"/>
      <c r="JM374"/>
      <c r="JN374"/>
      <c r="JO374"/>
      <c r="JP374"/>
      <c r="JQ374"/>
      <c r="JR374"/>
      <c r="JS374"/>
      <c r="JT374"/>
      <c r="JU374"/>
      <c r="JV374"/>
      <c r="JW374"/>
      <c r="JX374"/>
      <c r="JY374"/>
      <c r="JZ374"/>
      <c r="KA374"/>
      <c r="KB374"/>
      <c r="KC374"/>
      <c r="KD374"/>
      <c r="KE374"/>
      <c r="KF374"/>
      <c r="KG374"/>
      <c r="KH374"/>
      <c r="KI374"/>
      <c r="KJ374"/>
      <c r="KK374"/>
      <c r="KL374"/>
      <c r="KM374"/>
      <c r="KN374"/>
      <c r="KO374"/>
      <c r="KP374"/>
      <c r="KQ374"/>
      <c r="KR374"/>
      <c r="KS374"/>
      <c r="KT374"/>
      <c r="KU374"/>
      <c r="KV374"/>
      <c r="KW374"/>
      <c r="KX374"/>
      <c r="KY374"/>
      <c r="KZ374"/>
      <c r="LA374"/>
      <c r="LB374"/>
      <c r="LC374"/>
      <c r="LD374"/>
      <c r="LE374"/>
      <c r="LF374"/>
      <c r="LG374"/>
      <c r="LH374"/>
      <c r="LI374"/>
      <c r="LJ374"/>
      <c r="LK374"/>
      <c r="LL374"/>
      <c r="LM374"/>
      <c r="LN374"/>
      <c r="LO374"/>
      <c r="LP374"/>
      <c r="LQ374"/>
      <c r="LR374"/>
      <c r="LS374"/>
      <c r="LT374"/>
      <c r="LU374"/>
      <c r="LV374"/>
      <c r="LW374"/>
      <c r="LX374"/>
      <c r="LY374"/>
      <c r="LZ374"/>
      <c r="MA374"/>
      <c r="MB374"/>
      <c r="MC374"/>
      <c r="MD374"/>
      <c r="ME374"/>
      <c r="MF374"/>
      <c r="MG374"/>
      <c r="MH374"/>
      <c r="MI374"/>
      <c r="MJ374"/>
      <c r="MK374"/>
      <c r="ML374"/>
      <c r="MM374"/>
      <c r="MN374"/>
      <c r="MO374"/>
      <c r="MP374"/>
      <c r="MQ374"/>
      <c r="MR374"/>
      <c r="MS374"/>
      <c r="MT374"/>
      <c r="MU374"/>
      <c r="MV374"/>
      <c r="MW374"/>
      <c r="MX374"/>
      <c r="MY374"/>
      <c r="MZ374"/>
      <c r="NA374"/>
      <c r="NB374"/>
      <c r="NC374"/>
      <c r="ND374"/>
      <c r="NE374"/>
      <c r="NF374"/>
      <c r="NG374"/>
      <c r="NH374"/>
      <c r="NI374"/>
      <c r="NJ374"/>
      <c r="NK374"/>
      <c r="NL374"/>
      <c r="NM374"/>
      <c r="NN374"/>
      <c r="NO374"/>
      <c r="NP374"/>
      <c r="NQ374"/>
      <c r="NR374"/>
      <c r="NS374"/>
      <c r="NT374"/>
      <c r="NU374"/>
      <c r="NV374"/>
      <c r="NW374"/>
      <c r="NX374"/>
      <c r="NY374"/>
      <c r="NZ374"/>
      <c r="OA374"/>
      <c r="OB374"/>
      <c r="OC374"/>
      <c r="OD374"/>
      <c r="OE374"/>
      <c r="OF374"/>
      <c r="OG374"/>
      <c r="OH374"/>
      <c r="OI374"/>
      <c r="OJ374"/>
      <c r="OK374"/>
      <c r="OL374"/>
      <c r="OM374"/>
      <c r="ON374"/>
      <c r="OO374"/>
      <c r="OP374"/>
      <c r="OQ374"/>
      <c r="OR374"/>
      <c r="OS374"/>
      <c r="OT374"/>
      <c r="OU374"/>
      <c r="OV374"/>
      <c r="OW374"/>
      <c r="OX374"/>
      <c r="OY374"/>
      <c r="OZ374"/>
      <c r="PA374"/>
      <c r="PB374"/>
      <c r="PC374"/>
      <c r="PD374"/>
      <c r="PE374"/>
      <c r="PF374"/>
      <c r="PG374"/>
      <c r="PH374"/>
      <c r="PI374"/>
      <c r="PJ374"/>
      <c r="PK374"/>
      <c r="PL374"/>
      <c r="PM374"/>
      <c r="PN374"/>
      <c r="PO374"/>
      <c r="PP374"/>
      <c r="PQ374"/>
      <c r="PR374"/>
      <c r="PS374"/>
      <c r="PT374"/>
      <c r="PU374"/>
      <c r="PV374"/>
      <c r="PW374"/>
      <c r="PX374"/>
      <c r="PY374"/>
      <c r="PZ374"/>
      <c r="QA374"/>
      <c r="QB374"/>
      <c r="QC374"/>
      <c r="QD374"/>
      <c r="QE374"/>
      <c r="QF374"/>
      <c r="QG374"/>
      <c r="QH374"/>
      <c r="QI374"/>
      <c r="QJ374"/>
      <c r="QK374"/>
      <c r="QL374"/>
      <c r="QM374"/>
      <c r="QN374"/>
      <c r="QO374"/>
      <c r="QP374"/>
      <c r="QQ374"/>
      <c r="QR374"/>
      <c r="QS374"/>
      <c r="QT374"/>
      <c r="QU374"/>
      <c r="QV374"/>
      <c r="QW374"/>
      <c r="QX374"/>
      <c r="QY374"/>
      <c r="QZ374"/>
      <c r="RA374"/>
      <c r="RB374"/>
      <c r="RC374"/>
      <c r="RD374"/>
      <c r="RE374"/>
      <c r="RF374"/>
      <c r="RG374"/>
      <c r="RH374"/>
      <c r="RI374"/>
      <c r="RJ374"/>
      <c r="RK374"/>
      <c r="RL374"/>
      <c r="RM374"/>
      <c r="RN374"/>
      <c r="RO374"/>
      <c r="RP374"/>
      <c r="RQ374"/>
      <c r="RR374"/>
      <c r="RS374"/>
      <c r="RT374"/>
      <c r="RU374"/>
      <c r="RV374"/>
      <c r="RW374"/>
      <c r="RX374"/>
      <c r="RY374"/>
      <c r="RZ374"/>
      <c r="SA374"/>
      <c r="SB374"/>
      <c r="SC374"/>
      <c r="SD374"/>
      <c r="SE374"/>
      <c r="SF374"/>
      <c r="SG374"/>
      <c r="SH374"/>
      <c r="SI374"/>
      <c r="SJ374"/>
      <c r="SK374"/>
      <c r="SL374"/>
      <c r="SM374"/>
      <c r="SN374"/>
      <c r="SO374"/>
      <c r="SP374"/>
      <c r="SQ374"/>
      <c r="SR374"/>
      <c r="SS374"/>
      <c r="ST374"/>
      <c r="SU374"/>
      <c r="SV374"/>
      <c r="SW374"/>
      <c r="SX374"/>
      <c r="SY374"/>
      <c r="SZ374"/>
      <c r="TA374"/>
      <c r="TB374"/>
      <c r="TC374"/>
      <c r="TD374"/>
      <c r="TE374"/>
      <c r="TF374"/>
      <c r="TG374"/>
      <c r="TH374"/>
      <c r="TI374"/>
      <c r="TJ374"/>
      <c r="TK374"/>
      <c r="TL374"/>
      <c r="TM374"/>
      <c r="TN374"/>
      <c r="TO374"/>
      <c r="TP374"/>
      <c r="TQ374"/>
      <c r="TR374"/>
      <c r="TS374"/>
      <c r="TT374"/>
      <c r="TU374"/>
      <c r="TV374"/>
      <c r="TW374"/>
      <c r="TX374"/>
      <c r="TY374"/>
      <c r="TZ374"/>
      <c r="UA374"/>
      <c r="UB374"/>
      <c r="UC374"/>
      <c r="UD374"/>
      <c r="UE374"/>
      <c r="UF374"/>
      <c r="UG374"/>
      <c r="UH374"/>
      <c r="UI374"/>
      <c r="UJ374"/>
      <c r="UK374"/>
      <c r="UL374"/>
      <c r="UM374"/>
      <c r="UN374"/>
      <c r="UO374"/>
      <c r="UP374"/>
      <c r="UQ374"/>
      <c r="UR374"/>
      <c r="US374"/>
      <c r="UT374"/>
      <c r="UU374"/>
      <c r="UV374"/>
      <c r="UW374"/>
      <c r="UX374"/>
      <c r="UY374"/>
      <c r="UZ374"/>
      <c r="VA374"/>
      <c r="VB374"/>
      <c r="VC374"/>
      <c r="VD374"/>
      <c r="VE374"/>
      <c r="VF374"/>
      <c r="VG374"/>
      <c r="VH374"/>
      <c r="VI374"/>
      <c r="VJ374"/>
      <c r="VK374"/>
      <c r="VL374"/>
      <c r="VM374"/>
      <c r="VN374"/>
      <c r="VO374"/>
      <c r="VP374"/>
      <c r="VQ374"/>
      <c r="VR374"/>
      <c r="VS374"/>
      <c r="VT374"/>
      <c r="VU374"/>
      <c r="VV374"/>
      <c r="VW374"/>
      <c r="VX374"/>
      <c r="VY374"/>
      <c r="VZ374"/>
      <c r="WA374"/>
      <c r="WB374"/>
      <c r="WC374"/>
      <c r="WD374"/>
      <c r="WE374"/>
      <c r="WF374"/>
      <c r="WG374"/>
      <c r="WH374"/>
      <c r="WI374"/>
      <c r="WJ374"/>
      <c r="WK374"/>
      <c r="WL374"/>
      <c r="WM374"/>
      <c r="WN374"/>
      <c r="WO374"/>
      <c r="WP374"/>
      <c r="WQ374"/>
      <c r="WR374"/>
      <c r="WS374"/>
      <c r="WT374"/>
      <c r="WU374"/>
      <c r="WV374"/>
      <c r="WW374"/>
      <c r="WX374"/>
      <c r="WY374"/>
      <c r="WZ374"/>
      <c r="XA374"/>
      <c r="XB374"/>
      <c r="XC374"/>
      <c r="XD374"/>
      <c r="XE374"/>
      <c r="XF374"/>
      <c r="XG374"/>
      <c r="XH374"/>
      <c r="XI374"/>
      <c r="XJ374"/>
      <c r="XK374"/>
      <c r="XL374"/>
      <c r="XM374"/>
      <c r="XN374"/>
      <c r="XO374"/>
      <c r="XP374"/>
      <c r="XQ374"/>
      <c r="XR374"/>
      <c r="XS374"/>
      <c r="XT374"/>
      <c r="XU374"/>
      <c r="XV374"/>
      <c r="XW374"/>
      <c r="XX374"/>
      <c r="XY374"/>
      <c r="XZ374"/>
      <c r="YA374"/>
      <c r="YB374"/>
      <c r="YC374"/>
      <c r="YD374"/>
      <c r="YE374"/>
      <c r="YF374"/>
      <c r="YG374"/>
      <c r="YH374"/>
      <c r="YI374"/>
      <c r="YJ374"/>
      <c r="YK374"/>
      <c r="YL374"/>
      <c r="YM374"/>
      <c r="YN374"/>
      <c r="YO374"/>
      <c r="YP374"/>
      <c r="YQ374"/>
      <c r="YR374"/>
      <c r="YS374"/>
      <c r="YT374"/>
      <c r="YU374"/>
      <c r="YV374"/>
      <c r="YW374"/>
      <c r="YX374"/>
      <c r="YY374"/>
      <c r="YZ374"/>
      <c r="ZA374"/>
      <c r="ZB374"/>
      <c r="ZC374"/>
      <c r="ZD374"/>
      <c r="ZE374"/>
      <c r="ZF374"/>
      <c r="ZG374"/>
      <c r="ZH374"/>
      <c r="ZI374"/>
      <c r="ZJ374"/>
      <c r="ZK374"/>
      <c r="ZL374"/>
      <c r="ZM374"/>
      <c r="ZN374"/>
      <c r="ZO374"/>
      <c r="ZP374"/>
      <c r="ZQ374"/>
      <c r="ZR374"/>
      <c r="ZS374"/>
      <c r="ZT374"/>
      <c r="ZU374"/>
      <c r="ZV374"/>
      <c r="ZW374"/>
      <c r="ZX374"/>
      <c r="ZY374"/>
      <c r="ZZ374"/>
      <c r="AAA374"/>
      <c r="AAB374"/>
      <c r="AAC374"/>
      <c r="AAD374"/>
      <c r="AAE374"/>
      <c r="AAF374"/>
      <c r="AAG374"/>
      <c r="AAH374"/>
      <c r="AAI374"/>
      <c r="AAJ374"/>
      <c r="AAK374"/>
      <c r="AAL374"/>
      <c r="AAM374"/>
      <c r="AAN374"/>
      <c r="AAO374"/>
      <c r="AAP374"/>
      <c r="AAQ374"/>
      <c r="AAR374"/>
      <c r="AAS374"/>
      <c r="AAT374"/>
      <c r="AAU374"/>
      <c r="AAV374"/>
      <c r="AAW374"/>
      <c r="AAX374"/>
      <c r="AAY374"/>
      <c r="AAZ374"/>
      <c r="ABA374"/>
      <c r="ABB374"/>
      <c r="ABC374"/>
      <c r="ABD374"/>
      <c r="ABE374"/>
      <c r="ABF374"/>
      <c r="ABG374"/>
      <c r="ABH374"/>
      <c r="ABI374"/>
      <c r="ABJ374"/>
      <c r="ABK374"/>
      <c r="ABL374"/>
      <c r="ABM374"/>
      <c r="ABN374"/>
      <c r="ABO374"/>
      <c r="ABP374"/>
      <c r="ABQ374"/>
      <c r="ABR374"/>
      <c r="ABS374"/>
      <c r="ABT374"/>
      <c r="ABU374"/>
      <c r="ABV374"/>
      <c r="ABW374"/>
      <c r="ABX374"/>
      <c r="ABY374"/>
      <c r="ABZ374"/>
      <c r="ACA374"/>
      <c r="ACB374"/>
      <c r="ACC374"/>
      <c r="ACD374"/>
      <c r="ACE374"/>
      <c r="ACF374"/>
      <c r="ACG374"/>
      <c r="ACH374"/>
      <c r="ACI374"/>
      <c r="ACJ374"/>
      <c r="ACK374"/>
      <c r="ACL374"/>
      <c r="ACM374"/>
      <c r="ACN374"/>
      <c r="ACO374"/>
      <c r="ACP374"/>
      <c r="ACQ374"/>
      <c r="ACR374"/>
      <c r="ACS374"/>
      <c r="ACT374"/>
      <c r="ACU374"/>
      <c r="ACV374"/>
      <c r="ACW374"/>
      <c r="ACX374"/>
      <c r="ACY374"/>
      <c r="ACZ374"/>
      <c r="ADA374"/>
      <c r="ADB374"/>
      <c r="ADC374"/>
      <c r="ADD374"/>
      <c r="ADE374"/>
      <c r="ADF374"/>
      <c r="ADG374"/>
      <c r="ADH374"/>
      <c r="ADI374"/>
      <c r="ADJ374"/>
      <c r="ADK374"/>
      <c r="ADL374"/>
      <c r="ADM374"/>
      <c r="ADN374"/>
      <c r="ADO374"/>
      <c r="ADP374"/>
      <c r="ADQ374"/>
      <c r="ADR374"/>
      <c r="ADS374"/>
      <c r="ADT374"/>
      <c r="ADU374"/>
      <c r="ADV374"/>
      <c r="ADW374"/>
      <c r="ADX374"/>
      <c r="ADY374"/>
      <c r="ADZ374"/>
      <c r="AEA374"/>
      <c r="AEB374"/>
      <c r="AEC374"/>
      <c r="AED374"/>
      <c r="AEE374"/>
      <c r="AEF374"/>
      <c r="AEG374"/>
      <c r="AEH374"/>
      <c r="AEI374"/>
      <c r="AEJ374"/>
      <c r="AEK374"/>
      <c r="AEL374"/>
      <c r="AEM374"/>
      <c r="AEN374"/>
      <c r="AEO374"/>
      <c r="AEP374"/>
      <c r="AEQ374"/>
      <c r="AER374"/>
      <c r="AES374"/>
      <c r="AET374"/>
      <c r="AEU374"/>
      <c r="AEV374"/>
      <c r="AEW374"/>
      <c r="AEX374"/>
      <c r="AEY374"/>
      <c r="AEZ374"/>
      <c r="AFA374"/>
      <c r="AFB374"/>
      <c r="AFC374"/>
      <c r="AFD374"/>
      <c r="AFE374"/>
      <c r="AFF374"/>
      <c r="AFG374"/>
      <c r="AFH374"/>
      <c r="AFI374"/>
      <c r="AFJ374"/>
      <c r="AFK374"/>
      <c r="AFL374"/>
      <c r="AFM374"/>
      <c r="AFN374"/>
      <c r="AFO374"/>
      <c r="AFP374"/>
      <c r="AFQ374"/>
      <c r="AFR374"/>
      <c r="AFS374"/>
      <c r="AFT374"/>
      <c r="AFU374"/>
      <c r="AFV374"/>
      <c r="AFW374"/>
      <c r="AFX374"/>
      <c r="AFY374"/>
      <c r="AFZ374"/>
      <c r="AGA374"/>
      <c r="AGB374"/>
      <c r="AGC374"/>
      <c r="AGD374"/>
      <c r="AGE374"/>
      <c r="AGF374"/>
      <c r="AGG374"/>
      <c r="AGH374"/>
      <c r="AGI374"/>
      <c r="AGJ374"/>
      <c r="AGK374"/>
      <c r="AGL374"/>
      <c r="AGM374"/>
      <c r="AGN374"/>
      <c r="AGO374"/>
      <c r="AGP374"/>
      <c r="AGQ374"/>
      <c r="AGR374"/>
      <c r="AGS374"/>
      <c r="AGT374"/>
      <c r="AGU374"/>
      <c r="AGV374"/>
      <c r="AGW374"/>
      <c r="AGX374"/>
      <c r="AGY374"/>
      <c r="AGZ374"/>
      <c r="AHA374"/>
      <c r="AHB374"/>
      <c r="AHC374"/>
      <c r="AHD374"/>
      <c r="AHE374"/>
      <c r="AHF374"/>
      <c r="AHG374"/>
      <c r="AHH374"/>
      <c r="AHI374"/>
      <c r="AHJ374"/>
      <c r="AHK374"/>
      <c r="AHL374"/>
      <c r="AHM374"/>
      <c r="AHN374"/>
      <c r="AHO374"/>
      <c r="AHP374"/>
      <c r="AHQ374"/>
      <c r="AHR374"/>
      <c r="AHS374"/>
      <c r="AHT374"/>
      <c r="AHU374"/>
      <c r="AHV374"/>
      <c r="AHW374"/>
      <c r="AHX374"/>
      <c r="AHY374"/>
      <c r="AHZ374"/>
      <c r="AIA374"/>
      <c r="AIB374"/>
      <c r="AIC374"/>
      <c r="AID374"/>
      <c r="AIE374"/>
      <c r="AIF374"/>
      <c r="AIG374"/>
      <c r="AIH374"/>
      <c r="AII374"/>
      <c r="AIJ374"/>
      <c r="AIK374"/>
      <c r="AIL374"/>
      <c r="AIM374"/>
      <c r="AIN374"/>
      <c r="AIO374"/>
      <c r="AIP374"/>
      <c r="AIQ374"/>
      <c r="AIR374"/>
      <c r="AIS374"/>
      <c r="AIT374"/>
      <c r="AIU374"/>
      <c r="AIV374"/>
      <c r="AIW374"/>
      <c r="AIX374"/>
      <c r="AIY374"/>
      <c r="AIZ374"/>
      <c r="AJA374"/>
      <c r="AJB374"/>
      <c r="AJC374"/>
      <c r="AJD374"/>
      <c r="AJE374"/>
      <c r="AJF374"/>
      <c r="AJG374"/>
      <c r="AJH374"/>
      <c r="AJI374"/>
      <c r="AJJ374"/>
      <c r="AJK374"/>
      <c r="AJL374"/>
      <c r="AJM374"/>
      <c r="AJN374"/>
      <c r="AJO374"/>
      <c r="AJP374"/>
      <c r="AJQ374"/>
      <c r="AJR374"/>
      <c r="AJS374"/>
      <c r="AJT374"/>
      <c r="AJU374"/>
      <c r="AJV374"/>
      <c r="AJW374"/>
      <c r="AJX374"/>
      <c r="AJY374"/>
      <c r="AJZ374"/>
      <c r="AKA374"/>
      <c r="AKB374"/>
      <c r="AKC374"/>
      <c r="AKD374"/>
      <c r="AKE374"/>
      <c r="AKF374"/>
      <c r="AKG374"/>
      <c r="AKH374"/>
      <c r="AKI374"/>
      <c r="AKJ374"/>
      <c r="AKK374"/>
      <c r="AKL374"/>
      <c r="AKM374"/>
      <c r="AKN374"/>
      <c r="AKO374"/>
      <c r="AKP374"/>
      <c r="AKQ374"/>
      <c r="AKR374"/>
      <c r="AKS374"/>
      <c r="AKT374"/>
      <c r="AKU374"/>
      <c r="AKV374"/>
      <c r="AKW374"/>
      <c r="AKX374"/>
      <c r="AKY374"/>
      <c r="AKZ374"/>
      <c r="ALA374"/>
      <c r="ALB374"/>
      <c r="ALC374"/>
      <c r="ALD374"/>
      <c r="ALE374"/>
      <c r="ALF374"/>
      <c r="ALG374"/>
      <c r="ALH374"/>
      <c r="ALI374"/>
      <c r="ALJ374"/>
      <c r="ALK374"/>
      <c r="ALL374"/>
      <c r="ALM374"/>
      <c r="ALN374"/>
      <c r="ALO374"/>
      <c r="ALP374"/>
      <c r="ALQ374"/>
      <c r="ALR374"/>
      <c r="ALS374"/>
      <c r="ALT374"/>
      <c r="ALU374"/>
      <c r="ALV374"/>
      <c r="ALW374"/>
      <c r="ALX374"/>
      <c r="ALY374"/>
      <c r="ALZ374"/>
      <c r="AMA374"/>
      <c r="AMB374"/>
      <c r="AMC374"/>
      <c r="AMD374"/>
      <c r="AME374"/>
      <c r="AMF374"/>
      <c r="AMG374"/>
      <c r="AMH374"/>
      <c r="AMI374"/>
      <c r="AMJ374"/>
      <c r="AMK374"/>
      <c r="AML374"/>
      <c r="AMM374"/>
      <c r="AMN374"/>
      <c r="AMO374"/>
      <c r="AMP374"/>
      <c r="AMQ374"/>
      <c r="AMR374"/>
      <c r="AMS374"/>
      <c r="AMT374"/>
      <c r="AMU374"/>
      <c r="AMV374"/>
      <c r="AMW374"/>
      <c r="AMX374"/>
      <c r="AMY374"/>
    </row>
    <row r="375" spans="3:1042" s="6" customFormat="1" ht="15" customHeight="1" x14ac:dyDescent="0.25">
      <c r="C375" s="6" t="str">
        <f t="shared" si="226"/>
        <v>State</v>
      </c>
      <c r="D375" s="6" t="str">
        <f t="shared" si="227"/>
        <v>HPX 50 DHPTNE 120  (50 gal)</v>
      </c>
      <c r="E375" s="6">
        <f t="shared" si="200"/>
        <v>230813</v>
      </c>
      <c r="F375" s="55">
        <f t="shared" si="152"/>
        <v>50</v>
      </c>
      <c r="G375" s="6" t="str">
        <f t="shared" si="228"/>
        <v>AOSmithHPTU50</v>
      </c>
      <c r="H375" s="117">
        <f t="shared" si="185"/>
        <v>0</v>
      </c>
      <c r="I375" s="158" t="str">
        <f t="shared" si="201"/>
        <v>StateHPX50DHPTNE</v>
      </c>
      <c r="J375" s="91" t="s">
        <v>192</v>
      </c>
      <c r="K375" s="32">
        <v>3</v>
      </c>
      <c r="L375" s="75">
        <f t="shared" si="186"/>
        <v>23</v>
      </c>
      <c r="M375" s="9" t="s">
        <v>39</v>
      </c>
      <c r="N375" s="62">
        <f t="shared" si="225"/>
        <v>8</v>
      </c>
      <c r="O375" s="62">
        <f t="shared" si="210"/>
        <v>230813</v>
      </c>
      <c r="P375" s="59" t="str">
        <f t="shared" si="190"/>
        <v>HPX 50 DHPTNE 120  (50 gal)</v>
      </c>
      <c r="Q375" s="157">
        <f t="shared" si="195"/>
        <v>1</v>
      </c>
      <c r="R375" s="10" t="s">
        <v>41</v>
      </c>
      <c r="S375" s="11">
        <v>50</v>
      </c>
      <c r="T375" s="30" t="s">
        <v>81</v>
      </c>
      <c r="U375" s="80" t="s">
        <v>106</v>
      </c>
      <c r="V375" s="85" t="str">
        <f t="shared" si="212"/>
        <v>AOSmithHPTU50</v>
      </c>
      <c r="W375" s="116">
        <v>0</v>
      </c>
      <c r="X375" s="42" t="s">
        <v>8</v>
      </c>
      <c r="Y375" s="43">
        <v>42545</v>
      </c>
      <c r="Z375" s="44" t="s">
        <v>80</v>
      </c>
      <c r="AA375" s="128" t="str">
        <f>"2,     "&amp;E375&amp;",   """&amp;P375&amp;""""</f>
        <v>2,     230813,   "HPX 50 DHPTNE 120  (50 gal)"</v>
      </c>
      <c r="AB375" s="130" t="str">
        <f t="shared" si="205"/>
        <v>State</v>
      </c>
      <c r="AC375" s="131" t="s">
        <v>681</v>
      </c>
      <c r="AD375" s="155">
        <f t="shared" si="196"/>
        <v>1</v>
      </c>
      <c r="AE375" s="128" t="str">
        <f>"          case  "&amp;D375&amp;"   :   """&amp;AC375&amp;""""</f>
        <v xml:space="preserve">          case  HPX 50 DHPTNE 120  (50 gal)   :   "StateHPX50DHPTNE"</v>
      </c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  <c r="FO375"/>
      <c r="FP375"/>
      <c r="FQ375"/>
      <c r="FR375"/>
      <c r="FS375"/>
      <c r="FT375"/>
      <c r="FU375"/>
      <c r="FV375"/>
      <c r="FW375"/>
      <c r="FX375"/>
      <c r="FY375"/>
      <c r="FZ375"/>
      <c r="GA375"/>
      <c r="GB375"/>
      <c r="GC375"/>
      <c r="GD375"/>
      <c r="GE375"/>
      <c r="GF375"/>
      <c r="GG375"/>
      <c r="GH375"/>
      <c r="GI375"/>
      <c r="GJ375"/>
      <c r="GK375"/>
      <c r="GL375"/>
      <c r="GM375"/>
      <c r="GN375"/>
      <c r="GO375"/>
      <c r="GP375"/>
      <c r="GQ375"/>
      <c r="GR375"/>
      <c r="GS375"/>
      <c r="GT375"/>
      <c r="GU375"/>
      <c r="GV375"/>
      <c r="GW375"/>
      <c r="GX375"/>
      <c r="GY375"/>
      <c r="GZ375"/>
      <c r="HA375"/>
      <c r="HB375"/>
      <c r="HC375"/>
      <c r="HD375"/>
      <c r="HE375"/>
      <c r="HF375"/>
      <c r="HG375"/>
      <c r="HH375"/>
      <c r="HI375"/>
      <c r="HJ375"/>
      <c r="HK375"/>
      <c r="HL375"/>
      <c r="HM375"/>
      <c r="HN375"/>
      <c r="HO375"/>
      <c r="HP375"/>
      <c r="HQ375"/>
      <c r="HR375"/>
      <c r="HS375"/>
      <c r="HT375"/>
      <c r="HU375"/>
      <c r="HV375"/>
      <c r="HW375"/>
      <c r="HX375"/>
      <c r="HY375"/>
      <c r="HZ375"/>
      <c r="IA375"/>
      <c r="IB375"/>
      <c r="IC375"/>
      <c r="ID375"/>
      <c r="IE375"/>
      <c r="IF375"/>
      <c r="IG375"/>
      <c r="IH375"/>
      <c r="II375"/>
      <c r="IJ375"/>
      <c r="IK375"/>
      <c r="IL375"/>
      <c r="IM375"/>
      <c r="IN375"/>
      <c r="IO375"/>
      <c r="IP375"/>
      <c r="IQ375"/>
      <c r="IR375"/>
      <c r="IS375"/>
      <c r="IT375"/>
      <c r="IU375"/>
      <c r="IV375"/>
      <c r="IW375"/>
      <c r="IX375"/>
      <c r="IY375"/>
      <c r="IZ375"/>
      <c r="JA375"/>
      <c r="JB375"/>
      <c r="JC375"/>
      <c r="JD375"/>
      <c r="JE375"/>
      <c r="JF375"/>
      <c r="JG375"/>
      <c r="JH375"/>
      <c r="JI375"/>
      <c r="JJ375"/>
      <c r="JK375"/>
      <c r="JL375"/>
      <c r="JM375"/>
      <c r="JN375"/>
      <c r="JO375"/>
      <c r="JP375"/>
      <c r="JQ375"/>
      <c r="JR375"/>
      <c r="JS375"/>
      <c r="JT375"/>
      <c r="JU375"/>
      <c r="JV375"/>
      <c r="JW375"/>
      <c r="JX375"/>
      <c r="JY375"/>
      <c r="JZ375"/>
      <c r="KA375"/>
      <c r="KB375"/>
      <c r="KC375"/>
      <c r="KD375"/>
      <c r="KE375"/>
      <c r="KF375"/>
      <c r="KG375"/>
      <c r="KH375"/>
      <c r="KI375"/>
      <c r="KJ375"/>
      <c r="KK375"/>
      <c r="KL375"/>
      <c r="KM375"/>
      <c r="KN375"/>
      <c r="KO375"/>
      <c r="KP375"/>
      <c r="KQ375"/>
      <c r="KR375"/>
      <c r="KS375"/>
      <c r="KT375"/>
      <c r="KU375"/>
      <c r="KV375"/>
      <c r="KW375"/>
      <c r="KX375"/>
      <c r="KY375"/>
      <c r="KZ375"/>
      <c r="LA375"/>
      <c r="LB375"/>
      <c r="LC375"/>
      <c r="LD375"/>
      <c r="LE375"/>
      <c r="LF375"/>
      <c r="LG375"/>
      <c r="LH375"/>
      <c r="LI375"/>
      <c r="LJ375"/>
      <c r="LK375"/>
      <c r="LL375"/>
      <c r="LM375"/>
      <c r="LN375"/>
      <c r="LO375"/>
      <c r="LP375"/>
      <c r="LQ375"/>
      <c r="LR375"/>
      <c r="LS375"/>
      <c r="LT375"/>
      <c r="LU375"/>
      <c r="LV375"/>
      <c r="LW375"/>
      <c r="LX375"/>
      <c r="LY375"/>
      <c r="LZ375"/>
      <c r="MA375"/>
      <c r="MB375"/>
      <c r="MC375"/>
      <c r="MD375"/>
      <c r="ME375"/>
      <c r="MF375"/>
      <c r="MG375"/>
      <c r="MH375"/>
      <c r="MI375"/>
      <c r="MJ375"/>
      <c r="MK375"/>
      <c r="ML375"/>
      <c r="MM375"/>
      <c r="MN375"/>
      <c r="MO375"/>
      <c r="MP375"/>
      <c r="MQ375"/>
      <c r="MR375"/>
      <c r="MS375"/>
      <c r="MT375"/>
      <c r="MU375"/>
      <c r="MV375"/>
      <c r="MW375"/>
      <c r="MX375"/>
      <c r="MY375"/>
      <c r="MZ375"/>
      <c r="NA375"/>
      <c r="NB375"/>
      <c r="NC375"/>
      <c r="ND375"/>
      <c r="NE375"/>
      <c r="NF375"/>
      <c r="NG375"/>
      <c r="NH375"/>
      <c r="NI375"/>
      <c r="NJ375"/>
      <c r="NK375"/>
      <c r="NL375"/>
      <c r="NM375"/>
      <c r="NN375"/>
      <c r="NO375"/>
      <c r="NP375"/>
      <c r="NQ375"/>
      <c r="NR375"/>
      <c r="NS375"/>
      <c r="NT375"/>
      <c r="NU375"/>
      <c r="NV375"/>
      <c r="NW375"/>
      <c r="NX375"/>
      <c r="NY375"/>
      <c r="NZ375"/>
      <c r="OA375"/>
      <c r="OB375"/>
      <c r="OC375"/>
      <c r="OD375"/>
      <c r="OE375"/>
      <c r="OF375"/>
      <c r="OG375"/>
      <c r="OH375"/>
      <c r="OI375"/>
      <c r="OJ375"/>
      <c r="OK375"/>
      <c r="OL375"/>
      <c r="OM375"/>
      <c r="ON375"/>
      <c r="OO375"/>
      <c r="OP375"/>
      <c r="OQ375"/>
      <c r="OR375"/>
      <c r="OS375"/>
      <c r="OT375"/>
      <c r="OU375"/>
      <c r="OV375"/>
      <c r="OW375"/>
      <c r="OX375"/>
      <c r="OY375"/>
      <c r="OZ375"/>
      <c r="PA375"/>
      <c r="PB375"/>
      <c r="PC375"/>
      <c r="PD375"/>
      <c r="PE375"/>
      <c r="PF375"/>
      <c r="PG375"/>
      <c r="PH375"/>
      <c r="PI375"/>
      <c r="PJ375"/>
      <c r="PK375"/>
      <c r="PL375"/>
      <c r="PM375"/>
      <c r="PN375"/>
      <c r="PO375"/>
      <c r="PP375"/>
      <c r="PQ375"/>
      <c r="PR375"/>
      <c r="PS375"/>
      <c r="PT375"/>
      <c r="PU375"/>
      <c r="PV375"/>
      <c r="PW375"/>
      <c r="PX375"/>
      <c r="PY375"/>
      <c r="PZ375"/>
      <c r="QA375"/>
      <c r="QB375"/>
      <c r="QC375"/>
      <c r="QD375"/>
      <c r="QE375"/>
      <c r="QF375"/>
      <c r="QG375"/>
      <c r="QH375"/>
      <c r="QI375"/>
      <c r="QJ375"/>
      <c r="QK375"/>
      <c r="QL375"/>
      <c r="QM375"/>
      <c r="QN375"/>
      <c r="QO375"/>
      <c r="QP375"/>
      <c r="QQ375"/>
      <c r="QR375"/>
      <c r="QS375"/>
      <c r="QT375"/>
      <c r="QU375"/>
      <c r="QV375"/>
      <c r="QW375"/>
      <c r="QX375"/>
      <c r="QY375"/>
      <c r="QZ375"/>
      <c r="RA375"/>
      <c r="RB375"/>
      <c r="RC375"/>
      <c r="RD375"/>
      <c r="RE375"/>
      <c r="RF375"/>
      <c r="RG375"/>
      <c r="RH375"/>
      <c r="RI375"/>
      <c r="RJ375"/>
      <c r="RK375"/>
      <c r="RL375"/>
      <c r="RM375"/>
      <c r="RN375"/>
      <c r="RO375"/>
      <c r="RP375"/>
      <c r="RQ375"/>
      <c r="RR375"/>
      <c r="RS375"/>
      <c r="RT375"/>
      <c r="RU375"/>
      <c r="RV375"/>
      <c r="RW375"/>
      <c r="RX375"/>
      <c r="RY375"/>
      <c r="RZ375"/>
      <c r="SA375"/>
      <c r="SB375"/>
      <c r="SC375"/>
      <c r="SD375"/>
      <c r="SE375"/>
      <c r="SF375"/>
      <c r="SG375"/>
      <c r="SH375"/>
      <c r="SI375"/>
      <c r="SJ375"/>
      <c r="SK375"/>
      <c r="SL375"/>
      <c r="SM375"/>
      <c r="SN375"/>
      <c r="SO375"/>
      <c r="SP375"/>
      <c r="SQ375"/>
      <c r="SR375"/>
      <c r="SS375"/>
      <c r="ST375"/>
      <c r="SU375"/>
      <c r="SV375"/>
      <c r="SW375"/>
      <c r="SX375"/>
      <c r="SY375"/>
      <c r="SZ375"/>
      <c r="TA375"/>
      <c r="TB375"/>
      <c r="TC375"/>
      <c r="TD375"/>
      <c r="TE375"/>
      <c r="TF375"/>
      <c r="TG375"/>
      <c r="TH375"/>
      <c r="TI375"/>
      <c r="TJ375"/>
      <c r="TK375"/>
      <c r="TL375"/>
      <c r="TM375"/>
      <c r="TN375"/>
      <c r="TO375"/>
      <c r="TP375"/>
      <c r="TQ375"/>
      <c r="TR375"/>
      <c r="TS375"/>
      <c r="TT375"/>
      <c r="TU375"/>
      <c r="TV375"/>
      <c r="TW375"/>
      <c r="TX375"/>
      <c r="TY375"/>
      <c r="TZ375"/>
      <c r="UA375"/>
      <c r="UB375"/>
      <c r="UC375"/>
      <c r="UD375"/>
      <c r="UE375"/>
      <c r="UF375"/>
      <c r="UG375"/>
      <c r="UH375"/>
      <c r="UI375"/>
      <c r="UJ375"/>
      <c r="UK375"/>
      <c r="UL375"/>
      <c r="UM375"/>
      <c r="UN375"/>
      <c r="UO375"/>
      <c r="UP375"/>
      <c r="UQ375"/>
      <c r="UR375"/>
      <c r="US375"/>
      <c r="UT375"/>
      <c r="UU375"/>
      <c r="UV375"/>
      <c r="UW375"/>
      <c r="UX375"/>
      <c r="UY375"/>
      <c r="UZ375"/>
      <c r="VA375"/>
      <c r="VB375"/>
      <c r="VC375"/>
      <c r="VD375"/>
      <c r="VE375"/>
      <c r="VF375"/>
      <c r="VG375"/>
      <c r="VH375"/>
      <c r="VI375"/>
      <c r="VJ375"/>
      <c r="VK375"/>
      <c r="VL375"/>
      <c r="VM375"/>
      <c r="VN375"/>
      <c r="VO375"/>
      <c r="VP375"/>
      <c r="VQ375"/>
      <c r="VR375"/>
      <c r="VS375"/>
      <c r="VT375"/>
      <c r="VU375"/>
      <c r="VV375"/>
      <c r="VW375"/>
      <c r="VX375"/>
      <c r="VY375"/>
      <c r="VZ375"/>
      <c r="WA375"/>
      <c r="WB375"/>
      <c r="WC375"/>
      <c r="WD375"/>
      <c r="WE375"/>
      <c r="WF375"/>
      <c r="WG375"/>
      <c r="WH375"/>
      <c r="WI375"/>
      <c r="WJ375"/>
      <c r="WK375"/>
      <c r="WL375"/>
      <c r="WM375"/>
      <c r="WN375"/>
      <c r="WO375"/>
      <c r="WP375"/>
      <c r="WQ375"/>
      <c r="WR375"/>
      <c r="WS375"/>
      <c r="WT375"/>
      <c r="WU375"/>
      <c r="WV375"/>
      <c r="WW375"/>
      <c r="WX375"/>
      <c r="WY375"/>
      <c r="WZ375"/>
      <c r="XA375"/>
      <c r="XB375"/>
      <c r="XC375"/>
      <c r="XD375"/>
      <c r="XE375"/>
      <c r="XF375"/>
      <c r="XG375"/>
      <c r="XH375"/>
      <c r="XI375"/>
      <c r="XJ375"/>
      <c r="XK375"/>
      <c r="XL375"/>
      <c r="XM375"/>
      <c r="XN375"/>
      <c r="XO375"/>
      <c r="XP375"/>
      <c r="XQ375"/>
      <c r="XR375"/>
      <c r="XS375"/>
      <c r="XT375"/>
      <c r="XU375"/>
      <c r="XV375"/>
      <c r="XW375"/>
      <c r="XX375"/>
      <c r="XY375"/>
      <c r="XZ375"/>
      <c r="YA375"/>
      <c r="YB375"/>
      <c r="YC375"/>
      <c r="YD375"/>
      <c r="YE375"/>
      <c r="YF375"/>
      <c r="YG375"/>
      <c r="YH375"/>
      <c r="YI375"/>
      <c r="YJ375"/>
      <c r="YK375"/>
      <c r="YL375"/>
      <c r="YM375"/>
      <c r="YN375"/>
      <c r="YO375"/>
      <c r="YP375"/>
      <c r="YQ375"/>
      <c r="YR375"/>
      <c r="YS375"/>
      <c r="YT375"/>
      <c r="YU375"/>
      <c r="YV375"/>
      <c r="YW375"/>
      <c r="YX375"/>
      <c r="YY375"/>
      <c r="YZ375"/>
      <c r="ZA375"/>
      <c r="ZB375"/>
      <c r="ZC375"/>
      <c r="ZD375"/>
      <c r="ZE375"/>
      <c r="ZF375"/>
      <c r="ZG375"/>
      <c r="ZH375"/>
      <c r="ZI375"/>
      <c r="ZJ375"/>
      <c r="ZK375"/>
      <c r="ZL375"/>
      <c r="ZM375"/>
      <c r="ZN375"/>
      <c r="ZO375"/>
      <c r="ZP375"/>
      <c r="ZQ375"/>
      <c r="ZR375"/>
      <c r="ZS375"/>
      <c r="ZT375"/>
      <c r="ZU375"/>
      <c r="ZV375"/>
      <c r="ZW375"/>
      <c r="ZX375"/>
      <c r="ZY375"/>
      <c r="ZZ375"/>
      <c r="AAA375"/>
      <c r="AAB375"/>
      <c r="AAC375"/>
      <c r="AAD375"/>
      <c r="AAE375"/>
      <c r="AAF375"/>
      <c r="AAG375"/>
      <c r="AAH375"/>
      <c r="AAI375"/>
      <c r="AAJ375"/>
      <c r="AAK375"/>
      <c r="AAL375"/>
      <c r="AAM375"/>
      <c r="AAN375"/>
      <c r="AAO375"/>
      <c r="AAP375"/>
      <c r="AAQ375"/>
      <c r="AAR375"/>
      <c r="AAS375"/>
      <c r="AAT375"/>
      <c r="AAU375"/>
      <c r="AAV375"/>
      <c r="AAW375"/>
      <c r="AAX375"/>
      <c r="AAY375"/>
      <c r="AAZ375"/>
      <c r="ABA375"/>
      <c r="ABB375"/>
      <c r="ABC375"/>
      <c r="ABD375"/>
      <c r="ABE375"/>
      <c r="ABF375"/>
      <c r="ABG375"/>
      <c r="ABH375"/>
      <c r="ABI375"/>
      <c r="ABJ375"/>
      <c r="ABK375"/>
      <c r="ABL375"/>
      <c r="ABM375"/>
      <c r="ABN375"/>
      <c r="ABO375"/>
      <c r="ABP375"/>
      <c r="ABQ375"/>
      <c r="ABR375"/>
      <c r="ABS375"/>
      <c r="ABT375"/>
      <c r="ABU375"/>
      <c r="ABV375"/>
      <c r="ABW375"/>
      <c r="ABX375"/>
      <c r="ABY375"/>
      <c r="ABZ375"/>
      <c r="ACA375"/>
      <c r="ACB375"/>
      <c r="ACC375"/>
      <c r="ACD375"/>
      <c r="ACE375"/>
      <c r="ACF375"/>
      <c r="ACG375"/>
      <c r="ACH375"/>
      <c r="ACI375"/>
      <c r="ACJ375"/>
      <c r="ACK375"/>
      <c r="ACL375"/>
      <c r="ACM375"/>
      <c r="ACN375"/>
      <c r="ACO375"/>
      <c r="ACP375"/>
      <c r="ACQ375"/>
      <c r="ACR375"/>
      <c r="ACS375"/>
      <c r="ACT375"/>
      <c r="ACU375"/>
      <c r="ACV375"/>
      <c r="ACW375"/>
      <c r="ACX375"/>
      <c r="ACY375"/>
      <c r="ACZ375"/>
      <c r="ADA375"/>
      <c r="ADB375"/>
      <c r="ADC375"/>
      <c r="ADD375"/>
      <c r="ADE375"/>
      <c r="ADF375"/>
      <c r="ADG375"/>
      <c r="ADH375"/>
      <c r="ADI375"/>
      <c r="ADJ375"/>
      <c r="ADK375"/>
      <c r="ADL375"/>
      <c r="ADM375"/>
      <c r="ADN375"/>
      <c r="ADO375"/>
      <c r="ADP375"/>
      <c r="ADQ375"/>
      <c r="ADR375"/>
      <c r="ADS375"/>
      <c r="ADT375"/>
      <c r="ADU375"/>
      <c r="ADV375"/>
      <c r="ADW375"/>
      <c r="ADX375"/>
      <c r="ADY375"/>
      <c r="ADZ375"/>
      <c r="AEA375"/>
      <c r="AEB375"/>
      <c r="AEC375"/>
      <c r="AED375"/>
      <c r="AEE375"/>
      <c r="AEF375"/>
      <c r="AEG375"/>
      <c r="AEH375"/>
      <c r="AEI375"/>
      <c r="AEJ375"/>
      <c r="AEK375"/>
      <c r="AEL375"/>
      <c r="AEM375"/>
      <c r="AEN375"/>
      <c r="AEO375"/>
      <c r="AEP375"/>
      <c r="AEQ375"/>
      <c r="AER375"/>
      <c r="AES375"/>
      <c r="AET375"/>
      <c r="AEU375"/>
      <c r="AEV375"/>
      <c r="AEW375"/>
      <c r="AEX375"/>
      <c r="AEY375"/>
      <c r="AEZ375"/>
      <c r="AFA375"/>
      <c r="AFB375"/>
      <c r="AFC375"/>
      <c r="AFD375"/>
      <c r="AFE375"/>
      <c r="AFF375"/>
      <c r="AFG375"/>
      <c r="AFH375"/>
      <c r="AFI375"/>
      <c r="AFJ375"/>
      <c r="AFK375"/>
      <c r="AFL375"/>
      <c r="AFM375"/>
      <c r="AFN375"/>
      <c r="AFO375"/>
      <c r="AFP375"/>
      <c r="AFQ375"/>
      <c r="AFR375"/>
      <c r="AFS375"/>
      <c r="AFT375"/>
      <c r="AFU375"/>
      <c r="AFV375"/>
      <c r="AFW375"/>
      <c r="AFX375"/>
      <c r="AFY375"/>
      <c r="AFZ375"/>
      <c r="AGA375"/>
      <c r="AGB375"/>
      <c r="AGC375"/>
      <c r="AGD375"/>
      <c r="AGE375"/>
      <c r="AGF375"/>
      <c r="AGG375"/>
      <c r="AGH375"/>
      <c r="AGI375"/>
      <c r="AGJ375"/>
      <c r="AGK375"/>
      <c r="AGL375"/>
      <c r="AGM375"/>
      <c r="AGN375"/>
      <c r="AGO375"/>
      <c r="AGP375"/>
      <c r="AGQ375"/>
      <c r="AGR375"/>
      <c r="AGS375"/>
      <c r="AGT375"/>
      <c r="AGU375"/>
      <c r="AGV375"/>
      <c r="AGW375"/>
      <c r="AGX375"/>
      <c r="AGY375"/>
      <c r="AGZ375"/>
      <c r="AHA375"/>
      <c r="AHB375"/>
      <c r="AHC375"/>
      <c r="AHD375"/>
      <c r="AHE375"/>
      <c r="AHF375"/>
      <c r="AHG375"/>
      <c r="AHH375"/>
      <c r="AHI375"/>
      <c r="AHJ375"/>
      <c r="AHK375"/>
      <c r="AHL375"/>
      <c r="AHM375"/>
      <c r="AHN375"/>
      <c r="AHO375"/>
      <c r="AHP375"/>
      <c r="AHQ375"/>
      <c r="AHR375"/>
      <c r="AHS375"/>
      <c r="AHT375"/>
      <c r="AHU375"/>
      <c r="AHV375"/>
      <c r="AHW375"/>
      <c r="AHX375"/>
      <c r="AHY375"/>
      <c r="AHZ375"/>
      <c r="AIA375"/>
      <c r="AIB375"/>
      <c r="AIC375"/>
      <c r="AID375"/>
      <c r="AIE375"/>
      <c r="AIF375"/>
      <c r="AIG375"/>
      <c r="AIH375"/>
      <c r="AII375"/>
      <c r="AIJ375"/>
      <c r="AIK375"/>
      <c r="AIL375"/>
      <c r="AIM375"/>
      <c r="AIN375"/>
      <c r="AIO375"/>
      <c r="AIP375"/>
      <c r="AIQ375"/>
      <c r="AIR375"/>
      <c r="AIS375"/>
      <c r="AIT375"/>
      <c r="AIU375"/>
      <c r="AIV375"/>
      <c r="AIW375"/>
      <c r="AIX375"/>
      <c r="AIY375"/>
      <c r="AIZ375"/>
      <c r="AJA375"/>
      <c r="AJB375"/>
      <c r="AJC375"/>
      <c r="AJD375"/>
      <c r="AJE375"/>
      <c r="AJF375"/>
      <c r="AJG375"/>
      <c r="AJH375"/>
      <c r="AJI375"/>
      <c r="AJJ375"/>
      <c r="AJK375"/>
      <c r="AJL375"/>
      <c r="AJM375"/>
      <c r="AJN375"/>
      <c r="AJO375"/>
      <c r="AJP375"/>
      <c r="AJQ375"/>
      <c r="AJR375"/>
      <c r="AJS375"/>
      <c r="AJT375"/>
      <c r="AJU375"/>
      <c r="AJV375"/>
      <c r="AJW375"/>
      <c r="AJX375"/>
      <c r="AJY375"/>
      <c r="AJZ375"/>
      <c r="AKA375"/>
      <c r="AKB375"/>
      <c r="AKC375"/>
      <c r="AKD375"/>
      <c r="AKE375"/>
      <c r="AKF375"/>
      <c r="AKG375"/>
      <c r="AKH375"/>
      <c r="AKI375"/>
      <c r="AKJ375"/>
      <c r="AKK375"/>
      <c r="AKL375"/>
      <c r="AKM375"/>
      <c r="AKN375"/>
      <c r="AKO375"/>
      <c r="AKP375"/>
      <c r="AKQ375"/>
      <c r="AKR375"/>
      <c r="AKS375"/>
      <c r="AKT375"/>
      <c r="AKU375"/>
      <c r="AKV375"/>
      <c r="AKW375"/>
      <c r="AKX375"/>
      <c r="AKY375"/>
      <c r="AKZ375"/>
      <c r="ALA375"/>
      <c r="ALB375"/>
      <c r="ALC375"/>
      <c r="ALD375"/>
      <c r="ALE375"/>
      <c r="ALF375"/>
      <c r="ALG375"/>
      <c r="ALH375"/>
      <c r="ALI375"/>
      <c r="ALJ375"/>
      <c r="ALK375"/>
      <c r="ALL375"/>
      <c r="ALM375"/>
      <c r="ALN375"/>
      <c r="ALO375"/>
      <c r="ALP375"/>
      <c r="ALQ375"/>
      <c r="ALR375"/>
      <c r="ALS375"/>
      <c r="ALT375"/>
      <c r="ALU375"/>
      <c r="ALV375"/>
      <c r="ALW375"/>
      <c r="ALX375"/>
      <c r="ALY375"/>
      <c r="ALZ375"/>
      <c r="AMA375"/>
      <c r="AMB375"/>
      <c r="AMC375"/>
      <c r="AMD375"/>
      <c r="AME375"/>
      <c r="AMF375"/>
      <c r="AMG375"/>
      <c r="AMH375"/>
      <c r="AMI375"/>
      <c r="AMJ375"/>
      <c r="AMK375"/>
      <c r="AML375"/>
      <c r="AMM375"/>
      <c r="AMN375"/>
      <c r="AMO375"/>
      <c r="AMP375"/>
      <c r="AMQ375"/>
      <c r="AMR375"/>
      <c r="AMS375"/>
      <c r="AMT375"/>
      <c r="AMU375"/>
      <c r="AMV375"/>
      <c r="AMW375"/>
      <c r="AMX375"/>
      <c r="AMY375"/>
    </row>
    <row r="376" spans="3:1042" s="6" customFormat="1" ht="15" customHeight="1" x14ac:dyDescent="0.25">
      <c r="C376" s="121" t="str">
        <f t="shared" si="226"/>
        <v>State</v>
      </c>
      <c r="D376" s="121" t="str">
        <f t="shared" si="227"/>
        <v>HPX-50-DHPTDR 130  (50 gal, JA13)</v>
      </c>
      <c r="E376" s="121">
        <f t="shared" si="200"/>
        <v>231313</v>
      </c>
      <c r="F376" s="55">
        <f t="shared" ref="F376" si="229">S376</f>
        <v>50</v>
      </c>
      <c r="G376" s="6" t="str">
        <f t="shared" si="228"/>
        <v>AOSmithHPTU50</v>
      </c>
      <c r="H376" s="117">
        <f t="shared" ref="H376" si="230">W376</f>
        <v>1</v>
      </c>
      <c r="I376" s="158" t="str">
        <f t="shared" si="201"/>
        <v>StateHPX50DHPTDR</v>
      </c>
      <c r="J376" s="91" t="s">
        <v>192</v>
      </c>
      <c r="K376" s="32">
        <v>3</v>
      </c>
      <c r="L376" s="75">
        <f t="shared" ref="L376" si="231">VLOOKUP( M376, $M$2:$N$21, 2, FALSE )</f>
        <v>23</v>
      </c>
      <c r="M376" s="9" t="s">
        <v>39</v>
      </c>
      <c r="N376" s="122">
        <v>13</v>
      </c>
      <c r="O376" s="62">
        <f t="shared" ref="O376" si="232" xml:space="preserve"> (L376*10000) + (N376*100) + VLOOKUP( U376, $R$2:$T$56, 2, FALSE )</f>
        <v>231313</v>
      </c>
      <c r="P376" s="59" t="str">
        <f t="shared" si="190"/>
        <v>HPX-50-DHPTDR 130  (50 gal, JA13)</v>
      </c>
      <c r="Q376" s="157">
        <f t="shared" si="195"/>
        <v>1</v>
      </c>
      <c r="R376" s="10" t="s">
        <v>370</v>
      </c>
      <c r="S376" s="11">
        <v>50</v>
      </c>
      <c r="T376" s="30" t="s">
        <v>81</v>
      </c>
      <c r="U376" s="80" t="s">
        <v>106</v>
      </c>
      <c r="V376" s="85" t="str">
        <f t="shared" ref="V376" si="233">VLOOKUP( U376, $R$2:$T$56, 3, FALSE )</f>
        <v>AOSmithHPTU50</v>
      </c>
      <c r="W376" s="118">
        <v>1</v>
      </c>
      <c r="X376" s="42" t="s">
        <v>8</v>
      </c>
      <c r="Y376" s="43">
        <v>44118</v>
      </c>
      <c r="Z376" s="44" t="s">
        <v>80</v>
      </c>
      <c r="AA376" s="128" t="str">
        <f>"2,     "&amp;E376&amp;",   """&amp;P376&amp;""""</f>
        <v>2,     231313,   "HPX-50-DHPTDR 130  (50 gal, JA13)"</v>
      </c>
      <c r="AB376" s="130" t="str">
        <f t="shared" si="205"/>
        <v>State</v>
      </c>
      <c r="AC376" s="132" t="s">
        <v>686</v>
      </c>
      <c r="AD376" s="155">
        <f t="shared" si="196"/>
        <v>1</v>
      </c>
      <c r="AE376" s="128" t="str">
        <f>"          case  "&amp;D376&amp;"   :   """&amp;AC376&amp;""""</f>
        <v xml:space="preserve">          case  HPX-50-DHPTDR 130  (50 gal, JA13)   :   "StateHPX50DHPTDR"</v>
      </c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  <c r="FL376"/>
      <c r="FM376"/>
      <c r="FN376"/>
      <c r="FO376"/>
      <c r="FP376"/>
      <c r="FQ376"/>
      <c r="FR376"/>
      <c r="FS376"/>
      <c r="FT376"/>
      <c r="FU376"/>
      <c r="FV376"/>
      <c r="FW376"/>
      <c r="FX376"/>
      <c r="FY376"/>
      <c r="FZ376"/>
      <c r="GA376"/>
      <c r="GB376"/>
      <c r="GC376"/>
      <c r="GD376"/>
      <c r="GE376"/>
      <c r="GF376"/>
      <c r="GG376"/>
      <c r="GH376"/>
      <c r="GI376"/>
      <c r="GJ376"/>
      <c r="GK376"/>
      <c r="GL376"/>
      <c r="GM376"/>
      <c r="GN376"/>
      <c r="GO376"/>
      <c r="GP376"/>
      <c r="GQ376"/>
      <c r="GR376"/>
      <c r="GS376"/>
      <c r="GT376"/>
      <c r="GU376"/>
      <c r="GV376"/>
      <c r="GW376"/>
      <c r="GX376"/>
      <c r="GY376"/>
      <c r="GZ376"/>
      <c r="HA376"/>
      <c r="HB376"/>
      <c r="HC376"/>
      <c r="HD376"/>
      <c r="HE376"/>
      <c r="HF376"/>
      <c r="HG376"/>
      <c r="HH376"/>
      <c r="HI376"/>
      <c r="HJ376"/>
      <c r="HK376"/>
      <c r="HL376"/>
      <c r="HM376"/>
      <c r="HN376"/>
      <c r="HO376"/>
      <c r="HP376"/>
      <c r="HQ376"/>
      <c r="HR376"/>
      <c r="HS376"/>
      <c r="HT376"/>
      <c r="HU376"/>
      <c r="HV376"/>
      <c r="HW376"/>
      <c r="HX376"/>
      <c r="HY376"/>
      <c r="HZ376"/>
      <c r="IA376"/>
      <c r="IB376"/>
      <c r="IC376"/>
      <c r="ID376"/>
      <c r="IE376"/>
      <c r="IF376"/>
      <c r="IG376"/>
      <c r="IH376"/>
      <c r="II376"/>
      <c r="IJ376"/>
      <c r="IK376"/>
      <c r="IL376"/>
      <c r="IM376"/>
      <c r="IN376"/>
      <c r="IO376"/>
      <c r="IP376"/>
      <c r="IQ376"/>
      <c r="IR376"/>
      <c r="IS376"/>
      <c r="IT376"/>
      <c r="IU376"/>
      <c r="IV376"/>
      <c r="IW376"/>
      <c r="IX376"/>
      <c r="IY376"/>
      <c r="IZ376"/>
      <c r="JA376"/>
      <c r="JB376"/>
      <c r="JC376"/>
      <c r="JD376"/>
      <c r="JE376"/>
      <c r="JF376"/>
      <c r="JG376"/>
      <c r="JH376"/>
      <c r="JI376"/>
      <c r="JJ376"/>
      <c r="JK376"/>
      <c r="JL376"/>
      <c r="JM376"/>
      <c r="JN376"/>
      <c r="JO376"/>
      <c r="JP376"/>
      <c r="JQ376"/>
      <c r="JR376"/>
      <c r="JS376"/>
      <c r="JT376"/>
      <c r="JU376"/>
      <c r="JV376"/>
      <c r="JW376"/>
      <c r="JX376"/>
      <c r="JY376"/>
      <c r="JZ376"/>
      <c r="KA376"/>
      <c r="KB376"/>
      <c r="KC376"/>
      <c r="KD376"/>
      <c r="KE376"/>
      <c r="KF376"/>
      <c r="KG376"/>
      <c r="KH376"/>
      <c r="KI376"/>
      <c r="KJ376"/>
      <c r="KK376"/>
      <c r="KL376"/>
      <c r="KM376"/>
      <c r="KN376"/>
      <c r="KO376"/>
      <c r="KP376"/>
      <c r="KQ376"/>
      <c r="KR376"/>
      <c r="KS376"/>
      <c r="KT376"/>
      <c r="KU376"/>
      <c r="KV376"/>
      <c r="KW376"/>
      <c r="KX376"/>
      <c r="KY376"/>
      <c r="KZ376"/>
      <c r="LA376"/>
      <c r="LB376"/>
      <c r="LC376"/>
      <c r="LD376"/>
      <c r="LE376"/>
      <c r="LF376"/>
      <c r="LG376"/>
      <c r="LH376"/>
      <c r="LI376"/>
      <c r="LJ376"/>
      <c r="LK376"/>
      <c r="LL376"/>
      <c r="LM376"/>
      <c r="LN376"/>
      <c r="LO376"/>
      <c r="LP376"/>
      <c r="LQ376"/>
      <c r="LR376"/>
      <c r="LS376"/>
      <c r="LT376"/>
      <c r="LU376"/>
      <c r="LV376"/>
      <c r="LW376"/>
      <c r="LX376"/>
      <c r="LY376"/>
      <c r="LZ376"/>
      <c r="MA376"/>
      <c r="MB376"/>
      <c r="MC376"/>
      <c r="MD376"/>
      <c r="ME376"/>
      <c r="MF376"/>
      <c r="MG376"/>
      <c r="MH376"/>
      <c r="MI376"/>
      <c r="MJ376"/>
      <c r="MK376"/>
      <c r="ML376"/>
      <c r="MM376"/>
      <c r="MN376"/>
      <c r="MO376"/>
      <c r="MP376"/>
      <c r="MQ376"/>
      <c r="MR376"/>
      <c r="MS376"/>
      <c r="MT376"/>
      <c r="MU376"/>
      <c r="MV376"/>
      <c r="MW376"/>
      <c r="MX376"/>
      <c r="MY376"/>
      <c r="MZ376"/>
      <c r="NA376"/>
      <c r="NB376"/>
      <c r="NC376"/>
      <c r="ND376"/>
      <c r="NE376"/>
      <c r="NF376"/>
      <c r="NG376"/>
      <c r="NH376"/>
      <c r="NI376"/>
      <c r="NJ376"/>
      <c r="NK376"/>
      <c r="NL376"/>
      <c r="NM376"/>
      <c r="NN376"/>
      <c r="NO376"/>
      <c r="NP376"/>
      <c r="NQ376"/>
      <c r="NR376"/>
      <c r="NS376"/>
      <c r="NT376"/>
      <c r="NU376"/>
      <c r="NV376"/>
      <c r="NW376"/>
      <c r="NX376"/>
      <c r="NY376"/>
      <c r="NZ376"/>
      <c r="OA376"/>
      <c r="OB376"/>
      <c r="OC376"/>
      <c r="OD376"/>
      <c r="OE376"/>
      <c r="OF376"/>
      <c r="OG376"/>
      <c r="OH376"/>
      <c r="OI376"/>
      <c r="OJ376"/>
      <c r="OK376"/>
      <c r="OL376"/>
      <c r="OM376"/>
      <c r="ON376"/>
      <c r="OO376"/>
      <c r="OP376"/>
      <c r="OQ376"/>
      <c r="OR376"/>
      <c r="OS376"/>
      <c r="OT376"/>
      <c r="OU376"/>
      <c r="OV376"/>
      <c r="OW376"/>
      <c r="OX376"/>
      <c r="OY376"/>
      <c r="OZ376"/>
      <c r="PA376"/>
      <c r="PB376"/>
      <c r="PC376"/>
      <c r="PD376"/>
      <c r="PE376"/>
      <c r="PF376"/>
      <c r="PG376"/>
      <c r="PH376"/>
      <c r="PI376"/>
      <c r="PJ376"/>
      <c r="PK376"/>
      <c r="PL376"/>
      <c r="PM376"/>
      <c r="PN376"/>
      <c r="PO376"/>
      <c r="PP376"/>
      <c r="PQ376"/>
      <c r="PR376"/>
      <c r="PS376"/>
      <c r="PT376"/>
      <c r="PU376"/>
      <c r="PV376"/>
      <c r="PW376"/>
      <c r="PX376"/>
      <c r="PY376"/>
      <c r="PZ376"/>
      <c r="QA376"/>
      <c r="QB376"/>
      <c r="QC376"/>
      <c r="QD376"/>
      <c r="QE376"/>
      <c r="QF376"/>
      <c r="QG376"/>
      <c r="QH376"/>
      <c r="QI376"/>
      <c r="QJ376"/>
      <c r="QK376"/>
      <c r="QL376"/>
      <c r="QM376"/>
      <c r="QN376"/>
      <c r="QO376"/>
      <c r="QP376"/>
      <c r="QQ376"/>
      <c r="QR376"/>
      <c r="QS376"/>
      <c r="QT376"/>
      <c r="QU376"/>
      <c r="QV376"/>
      <c r="QW376"/>
      <c r="QX376"/>
      <c r="QY376"/>
      <c r="QZ376"/>
      <c r="RA376"/>
      <c r="RB376"/>
      <c r="RC376"/>
      <c r="RD376"/>
      <c r="RE376"/>
      <c r="RF376"/>
      <c r="RG376"/>
      <c r="RH376"/>
      <c r="RI376"/>
      <c r="RJ376"/>
      <c r="RK376"/>
      <c r="RL376"/>
      <c r="RM376"/>
      <c r="RN376"/>
      <c r="RO376"/>
      <c r="RP376"/>
      <c r="RQ376"/>
      <c r="RR376"/>
      <c r="RS376"/>
      <c r="RT376"/>
      <c r="RU376"/>
      <c r="RV376"/>
      <c r="RW376"/>
      <c r="RX376"/>
      <c r="RY376"/>
      <c r="RZ376"/>
      <c r="SA376"/>
      <c r="SB376"/>
      <c r="SC376"/>
      <c r="SD376"/>
      <c r="SE376"/>
      <c r="SF376"/>
      <c r="SG376"/>
      <c r="SH376"/>
      <c r="SI376"/>
      <c r="SJ376"/>
      <c r="SK376"/>
      <c r="SL376"/>
      <c r="SM376"/>
      <c r="SN376"/>
      <c r="SO376"/>
      <c r="SP376"/>
      <c r="SQ376"/>
      <c r="SR376"/>
      <c r="SS376"/>
      <c r="ST376"/>
      <c r="SU376"/>
      <c r="SV376"/>
      <c r="SW376"/>
      <c r="SX376"/>
      <c r="SY376"/>
      <c r="SZ376"/>
      <c r="TA376"/>
      <c r="TB376"/>
      <c r="TC376"/>
      <c r="TD376"/>
      <c r="TE376"/>
      <c r="TF376"/>
      <c r="TG376"/>
      <c r="TH376"/>
      <c r="TI376"/>
      <c r="TJ376"/>
      <c r="TK376"/>
      <c r="TL376"/>
      <c r="TM376"/>
      <c r="TN376"/>
      <c r="TO376"/>
      <c r="TP376"/>
      <c r="TQ376"/>
      <c r="TR376"/>
      <c r="TS376"/>
      <c r="TT376"/>
      <c r="TU376"/>
      <c r="TV376"/>
      <c r="TW376"/>
      <c r="TX376"/>
      <c r="TY376"/>
      <c r="TZ376"/>
      <c r="UA376"/>
      <c r="UB376"/>
      <c r="UC376"/>
      <c r="UD376"/>
      <c r="UE376"/>
      <c r="UF376"/>
      <c r="UG376"/>
      <c r="UH376"/>
      <c r="UI376"/>
      <c r="UJ376"/>
      <c r="UK376"/>
      <c r="UL376"/>
      <c r="UM376"/>
      <c r="UN376"/>
      <c r="UO376"/>
      <c r="UP376"/>
      <c r="UQ376"/>
      <c r="UR376"/>
      <c r="US376"/>
      <c r="UT376"/>
      <c r="UU376"/>
      <c r="UV376"/>
      <c r="UW376"/>
      <c r="UX376"/>
      <c r="UY376"/>
      <c r="UZ376"/>
      <c r="VA376"/>
      <c r="VB376"/>
      <c r="VC376"/>
      <c r="VD376"/>
      <c r="VE376"/>
      <c r="VF376"/>
      <c r="VG376"/>
      <c r="VH376"/>
      <c r="VI376"/>
      <c r="VJ376"/>
      <c r="VK376"/>
      <c r="VL376"/>
      <c r="VM376"/>
      <c r="VN376"/>
      <c r="VO376"/>
      <c r="VP376"/>
      <c r="VQ376"/>
      <c r="VR376"/>
      <c r="VS376"/>
      <c r="VT376"/>
      <c r="VU376"/>
      <c r="VV376"/>
      <c r="VW376"/>
      <c r="VX376"/>
      <c r="VY376"/>
      <c r="VZ376"/>
      <c r="WA376"/>
      <c r="WB376"/>
      <c r="WC376"/>
      <c r="WD376"/>
      <c r="WE376"/>
      <c r="WF376"/>
      <c r="WG376"/>
      <c r="WH376"/>
      <c r="WI376"/>
      <c r="WJ376"/>
      <c r="WK376"/>
      <c r="WL376"/>
      <c r="WM376"/>
      <c r="WN376"/>
      <c r="WO376"/>
      <c r="WP376"/>
      <c r="WQ376"/>
      <c r="WR376"/>
      <c r="WS376"/>
      <c r="WT376"/>
      <c r="WU376"/>
      <c r="WV376"/>
      <c r="WW376"/>
      <c r="WX376"/>
      <c r="WY376"/>
      <c r="WZ376"/>
      <c r="XA376"/>
      <c r="XB376"/>
      <c r="XC376"/>
      <c r="XD376"/>
      <c r="XE376"/>
      <c r="XF376"/>
      <c r="XG376"/>
      <c r="XH376"/>
      <c r="XI376"/>
      <c r="XJ376"/>
      <c r="XK376"/>
      <c r="XL376"/>
      <c r="XM376"/>
      <c r="XN376"/>
      <c r="XO376"/>
      <c r="XP376"/>
      <c r="XQ376"/>
      <c r="XR376"/>
      <c r="XS376"/>
      <c r="XT376"/>
      <c r="XU376"/>
      <c r="XV376"/>
      <c r="XW376"/>
      <c r="XX376"/>
      <c r="XY376"/>
      <c r="XZ376"/>
      <c r="YA376"/>
      <c r="YB376"/>
      <c r="YC376"/>
      <c r="YD376"/>
      <c r="YE376"/>
      <c r="YF376"/>
      <c r="YG376"/>
      <c r="YH376"/>
      <c r="YI376"/>
      <c r="YJ376"/>
      <c r="YK376"/>
      <c r="YL376"/>
      <c r="YM376"/>
      <c r="YN376"/>
      <c r="YO376"/>
      <c r="YP376"/>
      <c r="YQ376"/>
      <c r="YR376"/>
      <c r="YS376"/>
      <c r="YT376"/>
      <c r="YU376"/>
      <c r="YV376"/>
      <c r="YW376"/>
      <c r="YX376"/>
      <c r="YY376"/>
      <c r="YZ376"/>
      <c r="ZA376"/>
      <c r="ZB376"/>
      <c r="ZC376"/>
      <c r="ZD376"/>
      <c r="ZE376"/>
      <c r="ZF376"/>
      <c r="ZG376"/>
      <c r="ZH376"/>
      <c r="ZI376"/>
      <c r="ZJ376"/>
      <c r="ZK376"/>
      <c r="ZL376"/>
      <c r="ZM376"/>
      <c r="ZN376"/>
      <c r="ZO376"/>
      <c r="ZP376"/>
      <c r="ZQ376"/>
      <c r="ZR376"/>
      <c r="ZS376"/>
      <c r="ZT376"/>
      <c r="ZU376"/>
      <c r="ZV376"/>
      <c r="ZW376"/>
      <c r="ZX376"/>
      <c r="ZY376"/>
      <c r="ZZ376"/>
      <c r="AAA376"/>
      <c r="AAB376"/>
      <c r="AAC376"/>
      <c r="AAD376"/>
      <c r="AAE376"/>
      <c r="AAF376"/>
      <c r="AAG376"/>
      <c r="AAH376"/>
      <c r="AAI376"/>
      <c r="AAJ376"/>
      <c r="AAK376"/>
      <c r="AAL376"/>
      <c r="AAM376"/>
      <c r="AAN376"/>
      <c r="AAO376"/>
      <c r="AAP376"/>
      <c r="AAQ376"/>
      <c r="AAR376"/>
      <c r="AAS376"/>
      <c r="AAT376"/>
      <c r="AAU376"/>
      <c r="AAV376"/>
      <c r="AAW376"/>
      <c r="AAX376"/>
      <c r="AAY376"/>
      <c r="AAZ376"/>
      <c r="ABA376"/>
      <c r="ABB376"/>
      <c r="ABC376"/>
      <c r="ABD376"/>
      <c r="ABE376"/>
      <c r="ABF376"/>
      <c r="ABG376"/>
      <c r="ABH376"/>
      <c r="ABI376"/>
      <c r="ABJ376"/>
      <c r="ABK376"/>
      <c r="ABL376"/>
      <c r="ABM376"/>
      <c r="ABN376"/>
      <c r="ABO376"/>
      <c r="ABP376"/>
      <c r="ABQ376"/>
      <c r="ABR376"/>
      <c r="ABS376"/>
      <c r="ABT376"/>
      <c r="ABU376"/>
      <c r="ABV376"/>
      <c r="ABW376"/>
      <c r="ABX376"/>
      <c r="ABY376"/>
      <c r="ABZ376"/>
      <c r="ACA376"/>
      <c r="ACB376"/>
      <c r="ACC376"/>
      <c r="ACD376"/>
      <c r="ACE376"/>
      <c r="ACF376"/>
      <c r="ACG376"/>
      <c r="ACH376"/>
      <c r="ACI376"/>
      <c r="ACJ376"/>
      <c r="ACK376"/>
      <c r="ACL376"/>
      <c r="ACM376"/>
      <c r="ACN376"/>
      <c r="ACO376"/>
      <c r="ACP376"/>
      <c r="ACQ376"/>
      <c r="ACR376"/>
      <c r="ACS376"/>
      <c r="ACT376"/>
      <c r="ACU376"/>
      <c r="ACV376"/>
      <c r="ACW376"/>
      <c r="ACX376"/>
      <c r="ACY376"/>
      <c r="ACZ376"/>
      <c r="ADA376"/>
      <c r="ADB376"/>
      <c r="ADC376"/>
      <c r="ADD376"/>
      <c r="ADE376"/>
      <c r="ADF376"/>
      <c r="ADG376"/>
      <c r="ADH376"/>
      <c r="ADI376"/>
      <c r="ADJ376"/>
      <c r="ADK376"/>
      <c r="ADL376"/>
      <c r="ADM376"/>
      <c r="ADN376"/>
      <c r="ADO376"/>
      <c r="ADP376"/>
      <c r="ADQ376"/>
      <c r="ADR376"/>
      <c r="ADS376"/>
      <c r="ADT376"/>
      <c r="ADU376"/>
      <c r="ADV376"/>
      <c r="ADW376"/>
      <c r="ADX376"/>
      <c r="ADY376"/>
      <c r="ADZ376"/>
      <c r="AEA376"/>
      <c r="AEB376"/>
      <c r="AEC376"/>
      <c r="AED376"/>
      <c r="AEE376"/>
      <c r="AEF376"/>
      <c r="AEG376"/>
      <c r="AEH376"/>
      <c r="AEI376"/>
      <c r="AEJ376"/>
      <c r="AEK376"/>
      <c r="AEL376"/>
      <c r="AEM376"/>
      <c r="AEN376"/>
      <c r="AEO376"/>
      <c r="AEP376"/>
      <c r="AEQ376"/>
      <c r="AER376"/>
      <c r="AES376"/>
      <c r="AET376"/>
      <c r="AEU376"/>
      <c r="AEV376"/>
      <c r="AEW376"/>
      <c r="AEX376"/>
      <c r="AEY376"/>
      <c r="AEZ376"/>
      <c r="AFA376"/>
      <c r="AFB376"/>
      <c r="AFC376"/>
      <c r="AFD376"/>
      <c r="AFE376"/>
      <c r="AFF376"/>
      <c r="AFG376"/>
      <c r="AFH376"/>
      <c r="AFI376"/>
      <c r="AFJ376"/>
      <c r="AFK376"/>
      <c r="AFL376"/>
      <c r="AFM376"/>
      <c r="AFN376"/>
      <c r="AFO376"/>
      <c r="AFP376"/>
      <c r="AFQ376"/>
      <c r="AFR376"/>
      <c r="AFS376"/>
      <c r="AFT376"/>
      <c r="AFU376"/>
      <c r="AFV376"/>
      <c r="AFW376"/>
      <c r="AFX376"/>
      <c r="AFY376"/>
      <c r="AFZ376"/>
      <c r="AGA376"/>
      <c r="AGB376"/>
      <c r="AGC376"/>
      <c r="AGD376"/>
      <c r="AGE376"/>
      <c r="AGF376"/>
      <c r="AGG376"/>
      <c r="AGH376"/>
      <c r="AGI376"/>
      <c r="AGJ376"/>
      <c r="AGK376"/>
      <c r="AGL376"/>
      <c r="AGM376"/>
      <c r="AGN376"/>
      <c r="AGO376"/>
      <c r="AGP376"/>
      <c r="AGQ376"/>
      <c r="AGR376"/>
      <c r="AGS376"/>
      <c r="AGT376"/>
      <c r="AGU376"/>
      <c r="AGV376"/>
      <c r="AGW376"/>
      <c r="AGX376"/>
      <c r="AGY376"/>
      <c r="AGZ376"/>
      <c r="AHA376"/>
      <c r="AHB376"/>
      <c r="AHC376"/>
      <c r="AHD376"/>
      <c r="AHE376"/>
      <c r="AHF376"/>
      <c r="AHG376"/>
      <c r="AHH376"/>
      <c r="AHI376"/>
      <c r="AHJ376"/>
      <c r="AHK376"/>
      <c r="AHL376"/>
      <c r="AHM376"/>
      <c r="AHN376"/>
      <c r="AHO376"/>
      <c r="AHP376"/>
      <c r="AHQ376"/>
      <c r="AHR376"/>
      <c r="AHS376"/>
      <c r="AHT376"/>
      <c r="AHU376"/>
      <c r="AHV376"/>
      <c r="AHW376"/>
      <c r="AHX376"/>
      <c r="AHY376"/>
      <c r="AHZ376"/>
      <c r="AIA376"/>
      <c r="AIB376"/>
      <c r="AIC376"/>
      <c r="AID376"/>
      <c r="AIE376"/>
      <c r="AIF376"/>
      <c r="AIG376"/>
      <c r="AIH376"/>
      <c r="AII376"/>
      <c r="AIJ376"/>
      <c r="AIK376"/>
      <c r="AIL376"/>
      <c r="AIM376"/>
      <c r="AIN376"/>
      <c r="AIO376"/>
      <c r="AIP376"/>
      <c r="AIQ376"/>
      <c r="AIR376"/>
      <c r="AIS376"/>
      <c r="AIT376"/>
      <c r="AIU376"/>
      <c r="AIV376"/>
      <c r="AIW376"/>
      <c r="AIX376"/>
      <c r="AIY376"/>
      <c r="AIZ376"/>
      <c r="AJA376"/>
      <c r="AJB376"/>
      <c r="AJC376"/>
      <c r="AJD376"/>
      <c r="AJE376"/>
      <c r="AJF376"/>
      <c r="AJG376"/>
      <c r="AJH376"/>
      <c r="AJI376"/>
      <c r="AJJ376"/>
      <c r="AJK376"/>
      <c r="AJL376"/>
      <c r="AJM376"/>
      <c r="AJN376"/>
      <c r="AJO376"/>
      <c r="AJP376"/>
      <c r="AJQ376"/>
      <c r="AJR376"/>
      <c r="AJS376"/>
      <c r="AJT376"/>
      <c r="AJU376"/>
      <c r="AJV376"/>
      <c r="AJW376"/>
      <c r="AJX376"/>
      <c r="AJY376"/>
      <c r="AJZ376"/>
      <c r="AKA376"/>
      <c r="AKB376"/>
      <c r="AKC376"/>
      <c r="AKD376"/>
      <c r="AKE376"/>
      <c r="AKF376"/>
      <c r="AKG376"/>
      <c r="AKH376"/>
      <c r="AKI376"/>
      <c r="AKJ376"/>
      <c r="AKK376"/>
      <c r="AKL376"/>
      <c r="AKM376"/>
      <c r="AKN376"/>
      <c r="AKO376"/>
      <c r="AKP376"/>
      <c r="AKQ376"/>
      <c r="AKR376"/>
      <c r="AKS376"/>
      <c r="AKT376"/>
      <c r="AKU376"/>
      <c r="AKV376"/>
      <c r="AKW376"/>
      <c r="AKX376"/>
      <c r="AKY376"/>
      <c r="AKZ376"/>
      <c r="ALA376"/>
      <c r="ALB376"/>
      <c r="ALC376"/>
      <c r="ALD376"/>
      <c r="ALE376"/>
      <c r="ALF376"/>
      <c r="ALG376"/>
      <c r="ALH376"/>
      <c r="ALI376"/>
      <c r="ALJ376"/>
      <c r="ALK376"/>
      <c r="ALL376"/>
      <c r="ALM376"/>
      <c r="ALN376"/>
      <c r="ALO376"/>
      <c r="ALP376"/>
      <c r="ALQ376"/>
      <c r="ALR376"/>
      <c r="ALS376"/>
      <c r="ALT376"/>
      <c r="ALU376"/>
      <c r="ALV376"/>
      <c r="ALW376"/>
      <c r="ALX376"/>
      <c r="ALY376"/>
      <c r="ALZ376"/>
      <c r="AMA376"/>
      <c r="AMB376"/>
      <c r="AMC376"/>
      <c r="AMD376"/>
      <c r="AME376"/>
      <c r="AMF376"/>
      <c r="AMG376"/>
      <c r="AMH376"/>
      <c r="AMI376"/>
      <c r="AMJ376"/>
      <c r="AMK376"/>
      <c r="AML376"/>
      <c r="AMM376"/>
      <c r="AMN376"/>
      <c r="AMO376"/>
      <c r="AMP376"/>
      <c r="AMQ376"/>
      <c r="AMR376"/>
      <c r="AMS376"/>
      <c r="AMT376"/>
      <c r="AMU376"/>
      <c r="AMV376"/>
      <c r="AMW376"/>
      <c r="AMX376"/>
      <c r="AMY376"/>
    </row>
    <row r="377" spans="3:1042" s="6" customFormat="1" ht="15" customHeight="1" x14ac:dyDescent="0.25">
      <c r="C377" s="6" t="str">
        <f t="shared" si="226"/>
        <v>State</v>
      </c>
      <c r="D377" s="6" t="str">
        <f t="shared" si="227"/>
        <v>HPX 66 DHPT 120  (66 gal)</v>
      </c>
      <c r="E377" s="6">
        <f t="shared" si="200"/>
        <v>230914</v>
      </c>
      <c r="F377" s="55">
        <f t="shared" si="152"/>
        <v>66</v>
      </c>
      <c r="G377" s="6" t="str">
        <f t="shared" si="228"/>
        <v>AOSmithHPTU66</v>
      </c>
      <c r="H377" s="117">
        <f t="shared" si="185"/>
        <v>0</v>
      </c>
      <c r="I377" s="158" t="str">
        <f t="shared" si="201"/>
        <v>StateHPX66DHPT</v>
      </c>
      <c r="J377" s="91" t="s">
        <v>192</v>
      </c>
      <c r="K377" s="32">
        <v>3</v>
      </c>
      <c r="L377" s="75">
        <f t="shared" si="186"/>
        <v>23</v>
      </c>
      <c r="M377" s="9" t="s">
        <v>39</v>
      </c>
      <c r="N377" s="123">
        <f>N375+1</f>
        <v>9</v>
      </c>
      <c r="O377" s="62">
        <f xml:space="preserve"> (L377*10000) + (N377*100) + VLOOKUP( U377, $R$2:$T$56, 2, FALSE )</f>
        <v>230914</v>
      </c>
      <c r="P377" s="59" t="str">
        <f t="shared" si="190"/>
        <v>HPX 66 DHPT 120  (66 gal)</v>
      </c>
      <c r="Q377" s="157">
        <f t="shared" si="195"/>
        <v>1</v>
      </c>
      <c r="R377" s="10" t="s">
        <v>42</v>
      </c>
      <c r="S377" s="11">
        <v>66</v>
      </c>
      <c r="T377" s="30" t="s">
        <v>82</v>
      </c>
      <c r="U377" s="80" t="s">
        <v>102</v>
      </c>
      <c r="V377" s="85" t="str">
        <f>VLOOKUP( U377, $R$2:$T$56, 3, FALSE )</f>
        <v>AOSmithHPTU66</v>
      </c>
      <c r="W377" s="116">
        <v>0</v>
      </c>
      <c r="X377" s="42">
        <v>3</v>
      </c>
      <c r="Y377" s="43">
        <v>42545</v>
      </c>
      <c r="Z377" s="44" t="s">
        <v>80</v>
      </c>
      <c r="AA377" s="128" t="str">
        <f>"2,     "&amp;E377&amp;",   """&amp;P377&amp;""""</f>
        <v>2,     230914,   "HPX 66 DHPT 120  (66 gal)"</v>
      </c>
      <c r="AB377" s="130" t="str">
        <f t="shared" si="205"/>
        <v>State</v>
      </c>
      <c r="AC377" s="131" t="s">
        <v>682</v>
      </c>
      <c r="AD377" s="155">
        <f t="shared" si="196"/>
        <v>1</v>
      </c>
      <c r="AE377" s="128" t="str">
        <f>"          case  "&amp;D377&amp;"   :   """&amp;AC377&amp;""""</f>
        <v xml:space="preserve">          case  HPX 66 DHPT 120  (66 gal)   :   "StateHPX66DHPT"</v>
      </c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  <c r="FL377"/>
      <c r="FM377"/>
      <c r="FN377"/>
      <c r="FO377"/>
      <c r="FP377"/>
      <c r="FQ377"/>
      <c r="FR377"/>
      <c r="FS377"/>
      <c r="FT377"/>
      <c r="FU377"/>
      <c r="FV377"/>
      <c r="FW377"/>
      <c r="FX377"/>
      <c r="FY377"/>
      <c r="FZ377"/>
      <c r="GA377"/>
      <c r="GB377"/>
      <c r="GC377"/>
      <c r="GD377"/>
      <c r="GE377"/>
      <c r="GF377"/>
      <c r="GG377"/>
      <c r="GH377"/>
      <c r="GI377"/>
      <c r="GJ377"/>
      <c r="GK377"/>
      <c r="GL377"/>
      <c r="GM377"/>
      <c r="GN377"/>
      <c r="GO377"/>
      <c r="GP377"/>
      <c r="GQ377"/>
      <c r="GR377"/>
      <c r="GS377"/>
      <c r="GT377"/>
      <c r="GU377"/>
      <c r="GV377"/>
      <c r="GW377"/>
      <c r="GX377"/>
      <c r="GY377"/>
      <c r="GZ377"/>
      <c r="HA377"/>
      <c r="HB377"/>
      <c r="HC377"/>
      <c r="HD377"/>
      <c r="HE377"/>
      <c r="HF377"/>
      <c r="HG377"/>
      <c r="HH377"/>
      <c r="HI377"/>
      <c r="HJ377"/>
      <c r="HK377"/>
      <c r="HL377"/>
      <c r="HM377"/>
      <c r="HN377"/>
      <c r="HO377"/>
      <c r="HP377"/>
      <c r="HQ377"/>
      <c r="HR377"/>
      <c r="HS377"/>
      <c r="HT377"/>
      <c r="HU377"/>
      <c r="HV377"/>
      <c r="HW377"/>
      <c r="HX377"/>
      <c r="HY377"/>
      <c r="HZ377"/>
      <c r="IA377"/>
      <c r="IB377"/>
      <c r="IC377"/>
      <c r="ID377"/>
      <c r="IE377"/>
      <c r="IF377"/>
      <c r="IG377"/>
      <c r="IH377"/>
      <c r="II377"/>
      <c r="IJ377"/>
      <c r="IK377"/>
      <c r="IL377"/>
      <c r="IM377"/>
      <c r="IN377"/>
      <c r="IO377"/>
      <c r="IP377"/>
      <c r="IQ377"/>
      <c r="IR377"/>
      <c r="IS377"/>
      <c r="IT377"/>
      <c r="IU377"/>
      <c r="IV377"/>
      <c r="IW377"/>
      <c r="IX377"/>
      <c r="IY377"/>
      <c r="IZ377"/>
      <c r="JA377"/>
      <c r="JB377"/>
      <c r="JC377"/>
      <c r="JD377"/>
      <c r="JE377"/>
      <c r="JF377"/>
      <c r="JG377"/>
      <c r="JH377"/>
      <c r="JI377"/>
      <c r="JJ377"/>
      <c r="JK377"/>
      <c r="JL377"/>
      <c r="JM377"/>
      <c r="JN377"/>
      <c r="JO377"/>
      <c r="JP377"/>
      <c r="JQ377"/>
      <c r="JR377"/>
      <c r="JS377"/>
      <c r="JT377"/>
      <c r="JU377"/>
      <c r="JV377"/>
      <c r="JW377"/>
      <c r="JX377"/>
      <c r="JY377"/>
      <c r="JZ377"/>
      <c r="KA377"/>
      <c r="KB377"/>
      <c r="KC377"/>
      <c r="KD377"/>
      <c r="KE377"/>
      <c r="KF377"/>
      <c r="KG377"/>
      <c r="KH377"/>
      <c r="KI377"/>
      <c r="KJ377"/>
      <c r="KK377"/>
      <c r="KL377"/>
      <c r="KM377"/>
      <c r="KN377"/>
      <c r="KO377"/>
      <c r="KP377"/>
      <c r="KQ377"/>
      <c r="KR377"/>
      <c r="KS377"/>
      <c r="KT377"/>
      <c r="KU377"/>
      <c r="KV377"/>
      <c r="KW377"/>
      <c r="KX377"/>
      <c r="KY377"/>
      <c r="KZ377"/>
      <c r="LA377"/>
      <c r="LB377"/>
      <c r="LC377"/>
      <c r="LD377"/>
      <c r="LE377"/>
      <c r="LF377"/>
      <c r="LG377"/>
      <c r="LH377"/>
      <c r="LI377"/>
      <c r="LJ377"/>
      <c r="LK377"/>
      <c r="LL377"/>
      <c r="LM377"/>
      <c r="LN377"/>
      <c r="LO377"/>
      <c r="LP377"/>
      <c r="LQ377"/>
      <c r="LR377"/>
      <c r="LS377"/>
      <c r="LT377"/>
      <c r="LU377"/>
      <c r="LV377"/>
      <c r="LW377"/>
      <c r="LX377"/>
      <c r="LY377"/>
      <c r="LZ377"/>
      <c r="MA377"/>
      <c r="MB377"/>
      <c r="MC377"/>
      <c r="MD377"/>
      <c r="ME377"/>
      <c r="MF377"/>
      <c r="MG377"/>
      <c r="MH377"/>
      <c r="MI377"/>
      <c r="MJ377"/>
      <c r="MK377"/>
      <c r="ML377"/>
      <c r="MM377"/>
      <c r="MN377"/>
      <c r="MO377"/>
      <c r="MP377"/>
      <c r="MQ377"/>
      <c r="MR377"/>
      <c r="MS377"/>
      <c r="MT377"/>
      <c r="MU377"/>
      <c r="MV377"/>
      <c r="MW377"/>
      <c r="MX377"/>
      <c r="MY377"/>
      <c r="MZ377"/>
      <c r="NA377"/>
      <c r="NB377"/>
      <c r="NC377"/>
      <c r="ND377"/>
      <c r="NE377"/>
      <c r="NF377"/>
      <c r="NG377"/>
      <c r="NH377"/>
      <c r="NI377"/>
      <c r="NJ377"/>
      <c r="NK377"/>
      <c r="NL377"/>
      <c r="NM377"/>
      <c r="NN377"/>
      <c r="NO377"/>
      <c r="NP377"/>
      <c r="NQ377"/>
      <c r="NR377"/>
      <c r="NS377"/>
      <c r="NT377"/>
      <c r="NU377"/>
      <c r="NV377"/>
      <c r="NW377"/>
      <c r="NX377"/>
      <c r="NY377"/>
      <c r="NZ377"/>
      <c r="OA377"/>
      <c r="OB377"/>
      <c r="OC377"/>
      <c r="OD377"/>
      <c r="OE377"/>
      <c r="OF377"/>
      <c r="OG377"/>
      <c r="OH377"/>
      <c r="OI377"/>
      <c r="OJ377"/>
      <c r="OK377"/>
      <c r="OL377"/>
      <c r="OM377"/>
      <c r="ON377"/>
      <c r="OO377"/>
      <c r="OP377"/>
      <c r="OQ377"/>
      <c r="OR377"/>
      <c r="OS377"/>
      <c r="OT377"/>
      <c r="OU377"/>
      <c r="OV377"/>
      <c r="OW377"/>
      <c r="OX377"/>
      <c r="OY377"/>
      <c r="OZ377"/>
      <c r="PA377"/>
      <c r="PB377"/>
      <c r="PC377"/>
      <c r="PD377"/>
      <c r="PE377"/>
      <c r="PF377"/>
      <c r="PG377"/>
      <c r="PH377"/>
      <c r="PI377"/>
      <c r="PJ377"/>
      <c r="PK377"/>
      <c r="PL377"/>
      <c r="PM377"/>
      <c r="PN377"/>
      <c r="PO377"/>
      <c r="PP377"/>
      <c r="PQ377"/>
      <c r="PR377"/>
      <c r="PS377"/>
      <c r="PT377"/>
      <c r="PU377"/>
      <c r="PV377"/>
      <c r="PW377"/>
      <c r="PX377"/>
      <c r="PY377"/>
      <c r="PZ377"/>
      <c r="QA377"/>
      <c r="QB377"/>
      <c r="QC377"/>
      <c r="QD377"/>
      <c r="QE377"/>
      <c r="QF377"/>
      <c r="QG377"/>
      <c r="QH377"/>
      <c r="QI377"/>
      <c r="QJ377"/>
      <c r="QK377"/>
      <c r="QL377"/>
      <c r="QM377"/>
      <c r="QN377"/>
      <c r="QO377"/>
      <c r="QP377"/>
      <c r="QQ377"/>
      <c r="QR377"/>
      <c r="QS377"/>
      <c r="QT377"/>
      <c r="QU377"/>
      <c r="QV377"/>
      <c r="QW377"/>
      <c r="QX377"/>
      <c r="QY377"/>
      <c r="QZ377"/>
      <c r="RA377"/>
      <c r="RB377"/>
      <c r="RC377"/>
      <c r="RD377"/>
      <c r="RE377"/>
      <c r="RF377"/>
      <c r="RG377"/>
      <c r="RH377"/>
      <c r="RI377"/>
      <c r="RJ377"/>
      <c r="RK377"/>
      <c r="RL377"/>
      <c r="RM377"/>
      <c r="RN377"/>
      <c r="RO377"/>
      <c r="RP377"/>
      <c r="RQ377"/>
      <c r="RR377"/>
      <c r="RS377"/>
      <c r="RT377"/>
      <c r="RU377"/>
      <c r="RV377"/>
      <c r="RW377"/>
      <c r="RX377"/>
      <c r="RY377"/>
      <c r="RZ377"/>
      <c r="SA377"/>
      <c r="SB377"/>
      <c r="SC377"/>
      <c r="SD377"/>
      <c r="SE377"/>
      <c r="SF377"/>
      <c r="SG377"/>
      <c r="SH377"/>
      <c r="SI377"/>
      <c r="SJ377"/>
      <c r="SK377"/>
      <c r="SL377"/>
      <c r="SM377"/>
      <c r="SN377"/>
      <c r="SO377"/>
      <c r="SP377"/>
      <c r="SQ377"/>
      <c r="SR377"/>
      <c r="SS377"/>
      <c r="ST377"/>
      <c r="SU377"/>
      <c r="SV377"/>
      <c r="SW377"/>
      <c r="SX377"/>
      <c r="SY377"/>
      <c r="SZ377"/>
      <c r="TA377"/>
      <c r="TB377"/>
      <c r="TC377"/>
      <c r="TD377"/>
      <c r="TE377"/>
      <c r="TF377"/>
      <c r="TG377"/>
      <c r="TH377"/>
      <c r="TI377"/>
      <c r="TJ377"/>
      <c r="TK377"/>
      <c r="TL377"/>
      <c r="TM377"/>
      <c r="TN377"/>
      <c r="TO377"/>
      <c r="TP377"/>
      <c r="TQ377"/>
      <c r="TR377"/>
      <c r="TS377"/>
      <c r="TT377"/>
      <c r="TU377"/>
      <c r="TV377"/>
      <c r="TW377"/>
      <c r="TX377"/>
      <c r="TY377"/>
      <c r="TZ377"/>
      <c r="UA377"/>
      <c r="UB377"/>
      <c r="UC377"/>
      <c r="UD377"/>
      <c r="UE377"/>
      <c r="UF377"/>
      <c r="UG377"/>
      <c r="UH377"/>
      <c r="UI377"/>
      <c r="UJ377"/>
      <c r="UK377"/>
      <c r="UL377"/>
      <c r="UM377"/>
      <c r="UN377"/>
      <c r="UO377"/>
      <c r="UP377"/>
      <c r="UQ377"/>
      <c r="UR377"/>
      <c r="US377"/>
      <c r="UT377"/>
      <c r="UU377"/>
      <c r="UV377"/>
      <c r="UW377"/>
      <c r="UX377"/>
      <c r="UY377"/>
      <c r="UZ377"/>
      <c r="VA377"/>
      <c r="VB377"/>
      <c r="VC377"/>
      <c r="VD377"/>
      <c r="VE377"/>
      <c r="VF377"/>
      <c r="VG377"/>
      <c r="VH377"/>
      <c r="VI377"/>
      <c r="VJ377"/>
      <c r="VK377"/>
      <c r="VL377"/>
      <c r="VM377"/>
      <c r="VN377"/>
      <c r="VO377"/>
      <c r="VP377"/>
      <c r="VQ377"/>
      <c r="VR377"/>
      <c r="VS377"/>
      <c r="VT377"/>
      <c r="VU377"/>
      <c r="VV377"/>
      <c r="VW377"/>
      <c r="VX377"/>
      <c r="VY377"/>
      <c r="VZ377"/>
      <c r="WA377"/>
      <c r="WB377"/>
      <c r="WC377"/>
      <c r="WD377"/>
      <c r="WE377"/>
      <c r="WF377"/>
      <c r="WG377"/>
      <c r="WH377"/>
      <c r="WI377"/>
      <c r="WJ377"/>
      <c r="WK377"/>
      <c r="WL377"/>
      <c r="WM377"/>
      <c r="WN377"/>
      <c r="WO377"/>
      <c r="WP377"/>
      <c r="WQ377"/>
      <c r="WR377"/>
      <c r="WS377"/>
      <c r="WT377"/>
      <c r="WU377"/>
      <c r="WV377"/>
      <c r="WW377"/>
      <c r="WX377"/>
      <c r="WY377"/>
      <c r="WZ377"/>
      <c r="XA377"/>
      <c r="XB377"/>
      <c r="XC377"/>
      <c r="XD377"/>
      <c r="XE377"/>
      <c r="XF377"/>
      <c r="XG377"/>
      <c r="XH377"/>
      <c r="XI377"/>
      <c r="XJ377"/>
      <c r="XK377"/>
      <c r="XL377"/>
      <c r="XM377"/>
      <c r="XN377"/>
      <c r="XO377"/>
      <c r="XP377"/>
      <c r="XQ377"/>
      <c r="XR377"/>
      <c r="XS377"/>
      <c r="XT377"/>
      <c r="XU377"/>
      <c r="XV377"/>
      <c r="XW377"/>
      <c r="XX377"/>
      <c r="XY377"/>
      <c r="XZ377"/>
      <c r="YA377"/>
      <c r="YB377"/>
      <c r="YC377"/>
      <c r="YD377"/>
      <c r="YE377"/>
      <c r="YF377"/>
      <c r="YG377"/>
      <c r="YH377"/>
      <c r="YI377"/>
      <c r="YJ377"/>
      <c r="YK377"/>
      <c r="YL377"/>
      <c r="YM377"/>
      <c r="YN377"/>
      <c r="YO377"/>
      <c r="YP377"/>
      <c r="YQ377"/>
      <c r="YR377"/>
      <c r="YS377"/>
      <c r="YT377"/>
      <c r="YU377"/>
      <c r="YV377"/>
      <c r="YW377"/>
      <c r="YX377"/>
      <c r="YY377"/>
      <c r="YZ377"/>
      <c r="ZA377"/>
      <c r="ZB377"/>
      <c r="ZC377"/>
      <c r="ZD377"/>
      <c r="ZE377"/>
      <c r="ZF377"/>
      <c r="ZG377"/>
      <c r="ZH377"/>
      <c r="ZI377"/>
      <c r="ZJ377"/>
      <c r="ZK377"/>
      <c r="ZL377"/>
      <c r="ZM377"/>
      <c r="ZN377"/>
      <c r="ZO377"/>
      <c r="ZP377"/>
      <c r="ZQ377"/>
      <c r="ZR377"/>
      <c r="ZS377"/>
      <c r="ZT377"/>
      <c r="ZU377"/>
      <c r="ZV377"/>
      <c r="ZW377"/>
      <c r="ZX377"/>
      <c r="ZY377"/>
      <c r="ZZ377"/>
      <c r="AAA377"/>
      <c r="AAB377"/>
      <c r="AAC377"/>
      <c r="AAD377"/>
      <c r="AAE377"/>
      <c r="AAF377"/>
      <c r="AAG377"/>
      <c r="AAH377"/>
      <c r="AAI377"/>
      <c r="AAJ377"/>
      <c r="AAK377"/>
      <c r="AAL377"/>
      <c r="AAM377"/>
      <c r="AAN377"/>
      <c r="AAO377"/>
      <c r="AAP377"/>
      <c r="AAQ377"/>
      <c r="AAR377"/>
      <c r="AAS377"/>
      <c r="AAT377"/>
      <c r="AAU377"/>
      <c r="AAV377"/>
      <c r="AAW377"/>
      <c r="AAX377"/>
      <c r="AAY377"/>
      <c r="AAZ377"/>
      <c r="ABA377"/>
      <c r="ABB377"/>
      <c r="ABC377"/>
      <c r="ABD377"/>
      <c r="ABE377"/>
      <c r="ABF377"/>
      <c r="ABG377"/>
      <c r="ABH377"/>
      <c r="ABI377"/>
      <c r="ABJ377"/>
      <c r="ABK377"/>
      <c r="ABL377"/>
      <c r="ABM377"/>
      <c r="ABN377"/>
      <c r="ABO377"/>
      <c r="ABP377"/>
      <c r="ABQ377"/>
      <c r="ABR377"/>
      <c r="ABS377"/>
      <c r="ABT377"/>
      <c r="ABU377"/>
      <c r="ABV377"/>
      <c r="ABW377"/>
      <c r="ABX377"/>
      <c r="ABY377"/>
      <c r="ABZ377"/>
      <c r="ACA377"/>
      <c r="ACB377"/>
      <c r="ACC377"/>
      <c r="ACD377"/>
      <c r="ACE377"/>
      <c r="ACF377"/>
      <c r="ACG377"/>
      <c r="ACH377"/>
      <c r="ACI377"/>
      <c r="ACJ377"/>
      <c r="ACK377"/>
      <c r="ACL377"/>
      <c r="ACM377"/>
      <c r="ACN377"/>
      <c r="ACO377"/>
      <c r="ACP377"/>
      <c r="ACQ377"/>
      <c r="ACR377"/>
      <c r="ACS377"/>
      <c r="ACT377"/>
      <c r="ACU377"/>
      <c r="ACV377"/>
      <c r="ACW377"/>
      <c r="ACX377"/>
      <c r="ACY377"/>
      <c r="ACZ377"/>
      <c r="ADA377"/>
      <c r="ADB377"/>
      <c r="ADC377"/>
      <c r="ADD377"/>
      <c r="ADE377"/>
      <c r="ADF377"/>
      <c r="ADG377"/>
      <c r="ADH377"/>
      <c r="ADI377"/>
      <c r="ADJ377"/>
      <c r="ADK377"/>
      <c r="ADL377"/>
      <c r="ADM377"/>
      <c r="ADN377"/>
      <c r="ADO377"/>
      <c r="ADP377"/>
      <c r="ADQ377"/>
      <c r="ADR377"/>
      <c r="ADS377"/>
      <c r="ADT377"/>
      <c r="ADU377"/>
      <c r="ADV377"/>
      <c r="ADW377"/>
      <c r="ADX377"/>
      <c r="ADY377"/>
      <c r="ADZ377"/>
      <c r="AEA377"/>
      <c r="AEB377"/>
      <c r="AEC377"/>
      <c r="AED377"/>
      <c r="AEE377"/>
      <c r="AEF377"/>
      <c r="AEG377"/>
      <c r="AEH377"/>
      <c r="AEI377"/>
      <c r="AEJ377"/>
      <c r="AEK377"/>
      <c r="AEL377"/>
      <c r="AEM377"/>
      <c r="AEN377"/>
      <c r="AEO377"/>
      <c r="AEP377"/>
      <c r="AEQ377"/>
      <c r="AER377"/>
      <c r="AES377"/>
      <c r="AET377"/>
      <c r="AEU377"/>
      <c r="AEV377"/>
      <c r="AEW377"/>
      <c r="AEX377"/>
      <c r="AEY377"/>
      <c r="AEZ377"/>
      <c r="AFA377"/>
      <c r="AFB377"/>
      <c r="AFC377"/>
      <c r="AFD377"/>
      <c r="AFE377"/>
      <c r="AFF377"/>
      <c r="AFG377"/>
      <c r="AFH377"/>
      <c r="AFI377"/>
      <c r="AFJ377"/>
      <c r="AFK377"/>
      <c r="AFL377"/>
      <c r="AFM377"/>
      <c r="AFN377"/>
      <c r="AFO377"/>
      <c r="AFP377"/>
      <c r="AFQ377"/>
      <c r="AFR377"/>
      <c r="AFS377"/>
      <c r="AFT377"/>
      <c r="AFU377"/>
      <c r="AFV377"/>
      <c r="AFW377"/>
      <c r="AFX377"/>
      <c r="AFY377"/>
      <c r="AFZ377"/>
      <c r="AGA377"/>
      <c r="AGB377"/>
      <c r="AGC377"/>
      <c r="AGD377"/>
      <c r="AGE377"/>
      <c r="AGF377"/>
      <c r="AGG377"/>
      <c r="AGH377"/>
      <c r="AGI377"/>
      <c r="AGJ377"/>
      <c r="AGK377"/>
      <c r="AGL377"/>
      <c r="AGM377"/>
      <c r="AGN377"/>
      <c r="AGO377"/>
      <c r="AGP377"/>
      <c r="AGQ377"/>
      <c r="AGR377"/>
      <c r="AGS377"/>
      <c r="AGT377"/>
      <c r="AGU377"/>
      <c r="AGV377"/>
      <c r="AGW377"/>
      <c r="AGX377"/>
      <c r="AGY377"/>
      <c r="AGZ377"/>
      <c r="AHA377"/>
      <c r="AHB377"/>
      <c r="AHC377"/>
      <c r="AHD377"/>
      <c r="AHE377"/>
      <c r="AHF377"/>
      <c r="AHG377"/>
      <c r="AHH377"/>
      <c r="AHI377"/>
      <c r="AHJ377"/>
      <c r="AHK377"/>
      <c r="AHL377"/>
      <c r="AHM377"/>
      <c r="AHN377"/>
      <c r="AHO377"/>
      <c r="AHP377"/>
      <c r="AHQ377"/>
      <c r="AHR377"/>
      <c r="AHS377"/>
      <c r="AHT377"/>
      <c r="AHU377"/>
      <c r="AHV377"/>
      <c r="AHW377"/>
      <c r="AHX377"/>
      <c r="AHY377"/>
      <c r="AHZ377"/>
      <c r="AIA377"/>
      <c r="AIB377"/>
      <c r="AIC377"/>
      <c r="AID377"/>
      <c r="AIE377"/>
      <c r="AIF377"/>
      <c r="AIG377"/>
      <c r="AIH377"/>
      <c r="AII377"/>
      <c r="AIJ377"/>
      <c r="AIK377"/>
      <c r="AIL377"/>
      <c r="AIM377"/>
      <c r="AIN377"/>
      <c r="AIO377"/>
      <c r="AIP377"/>
      <c r="AIQ377"/>
      <c r="AIR377"/>
      <c r="AIS377"/>
      <c r="AIT377"/>
      <c r="AIU377"/>
      <c r="AIV377"/>
      <c r="AIW377"/>
      <c r="AIX377"/>
      <c r="AIY377"/>
      <c r="AIZ377"/>
      <c r="AJA377"/>
      <c r="AJB377"/>
      <c r="AJC377"/>
      <c r="AJD377"/>
      <c r="AJE377"/>
      <c r="AJF377"/>
      <c r="AJG377"/>
      <c r="AJH377"/>
      <c r="AJI377"/>
      <c r="AJJ377"/>
      <c r="AJK377"/>
      <c r="AJL377"/>
      <c r="AJM377"/>
      <c r="AJN377"/>
      <c r="AJO377"/>
      <c r="AJP377"/>
      <c r="AJQ377"/>
      <c r="AJR377"/>
      <c r="AJS377"/>
      <c r="AJT377"/>
      <c r="AJU377"/>
      <c r="AJV377"/>
      <c r="AJW377"/>
      <c r="AJX377"/>
      <c r="AJY377"/>
      <c r="AJZ377"/>
      <c r="AKA377"/>
      <c r="AKB377"/>
      <c r="AKC377"/>
      <c r="AKD377"/>
      <c r="AKE377"/>
      <c r="AKF377"/>
      <c r="AKG377"/>
      <c r="AKH377"/>
      <c r="AKI377"/>
      <c r="AKJ377"/>
      <c r="AKK377"/>
      <c r="AKL377"/>
      <c r="AKM377"/>
      <c r="AKN377"/>
      <c r="AKO377"/>
      <c r="AKP377"/>
      <c r="AKQ377"/>
      <c r="AKR377"/>
      <c r="AKS377"/>
      <c r="AKT377"/>
      <c r="AKU377"/>
      <c r="AKV377"/>
      <c r="AKW377"/>
      <c r="AKX377"/>
      <c r="AKY377"/>
      <c r="AKZ377"/>
      <c r="ALA377"/>
      <c r="ALB377"/>
      <c r="ALC377"/>
      <c r="ALD377"/>
      <c r="ALE377"/>
      <c r="ALF377"/>
      <c r="ALG377"/>
      <c r="ALH377"/>
      <c r="ALI377"/>
      <c r="ALJ377"/>
      <c r="ALK377"/>
      <c r="ALL377"/>
      <c r="ALM377"/>
      <c r="ALN377"/>
      <c r="ALO377"/>
      <c r="ALP377"/>
      <c r="ALQ377"/>
      <c r="ALR377"/>
      <c r="ALS377"/>
      <c r="ALT377"/>
      <c r="ALU377"/>
      <c r="ALV377"/>
      <c r="ALW377"/>
      <c r="ALX377"/>
      <c r="ALY377"/>
      <c r="ALZ377"/>
      <c r="AMA377"/>
      <c r="AMB377"/>
      <c r="AMC377"/>
      <c r="AMD377"/>
      <c r="AME377"/>
      <c r="AMF377"/>
      <c r="AMG377"/>
      <c r="AMH377"/>
      <c r="AMI377"/>
      <c r="AMJ377"/>
      <c r="AMK377"/>
      <c r="AML377"/>
      <c r="AMM377"/>
      <c r="AMN377"/>
      <c r="AMO377"/>
      <c r="AMP377"/>
      <c r="AMQ377"/>
      <c r="AMR377"/>
      <c r="AMS377"/>
      <c r="AMT377"/>
      <c r="AMU377"/>
      <c r="AMV377"/>
      <c r="AMW377"/>
      <c r="AMX377"/>
      <c r="AMY377"/>
    </row>
    <row r="378" spans="3:1042" s="6" customFormat="1" ht="15" customHeight="1" x14ac:dyDescent="0.25">
      <c r="C378" s="6" t="str">
        <f t="shared" si="226"/>
        <v>State</v>
      </c>
      <c r="D378" s="6" t="str">
        <f t="shared" si="227"/>
        <v>HPX 66 DHPTNE 120  (66 gal)</v>
      </c>
      <c r="E378" s="6">
        <f t="shared" si="200"/>
        <v>231014</v>
      </c>
      <c r="F378" s="55">
        <f t="shared" si="152"/>
        <v>66</v>
      </c>
      <c r="G378" s="6" t="str">
        <f t="shared" si="228"/>
        <v>AOSmithHPTU66</v>
      </c>
      <c r="H378" s="117">
        <f t="shared" si="185"/>
        <v>0</v>
      </c>
      <c r="I378" s="158" t="str">
        <f t="shared" si="201"/>
        <v>StateHPX66DHPTNE</v>
      </c>
      <c r="J378" s="91" t="s">
        <v>192</v>
      </c>
      <c r="K378" s="32">
        <v>3</v>
      </c>
      <c r="L378" s="75">
        <f t="shared" si="186"/>
        <v>23</v>
      </c>
      <c r="M378" s="9" t="s">
        <v>39</v>
      </c>
      <c r="N378" s="62">
        <f t="shared" si="225"/>
        <v>10</v>
      </c>
      <c r="O378" s="62">
        <f xml:space="preserve"> (L378*10000) + (N378*100) + VLOOKUP( U378, $R$2:$T$56, 2, FALSE )</f>
        <v>231014</v>
      </c>
      <c r="P378" s="59" t="str">
        <f t="shared" si="190"/>
        <v>HPX 66 DHPTNE 120  (66 gal)</v>
      </c>
      <c r="Q378" s="157">
        <f t="shared" si="195"/>
        <v>1</v>
      </c>
      <c r="R378" s="10" t="s">
        <v>43</v>
      </c>
      <c r="S378" s="11">
        <v>66</v>
      </c>
      <c r="T378" s="30" t="s">
        <v>82</v>
      </c>
      <c r="U378" s="80" t="s">
        <v>102</v>
      </c>
      <c r="V378" s="85" t="str">
        <f>VLOOKUP( U378, $R$2:$T$56, 3, FALSE )</f>
        <v>AOSmithHPTU66</v>
      </c>
      <c r="W378" s="116">
        <v>0</v>
      </c>
      <c r="X378" s="42">
        <v>3</v>
      </c>
      <c r="Y378" s="43">
        <v>42545</v>
      </c>
      <c r="Z378" s="44" t="s">
        <v>80</v>
      </c>
      <c r="AA378" s="128" t="str">
        <f>"2,     "&amp;E378&amp;",   """&amp;P378&amp;""""</f>
        <v>2,     231014,   "HPX 66 DHPTNE 120  (66 gal)"</v>
      </c>
      <c r="AB378" s="130" t="str">
        <f t="shared" si="205"/>
        <v>State</v>
      </c>
      <c r="AC378" s="131" t="s">
        <v>683</v>
      </c>
      <c r="AD378" s="155">
        <f t="shared" si="196"/>
        <v>1</v>
      </c>
      <c r="AE378" s="128" t="str">
        <f>"          case  "&amp;D378&amp;"   :   """&amp;AC378&amp;""""</f>
        <v xml:space="preserve">          case  HPX 66 DHPTNE 120  (66 gal)   :   "StateHPX66DHPTNE"</v>
      </c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  <c r="FL378"/>
      <c r="FM378"/>
      <c r="FN378"/>
      <c r="FO378"/>
      <c r="FP378"/>
      <c r="FQ378"/>
      <c r="FR378"/>
      <c r="FS378"/>
      <c r="FT378"/>
      <c r="FU378"/>
      <c r="FV378"/>
      <c r="FW378"/>
      <c r="FX378"/>
      <c r="FY378"/>
      <c r="FZ378"/>
      <c r="GA378"/>
      <c r="GB378"/>
      <c r="GC378"/>
      <c r="GD378"/>
      <c r="GE378"/>
      <c r="GF378"/>
      <c r="GG378"/>
      <c r="GH378"/>
      <c r="GI378"/>
      <c r="GJ378"/>
      <c r="GK378"/>
      <c r="GL378"/>
      <c r="GM378"/>
      <c r="GN378"/>
      <c r="GO378"/>
      <c r="GP378"/>
      <c r="GQ378"/>
      <c r="GR378"/>
      <c r="GS378"/>
      <c r="GT378"/>
      <c r="GU378"/>
      <c r="GV378"/>
      <c r="GW378"/>
      <c r="GX378"/>
      <c r="GY378"/>
      <c r="GZ378"/>
      <c r="HA378"/>
      <c r="HB378"/>
      <c r="HC378"/>
      <c r="HD378"/>
      <c r="HE378"/>
      <c r="HF378"/>
      <c r="HG378"/>
      <c r="HH378"/>
      <c r="HI378"/>
      <c r="HJ378"/>
      <c r="HK378"/>
      <c r="HL378"/>
      <c r="HM378"/>
      <c r="HN378"/>
      <c r="HO378"/>
      <c r="HP378"/>
      <c r="HQ378"/>
      <c r="HR378"/>
      <c r="HS378"/>
      <c r="HT378"/>
      <c r="HU378"/>
      <c r="HV378"/>
      <c r="HW378"/>
      <c r="HX378"/>
      <c r="HY378"/>
      <c r="HZ378"/>
      <c r="IA378"/>
      <c r="IB378"/>
      <c r="IC378"/>
      <c r="ID378"/>
      <c r="IE378"/>
      <c r="IF378"/>
      <c r="IG378"/>
      <c r="IH378"/>
      <c r="II378"/>
      <c r="IJ378"/>
      <c r="IK378"/>
      <c r="IL378"/>
      <c r="IM378"/>
      <c r="IN378"/>
      <c r="IO378"/>
      <c r="IP378"/>
      <c r="IQ378"/>
      <c r="IR378"/>
      <c r="IS378"/>
      <c r="IT378"/>
      <c r="IU378"/>
      <c r="IV378"/>
      <c r="IW378"/>
      <c r="IX378"/>
      <c r="IY378"/>
      <c r="IZ378"/>
      <c r="JA378"/>
      <c r="JB378"/>
      <c r="JC378"/>
      <c r="JD378"/>
      <c r="JE378"/>
      <c r="JF378"/>
      <c r="JG378"/>
      <c r="JH378"/>
      <c r="JI378"/>
      <c r="JJ378"/>
      <c r="JK378"/>
      <c r="JL378"/>
      <c r="JM378"/>
      <c r="JN378"/>
      <c r="JO378"/>
      <c r="JP378"/>
      <c r="JQ378"/>
      <c r="JR378"/>
      <c r="JS378"/>
      <c r="JT378"/>
      <c r="JU378"/>
      <c r="JV378"/>
      <c r="JW378"/>
      <c r="JX378"/>
      <c r="JY378"/>
      <c r="JZ378"/>
      <c r="KA378"/>
      <c r="KB378"/>
      <c r="KC378"/>
      <c r="KD378"/>
      <c r="KE378"/>
      <c r="KF378"/>
      <c r="KG378"/>
      <c r="KH378"/>
      <c r="KI378"/>
      <c r="KJ378"/>
      <c r="KK378"/>
      <c r="KL378"/>
      <c r="KM378"/>
      <c r="KN378"/>
      <c r="KO378"/>
      <c r="KP378"/>
      <c r="KQ378"/>
      <c r="KR378"/>
      <c r="KS378"/>
      <c r="KT378"/>
      <c r="KU378"/>
      <c r="KV378"/>
      <c r="KW378"/>
      <c r="KX378"/>
      <c r="KY378"/>
      <c r="KZ378"/>
      <c r="LA378"/>
      <c r="LB378"/>
      <c r="LC378"/>
      <c r="LD378"/>
      <c r="LE378"/>
      <c r="LF378"/>
      <c r="LG378"/>
      <c r="LH378"/>
      <c r="LI378"/>
      <c r="LJ378"/>
      <c r="LK378"/>
      <c r="LL378"/>
      <c r="LM378"/>
      <c r="LN378"/>
      <c r="LO378"/>
      <c r="LP378"/>
      <c r="LQ378"/>
      <c r="LR378"/>
      <c r="LS378"/>
      <c r="LT378"/>
      <c r="LU378"/>
      <c r="LV378"/>
      <c r="LW378"/>
      <c r="LX378"/>
      <c r="LY378"/>
      <c r="LZ378"/>
      <c r="MA378"/>
      <c r="MB378"/>
      <c r="MC378"/>
      <c r="MD378"/>
      <c r="ME378"/>
      <c r="MF378"/>
      <c r="MG378"/>
      <c r="MH378"/>
      <c r="MI378"/>
      <c r="MJ378"/>
      <c r="MK378"/>
      <c r="ML378"/>
      <c r="MM378"/>
      <c r="MN378"/>
      <c r="MO378"/>
      <c r="MP378"/>
      <c r="MQ378"/>
      <c r="MR378"/>
      <c r="MS378"/>
      <c r="MT378"/>
      <c r="MU378"/>
      <c r="MV378"/>
      <c r="MW378"/>
      <c r="MX378"/>
      <c r="MY378"/>
      <c r="MZ378"/>
      <c r="NA378"/>
      <c r="NB378"/>
      <c r="NC378"/>
      <c r="ND378"/>
      <c r="NE378"/>
      <c r="NF378"/>
      <c r="NG378"/>
      <c r="NH378"/>
      <c r="NI378"/>
      <c r="NJ378"/>
      <c r="NK378"/>
      <c r="NL378"/>
      <c r="NM378"/>
      <c r="NN378"/>
      <c r="NO378"/>
      <c r="NP378"/>
      <c r="NQ378"/>
      <c r="NR378"/>
      <c r="NS378"/>
      <c r="NT378"/>
      <c r="NU378"/>
      <c r="NV378"/>
      <c r="NW378"/>
      <c r="NX378"/>
      <c r="NY378"/>
      <c r="NZ378"/>
      <c r="OA378"/>
      <c r="OB378"/>
      <c r="OC378"/>
      <c r="OD378"/>
      <c r="OE378"/>
      <c r="OF378"/>
      <c r="OG378"/>
      <c r="OH378"/>
      <c r="OI378"/>
      <c r="OJ378"/>
      <c r="OK378"/>
      <c r="OL378"/>
      <c r="OM378"/>
      <c r="ON378"/>
      <c r="OO378"/>
      <c r="OP378"/>
      <c r="OQ378"/>
      <c r="OR378"/>
      <c r="OS378"/>
      <c r="OT378"/>
      <c r="OU378"/>
      <c r="OV378"/>
      <c r="OW378"/>
      <c r="OX378"/>
      <c r="OY378"/>
      <c r="OZ378"/>
      <c r="PA378"/>
      <c r="PB378"/>
      <c r="PC378"/>
      <c r="PD378"/>
      <c r="PE378"/>
      <c r="PF378"/>
      <c r="PG378"/>
      <c r="PH378"/>
      <c r="PI378"/>
      <c r="PJ378"/>
      <c r="PK378"/>
      <c r="PL378"/>
      <c r="PM378"/>
      <c r="PN378"/>
      <c r="PO378"/>
      <c r="PP378"/>
      <c r="PQ378"/>
      <c r="PR378"/>
      <c r="PS378"/>
      <c r="PT378"/>
      <c r="PU378"/>
      <c r="PV378"/>
      <c r="PW378"/>
      <c r="PX378"/>
      <c r="PY378"/>
      <c r="PZ378"/>
      <c r="QA378"/>
      <c r="QB378"/>
      <c r="QC378"/>
      <c r="QD378"/>
      <c r="QE378"/>
      <c r="QF378"/>
      <c r="QG378"/>
      <c r="QH378"/>
      <c r="QI378"/>
      <c r="QJ378"/>
      <c r="QK378"/>
      <c r="QL378"/>
      <c r="QM378"/>
      <c r="QN378"/>
      <c r="QO378"/>
      <c r="QP378"/>
      <c r="QQ378"/>
      <c r="QR378"/>
      <c r="QS378"/>
      <c r="QT378"/>
      <c r="QU378"/>
      <c r="QV378"/>
      <c r="QW378"/>
      <c r="QX378"/>
      <c r="QY378"/>
      <c r="QZ378"/>
      <c r="RA378"/>
      <c r="RB378"/>
      <c r="RC378"/>
      <c r="RD378"/>
      <c r="RE378"/>
      <c r="RF378"/>
      <c r="RG378"/>
      <c r="RH378"/>
      <c r="RI378"/>
      <c r="RJ378"/>
      <c r="RK378"/>
      <c r="RL378"/>
      <c r="RM378"/>
      <c r="RN378"/>
      <c r="RO378"/>
      <c r="RP378"/>
      <c r="RQ378"/>
      <c r="RR378"/>
      <c r="RS378"/>
      <c r="RT378"/>
      <c r="RU378"/>
      <c r="RV378"/>
      <c r="RW378"/>
      <c r="RX378"/>
      <c r="RY378"/>
      <c r="RZ378"/>
      <c r="SA378"/>
      <c r="SB378"/>
      <c r="SC378"/>
      <c r="SD378"/>
      <c r="SE378"/>
      <c r="SF378"/>
      <c r="SG378"/>
      <c r="SH378"/>
      <c r="SI378"/>
      <c r="SJ378"/>
      <c r="SK378"/>
      <c r="SL378"/>
      <c r="SM378"/>
      <c r="SN378"/>
      <c r="SO378"/>
      <c r="SP378"/>
      <c r="SQ378"/>
      <c r="SR378"/>
      <c r="SS378"/>
      <c r="ST378"/>
      <c r="SU378"/>
      <c r="SV378"/>
      <c r="SW378"/>
      <c r="SX378"/>
      <c r="SY378"/>
      <c r="SZ378"/>
      <c r="TA378"/>
      <c r="TB378"/>
      <c r="TC378"/>
      <c r="TD378"/>
      <c r="TE378"/>
      <c r="TF378"/>
      <c r="TG378"/>
      <c r="TH378"/>
      <c r="TI378"/>
      <c r="TJ378"/>
      <c r="TK378"/>
      <c r="TL378"/>
      <c r="TM378"/>
      <c r="TN378"/>
      <c r="TO378"/>
      <c r="TP378"/>
      <c r="TQ378"/>
      <c r="TR378"/>
      <c r="TS378"/>
      <c r="TT378"/>
      <c r="TU378"/>
      <c r="TV378"/>
      <c r="TW378"/>
      <c r="TX378"/>
      <c r="TY378"/>
      <c r="TZ378"/>
      <c r="UA378"/>
      <c r="UB378"/>
      <c r="UC378"/>
      <c r="UD378"/>
      <c r="UE378"/>
      <c r="UF378"/>
      <c r="UG378"/>
      <c r="UH378"/>
      <c r="UI378"/>
      <c r="UJ378"/>
      <c r="UK378"/>
      <c r="UL378"/>
      <c r="UM378"/>
      <c r="UN378"/>
      <c r="UO378"/>
      <c r="UP378"/>
      <c r="UQ378"/>
      <c r="UR378"/>
      <c r="US378"/>
      <c r="UT378"/>
      <c r="UU378"/>
      <c r="UV378"/>
      <c r="UW378"/>
      <c r="UX378"/>
      <c r="UY378"/>
      <c r="UZ378"/>
      <c r="VA378"/>
      <c r="VB378"/>
      <c r="VC378"/>
      <c r="VD378"/>
      <c r="VE378"/>
      <c r="VF378"/>
      <c r="VG378"/>
      <c r="VH378"/>
      <c r="VI378"/>
      <c r="VJ378"/>
      <c r="VK378"/>
      <c r="VL378"/>
      <c r="VM378"/>
      <c r="VN378"/>
      <c r="VO378"/>
      <c r="VP378"/>
      <c r="VQ378"/>
      <c r="VR378"/>
      <c r="VS378"/>
      <c r="VT378"/>
      <c r="VU378"/>
      <c r="VV378"/>
      <c r="VW378"/>
      <c r="VX378"/>
      <c r="VY378"/>
      <c r="VZ378"/>
      <c r="WA378"/>
      <c r="WB378"/>
      <c r="WC378"/>
      <c r="WD378"/>
      <c r="WE378"/>
      <c r="WF378"/>
      <c r="WG378"/>
      <c r="WH378"/>
      <c r="WI378"/>
      <c r="WJ378"/>
      <c r="WK378"/>
      <c r="WL378"/>
      <c r="WM378"/>
      <c r="WN378"/>
      <c r="WO378"/>
      <c r="WP378"/>
      <c r="WQ378"/>
      <c r="WR378"/>
      <c r="WS378"/>
      <c r="WT378"/>
      <c r="WU378"/>
      <c r="WV378"/>
      <c r="WW378"/>
      <c r="WX378"/>
      <c r="WY378"/>
      <c r="WZ378"/>
      <c r="XA378"/>
      <c r="XB378"/>
      <c r="XC378"/>
      <c r="XD378"/>
      <c r="XE378"/>
      <c r="XF378"/>
      <c r="XG378"/>
      <c r="XH378"/>
      <c r="XI378"/>
      <c r="XJ378"/>
      <c r="XK378"/>
      <c r="XL378"/>
      <c r="XM378"/>
      <c r="XN378"/>
      <c r="XO378"/>
      <c r="XP378"/>
      <c r="XQ378"/>
      <c r="XR378"/>
      <c r="XS378"/>
      <c r="XT378"/>
      <c r="XU378"/>
      <c r="XV378"/>
      <c r="XW378"/>
      <c r="XX378"/>
      <c r="XY378"/>
      <c r="XZ378"/>
      <c r="YA378"/>
      <c r="YB378"/>
      <c r="YC378"/>
      <c r="YD378"/>
      <c r="YE378"/>
      <c r="YF378"/>
      <c r="YG378"/>
      <c r="YH378"/>
      <c r="YI378"/>
      <c r="YJ378"/>
      <c r="YK378"/>
      <c r="YL378"/>
      <c r="YM378"/>
      <c r="YN378"/>
      <c r="YO378"/>
      <c r="YP378"/>
      <c r="YQ378"/>
      <c r="YR378"/>
      <c r="YS378"/>
      <c r="YT378"/>
      <c r="YU378"/>
      <c r="YV378"/>
      <c r="YW378"/>
      <c r="YX378"/>
      <c r="YY378"/>
      <c r="YZ378"/>
      <c r="ZA378"/>
      <c r="ZB378"/>
      <c r="ZC378"/>
      <c r="ZD378"/>
      <c r="ZE378"/>
      <c r="ZF378"/>
      <c r="ZG378"/>
      <c r="ZH378"/>
      <c r="ZI378"/>
      <c r="ZJ378"/>
      <c r="ZK378"/>
      <c r="ZL378"/>
      <c r="ZM378"/>
      <c r="ZN378"/>
      <c r="ZO378"/>
      <c r="ZP378"/>
      <c r="ZQ378"/>
      <c r="ZR378"/>
      <c r="ZS378"/>
      <c r="ZT378"/>
      <c r="ZU378"/>
      <c r="ZV378"/>
      <c r="ZW378"/>
      <c r="ZX378"/>
      <c r="ZY378"/>
      <c r="ZZ378"/>
      <c r="AAA378"/>
      <c r="AAB378"/>
      <c r="AAC378"/>
      <c r="AAD378"/>
      <c r="AAE378"/>
      <c r="AAF378"/>
      <c r="AAG378"/>
      <c r="AAH378"/>
      <c r="AAI378"/>
      <c r="AAJ378"/>
      <c r="AAK378"/>
      <c r="AAL378"/>
      <c r="AAM378"/>
      <c r="AAN378"/>
      <c r="AAO378"/>
      <c r="AAP378"/>
      <c r="AAQ378"/>
      <c r="AAR378"/>
      <c r="AAS378"/>
      <c r="AAT378"/>
      <c r="AAU378"/>
      <c r="AAV378"/>
      <c r="AAW378"/>
      <c r="AAX378"/>
      <c r="AAY378"/>
      <c r="AAZ378"/>
      <c r="ABA378"/>
      <c r="ABB378"/>
      <c r="ABC378"/>
      <c r="ABD378"/>
      <c r="ABE378"/>
      <c r="ABF378"/>
      <c r="ABG378"/>
      <c r="ABH378"/>
      <c r="ABI378"/>
      <c r="ABJ378"/>
      <c r="ABK378"/>
      <c r="ABL378"/>
      <c r="ABM378"/>
      <c r="ABN378"/>
      <c r="ABO378"/>
      <c r="ABP378"/>
      <c r="ABQ378"/>
      <c r="ABR378"/>
      <c r="ABS378"/>
      <c r="ABT378"/>
      <c r="ABU378"/>
      <c r="ABV378"/>
      <c r="ABW378"/>
      <c r="ABX378"/>
      <c r="ABY378"/>
      <c r="ABZ378"/>
      <c r="ACA378"/>
      <c r="ACB378"/>
      <c r="ACC378"/>
      <c r="ACD378"/>
      <c r="ACE378"/>
      <c r="ACF378"/>
      <c r="ACG378"/>
      <c r="ACH378"/>
      <c r="ACI378"/>
      <c r="ACJ378"/>
      <c r="ACK378"/>
      <c r="ACL378"/>
      <c r="ACM378"/>
      <c r="ACN378"/>
      <c r="ACO378"/>
      <c r="ACP378"/>
      <c r="ACQ378"/>
      <c r="ACR378"/>
      <c r="ACS378"/>
      <c r="ACT378"/>
      <c r="ACU378"/>
      <c r="ACV378"/>
      <c r="ACW378"/>
      <c r="ACX378"/>
      <c r="ACY378"/>
      <c r="ACZ378"/>
      <c r="ADA378"/>
      <c r="ADB378"/>
      <c r="ADC378"/>
      <c r="ADD378"/>
      <c r="ADE378"/>
      <c r="ADF378"/>
      <c r="ADG378"/>
      <c r="ADH378"/>
      <c r="ADI378"/>
      <c r="ADJ378"/>
      <c r="ADK378"/>
      <c r="ADL378"/>
      <c r="ADM378"/>
      <c r="ADN378"/>
      <c r="ADO378"/>
      <c r="ADP378"/>
      <c r="ADQ378"/>
      <c r="ADR378"/>
      <c r="ADS378"/>
      <c r="ADT378"/>
      <c r="ADU378"/>
      <c r="ADV378"/>
      <c r="ADW378"/>
      <c r="ADX378"/>
      <c r="ADY378"/>
      <c r="ADZ378"/>
      <c r="AEA378"/>
      <c r="AEB378"/>
      <c r="AEC378"/>
      <c r="AED378"/>
      <c r="AEE378"/>
      <c r="AEF378"/>
      <c r="AEG378"/>
      <c r="AEH378"/>
      <c r="AEI378"/>
      <c r="AEJ378"/>
      <c r="AEK378"/>
      <c r="AEL378"/>
      <c r="AEM378"/>
      <c r="AEN378"/>
      <c r="AEO378"/>
      <c r="AEP378"/>
      <c r="AEQ378"/>
      <c r="AER378"/>
      <c r="AES378"/>
      <c r="AET378"/>
      <c r="AEU378"/>
      <c r="AEV378"/>
      <c r="AEW378"/>
      <c r="AEX378"/>
      <c r="AEY378"/>
      <c r="AEZ378"/>
      <c r="AFA378"/>
      <c r="AFB378"/>
      <c r="AFC378"/>
      <c r="AFD378"/>
      <c r="AFE378"/>
      <c r="AFF378"/>
      <c r="AFG378"/>
      <c r="AFH378"/>
      <c r="AFI378"/>
      <c r="AFJ378"/>
      <c r="AFK378"/>
      <c r="AFL378"/>
      <c r="AFM378"/>
      <c r="AFN378"/>
      <c r="AFO378"/>
      <c r="AFP378"/>
      <c r="AFQ378"/>
      <c r="AFR378"/>
      <c r="AFS378"/>
      <c r="AFT378"/>
      <c r="AFU378"/>
      <c r="AFV378"/>
      <c r="AFW378"/>
      <c r="AFX378"/>
      <c r="AFY378"/>
      <c r="AFZ378"/>
      <c r="AGA378"/>
      <c r="AGB378"/>
      <c r="AGC378"/>
      <c r="AGD378"/>
      <c r="AGE378"/>
      <c r="AGF378"/>
      <c r="AGG378"/>
      <c r="AGH378"/>
      <c r="AGI378"/>
      <c r="AGJ378"/>
      <c r="AGK378"/>
      <c r="AGL378"/>
      <c r="AGM378"/>
      <c r="AGN378"/>
      <c r="AGO378"/>
      <c r="AGP378"/>
      <c r="AGQ378"/>
      <c r="AGR378"/>
      <c r="AGS378"/>
      <c r="AGT378"/>
      <c r="AGU378"/>
      <c r="AGV378"/>
      <c r="AGW378"/>
      <c r="AGX378"/>
      <c r="AGY378"/>
      <c r="AGZ378"/>
      <c r="AHA378"/>
      <c r="AHB378"/>
      <c r="AHC378"/>
      <c r="AHD378"/>
      <c r="AHE378"/>
      <c r="AHF378"/>
      <c r="AHG378"/>
      <c r="AHH378"/>
      <c r="AHI378"/>
      <c r="AHJ378"/>
      <c r="AHK378"/>
      <c r="AHL378"/>
      <c r="AHM378"/>
      <c r="AHN378"/>
      <c r="AHO378"/>
      <c r="AHP378"/>
      <c r="AHQ378"/>
      <c r="AHR378"/>
      <c r="AHS378"/>
      <c r="AHT378"/>
      <c r="AHU378"/>
      <c r="AHV378"/>
      <c r="AHW378"/>
      <c r="AHX378"/>
      <c r="AHY378"/>
      <c r="AHZ378"/>
      <c r="AIA378"/>
      <c r="AIB378"/>
      <c r="AIC378"/>
      <c r="AID378"/>
      <c r="AIE378"/>
      <c r="AIF378"/>
      <c r="AIG378"/>
      <c r="AIH378"/>
      <c r="AII378"/>
      <c r="AIJ378"/>
      <c r="AIK378"/>
      <c r="AIL378"/>
      <c r="AIM378"/>
      <c r="AIN378"/>
      <c r="AIO378"/>
      <c r="AIP378"/>
      <c r="AIQ378"/>
      <c r="AIR378"/>
      <c r="AIS378"/>
      <c r="AIT378"/>
      <c r="AIU378"/>
      <c r="AIV378"/>
      <c r="AIW378"/>
      <c r="AIX378"/>
      <c r="AIY378"/>
      <c r="AIZ378"/>
      <c r="AJA378"/>
      <c r="AJB378"/>
      <c r="AJC378"/>
      <c r="AJD378"/>
      <c r="AJE378"/>
      <c r="AJF378"/>
      <c r="AJG378"/>
      <c r="AJH378"/>
      <c r="AJI378"/>
      <c r="AJJ378"/>
      <c r="AJK378"/>
      <c r="AJL378"/>
      <c r="AJM378"/>
      <c r="AJN378"/>
      <c r="AJO378"/>
      <c r="AJP378"/>
      <c r="AJQ378"/>
      <c r="AJR378"/>
      <c r="AJS378"/>
      <c r="AJT378"/>
      <c r="AJU378"/>
      <c r="AJV378"/>
      <c r="AJW378"/>
      <c r="AJX378"/>
      <c r="AJY378"/>
      <c r="AJZ378"/>
      <c r="AKA378"/>
      <c r="AKB378"/>
      <c r="AKC378"/>
      <c r="AKD378"/>
      <c r="AKE378"/>
      <c r="AKF378"/>
      <c r="AKG378"/>
      <c r="AKH378"/>
      <c r="AKI378"/>
      <c r="AKJ378"/>
      <c r="AKK378"/>
      <c r="AKL378"/>
      <c r="AKM378"/>
      <c r="AKN378"/>
      <c r="AKO378"/>
      <c r="AKP378"/>
      <c r="AKQ378"/>
      <c r="AKR378"/>
      <c r="AKS378"/>
      <c r="AKT378"/>
      <c r="AKU378"/>
      <c r="AKV378"/>
      <c r="AKW378"/>
      <c r="AKX378"/>
      <c r="AKY378"/>
      <c r="AKZ378"/>
      <c r="ALA378"/>
      <c r="ALB378"/>
      <c r="ALC378"/>
      <c r="ALD378"/>
      <c r="ALE378"/>
      <c r="ALF378"/>
      <c r="ALG378"/>
      <c r="ALH378"/>
      <c r="ALI378"/>
      <c r="ALJ378"/>
      <c r="ALK378"/>
      <c r="ALL378"/>
      <c r="ALM378"/>
      <c r="ALN378"/>
      <c r="ALO378"/>
      <c r="ALP378"/>
      <c r="ALQ378"/>
      <c r="ALR378"/>
      <c r="ALS378"/>
      <c r="ALT378"/>
      <c r="ALU378"/>
      <c r="ALV378"/>
      <c r="ALW378"/>
      <c r="ALX378"/>
      <c r="ALY378"/>
      <c r="ALZ378"/>
      <c r="AMA378"/>
      <c r="AMB378"/>
      <c r="AMC378"/>
      <c r="AMD378"/>
      <c r="AME378"/>
      <c r="AMF378"/>
      <c r="AMG378"/>
      <c r="AMH378"/>
      <c r="AMI378"/>
      <c r="AMJ378"/>
      <c r="AMK378"/>
      <c r="AML378"/>
      <c r="AMM378"/>
      <c r="AMN378"/>
      <c r="AMO378"/>
      <c r="AMP378"/>
      <c r="AMQ378"/>
      <c r="AMR378"/>
      <c r="AMS378"/>
      <c r="AMT378"/>
      <c r="AMU378"/>
      <c r="AMV378"/>
      <c r="AMW378"/>
      <c r="AMX378"/>
      <c r="AMY378"/>
    </row>
    <row r="379" spans="3:1042" s="6" customFormat="1" ht="15" customHeight="1" x14ac:dyDescent="0.25">
      <c r="C379" s="121" t="str">
        <f t="shared" si="226"/>
        <v>State</v>
      </c>
      <c r="D379" s="121" t="str">
        <f t="shared" si="227"/>
        <v>HPX-66-DHPTDR 130  (66 gal, JA13)</v>
      </c>
      <c r="E379" s="121">
        <f t="shared" si="200"/>
        <v>231414</v>
      </c>
      <c r="F379" s="55">
        <f t="shared" ref="F379" si="234">S379</f>
        <v>66</v>
      </c>
      <c r="G379" s="6" t="str">
        <f t="shared" si="228"/>
        <v>AOSmithHPTU66</v>
      </c>
      <c r="H379" s="117">
        <f t="shared" ref="H379" si="235">W379</f>
        <v>1</v>
      </c>
      <c r="I379" s="158" t="str">
        <f t="shared" si="201"/>
        <v>StateHPX66DHPTDR</v>
      </c>
      <c r="J379" s="91" t="s">
        <v>192</v>
      </c>
      <c r="K379" s="32">
        <v>3</v>
      </c>
      <c r="L379" s="75">
        <f t="shared" ref="L379" si="236">VLOOKUP( M379, $M$2:$N$21, 2, FALSE )</f>
        <v>23</v>
      </c>
      <c r="M379" s="9" t="s">
        <v>39</v>
      </c>
      <c r="N379" s="122">
        <v>14</v>
      </c>
      <c r="O379" s="62">
        <f t="shared" ref="O379" si="237" xml:space="preserve"> (L379*10000) + (N379*100) + VLOOKUP( U379, $R$2:$T$56, 2, FALSE )</f>
        <v>231414</v>
      </c>
      <c r="P379" s="59" t="str">
        <f t="shared" si="190"/>
        <v>HPX-66-DHPTDR 130  (66 gal, JA13)</v>
      </c>
      <c r="Q379" s="157">
        <f t="shared" ref="Q379:Q411" si="238">COUNTIF(P$59:P$411, P379)</f>
        <v>1</v>
      </c>
      <c r="R379" s="10" t="s">
        <v>371</v>
      </c>
      <c r="S379" s="11">
        <v>66</v>
      </c>
      <c r="T379" s="30" t="s">
        <v>82</v>
      </c>
      <c r="U379" s="80" t="s">
        <v>102</v>
      </c>
      <c r="V379" s="85" t="str">
        <f t="shared" ref="V379" si="239">VLOOKUP( U379, $R$2:$T$56, 3, FALSE )</f>
        <v>AOSmithHPTU66</v>
      </c>
      <c r="W379" s="118">
        <v>1</v>
      </c>
      <c r="X379" s="42">
        <v>3</v>
      </c>
      <c r="Y379" s="43">
        <v>44118</v>
      </c>
      <c r="Z379" s="44" t="s">
        <v>80</v>
      </c>
      <c r="AA379" s="128" t="str">
        <f>"2,     "&amp;E379&amp;",   """&amp;P379&amp;""""</f>
        <v>2,     231414,   "HPX-66-DHPTDR 130  (66 gal, JA13)"</v>
      </c>
      <c r="AB379" s="130" t="str">
        <f t="shared" si="205"/>
        <v>State</v>
      </c>
      <c r="AC379" s="132" t="s">
        <v>687</v>
      </c>
      <c r="AD379" s="155">
        <f t="shared" ref="AD379:AD411" si="240">COUNTIF(AC$59:AC$411, AC379)</f>
        <v>1</v>
      </c>
      <c r="AE379" s="128" t="str">
        <f>"          case  "&amp;D379&amp;"   :   """&amp;AC379&amp;""""</f>
        <v xml:space="preserve">          case  HPX-66-DHPTDR 130  (66 gal, JA13)   :   "StateHPX66DHPTDR"</v>
      </c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  <c r="FO379"/>
      <c r="FP379"/>
      <c r="FQ379"/>
      <c r="FR379"/>
      <c r="FS379"/>
      <c r="FT379"/>
      <c r="FU379"/>
      <c r="FV379"/>
      <c r="FW379"/>
      <c r="FX379"/>
      <c r="FY379"/>
      <c r="FZ379"/>
      <c r="GA379"/>
      <c r="GB379"/>
      <c r="GC379"/>
      <c r="GD379"/>
      <c r="GE379"/>
      <c r="GF379"/>
      <c r="GG379"/>
      <c r="GH379"/>
      <c r="GI379"/>
      <c r="GJ379"/>
      <c r="GK379"/>
      <c r="GL379"/>
      <c r="GM379"/>
      <c r="GN379"/>
      <c r="GO379"/>
      <c r="GP379"/>
      <c r="GQ379"/>
      <c r="GR379"/>
      <c r="GS379"/>
      <c r="GT379"/>
      <c r="GU379"/>
      <c r="GV379"/>
      <c r="GW379"/>
      <c r="GX379"/>
      <c r="GY379"/>
      <c r="GZ379"/>
      <c r="HA379"/>
      <c r="HB379"/>
      <c r="HC379"/>
      <c r="HD379"/>
      <c r="HE379"/>
      <c r="HF379"/>
      <c r="HG379"/>
      <c r="HH379"/>
      <c r="HI379"/>
      <c r="HJ379"/>
      <c r="HK379"/>
      <c r="HL379"/>
      <c r="HM379"/>
      <c r="HN379"/>
      <c r="HO379"/>
      <c r="HP379"/>
      <c r="HQ379"/>
      <c r="HR379"/>
      <c r="HS379"/>
      <c r="HT379"/>
      <c r="HU379"/>
      <c r="HV379"/>
      <c r="HW379"/>
      <c r="HX379"/>
      <c r="HY379"/>
      <c r="HZ379"/>
      <c r="IA379"/>
      <c r="IB379"/>
      <c r="IC379"/>
      <c r="ID379"/>
      <c r="IE379"/>
      <c r="IF379"/>
      <c r="IG379"/>
      <c r="IH379"/>
      <c r="II379"/>
      <c r="IJ379"/>
      <c r="IK379"/>
      <c r="IL379"/>
      <c r="IM379"/>
      <c r="IN379"/>
      <c r="IO379"/>
      <c r="IP379"/>
      <c r="IQ379"/>
      <c r="IR379"/>
      <c r="IS379"/>
      <c r="IT379"/>
      <c r="IU379"/>
      <c r="IV379"/>
      <c r="IW379"/>
      <c r="IX379"/>
      <c r="IY379"/>
      <c r="IZ379"/>
      <c r="JA379"/>
      <c r="JB379"/>
      <c r="JC379"/>
      <c r="JD379"/>
      <c r="JE379"/>
      <c r="JF379"/>
      <c r="JG379"/>
      <c r="JH379"/>
      <c r="JI379"/>
      <c r="JJ379"/>
      <c r="JK379"/>
      <c r="JL379"/>
      <c r="JM379"/>
      <c r="JN379"/>
      <c r="JO379"/>
      <c r="JP379"/>
      <c r="JQ379"/>
      <c r="JR379"/>
      <c r="JS379"/>
      <c r="JT379"/>
      <c r="JU379"/>
      <c r="JV379"/>
      <c r="JW379"/>
      <c r="JX379"/>
      <c r="JY379"/>
      <c r="JZ379"/>
      <c r="KA379"/>
      <c r="KB379"/>
      <c r="KC379"/>
      <c r="KD379"/>
      <c r="KE379"/>
      <c r="KF379"/>
      <c r="KG379"/>
      <c r="KH379"/>
      <c r="KI379"/>
      <c r="KJ379"/>
      <c r="KK379"/>
      <c r="KL379"/>
      <c r="KM379"/>
      <c r="KN379"/>
      <c r="KO379"/>
      <c r="KP379"/>
      <c r="KQ379"/>
      <c r="KR379"/>
      <c r="KS379"/>
      <c r="KT379"/>
      <c r="KU379"/>
      <c r="KV379"/>
      <c r="KW379"/>
      <c r="KX379"/>
      <c r="KY379"/>
      <c r="KZ379"/>
      <c r="LA379"/>
      <c r="LB379"/>
      <c r="LC379"/>
      <c r="LD379"/>
      <c r="LE379"/>
      <c r="LF379"/>
      <c r="LG379"/>
      <c r="LH379"/>
      <c r="LI379"/>
      <c r="LJ379"/>
      <c r="LK379"/>
      <c r="LL379"/>
      <c r="LM379"/>
      <c r="LN379"/>
      <c r="LO379"/>
      <c r="LP379"/>
      <c r="LQ379"/>
      <c r="LR379"/>
      <c r="LS379"/>
      <c r="LT379"/>
      <c r="LU379"/>
      <c r="LV379"/>
      <c r="LW379"/>
      <c r="LX379"/>
      <c r="LY379"/>
      <c r="LZ379"/>
      <c r="MA379"/>
      <c r="MB379"/>
      <c r="MC379"/>
      <c r="MD379"/>
      <c r="ME379"/>
      <c r="MF379"/>
      <c r="MG379"/>
      <c r="MH379"/>
      <c r="MI379"/>
      <c r="MJ379"/>
      <c r="MK379"/>
      <c r="ML379"/>
      <c r="MM379"/>
      <c r="MN379"/>
      <c r="MO379"/>
      <c r="MP379"/>
      <c r="MQ379"/>
      <c r="MR379"/>
      <c r="MS379"/>
      <c r="MT379"/>
      <c r="MU379"/>
      <c r="MV379"/>
      <c r="MW379"/>
      <c r="MX379"/>
      <c r="MY379"/>
      <c r="MZ379"/>
      <c r="NA379"/>
      <c r="NB379"/>
      <c r="NC379"/>
      <c r="ND379"/>
      <c r="NE379"/>
      <c r="NF379"/>
      <c r="NG379"/>
      <c r="NH379"/>
      <c r="NI379"/>
      <c r="NJ379"/>
      <c r="NK379"/>
      <c r="NL379"/>
      <c r="NM379"/>
      <c r="NN379"/>
      <c r="NO379"/>
      <c r="NP379"/>
      <c r="NQ379"/>
      <c r="NR379"/>
      <c r="NS379"/>
      <c r="NT379"/>
      <c r="NU379"/>
      <c r="NV379"/>
      <c r="NW379"/>
      <c r="NX379"/>
      <c r="NY379"/>
      <c r="NZ379"/>
      <c r="OA379"/>
      <c r="OB379"/>
      <c r="OC379"/>
      <c r="OD379"/>
      <c r="OE379"/>
      <c r="OF379"/>
      <c r="OG379"/>
      <c r="OH379"/>
      <c r="OI379"/>
      <c r="OJ379"/>
      <c r="OK379"/>
      <c r="OL379"/>
      <c r="OM379"/>
      <c r="ON379"/>
      <c r="OO379"/>
      <c r="OP379"/>
      <c r="OQ379"/>
      <c r="OR379"/>
      <c r="OS379"/>
      <c r="OT379"/>
      <c r="OU379"/>
      <c r="OV379"/>
      <c r="OW379"/>
      <c r="OX379"/>
      <c r="OY379"/>
      <c r="OZ379"/>
      <c r="PA379"/>
      <c r="PB379"/>
      <c r="PC379"/>
      <c r="PD379"/>
      <c r="PE379"/>
      <c r="PF379"/>
      <c r="PG379"/>
      <c r="PH379"/>
      <c r="PI379"/>
      <c r="PJ379"/>
      <c r="PK379"/>
      <c r="PL379"/>
      <c r="PM379"/>
      <c r="PN379"/>
      <c r="PO379"/>
      <c r="PP379"/>
      <c r="PQ379"/>
      <c r="PR379"/>
      <c r="PS379"/>
      <c r="PT379"/>
      <c r="PU379"/>
      <c r="PV379"/>
      <c r="PW379"/>
      <c r="PX379"/>
      <c r="PY379"/>
      <c r="PZ379"/>
      <c r="QA379"/>
      <c r="QB379"/>
      <c r="QC379"/>
      <c r="QD379"/>
      <c r="QE379"/>
      <c r="QF379"/>
      <c r="QG379"/>
      <c r="QH379"/>
      <c r="QI379"/>
      <c r="QJ379"/>
      <c r="QK379"/>
      <c r="QL379"/>
      <c r="QM379"/>
      <c r="QN379"/>
      <c r="QO379"/>
      <c r="QP379"/>
      <c r="QQ379"/>
      <c r="QR379"/>
      <c r="QS379"/>
      <c r="QT379"/>
      <c r="QU379"/>
      <c r="QV379"/>
      <c r="QW379"/>
      <c r="QX379"/>
      <c r="QY379"/>
      <c r="QZ379"/>
      <c r="RA379"/>
      <c r="RB379"/>
      <c r="RC379"/>
      <c r="RD379"/>
      <c r="RE379"/>
      <c r="RF379"/>
      <c r="RG379"/>
      <c r="RH379"/>
      <c r="RI379"/>
      <c r="RJ379"/>
      <c r="RK379"/>
      <c r="RL379"/>
      <c r="RM379"/>
      <c r="RN379"/>
      <c r="RO379"/>
      <c r="RP379"/>
      <c r="RQ379"/>
      <c r="RR379"/>
      <c r="RS379"/>
      <c r="RT379"/>
      <c r="RU379"/>
      <c r="RV379"/>
      <c r="RW379"/>
      <c r="RX379"/>
      <c r="RY379"/>
      <c r="RZ379"/>
      <c r="SA379"/>
      <c r="SB379"/>
      <c r="SC379"/>
      <c r="SD379"/>
      <c r="SE379"/>
      <c r="SF379"/>
      <c r="SG379"/>
      <c r="SH379"/>
      <c r="SI379"/>
      <c r="SJ379"/>
      <c r="SK379"/>
      <c r="SL379"/>
      <c r="SM379"/>
      <c r="SN379"/>
      <c r="SO379"/>
      <c r="SP379"/>
      <c r="SQ379"/>
      <c r="SR379"/>
      <c r="SS379"/>
      <c r="ST379"/>
      <c r="SU379"/>
      <c r="SV379"/>
      <c r="SW379"/>
      <c r="SX379"/>
      <c r="SY379"/>
      <c r="SZ379"/>
      <c r="TA379"/>
      <c r="TB379"/>
      <c r="TC379"/>
      <c r="TD379"/>
      <c r="TE379"/>
      <c r="TF379"/>
      <c r="TG379"/>
      <c r="TH379"/>
      <c r="TI379"/>
      <c r="TJ379"/>
      <c r="TK379"/>
      <c r="TL379"/>
      <c r="TM379"/>
      <c r="TN379"/>
      <c r="TO379"/>
      <c r="TP379"/>
      <c r="TQ379"/>
      <c r="TR379"/>
      <c r="TS379"/>
      <c r="TT379"/>
      <c r="TU379"/>
      <c r="TV379"/>
      <c r="TW379"/>
      <c r="TX379"/>
      <c r="TY379"/>
      <c r="TZ379"/>
      <c r="UA379"/>
      <c r="UB379"/>
      <c r="UC379"/>
      <c r="UD379"/>
      <c r="UE379"/>
      <c r="UF379"/>
      <c r="UG379"/>
      <c r="UH379"/>
      <c r="UI379"/>
      <c r="UJ379"/>
      <c r="UK379"/>
      <c r="UL379"/>
      <c r="UM379"/>
      <c r="UN379"/>
      <c r="UO379"/>
      <c r="UP379"/>
      <c r="UQ379"/>
      <c r="UR379"/>
      <c r="US379"/>
      <c r="UT379"/>
      <c r="UU379"/>
      <c r="UV379"/>
      <c r="UW379"/>
      <c r="UX379"/>
      <c r="UY379"/>
      <c r="UZ379"/>
      <c r="VA379"/>
      <c r="VB379"/>
      <c r="VC379"/>
      <c r="VD379"/>
      <c r="VE379"/>
      <c r="VF379"/>
      <c r="VG379"/>
      <c r="VH379"/>
      <c r="VI379"/>
      <c r="VJ379"/>
      <c r="VK379"/>
      <c r="VL379"/>
      <c r="VM379"/>
      <c r="VN379"/>
      <c r="VO379"/>
      <c r="VP379"/>
      <c r="VQ379"/>
      <c r="VR379"/>
      <c r="VS379"/>
      <c r="VT379"/>
      <c r="VU379"/>
      <c r="VV379"/>
      <c r="VW379"/>
      <c r="VX379"/>
      <c r="VY379"/>
      <c r="VZ379"/>
      <c r="WA379"/>
      <c r="WB379"/>
      <c r="WC379"/>
      <c r="WD379"/>
      <c r="WE379"/>
      <c r="WF379"/>
      <c r="WG379"/>
      <c r="WH379"/>
      <c r="WI379"/>
      <c r="WJ379"/>
      <c r="WK379"/>
      <c r="WL379"/>
      <c r="WM379"/>
      <c r="WN379"/>
      <c r="WO379"/>
      <c r="WP379"/>
      <c r="WQ379"/>
      <c r="WR379"/>
      <c r="WS379"/>
      <c r="WT379"/>
      <c r="WU379"/>
      <c r="WV379"/>
      <c r="WW379"/>
      <c r="WX379"/>
      <c r="WY379"/>
      <c r="WZ379"/>
      <c r="XA379"/>
      <c r="XB379"/>
      <c r="XC379"/>
      <c r="XD379"/>
      <c r="XE379"/>
      <c r="XF379"/>
      <c r="XG379"/>
      <c r="XH379"/>
      <c r="XI379"/>
      <c r="XJ379"/>
      <c r="XK379"/>
      <c r="XL379"/>
      <c r="XM379"/>
      <c r="XN379"/>
      <c r="XO379"/>
      <c r="XP379"/>
      <c r="XQ379"/>
      <c r="XR379"/>
      <c r="XS379"/>
      <c r="XT379"/>
      <c r="XU379"/>
      <c r="XV379"/>
      <c r="XW379"/>
      <c r="XX379"/>
      <c r="XY379"/>
      <c r="XZ379"/>
      <c r="YA379"/>
      <c r="YB379"/>
      <c r="YC379"/>
      <c r="YD379"/>
      <c r="YE379"/>
      <c r="YF379"/>
      <c r="YG379"/>
      <c r="YH379"/>
      <c r="YI379"/>
      <c r="YJ379"/>
      <c r="YK379"/>
      <c r="YL379"/>
      <c r="YM379"/>
      <c r="YN379"/>
      <c r="YO379"/>
      <c r="YP379"/>
      <c r="YQ379"/>
      <c r="YR379"/>
      <c r="YS379"/>
      <c r="YT379"/>
      <c r="YU379"/>
      <c r="YV379"/>
      <c r="YW379"/>
      <c r="YX379"/>
      <c r="YY379"/>
      <c r="YZ379"/>
      <c r="ZA379"/>
      <c r="ZB379"/>
      <c r="ZC379"/>
      <c r="ZD379"/>
      <c r="ZE379"/>
      <c r="ZF379"/>
      <c r="ZG379"/>
      <c r="ZH379"/>
      <c r="ZI379"/>
      <c r="ZJ379"/>
      <c r="ZK379"/>
      <c r="ZL379"/>
      <c r="ZM379"/>
      <c r="ZN379"/>
      <c r="ZO379"/>
      <c r="ZP379"/>
      <c r="ZQ379"/>
      <c r="ZR379"/>
      <c r="ZS379"/>
      <c r="ZT379"/>
      <c r="ZU379"/>
      <c r="ZV379"/>
      <c r="ZW379"/>
      <c r="ZX379"/>
      <c r="ZY379"/>
      <c r="ZZ379"/>
      <c r="AAA379"/>
      <c r="AAB379"/>
      <c r="AAC379"/>
      <c r="AAD379"/>
      <c r="AAE379"/>
      <c r="AAF379"/>
      <c r="AAG379"/>
      <c r="AAH379"/>
      <c r="AAI379"/>
      <c r="AAJ379"/>
      <c r="AAK379"/>
      <c r="AAL379"/>
      <c r="AAM379"/>
      <c r="AAN379"/>
      <c r="AAO379"/>
      <c r="AAP379"/>
      <c r="AAQ379"/>
      <c r="AAR379"/>
      <c r="AAS379"/>
      <c r="AAT379"/>
      <c r="AAU379"/>
      <c r="AAV379"/>
      <c r="AAW379"/>
      <c r="AAX379"/>
      <c r="AAY379"/>
      <c r="AAZ379"/>
      <c r="ABA379"/>
      <c r="ABB379"/>
      <c r="ABC379"/>
      <c r="ABD379"/>
      <c r="ABE379"/>
      <c r="ABF379"/>
      <c r="ABG379"/>
      <c r="ABH379"/>
      <c r="ABI379"/>
      <c r="ABJ379"/>
      <c r="ABK379"/>
      <c r="ABL379"/>
      <c r="ABM379"/>
      <c r="ABN379"/>
      <c r="ABO379"/>
      <c r="ABP379"/>
      <c r="ABQ379"/>
      <c r="ABR379"/>
      <c r="ABS379"/>
      <c r="ABT379"/>
      <c r="ABU379"/>
      <c r="ABV379"/>
      <c r="ABW379"/>
      <c r="ABX379"/>
      <c r="ABY379"/>
      <c r="ABZ379"/>
      <c r="ACA379"/>
      <c r="ACB379"/>
      <c r="ACC379"/>
      <c r="ACD379"/>
      <c r="ACE379"/>
      <c r="ACF379"/>
      <c r="ACG379"/>
      <c r="ACH379"/>
      <c r="ACI379"/>
      <c r="ACJ379"/>
      <c r="ACK379"/>
      <c r="ACL379"/>
      <c r="ACM379"/>
      <c r="ACN379"/>
      <c r="ACO379"/>
      <c r="ACP379"/>
      <c r="ACQ379"/>
      <c r="ACR379"/>
      <c r="ACS379"/>
      <c r="ACT379"/>
      <c r="ACU379"/>
      <c r="ACV379"/>
      <c r="ACW379"/>
      <c r="ACX379"/>
      <c r="ACY379"/>
      <c r="ACZ379"/>
      <c r="ADA379"/>
      <c r="ADB379"/>
      <c r="ADC379"/>
      <c r="ADD379"/>
      <c r="ADE379"/>
      <c r="ADF379"/>
      <c r="ADG379"/>
      <c r="ADH379"/>
      <c r="ADI379"/>
      <c r="ADJ379"/>
      <c r="ADK379"/>
      <c r="ADL379"/>
      <c r="ADM379"/>
      <c r="ADN379"/>
      <c r="ADO379"/>
      <c r="ADP379"/>
      <c r="ADQ379"/>
      <c r="ADR379"/>
      <c r="ADS379"/>
      <c r="ADT379"/>
      <c r="ADU379"/>
      <c r="ADV379"/>
      <c r="ADW379"/>
      <c r="ADX379"/>
      <c r="ADY379"/>
      <c r="ADZ379"/>
      <c r="AEA379"/>
      <c r="AEB379"/>
      <c r="AEC379"/>
      <c r="AED379"/>
      <c r="AEE379"/>
      <c r="AEF379"/>
      <c r="AEG379"/>
      <c r="AEH379"/>
      <c r="AEI379"/>
      <c r="AEJ379"/>
      <c r="AEK379"/>
      <c r="AEL379"/>
      <c r="AEM379"/>
      <c r="AEN379"/>
      <c r="AEO379"/>
      <c r="AEP379"/>
      <c r="AEQ379"/>
      <c r="AER379"/>
      <c r="AES379"/>
      <c r="AET379"/>
      <c r="AEU379"/>
      <c r="AEV379"/>
      <c r="AEW379"/>
      <c r="AEX379"/>
      <c r="AEY379"/>
      <c r="AEZ379"/>
      <c r="AFA379"/>
      <c r="AFB379"/>
      <c r="AFC379"/>
      <c r="AFD379"/>
      <c r="AFE379"/>
      <c r="AFF379"/>
      <c r="AFG379"/>
      <c r="AFH379"/>
      <c r="AFI379"/>
      <c r="AFJ379"/>
      <c r="AFK379"/>
      <c r="AFL379"/>
      <c r="AFM379"/>
      <c r="AFN379"/>
      <c r="AFO379"/>
      <c r="AFP379"/>
      <c r="AFQ379"/>
      <c r="AFR379"/>
      <c r="AFS379"/>
      <c r="AFT379"/>
      <c r="AFU379"/>
      <c r="AFV379"/>
      <c r="AFW379"/>
      <c r="AFX379"/>
      <c r="AFY379"/>
      <c r="AFZ379"/>
      <c r="AGA379"/>
      <c r="AGB379"/>
      <c r="AGC379"/>
      <c r="AGD379"/>
      <c r="AGE379"/>
      <c r="AGF379"/>
      <c r="AGG379"/>
      <c r="AGH379"/>
      <c r="AGI379"/>
      <c r="AGJ379"/>
      <c r="AGK379"/>
      <c r="AGL379"/>
      <c r="AGM379"/>
      <c r="AGN379"/>
      <c r="AGO379"/>
      <c r="AGP379"/>
      <c r="AGQ379"/>
      <c r="AGR379"/>
      <c r="AGS379"/>
      <c r="AGT379"/>
      <c r="AGU379"/>
      <c r="AGV379"/>
      <c r="AGW379"/>
      <c r="AGX379"/>
      <c r="AGY379"/>
      <c r="AGZ379"/>
      <c r="AHA379"/>
      <c r="AHB379"/>
      <c r="AHC379"/>
      <c r="AHD379"/>
      <c r="AHE379"/>
      <c r="AHF379"/>
      <c r="AHG379"/>
      <c r="AHH379"/>
      <c r="AHI379"/>
      <c r="AHJ379"/>
      <c r="AHK379"/>
      <c r="AHL379"/>
      <c r="AHM379"/>
      <c r="AHN379"/>
      <c r="AHO379"/>
      <c r="AHP379"/>
      <c r="AHQ379"/>
      <c r="AHR379"/>
      <c r="AHS379"/>
      <c r="AHT379"/>
      <c r="AHU379"/>
      <c r="AHV379"/>
      <c r="AHW379"/>
      <c r="AHX379"/>
      <c r="AHY379"/>
      <c r="AHZ379"/>
      <c r="AIA379"/>
      <c r="AIB379"/>
      <c r="AIC379"/>
      <c r="AID379"/>
      <c r="AIE379"/>
      <c r="AIF379"/>
      <c r="AIG379"/>
      <c r="AIH379"/>
      <c r="AII379"/>
      <c r="AIJ379"/>
      <c r="AIK379"/>
      <c r="AIL379"/>
      <c r="AIM379"/>
      <c r="AIN379"/>
      <c r="AIO379"/>
      <c r="AIP379"/>
      <c r="AIQ379"/>
      <c r="AIR379"/>
      <c r="AIS379"/>
      <c r="AIT379"/>
      <c r="AIU379"/>
      <c r="AIV379"/>
      <c r="AIW379"/>
      <c r="AIX379"/>
      <c r="AIY379"/>
      <c r="AIZ379"/>
      <c r="AJA379"/>
      <c r="AJB379"/>
      <c r="AJC379"/>
      <c r="AJD379"/>
      <c r="AJE379"/>
      <c r="AJF379"/>
      <c r="AJG379"/>
      <c r="AJH379"/>
      <c r="AJI379"/>
      <c r="AJJ379"/>
      <c r="AJK379"/>
      <c r="AJL379"/>
      <c r="AJM379"/>
      <c r="AJN379"/>
      <c r="AJO379"/>
      <c r="AJP379"/>
      <c r="AJQ379"/>
      <c r="AJR379"/>
      <c r="AJS379"/>
      <c r="AJT379"/>
      <c r="AJU379"/>
      <c r="AJV379"/>
      <c r="AJW379"/>
      <c r="AJX379"/>
      <c r="AJY379"/>
      <c r="AJZ379"/>
      <c r="AKA379"/>
      <c r="AKB379"/>
      <c r="AKC379"/>
      <c r="AKD379"/>
      <c r="AKE379"/>
      <c r="AKF379"/>
      <c r="AKG379"/>
      <c r="AKH379"/>
      <c r="AKI379"/>
      <c r="AKJ379"/>
      <c r="AKK379"/>
      <c r="AKL379"/>
      <c r="AKM379"/>
      <c r="AKN379"/>
      <c r="AKO379"/>
      <c r="AKP379"/>
      <c r="AKQ379"/>
      <c r="AKR379"/>
      <c r="AKS379"/>
      <c r="AKT379"/>
      <c r="AKU379"/>
      <c r="AKV379"/>
      <c r="AKW379"/>
      <c r="AKX379"/>
      <c r="AKY379"/>
      <c r="AKZ379"/>
      <c r="ALA379"/>
      <c r="ALB379"/>
      <c r="ALC379"/>
      <c r="ALD379"/>
      <c r="ALE379"/>
      <c r="ALF379"/>
      <c r="ALG379"/>
      <c r="ALH379"/>
      <c r="ALI379"/>
      <c r="ALJ379"/>
      <c r="ALK379"/>
      <c r="ALL379"/>
      <c r="ALM379"/>
      <c r="ALN379"/>
      <c r="ALO379"/>
      <c r="ALP379"/>
      <c r="ALQ379"/>
      <c r="ALR379"/>
      <c r="ALS379"/>
      <c r="ALT379"/>
      <c r="ALU379"/>
      <c r="ALV379"/>
      <c r="ALW379"/>
      <c r="ALX379"/>
      <c r="ALY379"/>
      <c r="ALZ379"/>
      <c r="AMA379"/>
      <c r="AMB379"/>
      <c r="AMC379"/>
      <c r="AMD379"/>
      <c r="AME379"/>
      <c r="AMF379"/>
      <c r="AMG379"/>
      <c r="AMH379"/>
      <c r="AMI379"/>
      <c r="AMJ379"/>
      <c r="AMK379"/>
      <c r="AML379"/>
      <c r="AMM379"/>
      <c r="AMN379"/>
      <c r="AMO379"/>
      <c r="AMP379"/>
      <c r="AMQ379"/>
      <c r="AMR379"/>
      <c r="AMS379"/>
      <c r="AMT379"/>
      <c r="AMU379"/>
      <c r="AMV379"/>
      <c r="AMW379"/>
      <c r="AMX379"/>
      <c r="AMY379"/>
    </row>
    <row r="380" spans="3:1042" s="6" customFormat="1" ht="15" customHeight="1" x14ac:dyDescent="0.25">
      <c r="C380" s="6" t="str">
        <f t="shared" si="226"/>
        <v>State</v>
      </c>
      <c r="D380" s="6" t="str">
        <f t="shared" si="227"/>
        <v>HPX 80 DHPT 120  (80 gal)</v>
      </c>
      <c r="E380" s="6">
        <f t="shared" si="200"/>
        <v>231115</v>
      </c>
      <c r="F380" s="55">
        <f t="shared" si="152"/>
        <v>80</v>
      </c>
      <c r="G380" s="6" t="str">
        <f t="shared" si="228"/>
        <v>AOSmithHPTU80</v>
      </c>
      <c r="H380" s="117">
        <f t="shared" si="185"/>
        <v>0</v>
      </c>
      <c r="I380" s="158" t="str">
        <f t="shared" si="201"/>
        <v>StateHPX80DHPT</v>
      </c>
      <c r="J380" s="91" t="s">
        <v>192</v>
      </c>
      <c r="K380" s="32">
        <v>3</v>
      </c>
      <c r="L380" s="75">
        <f t="shared" si="186"/>
        <v>23</v>
      </c>
      <c r="M380" s="9" t="s">
        <v>39</v>
      </c>
      <c r="N380" s="123">
        <f>N378+1</f>
        <v>11</v>
      </c>
      <c r="O380" s="62">
        <f xml:space="preserve"> (L380*10000) + (N380*100) + VLOOKUP( U380, $R$2:$T$56, 2, FALSE )</f>
        <v>231115</v>
      </c>
      <c r="P380" s="59" t="str">
        <f t="shared" ref="P380:P406" si="241">R380 &amp; "  (" &amp; S380 &amp; " gal" &amp; IF(W380&gt;0, ", JA13)", ")")</f>
        <v>HPX 80 DHPT 120  (80 gal)</v>
      </c>
      <c r="Q380" s="157">
        <f t="shared" si="238"/>
        <v>1</v>
      </c>
      <c r="R380" s="10" t="s">
        <v>44</v>
      </c>
      <c r="S380" s="11">
        <v>80</v>
      </c>
      <c r="T380" s="30" t="s">
        <v>83</v>
      </c>
      <c r="U380" s="80" t="s">
        <v>103</v>
      </c>
      <c r="V380" s="85" t="str">
        <f>VLOOKUP( U380, $R$2:$T$56, 3, FALSE )</f>
        <v>AOSmithHPTU80</v>
      </c>
      <c r="W380" s="116">
        <v>0</v>
      </c>
      <c r="X380" s="42" t="s">
        <v>13</v>
      </c>
      <c r="Y380" s="43">
        <v>42545</v>
      </c>
      <c r="Z380" s="44" t="s">
        <v>80</v>
      </c>
      <c r="AA380" s="128" t="str">
        <f>"2,     "&amp;E380&amp;",   """&amp;P380&amp;""""</f>
        <v>2,     231115,   "HPX 80 DHPT 120  (80 gal)"</v>
      </c>
      <c r="AB380" s="130" t="str">
        <f t="shared" si="205"/>
        <v>State</v>
      </c>
      <c r="AC380" s="131" t="s">
        <v>684</v>
      </c>
      <c r="AD380" s="155">
        <f t="shared" si="240"/>
        <v>1</v>
      </c>
      <c r="AE380" s="128" t="str">
        <f>"          case  "&amp;D380&amp;"   :   """&amp;AC380&amp;""""</f>
        <v xml:space="preserve">          case  HPX 80 DHPT 120  (80 gal)   :   "StateHPX80DHPT"</v>
      </c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  <c r="FO380"/>
      <c r="FP380"/>
      <c r="FQ380"/>
      <c r="FR380"/>
      <c r="FS380"/>
      <c r="FT380"/>
      <c r="FU380"/>
      <c r="FV380"/>
      <c r="FW380"/>
      <c r="FX380"/>
      <c r="FY380"/>
      <c r="FZ380"/>
      <c r="GA380"/>
      <c r="GB380"/>
      <c r="GC380"/>
      <c r="GD380"/>
      <c r="GE380"/>
      <c r="GF380"/>
      <c r="GG380"/>
      <c r="GH380"/>
      <c r="GI380"/>
      <c r="GJ380"/>
      <c r="GK380"/>
      <c r="GL380"/>
      <c r="GM380"/>
      <c r="GN380"/>
      <c r="GO380"/>
      <c r="GP380"/>
      <c r="GQ380"/>
      <c r="GR380"/>
      <c r="GS380"/>
      <c r="GT380"/>
      <c r="GU380"/>
      <c r="GV380"/>
      <c r="GW380"/>
      <c r="GX380"/>
      <c r="GY380"/>
      <c r="GZ380"/>
      <c r="HA380"/>
      <c r="HB380"/>
      <c r="HC380"/>
      <c r="HD380"/>
      <c r="HE380"/>
      <c r="HF380"/>
      <c r="HG380"/>
      <c r="HH380"/>
      <c r="HI380"/>
      <c r="HJ380"/>
      <c r="HK380"/>
      <c r="HL380"/>
      <c r="HM380"/>
      <c r="HN380"/>
      <c r="HO380"/>
      <c r="HP380"/>
      <c r="HQ380"/>
      <c r="HR380"/>
      <c r="HS380"/>
      <c r="HT380"/>
      <c r="HU380"/>
      <c r="HV380"/>
      <c r="HW380"/>
      <c r="HX380"/>
      <c r="HY380"/>
      <c r="HZ380"/>
      <c r="IA380"/>
      <c r="IB380"/>
      <c r="IC380"/>
      <c r="ID380"/>
      <c r="IE380"/>
      <c r="IF380"/>
      <c r="IG380"/>
      <c r="IH380"/>
      <c r="II380"/>
      <c r="IJ380"/>
      <c r="IK380"/>
      <c r="IL380"/>
      <c r="IM380"/>
      <c r="IN380"/>
      <c r="IO380"/>
      <c r="IP380"/>
      <c r="IQ380"/>
      <c r="IR380"/>
      <c r="IS380"/>
      <c r="IT380"/>
      <c r="IU380"/>
      <c r="IV380"/>
      <c r="IW380"/>
      <c r="IX380"/>
      <c r="IY380"/>
      <c r="IZ380"/>
      <c r="JA380"/>
      <c r="JB380"/>
      <c r="JC380"/>
      <c r="JD380"/>
      <c r="JE380"/>
      <c r="JF380"/>
      <c r="JG380"/>
      <c r="JH380"/>
      <c r="JI380"/>
      <c r="JJ380"/>
      <c r="JK380"/>
      <c r="JL380"/>
      <c r="JM380"/>
      <c r="JN380"/>
      <c r="JO380"/>
      <c r="JP380"/>
      <c r="JQ380"/>
      <c r="JR380"/>
      <c r="JS380"/>
      <c r="JT380"/>
      <c r="JU380"/>
      <c r="JV380"/>
      <c r="JW380"/>
      <c r="JX380"/>
      <c r="JY380"/>
      <c r="JZ380"/>
      <c r="KA380"/>
      <c r="KB380"/>
      <c r="KC380"/>
      <c r="KD380"/>
      <c r="KE380"/>
      <c r="KF380"/>
      <c r="KG380"/>
      <c r="KH380"/>
      <c r="KI380"/>
      <c r="KJ380"/>
      <c r="KK380"/>
      <c r="KL380"/>
      <c r="KM380"/>
      <c r="KN380"/>
      <c r="KO380"/>
      <c r="KP380"/>
      <c r="KQ380"/>
      <c r="KR380"/>
      <c r="KS380"/>
      <c r="KT380"/>
      <c r="KU380"/>
      <c r="KV380"/>
      <c r="KW380"/>
      <c r="KX380"/>
      <c r="KY380"/>
      <c r="KZ380"/>
      <c r="LA380"/>
      <c r="LB380"/>
      <c r="LC380"/>
      <c r="LD380"/>
      <c r="LE380"/>
      <c r="LF380"/>
      <c r="LG380"/>
      <c r="LH380"/>
      <c r="LI380"/>
      <c r="LJ380"/>
      <c r="LK380"/>
      <c r="LL380"/>
      <c r="LM380"/>
      <c r="LN380"/>
      <c r="LO380"/>
      <c r="LP380"/>
      <c r="LQ380"/>
      <c r="LR380"/>
      <c r="LS380"/>
      <c r="LT380"/>
      <c r="LU380"/>
      <c r="LV380"/>
      <c r="LW380"/>
      <c r="LX380"/>
      <c r="LY380"/>
      <c r="LZ380"/>
      <c r="MA380"/>
      <c r="MB380"/>
      <c r="MC380"/>
      <c r="MD380"/>
      <c r="ME380"/>
      <c r="MF380"/>
      <c r="MG380"/>
      <c r="MH380"/>
      <c r="MI380"/>
      <c r="MJ380"/>
      <c r="MK380"/>
      <c r="ML380"/>
      <c r="MM380"/>
      <c r="MN380"/>
      <c r="MO380"/>
      <c r="MP380"/>
      <c r="MQ380"/>
      <c r="MR380"/>
      <c r="MS380"/>
      <c r="MT380"/>
      <c r="MU380"/>
      <c r="MV380"/>
      <c r="MW380"/>
      <c r="MX380"/>
      <c r="MY380"/>
      <c r="MZ380"/>
      <c r="NA380"/>
      <c r="NB380"/>
      <c r="NC380"/>
      <c r="ND380"/>
      <c r="NE380"/>
      <c r="NF380"/>
      <c r="NG380"/>
      <c r="NH380"/>
      <c r="NI380"/>
      <c r="NJ380"/>
      <c r="NK380"/>
      <c r="NL380"/>
      <c r="NM380"/>
      <c r="NN380"/>
      <c r="NO380"/>
      <c r="NP380"/>
      <c r="NQ380"/>
      <c r="NR380"/>
      <c r="NS380"/>
      <c r="NT380"/>
      <c r="NU380"/>
      <c r="NV380"/>
      <c r="NW380"/>
      <c r="NX380"/>
      <c r="NY380"/>
      <c r="NZ380"/>
      <c r="OA380"/>
      <c r="OB380"/>
      <c r="OC380"/>
      <c r="OD380"/>
      <c r="OE380"/>
      <c r="OF380"/>
      <c r="OG380"/>
      <c r="OH380"/>
      <c r="OI380"/>
      <c r="OJ380"/>
      <c r="OK380"/>
      <c r="OL380"/>
      <c r="OM380"/>
      <c r="ON380"/>
      <c r="OO380"/>
      <c r="OP380"/>
      <c r="OQ380"/>
      <c r="OR380"/>
      <c r="OS380"/>
      <c r="OT380"/>
      <c r="OU380"/>
      <c r="OV380"/>
      <c r="OW380"/>
      <c r="OX380"/>
      <c r="OY380"/>
      <c r="OZ380"/>
      <c r="PA380"/>
      <c r="PB380"/>
      <c r="PC380"/>
      <c r="PD380"/>
      <c r="PE380"/>
      <c r="PF380"/>
      <c r="PG380"/>
      <c r="PH380"/>
      <c r="PI380"/>
      <c r="PJ380"/>
      <c r="PK380"/>
      <c r="PL380"/>
      <c r="PM380"/>
      <c r="PN380"/>
      <c r="PO380"/>
      <c r="PP380"/>
      <c r="PQ380"/>
      <c r="PR380"/>
      <c r="PS380"/>
      <c r="PT380"/>
      <c r="PU380"/>
      <c r="PV380"/>
      <c r="PW380"/>
      <c r="PX380"/>
      <c r="PY380"/>
      <c r="PZ380"/>
      <c r="QA380"/>
      <c r="QB380"/>
      <c r="QC380"/>
      <c r="QD380"/>
      <c r="QE380"/>
      <c r="QF380"/>
      <c r="QG380"/>
      <c r="QH380"/>
      <c r="QI380"/>
      <c r="QJ380"/>
      <c r="QK380"/>
      <c r="QL380"/>
      <c r="QM380"/>
      <c r="QN380"/>
      <c r="QO380"/>
      <c r="QP380"/>
      <c r="QQ380"/>
      <c r="QR380"/>
      <c r="QS380"/>
      <c r="QT380"/>
      <c r="QU380"/>
      <c r="QV380"/>
      <c r="QW380"/>
      <c r="QX380"/>
      <c r="QY380"/>
      <c r="QZ380"/>
      <c r="RA380"/>
      <c r="RB380"/>
      <c r="RC380"/>
      <c r="RD380"/>
      <c r="RE380"/>
      <c r="RF380"/>
      <c r="RG380"/>
      <c r="RH380"/>
      <c r="RI380"/>
      <c r="RJ380"/>
      <c r="RK380"/>
      <c r="RL380"/>
      <c r="RM380"/>
      <c r="RN380"/>
      <c r="RO380"/>
      <c r="RP380"/>
      <c r="RQ380"/>
      <c r="RR380"/>
      <c r="RS380"/>
      <c r="RT380"/>
      <c r="RU380"/>
      <c r="RV380"/>
      <c r="RW380"/>
      <c r="RX380"/>
      <c r="RY380"/>
      <c r="RZ380"/>
      <c r="SA380"/>
      <c r="SB380"/>
      <c r="SC380"/>
      <c r="SD380"/>
      <c r="SE380"/>
      <c r="SF380"/>
      <c r="SG380"/>
      <c r="SH380"/>
      <c r="SI380"/>
      <c r="SJ380"/>
      <c r="SK380"/>
      <c r="SL380"/>
      <c r="SM380"/>
      <c r="SN380"/>
      <c r="SO380"/>
      <c r="SP380"/>
      <c r="SQ380"/>
      <c r="SR380"/>
      <c r="SS380"/>
      <c r="ST380"/>
      <c r="SU380"/>
      <c r="SV380"/>
      <c r="SW380"/>
      <c r="SX380"/>
      <c r="SY380"/>
      <c r="SZ380"/>
      <c r="TA380"/>
      <c r="TB380"/>
      <c r="TC380"/>
      <c r="TD380"/>
      <c r="TE380"/>
      <c r="TF380"/>
      <c r="TG380"/>
      <c r="TH380"/>
      <c r="TI380"/>
      <c r="TJ380"/>
      <c r="TK380"/>
      <c r="TL380"/>
      <c r="TM380"/>
      <c r="TN380"/>
      <c r="TO380"/>
      <c r="TP380"/>
      <c r="TQ380"/>
      <c r="TR380"/>
      <c r="TS380"/>
      <c r="TT380"/>
      <c r="TU380"/>
      <c r="TV380"/>
      <c r="TW380"/>
      <c r="TX380"/>
      <c r="TY380"/>
      <c r="TZ380"/>
      <c r="UA380"/>
      <c r="UB380"/>
      <c r="UC380"/>
      <c r="UD380"/>
      <c r="UE380"/>
      <c r="UF380"/>
      <c r="UG380"/>
      <c r="UH380"/>
      <c r="UI380"/>
      <c r="UJ380"/>
      <c r="UK380"/>
      <c r="UL380"/>
      <c r="UM380"/>
      <c r="UN380"/>
      <c r="UO380"/>
      <c r="UP380"/>
      <c r="UQ380"/>
      <c r="UR380"/>
      <c r="US380"/>
      <c r="UT380"/>
      <c r="UU380"/>
      <c r="UV380"/>
      <c r="UW380"/>
      <c r="UX380"/>
      <c r="UY380"/>
      <c r="UZ380"/>
      <c r="VA380"/>
      <c r="VB380"/>
      <c r="VC380"/>
      <c r="VD380"/>
      <c r="VE380"/>
      <c r="VF380"/>
      <c r="VG380"/>
      <c r="VH380"/>
      <c r="VI380"/>
      <c r="VJ380"/>
      <c r="VK380"/>
      <c r="VL380"/>
      <c r="VM380"/>
      <c r="VN380"/>
      <c r="VO380"/>
      <c r="VP380"/>
      <c r="VQ380"/>
      <c r="VR380"/>
      <c r="VS380"/>
      <c r="VT380"/>
      <c r="VU380"/>
      <c r="VV380"/>
      <c r="VW380"/>
      <c r="VX380"/>
      <c r="VY380"/>
      <c r="VZ380"/>
      <c r="WA380"/>
      <c r="WB380"/>
      <c r="WC380"/>
      <c r="WD380"/>
      <c r="WE380"/>
      <c r="WF380"/>
      <c r="WG380"/>
      <c r="WH380"/>
      <c r="WI380"/>
      <c r="WJ380"/>
      <c r="WK380"/>
      <c r="WL380"/>
      <c r="WM380"/>
      <c r="WN380"/>
      <c r="WO380"/>
      <c r="WP380"/>
      <c r="WQ380"/>
      <c r="WR380"/>
      <c r="WS380"/>
      <c r="WT380"/>
      <c r="WU380"/>
      <c r="WV380"/>
      <c r="WW380"/>
      <c r="WX380"/>
      <c r="WY380"/>
      <c r="WZ380"/>
      <c r="XA380"/>
      <c r="XB380"/>
      <c r="XC380"/>
      <c r="XD380"/>
      <c r="XE380"/>
      <c r="XF380"/>
      <c r="XG380"/>
      <c r="XH380"/>
      <c r="XI380"/>
      <c r="XJ380"/>
      <c r="XK380"/>
      <c r="XL380"/>
      <c r="XM380"/>
      <c r="XN380"/>
      <c r="XO380"/>
      <c r="XP380"/>
      <c r="XQ380"/>
      <c r="XR380"/>
      <c r="XS380"/>
      <c r="XT380"/>
      <c r="XU380"/>
      <c r="XV380"/>
      <c r="XW380"/>
      <c r="XX380"/>
      <c r="XY380"/>
      <c r="XZ380"/>
      <c r="YA380"/>
      <c r="YB380"/>
      <c r="YC380"/>
      <c r="YD380"/>
      <c r="YE380"/>
      <c r="YF380"/>
      <c r="YG380"/>
      <c r="YH380"/>
      <c r="YI380"/>
      <c r="YJ380"/>
      <c r="YK380"/>
      <c r="YL380"/>
      <c r="YM380"/>
      <c r="YN380"/>
      <c r="YO380"/>
      <c r="YP380"/>
      <c r="YQ380"/>
      <c r="YR380"/>
      <c r="YS380"/>
      <c r="YT380"/>
      <c r="YU380"/>
      <c r="YV380"/>
      <c r="YW380"/>
      <c r="YX380"/>
      <c r="YY380"/>
      <c r="YZ380"/>
      <c r="ZA380"/>
      <c r="ZB380"/>
      <c r="ZC380"/>
      <c r="ZD380"/>
      <c r="ZE380"/>
      <c r="ZF380"/>
      <c r="ZG380"/>
      <c r="ZH380"/>
      <c r="ZI380"/>
      <c r="ZJ380"/>
      <c r="ZK380"/>
      <c r="ZL380"/>
      <c r="ZM380"/>
      <c r="ZN380"/>
      <c r="ZO380"/>
      <c r="ZP380"/>
      <c r="ZQ380"/>
      <c r="ZR380"/>
      <c r="ZS380"/>
      <c r="ZT380"/>
      <c r="ZU380"/>
      <c r="ZV380"/>
      <c r="ZW380"/>
      <c r="ZX380"/>
      <c r="ZY380"/>
      <c r="ZZ380"/>
      <c r="AAA380"/>
      <c r="AAB380"/>
      <c r="AAC380"/>
      <c r="AAD380"/>
      <c r="AAE380"/>
      <c r="AAF380"/>
      <c r="AAG380"/>
      <c r="AAH380"/>
      <c r="AAI380"/>
      <c r="AAJ380"/>
      <c r="AAK380"/>
      <c r="AAL380"/>
      <c r="AAM380"/>
      <c r="AAN380"/>
      <c r="AAO380"/>
      <c r="AAP380"/>
      <c r="AAQ380"/>
      <c r="AAR380"/>
      <c r="AAS380"/>
      <c r="AAT380"/>
      <c r="AAU380"/>
      <c r="AAV380"/>
      <c r="AAW380"/>
      <c r="AAX380"/>
      <c r="AAY380"/>
      <c r="AAZ380"/>
      <c r="ABA380"/>
      <c r="ABB380"/>
      <c r="ABC380"/>
      <c r="ABD380"/>
      <c r="ABE380"/>
      <c r="ABF380"/>
      <c r="ABG380"/>
      <c r="ABH380"/>
      <c r="ABI380"/>
      <c r="ABJ380"/>
      <c r="ABK380"/>
      <c r="ABL380"/>
      <c r="ABM380"/>
      <c r="ABN380"/>
      <c r="ABO380"/>
      <c r="ABP380"/>
      <c r="ABQ380"/>
      <c r="ABR380"/>
      <c r="ABS380"/>
      <c r="ABT380"/>
      <c r="ABU380"/>
      <c r="ABV380"/>
      <c r="ABW380"/>
      <c r="ABX380"/>
      <c r="ABY380"/>
      <c r="ABZ380"/>
      <c r="ACA380"/>
      <c r="ACB380"/>
      <c r="ACC380"/>
      <c r="ACD380"/>
      <c r="ACE380"/>
      <c r="ACF380"/>
      <c r="ACG380"/>
      <c r="ACH380"/>
      <c r="ACI380"/>
      <c r="ACJ380"/>
      <c r="ACK380"/>
      <c r="ACL380"/>
      <c r="ACM380"/>
      <c r="ACN380"/>
      <c r="ACO380"/>
      <c r="ACP380"/>
      <c r="ACQ380"/>
      <c r="ACR380"/>
      <c r="ACS380"/>
      <c r="ACT380"/>
      <c r="ACU380"/>
      <c r="ACV380"/>
      <c r="ACW380"/>
      <c r="ACX380"/>
      <c r="ACY380"/>
      <c r="ACZ380"/>
      <c r="ADA380"/>
      <c r="ADB380"/>
      <c r="ADC380"/>
      <c r="ADD380"/>
      <c r="ADE380"/>
      <c r="ADF380"/>
      <c r="ADG380"/>
      <c r="ADH380"/>
      <c r="ADI380"/>
      <c r="ADJ380"/>
      <c r="ADK380"/>
      <c r="ADL380"/>
      <c r="ADM380"/>
      <c r="ADN380"/>
      <c r="ADO380"/>
      <c r="ADP380"/>
      <c r="ADQ380"/>
      <c r="ADR380"/>
      <c r="ADS380"/>
      <c r="ADT380"/>
      <c r="ADU380"/>
      <c r="ADV380"/>
      <c r="ADW380"/>
      <c r="ADX380"/>
      <c r="ADY380"/>
      <c r="ADZ380"/>
      <c r="AEA380"/>
      <c r="AEB380"/>
      <c r="AEC380"/>
      <c r="AED380"/>
      <c r="AEE380"/>
      <c r="AEF380"/>
      <c r="AEG380"/>
      <c r="AEH380"/>
      <c r="AEI380"/>
      <c r="AEJ380"/>
      <c r="AEK380"/>
      <c r="AEL380"/>
      <c r="AEM380"/>
      <c r="AEN380"/>
      <c r="AEO380"/>
      <c r="AEP380"/>
      <c r="AEQ380"/>
      <c r="AER380"/>
      <c r="AES380"/>
      <c r="AET380"/>
      <c r="AEU380"/>
      <c r="AEV380"/>
      <c r="AEW380"/>
      <c r="AEX380"/>
      <c r="AEY380"/>
      <c r="AEZ380"/>
      <c r="AFA380"/>
      <c r="AFB380"/>
      <c r="AFC380"/>
      <c r="AFD380"/>
      <c r="AFE380"/>
      <c r="AFF380"/>
      <c r="AFG380"/>
      <c r="AFH380"/>
      <c r="AFI380"/>
      <c r="AFJ380"/>
      <c r="AFK380"/>
      <c r="AFL380"/>
      <c r="AFM380"/>
      <c r="AFN380"/>
      <c r="AFO380"/>
      <c r="AFP380"/>
      <c r="AFQ380"/>
      <c r="AFR380"/>
      <c r="AFS380"/>
      <c r="AFT380"/>
      <c r="AFU380"/>
      <c r="AFV380"/>
      <c r="AFW380"/>
      <c r="AFX380"/>
      <c r="AFY380"/>
      <c r="AFZ380"/>
      <c r="AGA380"/>
      <c r="AGB380"/>
      <c r="AGC380"/>
      <c r="AGD380"/>
      <c r="AGE380"/>
      <c r="AGF380"/>
      <c r="AGG380"/>
      <c r="AGH380"/>
      <c r="AGI380"/>
      <c r="AGJ380"/>
      <c r="AGK380"/>
      <c r="AGL380"/>
      <c r="AGM380"/>
      <c r="AGN380"/>
      <c r="AGO380"/>
      <c r="AGP380"/>
      <c r="AGQ380"/>
      <c r="AGR380"/>
      <c r="AGS380"/>
      <c r="AGT380"/>
      <c r="AGU380"/>
      <c r="AGV380"/>
      <c r="AGW380"/>
      <c r="AGX380"/>
      <c r="AGY380"/>
      <c r="AGZ380"/>
      <c r="AHA380"/>
      <c r="AHB380"/>
      <c r="AHC380"/>
      <c r="AHD380"/>
      <c r="AHE380"/>
      <c r="AHF380"/>
      <c r="AHG380"/>
      <c r="AHH380"/>
      <c r="AHI380"/>
      <c r="AHJ380"/>
      <c r="AHK380"/>
      <c r="AHL380"/>
      <c r="AHM380"/>
      <c r="AHN380"/>
      <c r="AHO380"/>
      <c r="AHP380"/>
      <c r="AHQ380"/>
      <c r="AHR380"/>
      <c r="AHS380"/>
      <c r="AHT380"/>
      <c r="AHU380"/>
      <c r="AHV380"/>
      <c r="AHW380"/>
      <c r="AHX380"/>
      <c r="AHY380"/>
      <c r="AHZ380"/>
      <c r="AIA380"/>
      <c r="AIB380"/>
      <c r="AIC380"/>
      <c r="AID380"/>
      <c r="AIE380"/>
      <c r="AIF380"/>
      <c r="AIG380"/>
      <c r="AIH380"/>
      <c r="AII380"/>
      <c r="AIJ380"/>
      <c r="AIK380"/>
      <c r="AIL380"/>
      <c r="AIM380"/>
      <c r="AIN380"/>
      <c r="AIO380"/>
      <c r="AIP380"/>
      <c r="AIQ380"/>
      <c r="AIR380"/>
      <c r="AIS380"/>
      <c r="AIT380"/>
      <c r="AIU380"/>
      <c r="AIV380"/>
      <c r="AIW380"/>
      <c r="AIX380"/>
      <c r="AIY380"/>
      <c r="AIZ380"/>
      <c r="AJA380"/>
      <c r="AJB380"/>
      <c r="AJC380"/>
      <c r="AJD380"/>
      <c r="AJE380"/>
      <c r="AJF380"/>
      <c r="AJG380"/>
      <c r="AJH380"/>
      <c r="AJI380"/>
      <c r="AJJ380"/>
      <c r="AJK380"/>
      <c r="AJL380"/>
      <c r="AJM380"/>
      <c r="AJN380"/>
      <c r="AJO380"/>
      <c r="AJP380"/>
      <c r="AJQ380"/>
      <c r="AJR380"/>
      <c r="AJS380"/>
      <c r="AJT380"/>
      <c r="AJU380"/>
      <c r="AJV380"/>
      <c r="AJW380"/>
      <c r="AJX380"/>
      <c r="AJY380"/>
      <c r="AJZ380"/>
      <c r="AKA380"/>
      <c r="AKB380"/>
      <c r="AKC380"/>
      <c r="AKD380"/>
      <c r="AKE380"/>
      <c r="AKF380"/>
      <c r="AKG380"/>
      <c r="AKH380"/>
      <c r="AKI380"/>
      <c r="AKJ380"/>
      <c r="AKK380"/>
      <c r="AKL380"/>
      <c r="AKM380"/>
      <c r="AKN380"/>
      <c r="AKO380"/>
      <c r="AKP380"/>
      <c r="AKQ380"/>
      <c r="AKR380"/>
      <c r="AKS380"/>
      <c r="AKT380"/>
      <c r="AKU380"/>
      <c r="AKV380"/>
      <c r="AKW380"/>
      <c r="AKX380"/>
      <c r="AKY380"/>
      <c r="AKZ380"/>
      <c r="ALA380"/>
      <c r="ALB380"/>
      <c r="ALC380"/>
      <c r="ALD380"/>
      <c r="ALE380"/>
      <c r="ALF380"/>
      <c r="ALG380"/>
      <c r="ALH380"/>
      <c r="ALI380"/>
      <c r="ALJ380"/>
      <c r="ALK380"/>
      <c r="ALL380"/>
      <c r="ALM380"/>
      <c r="ALN380"/>
      <c r="ALO380"/>
      <c r="ALP380"/>
      <c r="ALQ380"/>
      <c r="ALR380"/>
      <c r="ALS380"/>
      <c r="ALT380"/>
      <c r="ALU380"/>
      <c r="ALV380"/>
      <c r="ALW380"/>
      <c r="ALX380"/>
      <c r="ALY380"/>
      <c r="ALZ380"/>
      <c r="AMA380"/>
      <c r="AMB380"/>
      <c r="AMC380"/>
      <c r="AMD380"/>
      <c r="AME380"/>
      <c r="AMF380"/>
      <c r="AMG380"/>
      <c r="AMH380"/>
      <c r="AMI380"/>
      <c r="AMJ380"/>
      <c r="AMK380"/>
      <c r="AML380"/>
      <c r="AMM380"/>
      <c r="AMN380"/>
      <c r="AMO380"/>
      <c r="AMP380"/>
      <c r="AMQ380"/>
      <c r="AMR380"/>
      <c r="AMS380"/>
      <c r="AMT380"/>
      <c r="AMU380"/>
      <c r="AMV380"/>
      <c r="AMW380"/>
      <c r="AMX380"/>
      <c r="AMY380"/>
    </row>
    <row r="381" spans="3:1042" s="6" customFormat="1" ht="15" customHeight="1" x14ac:dyDescent="0.25">
      <c r="C381" s="6" t="str">
        <f t="shared" si="226"/>
        <v>State</v>
      </c>
      <c r="D381" s="6" t="str">
        <f t="shared" si="227"/>
        <v>HPX 80 DHPTNE 120  (80 gal)</v>
      </c>
      <c r="E381" s="6">
        <f t="shared" si="200"/>
        <v>231215</v>
      </c>
      <c r="F381" s="55">
        <f t="shared" si="152"/>
        <v>80</v>
      </c>
      <c r="G381" s="6" t="str">
        <f t="shared" si="228"/>
        <v>AOSmithHPTU80</v>
      </c>
      <c r="H381" s="117">
        <f t="shared" si="185"/>
        <v>0</v>
      </c>
      <c r="I381" s="158" t="str">
        <f t="shared" si="201"/>
        <v>StateHPX80DHPTNE</v>
      </c>
      <c r="J381" s="91" t="s">
        <v>192</v>
      </c>
      <c r="K381" s="32">
        <v>3</v>
      </c>
      <c r="L381" s="75">
        <f t="shared" si="186"/>
        <v>23</v>
      </c>
      <c r="M381" s="9" t="s">
        <v>39</v>
      </c>
      <c r="N381" s="62">
        <f t="shared" si="225"/>
        <v>12</v>
      </c>
      <c r="O381" s="62">
        <f xml:space="preserve"> (L381*10000) + (N381*100) + VLOOKUP( U381, $R$2:$T$56, 2, FALSE )</f>
        <v>231215</v>
      </c>
      <c r="P381" s="59" t="str">
        <f t="shared" si="241"/>
        <v>HPX 80 DHPTNE 120  (80 gal)</v>
      </c>
      <c r="Q381" s="157">
        <f t="shared" si="238"/>
        <v>1</v>
      </c>
      <c r="R381" s="10" t="s">
        <v>45</v>
      </c>
      <c r="S381" s="11">
        <v>80</v>
      </c>
      <c r="T381" s="30" t="s">
        <v>83</v>
      </c>
      <c r="U381" s="80" t="s">
        <v>103</v>
      </c>
      <c r="V381" s="85" t="str">
        <f>VLOOKUP( U381, $R$2:$T$56, 3, FALSE )</f>
        <v>AOSmithHPTU80</v>
      </c>
      <c r="W381" s="116">
        <v>0</v>
      </c>
      <c r="X381" s="42" t="s">
        <v>13</v>
      </c>
      <c r="Y381" s="43">
        <v>42545</v>
      </c>
      <c r="Z381" s="44" t="s">
        <v>80</v>
      </c>
      <c r="AA381" s="128" t="str">
        <f>"2,     "&amp;E381&amp;",   """&amp;P381&amp;""""</f>
        <v>2,     231215,   "HPX 80 DHPTNE 120  (80 gal)"</v>
      </c>
      <c r="AB381" s="130" t="str">
        <f t="shared" si="205"/>
        <v>State</v>
      </c>
      <c r="AC381" s="131" t="s">
        <v>685</v>
      </c>
      <c r="AD381" s="155">
        <f t="shared" si="240"/>
        <v>1</v>
      </c>
      <c r="AE381" s="128" t="str">
        <f>"          case  "&amp;D381&amp;"   :   """&amp;AC381&amp;""""</f>
        <v xml:space="preserve">          case  HPX 80 DHPTNE 120  (80 gal)   :   "StateHPX80DHPTNE"</v>
      </c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  <c r="FO381"/>
      <c r="FP381"/>
      <c r="FQ381"/>
      <c r="FR381"/>
      <c r="FS381"/>
      <c r="FT381"/>
      <c r="FU381"/>
      <c r="FV381"/>
      <c r="FW381"/>
      <c r="FX381"/>
      <c r="FY381"/>
      <c r="FZ381"/>
      <c r="GA381"/>
      <c r="GB381"/>
      <c r="GC381"/>
      <c r="GD381"/>
      <c r="GE381"/>
      <c r="GF381"/>
      <c r="GG381"/>
      <c r="GH381"/>
      <c r="GI381"/>
      <c r="GJ381"/>
      <c r="GK381"/>
      <c r="GL381"/>
      <c r="GM381"/>
      <c r="GN381"/>
      <c r="GO381"/>
      <c r="GP381"/>
      <c r="GQ381"/>
      <c r="GR381"/>
      <c r="GS381"/>
      <c r="GT381"/>
      <c r="GU381"/>
      <c r="GV381"/>
      <c r="GW381"/>
      <c r="GX381"/>
      <c r="GY381"/>
      <c r="GZ381"/>
      <c r="HA381"/>
      <c r="HB381"/>
      <c r="HC381"/>
      <c r="HD381"/>
      <c r="HE381"/>
      <c r="HF381"/>
      <c r="HG381"/>
      <c r="HH381"/>
      <c r="HI381"/>
      <c r="HJ381"/>
      <c r="HK381"/>
      <c r="HL381"/>
      <c r="HM381"/>
      <c r="HN381"/>
      <c r="HO381"/>
      <c r="HP381"/>
      <c r="HQ381"/>
      <c r="HR381"/>
      <c r="HS381"/>
      <c r="HT381"/>
      <c r="HU381"/>
      <c r="HV381"/>
      <c r="HW381"/>
      <c r="HX381"/>
      <c r="HY381"/>
      <c r="HZ381"/>
      <c r="IA381"/>
      <c r="IB381"/>
      <c r="IC381"/>
      <c r="ID381"/>
      <c r="IE381"/>
      <c r="IF381"/>
      <c r="IG381"/>
      <c r="IH381"/>
      <c r="II381"/>
      <c r="IJ381"/>
      <c r="IK381"/>
      <c r="IL381"/>
      <c r="IM381"/>
      <c r="IN381"/>
      <c r="IO381"/>
      <c r="IP381"/>
      <c r="IQ381"/>
      <c r="IR381"/>
      <c r="IS381"/>
      <c r="IT381"/>
      <c r="IU381"/>
      <c r="IV381"/>
      <c r="IW381"/>
      <c r="IX381"/>
      <c r="IY381"/>
      <c r="IZ381"/>
      <c r="JA381"/>
      <c r="JB381"/>
      <c r="JC381"/>
      <c r="JD381"/>
      <c r="JE381"/>
      <c r="JF381"/>
      <c r="JG381"/>
      <c r="JH381"/>
      <c r="JI381"/>
      <c r="JJ381"/>
      <c r="JK381"/>
      <c r="JL381"/>
      <c r="JM381"/>
      <c r="JN381"/>
      <c r="JO381"/>
      <c r="JP381"/>
      <c r="JQ381"/>
      <c r="JR381"/>
      <c r="JS381"/>
      <c r="JT381"/>
      <c r="JU381"/>
      <c r="JV381"/>
      <c r="JW381"/>
      <c r="JX381"/>
      <c r="JY381"/>
      <c r="JZ381"/>
      <c r="KA381"/>
      <c r="KB381"/>
      <c r="KC381"/>
      <c r="KD381"/>
      <c r="KE381"/>
      <c r="KF381"/>
      <c r="KG381"/>
      <c r="KH381"/>
      <c r="KI381"/>
      <c r="KJ381"/>
      <c r="KK381"/>
      <c r="KL381"/>
      <c r="KM381"/>
      <c r="KN381"/>
      <c r="KO381"/>
      <c r="KP381"/>
      <c r="KQ381"/>
      <c r="KR381"/>
      <c r="KS381"/>
      <c r="KT381"/>
      <c r="KU381"/>
      <c r="KV381"/>
      <c r="KW381"/>
      <c r="KX381"/>
      <c r="KY381"/>
      <c r="KZ381"/>
      <c r="LA381"/>
      <c r="LB381"/>
      <c r="LC381"/>
      <c r="LD381"/>
      <c r="LE381"/>
      <c r="LF381"/>
      <c r="LG381"/>
      <c r="LH381"/>
      <c r="LI381"/>
      <c r="LJ381"/>
      <c r="LK381"/>
      <c r="LL381"/>
      <c r="LM381"/>
      <c r="LN381"/>
      <c r="LO381"/>
      <c r="LP381"/>
      <c r="LQ381"/>
      <c r="LR381"/>
      <c r="LS381"/>
      <c r="LT381"/>
      <c r="LU381"/>
      <c r="LV381"/>
      <c r="LW381"/>
      <c r="LX381"/>
      <c r="LY381"/>
      <c r="LZ381"/>
      <c r="MA381"/>
      <c r="MB381"/>
      <c r="MC381"/>
      <c r="MD381"/>
      <c r="ME381"/>
      <c r="MF381"/>
      <c r="MG381"/>
      <c r="MH381"/>
      <c r="MI381"/>
      <c r="MJ381"/>
      <c r="MK381"/>
      <c r="ML381"/>
      <c r="MM381"/>
      <c r="MN381"/>
      <c r="MO381"/>
      <c r="MP381"/>
      <c r="MQ381"/>
      <c r="MR381"/>
      <c r="MS381"/>
      <c r="MT381"/>
      <c r="MU381"/>
      <c r="MV381"/>
      <c r="MW381"/>
      <c r="MX381"/>
      <c r="MY381"/>
      <c r="MZ381"/>
      <c r="NA381"/>
      <c r="NB381"/>
      <c r="NC381"/>
      <c r="ND381"/>
      <c r="NE381"/>
      <c r="NF381"/>
      <c r="NG381"/>
      <c r="NH381"/>
      <c r="NI381"/>
      <c r="NJ381"/>
      <c r="NK381"/>
      <c r="NL381"/>
      <c r="NM381"/>
      <c r="NN381"/>
      <c r="NO381"/>
      <c r="NP381"/>
      <c r="NQ381"/>
      <c r="NR381"/>
      <c r="NS381"/>
      <c r="NT381"/>
      <c r="NU381"/>
      <c r="NV381"/>
      <c r="NW381"/>
      <c r="NX381"/>
      <c r="NY381"/>
      <c r="NZ381"/>
      <c r="OA381"/>
      <c r="OB381"/>
      <c r="OC381"/>
      <c r="OD381"/>
      <c r="OE381"/>
      <c r="OF381"/>
      <c r="OG381"/>
      <c r="OH381"/>
      <c r="OI381"/>
      <c r="OJ381"/>
      <c r="OK381"/>
      <c r="OL381"/>
      <c r="OM381"/>
      <c r="ON381"/>
      <c r="OO381"/>
      <c r="OP381"/>
      <c r="OQ381"/>
      <c r="OR381"/>
      <c r="OS381"/>
      <c r="OT381"/>
      <c r="OU381"/>
      <c r="OV381"/>
      <c r="OW381"/>
      <c r="OX381"/>
      <c r="OY381"/>
      <c r="OZ381"/>
      <c r="PA381"/>
      <c r="PB381"/>
      <c r="PC381"/>
      <c r="PD381"/>
      <c r="PE381"/>
      <c r="PF381"/>
      <c r="PG381"/>
      <c r="PH381"/>
      <c r="PI381"/>
      <c r="PJ381"/>
      <c r="PK381"/>
      <c r="PL381"/>
      <c r="PM381"/>
      <c r="PN381"/>
      <c r="PO381"/>
      <c r="PP381"/>
      <c r="PQ381"/>
      <c r="PR381"/>
      <c r="PS381"/>
      <c r="PT381"/>
      <c r="PU381"/>
      <c r="PV381"/>
      <c r="PW381"/>
      <c r="PX381"/>
      <c r="PY381"/>
      <c r="PZ381"/>
      <c r="QA381"/>
      <c r="QB381"/>
      <c r="QC381"/>
      <c r="QD381"/>
      <c r="QE381"/>
      <c r="QF381"/>
      <c r="QG381"/>
      <c r="QH381"/>
      <c r="QI381"/>
      <c r="QJ381"/>
      <c r="QK381"/>
      <c r="QL381"/>
      <c r="QM381"/>
      <c r="QN381"/>
      <c r="QO381"/>
      <c r="QP381"/>
      <c r="QQ381"/>
      <c r="QR381"/>
      <c r="QS381"/>
      <c r="QT381"/>
      <c r="QU381"/>
      <c r="QV381"/>
      <c r="QW381"/>
      <c r="QX381"/>
      <c r="QY381"/>
      <c r="QZ381"/>
      <c r="RA381"/>
      <c r="RB381"/>
      <c r="RC381"/>
      <c r="RD381"/>
      <c r="RE381"/>
      <c r="RF381"/>
      <c r="RG381"/>
      <c r="RH381"/>
      <c r="RI381"/>
      <c r="RJ381"/>
      <c r="RK381"/>
      <c r="RL381"/>
      <c r="RM381"/>
      <c r="RN381"/>
      <c r="RO381"/>
      <c r="RP381"/>
      <c r="RQ381"/>
      <c r="RR381"/>
      <c r="RS381"/>
      <c r="RT381"/>
      <c r="RU381"/>
      <c r="RV381"/>
      <c r="RW381"/>
      <c r="RX381"/>
      <c r="RY381"/>
      <c r="RZ381"/>
      <c r="SA381"/>
      <c r="SB381"/>
      <c r="SC381"/>
      <c r="SD381"/>
      <c r="SE381"/>
      <c r="SF381"/>
      <c r="SG381"/>
      <c r="SH381"/>
      <c r="SI381"/>
      <c r="SJ381"/>
      <c r="SK381"/>
      <c r="SL381"/>
      <c r="SM381"/>
      <c r="SN381"/>
      <c r="SO381"/>
      <c r="SP381"/>
      <c r="SQ381"/>
      <c r="SR381"/>
      <c r="SS381"/>
      <c r="ST381"/>
      <c r="SU381"/>
      <c r="SV381"/>
      <c r="SW381"/>
      <c r="SX381"/>
      <c r="SY381"/>
      <c r="SZ381"/>
      <c r="TA381"/>
      <c r="TB381"/>
      <c r="TC381"/>
      <c r="TD381"/>
      <c r="TE381"/>
      <c r="TF381"/>
      <c r="TG381"/>
      <c r="TH381"/>
      <c r="TI381"/>
      <c r="TJ381"/>
      <c r="TK381"/>
      <c r="TL381"/>
      <c r="TM381"/>
      <c r="TN381"/>
      <c r="TO381"/>
      <c r="TP381"/>
      <c r="TQ381"/>
      <c r="TR381"/>
      <c r="TS381"/>
      <c r="TT381"/>
      <c r="TU381"/>
      <c r="TV381"/>
      <c r="TW381"/>
      <c r="TX381"/>
      <c r="TY381"/>
      <c r="TZ381"/>
      <c r="UA381"/>
      <c r="UB381"/>
      <c r="UC381"/>
      <c r="UD381"/>
      <c r="UE381"/>
      <c r="UF381"/>
      <c r="UG381"/>
      <c r="UH381"/>
      <c r="UI381"/>
      <c r="UJ381"/>
      <c r="UK381"/>
      <c r="UL381"/>
      <c r="UM381"/>
      <c r="UN381"/>
      <c r="UO381"/>
      <c r="UP381"/>
      <c r="UQ381"/>
      <c r="UR381"/>
      <c r="US381"/>
      <c r="UT381"/>
      <c r="UU381"/>
      <c r="UV381"/>
      <c r="UW381"/>
      <c r="UX381"/>
      <c r="UY381"/>
      <c r="UZ381"/>
      <c r="VA381"/>
      <c r="VB381"/>
      <c r="VC381"/>
      <c r="VD381"/>
      <c r="VE381"/>
      <c r="VF381"/>
      <c r="VG381"/>
      <c r="VH381"/>
      <c r="VI381"/>
      <c r="VJ381"/>
      <c r="VK381"/>
      <c r="VL381"/>
      <c r="VM381"/>
      <c r="VN381"/>
      <c r="VO381"/>
      <c r="VP381"/>
      <c r="VQ381"/>
      <c r="VR381"/>
      <c r="VS381"/>
      <c r="VT381"/>
      <c r="VU381"/>
      <c r="VV381"/>
      <c r="VW381"/>
      <c r="VX381"/>
      <c r="VY381"/>
      <c r="VZ381"/>
      <c r="WA381"/>
      <c r="WB381"/>
      <c r="WC381"/>
      <c r="WD381"/>
      <c r="WE381"/>
      <c r="WF381"/>
      <c r="WG381"/>
      <c r="WH381"/>
      <c r="WI381"/>
      <c r="WJ381"/>
      <c r="WK381"/>
      <c r="WL381"/>
      <c r="WM381"/>
      <c r="WN381"/>
      <c r="WO381"/>
      <c r="WP381"/>
      <c r="WQ381"/>
      <c r="WR381"/>
      <c r="WS381"/>
      <c r="WT381"/>
      <c r="WU381"/>
      <c r="WV381"/>
      <c r="WW381"/>
      <c r="WX381"/>
      <c r="WY381"/>
      <c r="WZ381"/>
      <c r="XA381"/>
      <c r="XB381"/>
      <c r="XC381"/>
      <c r="XD381"/>
      <c r="XE381"/>
      <c r="XF381"/>
      <c r="XG381"/>
      <c r="XH381"/>
      <c r="XI381"/>
      <c r="XJ381"/>
      <c r="XK381"/>
      <c r="XL381"/>
      <c r="XM381"/>
      <c r="XN381"/>
      <c r="XO381"/>
      <c r="XP381"/>
      <c r="XQ381"/>
      <c r="XR381"/>
      <c r="XS381"/>
      <c r="XT381"/>
      <c r="XU381"/>
      <c r="XV381"/>
      <c r="XW381"/>
      <c r="XX381"/>
      <c r="XY381"/>
      <c r="XZ381"/>
      <c r="YA381"/>
      <c r="YB381"/>
      <c r="YC381"/>
      <c r="YD381"/>
      <c r="YE381"/>
      <c r="YF381"/>
      <c r="YG381"/>
      <c r="YH381"/>
      <c r="YI381"/>
      <c r="YJ381"/>
      <c r="YK381"/>
      <c r="YL381"/>
      <c r="YM381"/>
      <c r="YN381"/>
      <c r="YO381"/>
      <c r="YP381"/>
      <c r="YQ381"/>
      <c r="YR381"/>
      <c r="YS381"/>
      <c r="YT381"/>
      <c r="YU381"/>
      <c r="YV381"/>
      <c r="YW381"/>
      <c r="YX381"/>
      <c r="YY381"/>
      <c r="YZ381"/>
      <c r="ZA381"/>
      <c r="ZB381"/>
      <c r="ZC381"/>
      <c r="ZD381"/>
      <c r="ZE381"/>
      <c r="ZF381"/>
      <c r="ZG381"/>
      <c r="ZH381"/>
      <c r="ZI381"/>
      <c r="ZJ381"/>
      <c r="ZK381"/>
      <c r="ZL381"/>
      <c r="ZM381"/>
      <c r="ZN381"/>
      <c r="ZO381"/>
      <c r="ZP381"/>
      <c r="ZQ381"/>
      <c r="ZR381"/>
      <c r="ZS381"/>
      <c r="ZT381"/>
      <c r="ZU381"/>
      <c r="ZV381"/>
      <c r="ZW381"/>
      <c r="ZX381"/>
      <c r="ZY381"/>
      <c r="ZZ381"/>
      <c r="AAA381"/>
      <c r="AAB381"/>
      <c r="AAC381"/>
      <c r="AAD381"/>
      <c r="AAE381"/>
      <c r="AAF381"/>
      <c r="AAG381"/>
      <c r="AAH381"/>
      <c r="AAI381"/>
      <c r="AAJ381"/>
      <c r="AAK381"/>
      <c r="AAL381"/>
      <c r="AAM381"/>
      <c r="AAN381"/>
      <c r="AAO381"/>
      <c r="AAP381"/>
      <c r="AAQ381"/>
      <c r="AAR381"/>
      <c r="AAS381"/>
      <c r="AAT381"/>
      <c r="AAU381"/>
      <c r="AAV381"/>
      <c r="AAW381"/>
      <c r="AAX381"/>
      <c r="AAY381"/>
      <c r="AAZ381"/>
      <c r="ABA381"/>
      <c r="ABB381"/>
      <c r="ABC381"/>
      <c r="ABD381"/>
      <c r="ABE381"/>
      <c r="ABF381"/>
      <c r="ABG381"/>
      <c r="ABH381"/>
      <c r="ABI381"/>
      <c r="ABJ381"/>
      <c r="ABK381"/>
      <c r="ABL381"/>
      <c r="ABM381"/>
      <c r="ABN381"/>
      <c r="ABO381"/>
      <c r="ABP381"/>
      <c r="ABQ381"/>
      <c r="ABR381"/>
      <c r="ABS381"/>
      <c r="ABT381"/>
      <c r="ABU381"/>
      <c r="ABV381"/>
      <c r="ABW381"/>
      <c r="ABX381"/>
      <c r="ABY381"/>
      <c r="ABZ381"/>
      <c r="ACA381"/>
      <c r="ACB381"/>
      <c r="ACC381"/>
      <c r="ACD381"/>
      <c r="ACE381"/>
      <c r="ACF381"/>
      <c r="ACG381"/>
      <c r="ACH381"/>
      <c r="ACI381"/>
      <c r="ACJ381"/>
      <c r="ACK381"/>
      <c r="ACL381"/>
      <c r="ACM381"/>
      <c r="ACN381"/>
      <c r="ACO381"/>
      <c r="ACP381"/>
      <c r="ACQ381"/>
      <c r="ACR381"/>
      <c r="ACS381"/>
      <c r="ACT381"/>
      <c r="ACU381"/>
      <c r="ACV381"/>
      <c r="ACW381"/>
      <c r="ACX381"/>
      <c r="ACY381"/>
      <c r="ACZ381"/>
      <c r="ADA381"/>
      <c r="ADB381"/>
      <c r="ADC381"/>
      <c r="ADD381"/>
      <c r="ADE381"/>
      <c r="ADF381"/>
      <c r="ADG381"/>
      <c r="ADH381"/>
      <c r="ADI381"/>
      <c r="ADJ381"/>
      <c r="ADK381"/>
      <c r="ADL381"/>
      <c r="ADM381"/>
      <c r="ADN381"/>
      <c r="ADO381"/>
      <c r="ADP381"/>
      <c r="ADQ381"/>
      <c r="ADR381"/>
      <c r="ADS381"/>
      <c r="ADT381"/>
      <c r="ADU381"/>
      <c r="ADV381"/>
      <c r="ADW381"/>
      <c r="ADX381"/>
      <c r="ADY381"/>
      <c r="ADZ381"/>
      <c r="AEA381"/>
      <c r="AEB381"/>
      <c r="AEC381"/>
      <c r="AED381"/>
      <c r="AEE381"/>
      <c r="AEF381"/>
      <c r="AEG381"/>
      <c r="AEH381"/>
      <c r="AEI381"/>
      <c r="AEJ381"/>
      <c r="AEK381"/>
      <c r="AEL381"/>
      <c r="AEM381"/>
      <c r="AEN381"/>
      <c r="AEO381"/>
      <c r="AEP381"/>
      <c r="AEQ381"/>
      <c r="AER381"/>
      <c r="AES381"/>
      <c r="AET381"/>
      <c r="AEU381"/>
      <c r="AEV381"/>
      <c r="AEW381"/>
      <c r="AEX381"/>
      <c r="AEY381"/>
      <c r="AEZ381"/>
      <c r="AFA381"/>
      <c r="AFB381"/>
      <c r="AFC381"/>
      <c r="AFD381"/>
      <c r="AFE381"/>
      <c r="AFF381"/>
      <c r="AFG381"/>
      <c r="AFH381"/>
      <c r="AFI381"/>
      <c r="AFJ381"/>
      <c r="AFK381"/>
      <c r="AFL381"/>
      <c r="AFM381"/>
      <c r="AFN381"/>
      <c r="AFO381"/>
      <c r="AFP381"/>
      <c r="AFQ381"/>
      <c r="AFR381"/>
      <c r="AFS381"/>
      <c r="AFT381"/>
      <c r="AFU381"/>
      <c r="AFV381"/>
      <c r="AFW381"/>
      <c r="AFX381"/>
      <c r="AFY381"/>
      <c r="AFZ381"/>
      <c r="AGA381"/>
      <c r="AGB381"/>
      <c r="AGC381"/>
      <c r="AGD381"/>
      <c r="AGE381"/>
      <c r="AGF381"/>
      <c r="AGG381"/>
      <c r="AGH381"/>
      <c r="AGI381"/>
      <c r="AGJ381"/>
      <c r="AGK381"/>
      <c r="AGL381"/>
      <c r="AGM381"/>
      <c r="AGN381"/>
      <c r="AGO381"/>
      <c r="AGP381"/>
      <c r="AGQ381"/>
      <c r="AGR381"/>
      <c r="AGS381"/>
      <c r="AGT381"/>
      <c r="AGU381"/>
      <c r="AGV381"/>
      <c r="AGW381"/>
      <c r="AGX381"/>
      <c r="AGY381"/>
      <c r="AGZ381"/>
      <c r="AHA381"/>
      <c r="AHB381"/>
      <c r="AHC381"/>
      <c r="AHD381"/>
      <c r="AHE381"/>
      <c r="AHF381"/>
      <c r="AHG381"/>
      <c r="AHH381"/>
      <c r="AHI381"/>
      <c r="AHJ381"/>
      <c r="AHK381"/>
      <c r="AHL381"/>
      <c r="AHM381"/>
      <c r="AHN381"/>
      <c r="AHO381"/>
      <c r="AHP381"/>
      <c r="AHQ381"/>
      <c r="AHR381"/>
      <c r="AHS381"/>
      <c r="AHT381"/>
      <c r="AHU381"/>
      <c r="AHV381"/>
      <c r="AHW381"/>
      <c r="AHX381"/>
      <c r="AHY381"/>
      <c r="AHZ381"/>
      <c r="AIA381"/>
      <c r="AIB381"/>
      <c r="AIC381"/>
      <c r="AID381"/>
      <c r="AIE381"/>
      <c r="AIF381"/>
      <c r="AIG381"/>
      <c r="AIH381"/>
      <c r="AII381"/>
      <c r="AIJ381"/>
      <c r="AIK381"/>
      <c r="AIL381"/>
      <c r="AIM381"/>
      <c r="AIN381"/>
      <c r="AIO381"/>
      <c r="AIP381"/>
      <c r="AIQ381"/>
      <c r="AIR381"/>
      <c r="AIS381"/>
      <c r="AIT381"/>
      <c r="AIU381"/>
      <c r="AIV381"/>
      <c r="AIW381"/>
      <c r="AIX381"/>
      <c r="AIY381"/>
      <c r="AIZ381"/>
      <c r="AJA381"/>
      <c r="AJB381"/>
      <c r="AJC381"/>
      <c r="AJD381"/>
      <c r="AJE381"/>
      <c r="AJF381"/>
      <c r="AJG381"/>
      <c r="AJH381"/>
      <c r="AJI381"/>
      <c r="AJJ381"/>
      <c r="AJK381"/>
      <c r="AJL381"/>
      <c r="AJM381"/>
      <c r="AJN381"/>
      <c r="AJO381"/>
      <c r="AJP381"/>
      <c r="AJQ381"/>
      <c r="AJR381"/>
      <c r="AJS381"/>
      <c r="AJT381"/>
      <c r="AJU381"/>
      <c r="AJV381"/>
      <c r="AJW381"/>
      <c r="AJX381"/>
      <c r="AJY381"/>
      <c r="AJZ381"/>
      <c r="AKA381"/>
      <c r="AKB381"/>
      <c r="AKC381"/>
      <c r="AKD381"/>
      <c r="AKE381"/>
      <c r="AKF381"/>
      <c r="AKG381"/>
      <c r="AKH381"/>
      <c r="AKI381"/>
      <c r="AKJ381"/>
      <c r="AKK381"/>
      <c r="AKL381"/>
      <c r="AKM381"/>
      <c r="AKN381"/>
      <c r="AKO381"/>
      <c r="AKP381"/>
      <c r="AKQ381"/>
      <c r="AKR381"/>
      <c r="AKS381"/>
      <c r="AKT381"/>
      <c r="AKU381"/>
      <c r="AKV381"/>
      <c r="AKW381"/>
      <c r="AKX381"/>
      <c r="AKY381"/>
      <c r="AKZ381"/>
      <c r="ALA381"/>
      <c r="ALB381"/>
      <c r="ALC381"/>
      <c r="ALD381"/>
      <c r="ALE381"/>
      <c r="ALF381"/>
      <c r="ALG381"/>
      <c r="ALH381"/>
      <c r="ALI381"/>
      <c r="ALJ381"/>
      <c r="ALK381"/>
      <c r="ALL381"/>
      <c r="ALM381"/>
      <c r="ALN381"/>
      <c r="ALO381"/>
      <c r="ALP381"/>
      <c r="ALQ381"/>
      <c r="ALR381"/>
      <c r="ALS381"/>
      <c r="ALT381"/>
      <c r="ALU381"/>
      <c r="ALV381"/>
      <c r="ALW381"/>
      <c r="ALX381"/>
      <c r="ALY381"/>
      <c r="ALZ381"/>
      <c r="AMA381"/>
      <c r="AMB381"/>
      <c r="AMC381"/>
      <c r="AMD381"/>
      <c r="AME381"/>
      <c r="AMF381"/>
      <c r="AMG381"/>
      <c r="AMH381"/>
      <c r="AMI381"/>
      <c r="AMJ381"/>
      <c r="AMK381"/>
      <c r="AML381"/>
      <c r="AMM381"/>
      <c r="AMN381"/>
      <c r="AMO381"/>
      <c r="AMP381"/>
      <c r="AMQ381"/>
      <c r="AMR381"/>
      <c r="AMS381"/>
      <c r="AMT381"/>
      <c r="AMU381"/>
      <c r="AMV381"/>
      <c r="AMW381"/>
      <c r="AMX381"/>
      <c r="AMY381"/>
    </row>
    <row r="382" spans="3:1042" s="6" customFormat="1" ht="15" customHeight="1" x14ac:dyDescent="0.25">
      <c r="C382" s="121" t="str">
        <f t="shared" si="226"/>
        <v>State</v>
      </c>
      <c r="D382" s="121" t="str">
        <f t="shared" si="227"/>
        <v>HPX-80-DHPTDR 130  (80 gal, JA13)</v>
      </c>
      <c r="E382" s="121">
        <f t="shared" si="200"/>
        <v>231515</v>
      </c>
      <c r="F382" s="55">
        <f t="shared" ref="F382" si="242">S382</f>
        <v>80</v>
      </c>
      <c r="G382" s="6" t="str">
        <f t="shared" si="228"/>
        <v>AOSmithHPTU80</v>
      </c>
      <c r="H382" s="117">
        <f t="shared" ref="H382" si="243">W382</f>
        <v>1</v>
      </c>
      <c r="I382" s="158" t="str">
        <f t="shared" si="201"/>
        <v>StateHPX80DHPTDR</v>
      </c>
      <c r="J382" s="91" t="s">
        <v>192</v>
      </c>
      <c r="K382" s="32">
        <v>3</v>
      </c>
      <c r="L382" s="75">
        <f t="shared" ref="L382" si="244">VLOOKUP( M382, $M$2:$N$21, 2, FALSE )</f>
        <v>23</v>
      </c>
      <c r="M382" s="9" t="s">
        <v>39</v>
      </c>
      <c r="N382" s="122">
        <v>15</v>
      </c>
      <c r="O382" s="62">
        <f t="shared" ref="O382" si="245" xml:space="preserve"> (L382*10000) + (N382*100) + VLOOKUP( U382, $R$2:$T$56, 2, FALSE )</f>
        <v>231515</v>
      </c>
      <c r="P382" s="59" t="str">
        <f t="shared" si="241"/>
        <v>HPX-80-DHPTDR 130  (80 gal, JA13)</v>
      </c>
      <c r="Q382" s="157">
        <f t="shared" si="238"/>
        <v>1</v>
      </c>
      <c r="R382" s="10" t="s">
        <v>372</v>
      </c>
      <c r="S382" s="11">
        <v>80</v>
      </c>
      <c r="T382" s="30" t="s">
        <v>83</v>
      </c>
      <c r="U382" s="80" t="s">
        <v>103</v>
      </c>
      <c r="V382" s="85" t="str">
        <f t="shared" ref="V382" si="246">VLOOKUP( U382, $R$2:$T$56, 3, FALSE )</f>
        <v>AOSmithHPTU80</v>
      </c>
      <c r="W382" s="118">
        <v>1</v>
      </c>
      <c r="X382" s="42" t="s">
        <v>13</v>
      </c>
      <c r="Y382" s="43">
        <v>44118</v>
      </c>
      <c r="Z382" s="44" t="s">
        <v>80</v>
      </c>
      <c r="AA382" s="128" t="str">
        <f>"2,     "&amp;E382&amp;",   """&amp;P382&amp;""""</f>
        <v>2,     231515,   "HPX-80-DHPTDR 130  (80 gal, JA13)"</v>
      </c>
      <c r="AB382" s="130" t="str">
        <f t="shared" si="205"/>
        <v>State</v>
      </c>
      <c r="AC382" s="132" t="s">
        <v>688</v>
      </c>
      <c r="AD382" s="155">
        <f t="shared" si="240"/>
        <v>1</v>
      </c>
      <c r="AE382" s="128" t="str">
        <f>"          case  "&amp;D382&amp;"   :   """&amp;AC382&amp;""""</f>
        <v xml:space="preserve">          case  HPX-80-DHPTDR 130  (80 gal, JA13)   :   "StateHPX80DHPTDR"</v>
      </c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  <c r="FK382"/>
      <c r="FL382"/>
      <c r="FM382"/>
      <c r="FN382"/>
      <c r="FO382"/>
      <c r="FP382"/>
      <c r="FQ382"/>
      <c r="FR382"/>
      <c r="FS382"/>
      <c r="FT382"/>
      <c r="FU382"/>
      <c r="FV382"/>
      <c r="FW382"/>
      <c r="FX382"/>
      <c r="FY382"/>
      <c r="FZ382"/>
      <c r="GA382"/>
      <c r="GB382"/>
      <c r="GC382"/>
      <c r="GD382"/>
      <c r="GE382"/>
      <c r="GF382"/>
      <c r="GG382"/>
      <c r="GH382"/>
      <c r="GI382"/>
      <c r="GJ382"/>
      <c r="GK382"/>
      <c r="GL382"/>
      <c r="GM382"/>
      <c r="GN382"/>
      <c r="GO382"/>
      <c r="GP382"/>
      <c r="GQ382"/>
      <c r="GR382"/>
      <c r="GS382"/>
      <c r="GT382"/>
      <c r="GU382"/>
      <c r="GV382"/>
      <c r="GW382"/>
      <c r="GX382"/>
      <c r="GY382"/>
      <c r="GZ382"/>
      <c r="HA382"/>
      <c r="HB382"/>
      <c r="HC382"/>
      <c r="HD382"/>
      <c r="HE382"/>
      <c r="HF382"/>
      <c r="HG382"/>
      <c r="HH382"/>
      <c r="HI382"/>
      <c r="HJ382"/>
      <c r="HK382"/>
      <c r="HL382"/>
      <c r="HM382"/>
      <c r="HN382"/>
      <c r="HO382"/>
      <c r="HP382"/>
      <c r="HQ382"/>
      <c r="HR382"/>
      <c r="HS382"/>
      <c r="HT382"/>
      <c r="HU382"/>
      <c r="HV382"/>
      <c r="HW382"/>
      <c r="HX382"/>
      <c r="HY382"/>
      <c r="HZ382"/>
      <c r="IA382"/>
      <c r="IB382"/>
      <c r="IC382"/>
      <c r="ID382"/>
      <c r="IE382"/>
      <c r="IF382"/>
      <c r="IG382"/>
      <c r="IH382"/>
      <c r="II382"/>
      <c r="IJ382"/>
      <c r="IK382"/>
      <c r="IL382"/>
      <c r="IM382"/>
      <c r="IN382"/>
      <c r="IO382"/>
      <c r="IP382"/>
      <c r="IQ382"/>
      <c r="IR382"/>
      <c r="IS382"/>
      <c r="IT382"/>
      <c r="IU382"/>
      <c r="IV382"/>
      <c r="IW382"/>
      <c r="IX382"/>
      <c r="IY382"/>
      <c r="IZ382"/>
      <c r="JA382"/>
      <c r="JB382"/>
      <c r="JC382"/>
      <c r="JD382"/>
      <c r="JE382"/>
      <c r="JF382"/>
      <c r="JG382"/>
      <c r="JH382"/>
      <c r="JI382"/>
      <c r="JJ382"/>
      <c r="JK382"/>
      <c r="JL382"/>
      <c r="JM382"/>
      <c r="JN382"/>
      <c r="JO382"/>
      <c r="JP382"/>
      <c r="JQ382"/>
      <c r="JR382"/>
      <c r="JS382"/>
      <c r="JT382"/>
      <c r="JU382"/>
      <c r="JV382"/>
      <c r="JW382"/>
      <c r="JX382"/>
      <c r="JY382"/>
      <c r="JZ382"/>
      <c r="KA382"/>
      <c r="KB382"/>
      <c r="KC382"/>
      <c r="KD382"/>
      <c r="KE382"/>
      <c r="KF382"/>
      <c r="KG382"/>
      <c r="KH382"/>
      <c r="KI382"/>
      <c r="KJ382"/>
      <c r="KK382"/>
      <c r="KL382"/>
      <c r="KM382"/>
      <c r="KN382"/>
      <c r="KO382"/>
      <c r="KP382"/>
      <c r="KQ382"/>
      <c r="KR382"/>
      <c r="KS382"/>
      <c r="KT382"/>
      <c r="KU382"/>
      <c r="KV382"/>
      <c r="KW382"/>
      <c r="KX382"/>
      <c r="KY382"/>
      <c r="KZ382"/>
      <c r="LA382"/>
      <c r="LB382"/>
      <c r="LC382"/>
      <c r="LD382"/>
      <c r="LE382"/>
      <c r="LF382"/>
      <c r="LG382"/>
      <c r="LH382"/>
      <c r="LI382"/>
      <c r="LJ382"/>
      <c r="LK382"/>
      <c r="LL382"/>
      <c r="LM382"/>
      <c r="LN382"/>
      <c r="LO382"/>
      <c r="LP382"/>
      <c r="LQ382"/>
      <c r="LR382"/>
      <c r="LS382"/>
      <c r="LT382"/>
      <c r="LU382"/>
      <c r="LV382"/>
      <c r="LW382"/>
      <c r="LX382"/>
      <c r="LY382"/>
      <c r="LZ382"/>
      <c r="MA382"/>
      <c r="MB382"/>
      <c r="MC382"/>
      <c r="MD382"/>
      <c r="ME382"/>
      <c r="MF382"/>
      <c r="MG382"/>
      <c r="MH382"/>
      <c r="MI382"/>
      <c r="MJ382"/>
      <c r="MK382"/>
      <c r="ML382"/>
      <c r="MM382"/>
      <c r="MN382"/>
      <c r="MO382"/>
      <c r="MP382"/>
      <c r="MQ382"/>
      <c r="MR382"/>
      <c r="MS382"/>
      <c r="MT382"/>
      <c r="MU382"/>
      <c r="MV382"/>
      <c r="MW382"/>
      <c r="MX382"/>
      <c r="MY382"/>
      <c r="MZ382"/>
      <c r="NA382"/>
      <c r="NB382"/>
      <c r="NC382"/>
      <c r="ND382"/>
      <c r="NE382"/>
      <c r="NF382"/>
      <c r="NG382"/>
      <c r="NH382"/>
      <c r="NI382"/>
      <c r="NJ382"/>
      <c r="NK382"/>
      <c r="NL382"/>
      <c r="NM382"/>
      <c r="NN382"/>
      <c r="NO382"/>
      <c r="NP382"/>
      <c r="NQ382"/>
      <c r="NR382"/>
      <c r="NS382"/>
      <c r="NT382"/>
      <c r="NU382"/>
      <c r="NV382"/>
      <c r="NW382"/>
      <c r="NX382"/>
      <c r="NY382"/>
      <c r="NZ382"/>
      <c r="OA382"/>
      <c r="OB382"/>
      <c r="OC382"/>
      <c r="OD382"/>
      <c r="OE382"/>
      <c r="OF382"/>
      <c r="OG382"/>
      <c r="OH382"/>
      <c r="OI382"/>
      <c r="OJ382"/>
      <c r="OK382"/>
      <c r="OL382"/>
      <c r="OM382"/>
      <c r="ON382"/>
      <c r="OO382"/>
      <c r="OP382"/>
      <c r="OQ382"/>
      <c r="OR382"/>
      <c r="OS382"/>
      <c r="OT382"/>
      <c r="OU382"/>
      <c r="OV382"/>
      <c r="OW382"/>
      <c r="OX382"/>
      <c r="OY382"/>
      <c r="OZ382"/>
      <c r="PA382"/>
      <c r="PB382"/>
      <c r="PC382"/>
      <c r="PD382"/>
      <c r="PE382"/>
      <c r="PF382"/>
      <c r="PG382"/>
      <c r="PH382"/>
      <c r="PI382"/>
      <c r="PJ382"/>
      <c r="PK382"/>
      <c r="PL382"/>
      <c r="PM382"/>
      <c r="PN382"/>
      <c r="PO382"/>
      <c r="PP382"/>
      <c r="PQ382"/>
      <c r="PR382"/>
      <c r="PS382"/>
      <c r="PT382"/>
      <c r="PU382"/>
      <c r="PV382"/>
      <c r="PW382"/>
      <c r="PX382"/>
      <c r="PY382"/>
      <c r="PZ382"/>
      <c r="QA382"/>
      <c r="QB382"/>
      <c r="QC382"/>
      <c r="QD382"/>
      <c r="QE382"/>
      <c r="QF382"/>
      <c r="QG382"/>
      <c r="QH382"/>
      <c r="QI382"/>
      <c r="QJ382"/>
      <c r="QK382"/>
      <c r="QL382"/>
      <c r="QM382"/>
      <c r="QN382"/>
      <c r="QO382"/>
      <c r="QP382"/>
      <c r="QQ382"/>
      <c r="QR382"/>
      <c r="QS382"/>
      <c r="QT382"/>
      <c r="QU382"/>
      <c r="QV382"/>
      <c r="QW382"/>
      <c r="QX382"/>
      <c r="QY382"/>
      <c r="QZ382"/>
      <c r="RA382"/>
      <c r="RB382"/>
      <c r="RC382"/>
      <c r="RD382"/>
      <c r="RE382"/>
      <c r="RF382"/>
      <c r="RG382"/>
      <c r="RH382"/>
      <c r="RI382"/>
      <c r="RJ382"/>
      <c r="RK382"/>
      <c r="RL382"/>
      <c r="RM382"/>
      <c r="RN382"/>
      <c r="RO382"/>
      <c r="RP382"/>
      <c r="RQ382"/>
      <c r="RR382"/>
      <c r="RS382"/>
      <c r="RT382"/>
      <c r="RU382"/>
      <c r="RV382"/>
      <c r="RW382"/>
      <c r="RX382"/>
      <c r="RY382"/>
      <c r="RZ382"/>
      <c r="SA382"/>
      <c r="SB382"/>
      <c r="SC382"/>
      <c r="SD382"/>
      <c r="SE382"/>
      <c r="SF382"/>
      <c r="SG382"/>
      <c r="SH382"/>
      <c r="SI382"/>
      <c r="SJ382"/>
      <c r="SK382"/>
      <c r="SL382"/>
      <c r="SM382"/>
      <c r="SN382"/>
      <c r="SO382"/>
      <c r="SP382"/>
      <c r="SQ382"/>
      <c r="SR382"/>
      <c r="SS382"/>
      <c r="ST382"/>
      <c r="SU382"/>
      <c r="SV382"/>
      <c r="SW382"/>
      <c r="SX382"/>
      <c r="SY382"/>
      <c r="SZ382"/>
      <c r="TA382"/>
      <c r="TB382"/>
      <c r="TC382"/>
      <c r="TD382"/>
      <c r="TE382"/>
      <c r="TF382"/>
      <c r="TG382"/>
      <c r="TH382"/>
      <c r="TI382"/>
      <c r="TJ382"/>
      <c r="TK382"/>
      <c r="TL382"/>
      <c r="TM382"/>
      <c r="TN382"/>
      <c r="TO382"/>
      <c r="TP382"/>
      <c r="TQ382"/>
      <c r="TR382"/>
      <c r="TS382"/>
      <c r="TT382"/>
      <c r="TU382"/>
      <c r="TV382"/>
      <c r="TW382"/>
      <c r="TX382"/>
      <c r="TY382"/>
      <c r="TZ382"/>
      <c r="UA382"/>
      <c r="UB382"/>
      <c r="UC382"/>
      <c r="UD382"/>
      <c r="UE382"/>
      <c r="UF382"/>
      <c r="UG382"/>
      <c r="UH382"/>
      <c r="UI382"/>
      <c r="UJ382"/>
      <c r="UK382"/>
      <c r="UL382"/>
      <c r="UM382"/>
      <c r="UN382"/>
      <c r="UO382"/>
      <c r="UP382"/>
      <c r="UQ382"/>
      <c r="UR382"/>
      <c r="US382"/>
      <c r="UT382"/>
      <c r="UU382"/>
      <c r="UV382"/>
      <c r="UW382"/>
      <c r="UX382"/>
      <c r="UY382"/>
      <c r="UZ382"/>
      <c r="VA382"/>
      <c r="VB382"/>
      <c r="VC382"/>
      <c r="VD382"/>
      <c r="VE382"/>
      <c r="VF382"/>
      <c r="VG382"/>
      <c r="VH382"/>
      <c r="VI382"/>
      <c r="VJ382"/>
      <c r="VK382"/>
      <c r="VL382"/>
      <c r="VM382"/>
      <c r="VN382"/>
      <c r="VO382"/>
      <c r="VP382"/>
      <c r="VQ382"/>
      <c r="VR382"/>
      <c r="VS382"/>
      <c r="VT382"/>
      <c r="VU382"/>
      <c r="VV382"/>
      <c r="VW382"/>
      <c r="VX382"/>
      <c r="VY382"/>
      <c r="VZ382"/>
      <c r="WA382"/>
      <c r="WB382"/>
      <c r="WC382"/>
      <c r="WD382"/>
      <c r="WE382"/>
      <c r="WF382"/>
      <c r="WG382"/>
      <c r="WH382"/>
      <c r="WI382"/>
      <c r="WJ382"/>
      <c r="WK382"/>
      <c r="WL382"/>
      <c r="WM382"/>
      <c r="WN382"/>
      <c r="WO382"/>
      <c r="WP382"/>
      <c r="WQ382"/>
      <c r="WR382"/>
      <c r="WS382"/>
      <c r="WT382"/>
      <c r="WU382"/>
      <c r="WV382"/>
      <c r="WW382"/>
      <c r="WX382"/>
      <c r="WY382"/>
      <c r="WZ382"/>
      <c r="XA382"/>
      <c r="XB382"/>
      <c r="XC382"/>
      <c r="XD382"/>
      <c r="XE382"/>
      <c r="XF382"/>
      <c r="XG382"/>
      <c r="XH382"/>
      <c r="XI382"/>
      <c r="XJ382"/>
      <c r="XK382"/>
      <c r="XL382"/>
      <c r="XM382"/>
      <c r="XN382"/>
      <c r="XO382"/>
      <c r="XP382"/>
      <c r="XQ382"/>
      <c r="XR382"/>
      <c r="XS382"/>
      <c r="XT382"/>
      <c r="XU382"/>
      <c r="XV382"/>
      <c r="XW382"/>
      <c r="XX382"/>
      <c r="XY382"/>
      <c r="XZ382"/>
      <c r="YA382"/>
      <c r="YB382"/>
      <c r="YC382"/>
      <c r="YD382"/>
      <c r="YE382"/>
      <c r="YF382"/>
      <c r="YG382"/>
      <c r="YH382"/>
      <c r="YI382"/>
      <c r="YJ382"/>
      <c r="YK382"/>
      <c r="YL382"/>
      <c r="YM382"/>
      <c r="YN382"/>
      <c r="YO382"/>
      <c r="YP382"/>
      <c r="YQ382"/>
      <c r="YR382"/>
      <c r="YS382"/>
      <c r="YT382"/>
      <c r="YU382"/>
      <c r="YV382"/>
      <c r="YW382"/>
      <c r="YX382"/>
      <c r="YY382"/>
      <c r="YZ382"/>
      <c r="ZA382"/>
      <c r="ZB382"/>
      <c r="ZC382"/>
      <c r="ZD382"/>
      <c r="ZE382"/>
      <c r="ZF382"/>
      <c r="ZG382"/>
      <c r="ZH382"/>
      <c r="ZI382"/>
      <c r="ZJ382"/>
      <c r="ZK382"/>
      <c r="ZL382"/>
      <c r="ZM382"/>
      <c r="ZN382"/>
      <c r="ZO382"/>
      <c r="ZP382"/>
      <c r="ZQ382"/>
      <c r="ZR382"/>
      <c r="ZS382"/>
      <c r="ZT382"/>
      <c r="ZU382"/>
      <c r="ZV382"/>
      <c r="ZW382"/>
      <c r="ZX382"/>
      <c r="ZY382"/>
      <c r="ZZ382"/>
      <c r="AAA382"/>
      <c r="AAB382"/>
      <c r="AAC382"/>
      <c r="AAD382"/>
      <c r="AAE382"/>
      <c r="AAF382"/>
      <c r="AAG382"/>
      <c r="AAH382"/>
      <c r="AAI382"/>
      <c r="AAJ382"/>
      <c r="AAK382"/>
      <c r="AAL382"/>
      <c r="AAM382"/>
      <c r="AAN382"/>
      <c r="AAO382"/>
      <c r="AAP382"/>
      <c r="AAQ382"/>
      <c r="AAR382"/>
      <c r="AAS382"/>
      <c r="AAT382"/>
      <c r="AAU382"/>
      <c r="AAV382"/>
      <c r="AAW382"/>
      <c r="AAX382"/>
      <c r="AAY382"/>
      <c r="AAZ382"/>
      <c r="ABA382"/>
      <c r="ABB382"/>
      <c r="ABC382"/>
      <c r="ABD382"/>
      <c r="ABE382"/>
      <c r="ABF382"/>
      <c r="ABG382"/>
      <c r="ABH382"/>
      <c r="ABI382"/>
      <c r="ABJ382"/>
      <c r="ABK382"/>
      <c r="ABL382"/>
      <c r="ABM382"/>
      <c r="ABN382"/>
      <c r="ABO382"/>
      <c r="ABP382"/>
      <c r="ABQ382"/>
      <c r="ABR382"/>
      <c r="ABS382"/>
      <c r="ABT382"/>
      <c r="ABU382"/>
      <c r="ABV382"/>
      <c r="ABW382"/>
      <c r="ABX382"/>
      <c r="ABY382"/>
      <c r="ABZ382"/>
      <c r="ACA382"/>
      <c r="ACB382"/>
      <c r="ACC382"/>
      <c r="ACD382"/>
      <c r="ACE382"/>
      <c r="ACF382"/>
      <c r="ACG382"/>
      <c r="ACH382"/>
      <c r="ACI382"/>
      <c r="ACJ382"/>
      <c r="ACK382"/>
      <c r="ACL382"/>
      <c r="ACM382"/>
      <c r="ACN382"/>
      <c r="ACO382"/>
      <c r="ACP382"/>
      <c r="ACQ382"/>
      <c r="ACR382"/>
      <c r="ACS382"/>
      <c r="ACT382"/>
      <c r="ACU382"/>
      <c r="ACV382"/>
      <c r="ACW382"/>
      <c r="ACX382"/>
      <c r="ACY382"/>
      <c r="ACZ382"/>
      <c r="ADA382"/>
      <c r="ADB382"/>
      <c r="ADC382"/>
      <c r="ADD382"/>
      <c r="ADE382"/>
      <c r="ADF382"/>
      <c r="ADG382"/>
      <c r="ADH382"/>
      <c r="ADI382"/>
      <c r="ADJ382"/>
      <c r="ADK382"/>
      <c r="ADL382"/>
      <c r="ADM382"/>
      <c r="ADN382"/>
      <c r="ADO382"/>
      <c r="ADP382"/>
      <c r="ADQ382"/>
      <c r="ADR382"/>
      <c r="ADS382"/>
      <c r="ADT382"/>
      <c r="ADU382"/>
      <c r="ADV382"/>
      <c r="ADW382"/>
      <c r="ADX382"/>
      <c r="ADY382"/>
      <c r="ADZ382"/>
      <c r="AEA382"/>
      <c r="AEB382"/>
      <c r="AEC382"/>
      <c r="AED382"/>
      <c r="AEE382"/>
      <c r="AEF382"/>
      <c r="AEG382"/>
      <c r="AEH382"/>
      <c r="AEI382"/>
      <c r="AEJ382"/>
      <c r="AEK382"/>
      <c r="AEL382"/>
      <c r="AEM382"/>
      <c r="AEN382"/>
      <c r="AEO382"/>
      <c r="AEP382"/>
      <c r="AEQ382"/>
      <c r="AER382"/>
      <c r="AES382"/>
      <c r="AET382"/>
      <c r="AEU382"/>
      <c r="AEV382"/>
      <c r="AEW382"/>
      <c r="AEX382"/>
      <c r="AEY382"/>
      <c r="AEZ382"/>
      <c r="AFA382"/>
      <c r="AFB382"/>
      <c r="AFC382"/>
      <c r="AFD382"/>
      <c r="AFE382"/>
      <c r="AFF382"/>
      <c r="AFG382"/>
      <c r="AFH382"/>
      <c r="AFI382"/>
      <c r="AFJ382"/>
      <c r="AFK382"/>
      <c r="AFL382"/>
      <c r="AFM382"/>
      <c r="AFN382"/>
      <c r="AFO382"/>
      <c r="AFP382"/>
      <c r="AFQ382"/>
      <c r="AFR382"/>
      <c r="AFS382"/>
      <c r="AFT382"/>
      <c r="AFU382"/>
      <c r="AFV382"/>
      <c r="AFW382"/>
      <c r="AFX382"/>
      <c r="AFY382"/>
      <c r="AFZ382"/>
      <c r="AGA382"/>
      <c r="AGB382"/>
      <c r="AGC382"/>
      <c r="AGD382"/>
      <c r="AGE382"/>
      <c r="AGF382"/>
      <c r="AGG382"/>
      <c r="AGH382"/>
      <c r="AGI382"/>
      <c r="AGJ382"/>
      <c r="AGK382"/>
      <c r="AGL382"/>
      <c r="AGM382"/>
      <c r="AGN382"/>
      <c r="AGO382"/>
      <c r="AGP382"/>
      <c r="AGQ382"/>
      <c r="AGR382"/>
      <c r="AGS382"/>
      <c r="AGT382"/>
      <c r="AGU382"/>
      <c r="AGV382"/>
      <c r="AGW382"/>
      <c r="AGX382"/>
      <c r="AGY382"/>
      <c r="AGZ382"/>
      <c r="AHA382"/>
      <c r="AHB382"/>
      <c r="AHC382"/>
      <c r="AHD382"/>
      <c r="AHE382"/>
      <c r="AHF382"/>
      <c r="AHG382"/>
      <c r="AHH382"/>
      <c r="AHI382"/>
      <c r="AHJ382"/>
      <c r="AHK382"/>
      <c r="AHL382"/>
      <c r="AHM382"/>
      <c r="AHN382"/>
      <c r="AHO382"/>
      <c r="AHP382"/>
      <c r="AHQ382"/>
      <c r="AHR382"/>
      <c r="AHS382"/>
      <c r="AHT382"/>
      <c r="AHU382"/>
      <c r="AHV382"/>
      <c r="AHW382"/>
      <c r="AHX382"/>
      <c r="AHY382"/>
      <c r="AHZ382"/>
      <c r="AIA382"/>
      <c r="AIB382"/>
      <c r="AIC382"/>
      <c r="AID382"/>
      <c r="AIE382"/>
      <c r="AIF382"/>
      <c r="AIG382"/>
      <c r="AIH382"/>
      <c r="AII382"/>
      <c r="AIJ382"/>
      <c r="AIK382"/>
      <c r="AIL382"/>
      <c r="AIM382"/>
      <c r="AIN382"/>
      <c r="AIO382"/>
      <c r="AIP382"/>
      <c r="AIQ382"/>
      <c r="AIR382"/>
      <c r="AIS382"/>
      <c r="AIT382"/>
      <c r="AIU382"/>
      <c r="AIV382"/>
      <c r="AIW382"/>
      <c r="AIX382"/>
      <c r="AIY382"/>
      <c r="AIZ382"/>
      <c r="AJA382"/>
      <c r="AJB382"/>
      <c r="AJC382"/>
      <c r="AJD382"/>
      <c r="AJE382"/>
      <c r="AJF382"/>
      <c r="AJG382"/>
      <c r="AJH382"/>
      <c r="AJI382"/>
      <c r="AJJ382"/>
      <c r="AJK382"/>
      <c r="AJL382"/>
      <c r="AJM382"/>
      <c r="AJN382"/>
      <c r="AJO382"/>
      <c r="AJP382"/>
      <c r="AJQ382"/>
      <c r="AJR382"/>
      <c r="AJS382"/>
      <c r="AJT382"/>
      <c r="AJU382"/>
      <c r="AJV382"/>
      <c r="AJW382"/>
      <c r="AJX382"/>
      <c r="AJY382"/>
      <c r="AJZ382"/>
      <c r="AKA382"/>
      <c r="AKB382"/>
      <c r="AKC382"/>
      <c r="AKD382"/>
      <c r="AKE382"/>
      <c r="AKF382"/>
      <c r="AKG382"/>
      <c r="AKH382"/>
      <c r="AKI382"/>
      <c r="AKJ382"/>
      <c r="AKK382"/>
      <c r="AKL382"/>
      <c r="AKM382"/>
      <c r="AKN382"/>
      <c r="AKO382"/>
      <c r="AKP382"/>
      <c r="AKQ382"/>
      <c r="AKR382"/>
      <c r="AKS382"/>
      <c r="AKT382"/>
      <c r="AKU382"/>
      <c r="AKV382"/>
      <c r="AKW382"/>
      <c r="AKX382"/>
      <c r="AKY382"/>
      <c r="AKZ382"/>
      <c r="ALA382"/>
      <c r="ALB382"/>
      <c r="ALC382"/>
      <c r="ALD382"/>
      <c r="ALE382"/>
      <c r="ALF382"/>
      <c r="ALG382"/>
      <c r="ALH382"/>
      <c r="ALI382"/>
      <c r="ALJ382"/>
      <c r="ALK382"/>
      <c r="ALL382"/>
      <c r="ALM382"/>
      <c r="ALN382"/>
      <c r="ALO382"/>
      <c r="ALP382"/>
      <c r="ALQ382"/>
      <c r="ALR382"/>
      <c r="ALS382"/>
      <c r="ALT382"/>
      <c r="ALU382"/>
      <c r="ALV382"/>
      <c r="ALW382"/>
      <c r="ALX382"/>
      <c r="ALY382"/>
      <c r="ALZ382"/>
      <c r="AMA382"/>
      <c r="AMB382"/>
      <c r="AMC382"/>
      <c r="AMD382"/>
      <c r="AME382"/>
      <c r="AMF382"/>
      <c r="AMG382"/>
      <c r="AMH382"/>
      <c r="AMI382"/>
      <c r="AMJ382"/>
      <c r="AMK382"/>
      <c r="AML382"/>
      <c r="AMM382"/>
      <c r="AMN382"/>
      <c r="AMO382"/>
      <c r="AMP382"/>
      <c r="AMQ382"/>
      <c r="AMR382"/>
      <c r="AMS382"/>
      <c r="AMT382"/>
      <c r="AMU382"/>
      <c r="AMV382"/>
      <c r="AMW382"/>
      <c r="AMX382"/>
      <c r="AMY382"/>
    </row>
    <row r="383" spans="3:1042" s="6" customFormat="1" ht="15" customHeight="1" x14ac:dyDescent="0.25">
      <c r="C383" s="6" t="str">
        <f t="shared" si="226"/>
        <v>Stiebel Eltron</v>
      </c>
      <c r="D383" s="6" t="str">
        <f t="shared" si="227"/>
        <v>Accelera 220 E  (58 gal)</v>
      </c>
      <c r="E383" s="6">
        <f t="shared" si="200"/>
        <v>240122</v>
      </c>
      <c r="F383" s="55">
        <f t="shared" si="152"/>
        <v>58</v>
      </c>
      <c r="G383" s="6" t="str">
        <f t="shared" si="228"/>
        <v>Stiebel220E</v>
      </c>
      <c r="H383" s="117">
        <f t="shared" si="185"/>
        <v>0</v>
      </c>
      <c r="I383" s="158" t="str">
        <f t="shared" si="201"/>
        <v>Stiebel58A220E</v>
      </c>
      <c r="J383" s="91" t="s">
        <v>192</v>
      </c>
      <c r="K383" s="32">
        <v>1</v>
      </c>
      <c r="L383" s="75">
        <f t="shared" si="186"/>
        <v>24</v>
      </c>
      <c r="M383" s="160" t="s">
        <v>89</v>
      </c>
      <c r="N383" s="61">
        <v>1</v>
      </c>
      <c r="O383" s="62">
        <f t="shared" ref="O383:O410" si="247" xml:space="preserve"> (L383*10000) + (N383*100) + VLOOKUP( U383, $R$2:$T$56, 2, FALSE )</f>
        <v>240122</v>
      </c>
      <c r="P383" s="59" t="str">
        <f t="shared" si="241"/>
        <v>Accelera 220 E  (58 gal)</v>
      </c>
      <c r="Q383" s="157">
        <f t="shared" si="238"/>
        <v>1</v>
      </c>
      <c r="R383" s="13" t="s">
        <v>151</v>
      </c>
      <c r="S383" s="86">
        <v>58</v>
      </c>
      <c r="T383" s="30" t="s">
        <v>90</v>
      </c>
      <c r="U383" s="80" t="s">
        <v>90</v>
      </c>
      <c r="V383" s="85" t="str">
        <f t="shared" ref="V383:V411" si="248">VLOOKUP( U383, $R$2:$T$56, 3, FALSE )</f>
        <v>Stiebel220E</v>
      </c>
      <c r="W383" s="116">
        <v>0</v>
      </c>
      <c r="X383" s="46" t="str">
        <f>[1]ESTAR_to_AWHS!I165</f>
        <v>4+</v>
      </c>
      <c r="Y383" s="47">
        <f>[1]ESTAR_to_AWHS!J165</f>
        <v>42591</v>
      </c>
      <c r="Z383" s="44" t="s">
        <v>89</v>
      </c>
      <c r="AA383" s="128" t="str">
        <f>"2,     "&amp;E383&amp;",   """&amp;P383&amp;""""</f>
        <v>2,     240122,   "Accelera 220 E  (58 gal)"</v>
      </c>
      <c r="AB383" s="129" t="s">
        <v>436</v>
      </c>
      <c r="AC383" s="131" t="s">
        <v>689</v>
      </c>
      <c r="AD383" s="155">
        <f t="shared" si="240"/>
        <v>1</v>
      </c>
      <c r="AE383" s="128" t="str">
        <f>"          case  "&amp;D383&amp;"   :   """&amp;AC383&amp;""""</f>
        <v xml:space="preserve">          case  Accelera 220 E  (58 gal)   :   "Stiebel58A220E"</v>
      </c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</row>
    <row r="384" spans="3:1042" s="6" customFormat="1" ht="15" customHeight="1" x14ac:dyDescent="0.25">
      <c r="C384" s="6" t="str">
        <f t="shared" si="226"/>
        <v>Stiebel Eltron</v>
      </c>
      <c r="D384" s="6" t="str">
        <f t="shared" si="227"/>
        <v>Accelera 300/WHP 300  (80 gal)</v>
      </c>
      <c r="E384" s="6">
        <f t="shared" si="200"/>
        <v>240212</v>
      </c>
      <c r="F384" s="55">
        <f t="shared" si="152"/>
        <v>80</v>
      </c>
      <c r="G384" s="6" t="str">
        <f t="shared" si="228"/>
        <v>AOSmithPHPT80</v>
      </c>
      <c r="H384" s="117">
        <f t="shared" ref="H384:H411" si="249">W384</f>
        <v>0</v>
      </c>
      <c r="I384" s="158" t="str">
        <f t="shared" si="201"/>
        <v>Stiebel80A300</v>
      </c>
      <c r="J384" s="91" t="s">
        <v>192</v>
      </c>
      <c r="K384" s="32">
        <v>1</v>
      </c>
      <c r="L384" s="75">
        <f t="shared" ref="L384:L411" si="250">VLOOKUP( M384, $M$2:$N$21, 2, FALSE )</f>
        <v>24</v>
      </c>
      <c r="M384" s="12" t="s">
        <v>89</v>
      </c>
      <c r="N384" s="62">
        <f>N383+1</f>
        <v>2</v>
      </c>
      <c r="O384" s="62">
        <f t="shared" si="247"/>
        <v>240212</v>
      </c>
      <c r="P384" s="59" t="str">
        <f t="shared" si="241"/>
        <v>Accelera 300/WHP 300  (80 gal)</v>
      </c>
      <c r="Q384" s="157">
        <f t="shared" si="238"/>
        <v>1</v>
      </c>
      <c r="R384" s="13" t="s">
        <v>152</v>
      </c>
      <c r="S384" s="14">
        <v>80</v>
      </c>
      <c r="T384" s="30" t="s">
        <v>87</v>
      </c>
      <c r="U384" s="80" t="s">
        <v>105</v>
      </c>
      <c r="V384" s="85" t="str">
        <f t="shared" si="248"/>
        <v>AOSmithPHPT80</v>
      </c>
      <c r="W384" s="116">
        <v>0</v>
      </c>
      <c r="X384" s="46" t="str">
        <f>[1]ESTAR_to_AWHS!I166</f>
        <v>2-3</v>
      </c>
      <c r="Y384" s="47">
        <f>[1]ESTAR_to_AWHS!J166</f>
        <v>41666</v>
      </c>
      <c r="Z384" s="44" t="s">
        <v>89</v>
      </c>
      <c r="AA384" s="128" t="str">
        <f>"2,     "&amp;E384&amp;",   """&amp;P384&amp;""""</f>
        <v>2,     240212,   "Accelera 300/WHP 300  (80 gal)"</v>
      </c>
      <c r="AB384" s="130" t="str">
        <f t="shared" si="205"/>
        <v>Stiebel</v>
      </c>
      <c r="AC384" s="131" t="s">
        <v>690</v>
      </c>
      <c r="AD384" s="155">
        <f t="shared" si="240"/>
        <v>1</v>
      </c>
      <c r="AE384" s="128" t="str">
        <f>"          case  "&amp;D384&amp;"   :   """&amp;AC384&amp;""""</f>
        <v xml:space="preserve">          case  Accelera 300/WHP 300  (80 gal)   :   "Stiebel80A300"</v>
      </c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</row>
    <row r="385" spans="3:1042" s="6" customFormat="1" ht="15" customHeight="1" x14ac:dyDescent="0.25">
      <c r="C385" s="6" t="str">
        <f t="shared" si="226"/>
        <v>US Craftmaster</v>
      </c>
      <c r="D385" s="6" t="str">
        <f t="shared" si="227"/>
        <v>HPE2F80HD045VU 102  (80 gal)</v>
      </c>
      <c r="E385" s="6">
        <f t="shared" si="200"/>
        <v>250112</v>
      </c>
      <c r="F385" s="55">
        <f t="shared" si="152"/>
        <v>80</v>
      </c>
      <c r="G385" s="6" t="str">
        <f t="shared" si="228"/>
        <v>AOSmithPHPT80</v>
      </c>
      <c r="H385" s="117">
        <f t="shared" si="249"/>
        <v>0</v>
      </c>
      <c r="I385" s="158" t="str">
        <f t="shared" si="201"/>
        <v>USCraftmasterHPE2F80U</v>
      </c>
      <c r="J385" s="91" t="s">
        <v>192</v>
      </c>
      <c r="K385" s="32">
        <v>1</v>
      </c>
      <c r="L385" s="75">
        <f t="shared" si="250"/>
        <v>25</v>
      </c>
      <c r="M385" s="161" t="s">
        <v>46</v>
      </c>
      <c r="N385" s="61">
        <v>1</v>
      </c>
      <c r="O385" s="62">
        <f t="shared" si="247"/>
        <v>250112</v>
      </c>
      <c r="P385" s="59" t="str">
        <f t="shared" si="241"/>
        <v>HPE2F80HD045VU 102  (80 gal)</v>
      </c>
      <c r="Q385" s="157">
        <f t="shared" si="238"/>
        <v>1</v>
      </c>
      <c r="R385" s="10" t="s">
        <v>74</v>
      </c>
      <c r="S385" s="11">
        <v>80</v>
      </c>
      <c r="T385" s="30" t="s">
        <v>87</v>
      </c>
      <c r="U385" s="80" t="s">
        <v>105</v>
      </c>
      <c r="V385" s="85" t="str">
        <f t="shared" si="248"/>
        <v>AOSmithPHPT80</v>
      </c>
      <c r="W385" s="116">
        <v>0</v>
      </c>
      <c r="X385" s="42" t="s">
        <v>13</v>
      </c>
      <c r="Y385" s="43">
        <v>40857</v>
      </c>
      <c r="Z385" s="44" t="s">
        <v>80</v>
      </c>
      <c r="AA385" s="128" t="str">
        <f>"2,     "&amp;E385&amp;",   """&amp;P385&amp;""""</f>
        <v>2,     250112,   "HPE2F80HD045VU 102  (80 gal)"</v>
      </c>
      <c r="AB385" s="129" t="s">
        <v>435</v>
      </c>
      <c r="AC385" s="131" t="s">
        <v>692</v>
      </c>
      <c r="AD385" s="155">
        <f t="shared" si="240"/>
        <v>1</v>
      </c>
      <c r="AE385" s="128" t="str">
        <f>"          case  "&amp;D385&amp;"   :   """&amp;AC385&amp;""""</f>
        <v xml:space="preserve">          case  HPE2F80HD045VU 102  (80 gal)   :   "USCraftmasterHPE2F80U"</v>
      </c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</row>
    <row r="386" spans="3:1042" s="6" customFormat="1" ht="15" customHeight="1" x14ac:dyDescent="0.25">
      <c r="C386" s="6" t="str">
        <f t="shared" si="226"/>
        <v>US Craftmaster</v>
      </c>
      <c r="D386" s="6" t="str">
        <f t="shared" si="227"/>
        <v>HPE2K60HD045V  (60 gal)</v>
      </c>
      <c r="E386" s="6">
        <f t="shared" si="200"/>
        <v>250211</v>
      </c>
      <c r="F386" s="55">
        <f t="shared" si="152"/>
        <v>60</v>
      </c>
      <c r="G386" s="6" t="str">
        <f t="shared" si="228"/>
        <v>AOSmithPHPT60</v>
      </c>
      <c r="H386" s="117">
        <f t="shared" si="249"/>
        <v>0</v>
      </c>
      <c r="I386" s="158" t="str">
        <f t="shared" si="201"/>
        <v>USCraftmasterHPE2K60</v>
      </c>
      <c r="J386" s="91" t="s">
        <v>192</v>
      </c>
      <c r="K386" s="33"/>
      <c r="L386" s="75">
        <f t="shared" si="250"/>
        <v>25</v>
      </c>
      <c r="M386" s="18" t="s">
        <v>46</v>
      </c>
      <c r="N386" s="62">
        <f t="shared" ref="N386:N393" si="251">N385+1</f>
        <v>2</v>
      </c>
      <c r="O386" s="62">
        <f t="shared" si="247"/>
        <v>250211</v>
      </c>
      <c r="P386" s="59" t="str">
        <f t="shared" si="241"/>
        <v>HPE2K60HD045V  (60 gal)</v>
      </c>
      <c r="Q386" s="157">
        <f t="shared" si="238"/>
        <v>2</v>
      </c>
      <c r="R386" s="19" t="s">
        <v>110</v>
      </c>
      <c r="S386" s="20">
        <v>60</v>
      </c>
      <c r="T386" s="31" t="s">
        <v>104</v>
      </c>
      <c r="U386" s="80" t="s">
        <v>104</v>
      </c>
      <c r="V386" s="85" t="str">
        <f t="shared" si="248"/>
        <v>AOSmithPHPT60</v>
      </c>
      <c r="W386" s="116">
        <v>0</v>
      </c>
      <c r="X386" s="45"/>
      <c r="Y386" s="45"/>
      <c r="Z386" s="44"/>
      <c r="AA386" s="128" t="str">
        <f>"2,     "&amp;E386&amp;",   """&amp;P386&amp;""""</f>
        <v>2,     250211,   "HPE2K60HD045V  (60 gal)"</v>
      </c>
      <c r="AB386" s="130" t="str">
        <f t="shared" si="205"/>
        <v>USCraftmaster</v>
      </c>
      <c r="AC386" s="131" t="s">
        <v>693</v>
      </c>
      <c r="AD386" s="155">
        <f t="shared" si="240"/>
        <v>1</v>
      </c>
      <c r="AE386" s="128" t="str">
        <f>"          case  "&amp;D386&amp;"   :   """&amp;AC386&amp;""""</f>
        <v xml:space="preserve">          case  HPE2K60HD045V  (60 gal)   :   "USCraftmasterHPE2K60"</v>
      </c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  <c r="AR386" s="18"/>
      <c r="AS386" s="18"/>
      <c r="AT386" s="18"/>
      <c r="AU386" s="18"/>
      <c r="AV386" s="18"/>
      <c r="AW386" s="28"/>
      <c r="AX386" s="28"/>
      <c r="AY386" s="28"/>
      <c r="AZ386" s="28"/>
      <c r="BA386" s="28"/>
      <c r="BB386" s="28"/>
      <c r="BC386" s="28"/>
      <c r="BD386" s="28"/>
      <c r="BE386" s="28"/>
      <c r="BF386" s="28"/>
      <c r="BG386" s="28"/>
      <c r="BH386" s="28"/>
      <c r="BI386" s="28"/>
      <c r="BJ386" s="28"/>
      <c r="BK386" s="28"/>
      <c r="BL386" s="28"/>
      <c r="BM386" s="28"/>
      <c r="BN386" s="28"/>
      <c r="BO386" s="28"/>
      <c r="BP386" s="28"/>
      <c r="BQ386" s="28"/>
      <c r="BR386" s="28"/>
      <c r="BS386" s="28"/>
      <c r="BT386" s="28"/>
      <c r="BU386" s="28"/>
      <c r="BV386" s="28"/>
      <c r="BW386" s="28"/>
      <c r="BX386" s="28"/>
      <c r="BY386" s="28"/>
      <c r="BZ386" s="28"/>
      <c r="CA386" s="28"/>
      <c r="CB386" s="28"/>
      <c r="CC386" s="28"/>
      <c r="CD386" s="28"/>
      <c r="CE386" s="28"/>
      <c r="CF386" s="28"/>
      <c r="CG386" s="28"/>
      <c r="CH386" s="28"/>
      <c r="CI386" s="28"/>
      <c r="CJ386" s="28"/>
      <c r="CK386" s="28"/>
      <c r="CL386" s="28"/>
      <c r="CM386" s="28"/>
      <c r="CN386" s="28"/>
      <c r="CO386" s="28"/>
      <c r="CP386" s="28"/>
      <c r="CQ386" s="28"/>
      <c r="CR386" s="28"/>
      <c r="CS386" s="28"/>
      <c r="CT386" s="28"/>
      <c r="CU386" s="28"/>
      <c r="CV386" s="28"/>
      <c r="CW386" s="28"/>
      <c r="CX386" s="28"/>
      <c r="CY386" s="28"/>
      <c r="CZ386" s="28"/>
      <c r="DA386" s="28"/>
      <c r="DB386" s="28"/>
      <c r="DC386" s="28"/>
      <c r="DD386" s="28"/>
      <c r="DE386" s="28"/>
      <c r="DF386" s="28"/>
      <c r="DG386" s="28"/>
      <c r="DH386" s="28"/>
      <c r="DI386" s="28"/>
      <c r="DJ386" s="28"/>
      <c r="DK386" s="28"/>
      <c r="DL386" s="28"/>
      <c r="DM386" s="28"/>
      <c r="DN386" s="28"/>
      <c r="DO386" s="28"/>
      <c r="DP386" s="28"/>
      <c r="DQ386" s="28"/>
      <c r="DR386" s="28"/>
      <c r="DS386" s="28"/>
      <c r="DT386" s="28"/>
      <c r="DU386" s="28"/>
      <c r="DV386" s="28"/>
      <c r="DW386" s="28"/>
      <c r="DX386" s="28"/>
      <c r="DY386" s="28"/>
      <c r="DZ386" s="28"/>
      <c r="EA386" s="28"/>
      <c r="EB386" s="28"/>
      <c r="EC386" s="28"/>
      <c r="ED386" s="28"/>
      <c r="EE386" s="28"/>
      <c r="EF386" s="28"/>
      <c r="EG386" s="28"/>
      <c r="EH386" s="28"/>
      <c r="EI386" s="28"/>
      <c r="EJ386" s="28"/>
      <c r="EK386" s="28"/>
      <c r="EL386" s="28"/>
      <c r="EM386" s="28"/>
      <c r="EN386" s="28"/>
      <c r="EO386" s="28"/>
      <c r="EP386" s="28"/>
      <c r="EQ386" s="28"/>
      <c r="ER386" s="28"/>
      <c r="ES386" s="28"/>
      <c r="ET386" s="28"/>
      <c r="EU386" s="28"/>
      <c r="EV386" s="28"/>
      <c r="EW386" s="28"/>
      <c r="EX386" s="28"/>
      <c r="EY386" s="28"/>
      <c r="EZ386" s="28"/>
      <c r="FA386" s="28"/>
      <c r="FB386" s="28"/>
      <c r="FC386" s="28"/>
      <c r="FD386" s="28"/>
      <c r="FE386" s="28"/>
      <c r="FF386" s="28"/>
      <c r="FG386" s="28"/>
      <c r="FH386" s="28"/>
      <c r="FI386" s="28"/>
      <c r="FJ386" s="28"/>
      <c r="FK386" s="28"/>
      <c r="FL386" s="28"/>
      <c r="FM386" s="28"/>
      <c r="FN386" s="28"/>
      <c r="FO386" s="28"/>
      <c r="FP386" s="28"/>
      <c r="FQ386" s="28"/>
      <c r="FR386" s="28"/>
      <c r="FS386" s="28"/>
      <c r="FT386" s="28"/>
      <c r="FU386" s="28"/>
      <c r="FV386" s="28"/>
      <c r="FW386" s="28"/>
      <c r="FX386" s="28"/>
      <c r="FY386" s="28"/>
      <c r="FZ386" s="28"/>
      <c r="GA386" s="28"/>
      <c r="GB386" s="28"/>
      <c r="GC386" s="28"/>
      <c r="GD386" s="28"/>
      <c r="GE386" s="28"/>
      <c r="GF386" s="28"/>
      <c r="GG386" s="28"/>
      <c r="GH386" s="28"/>
      <c r="GI386" s="28"/>
      <c r="GJ386" s="28"/>
      <c r="GK386" s="28"/>
      <c r="GL386" s="28"/>
      <c r="GM386" s="28"/>
      <c r="GN386" s="28"/>
      <c r="GO386" s="28"/>
      <c r="GP386" s="28"/>
      <c r="GQ386" s="28"/>
      <c r="GR386" s="28"/>
      <c r="GS386" s="28"/>
      <c r="GT386" s="28"/>
      <c r="GU386" s="28"/>
      <c r="GV386" s="28"/>
      <c r="GW386" s="28"/>
      <c r="GX386" s="28"/>
      <c r="GY386" s="28"/>
      <c r="GZ386" s="28"/>
      <c r="HA386" s="28"/>
      <c r="HB386" s="28"/>
      <c r="HC386" s="28"/>
      <c r="HD386" s="28"/>
      <c r="HE386" s="28"/>
      <c r="HF386" s="28"/>
      <c r="HG386" s="28"/>
      <c r="HH386" s="28"/>
      <c r="HI386" s="28"/>
      <c r="HJ386" s="28"/>
      <c r="HK386" s="28"/>
      <c r="HL386" s="28"/>
      <c r="HM386" s="28"/>
      <c r="HN386" s="28"/>
      <c r="HO386" s="28"/>
      <c r="HP386" s="28"/>
      <c r="HQ386" s="28"/>
      <c r="HR386" s="28"/>
      <c r="HS386" s="28"/>
      <c r="HT386" s="28"/>
      <c r="HU386" s="28"/>
      <c r="HV386" s="28"/>
      <c r="HW386" s="28"/>
      <c r="HX386" s="28"/>
      <c r="HY386" s="28"/>
      <c r="HZ386" s="28"/>
      <c r="IA386" s="28"/>
      <c r="IB386" s="28"/>
      <c r="IC386" s="28"/>
      <c r="ID386" s="28"/>
      <c r="IE386" s="28"/>
      <c r="IF386" s="28"/>
      <c r="IG386" s="28"/>
      <c r="IH386" s="28"/>
      <c r="II386" s="28"/>
      <c r="IJ386" s="28"/>
      <c r="IK386" s="28"/>
      <c r="IL386" s="28"/>
      <c r="IM386" s="28"/>
      <c r="IN386" s="28"/>
      <c r="IO386" s="28"/>
      <c r="IP386" s="28"/>
      <c r="IQ386" s="28"/>
      <c r="IR386" s="28"/>
      <c r="IS386" s="28"/>
      <c r="IT386" s="28"/>
      <c r="IU386" s="28"/>
      <c r="IV386" s="28"/>
      <c r="IW386" s="28"/>
      <c r="IX386" s="28"/>
      <c r="IY386" s="28"/>
      <c r="IZ386" s="28"/>
      <c r="JA386" s="28"/>
      <c r="JB386" s="28"/>
      <c r="JC386" s="28"/>
      <c r="JD386" s="28"/>
      <c r="JE386" s="28"/>
      <c r="JF386" s="28"/>
      <c r="JG386" s="28"/>
      <c r="JH386" s="28"/>
      <c r="JI386" s="28"/>
      <c r="JJ386" s="28"/>
      <c r="JK386" s="28"/>
      <c r="JL386" s="28"/>
      <c r="JM386" s="28"/>
      <c r="JN386" s="28"/>
      <c r="JO386" s="28"/>
      <c r="JP386" s="28"/>
      <c r="JQ386" s="28"/>
      <c r="JR386" s="28"/>
      <c r="JS386" s="28"/>
      <c r="JT386" s="28"/>
      <c r="JU386" s="28"/>
      <c r="JV386" s="28"/>
      <c r="JW386" s="28"/>
      <c r="JX386" s="28"/>
      <c r="JY386" s="28"/>
      <c r="JZ386" s="28"/>
      <c r="KA386" s="28"/>
      <c r="KB386" s="28"/>
      <c r="KC386" s="28"/>
      <c r="KD386" s="28"/>
      <c r="KE386" s="28"/>
      <c r="KF386" s="28"/>
      <c r="KG386" s="28"/>
      <c r="KH386" s="28"/>
      <c r="KI386" s="28"/>
      <c r="KJ386" s="28"/>
      <c r="KK386" s="28"/>
      <c r="KL386" s="28"/>
      <c r="KM386" s="28"/>
      <c r="KN386" s="28"/>
      <c r="KO386" s="28"/>
      <c r="KP386" s="28"/>
      <c r="KQ386" s="28"/>
      <c r="KR386" s="28"/>
      <c r="KS386" s="28"/>
      <c r="KT386" s="28"/>
      <c r="KU386" s="28"/>
      <c r="KV386" s="28"/>
      <c r="KW386" s="28"/>
      <c r="KX386" s="28"/>
      <c r="KY386" s="28"/>
      <c r="KZ386" s="28"/>
      <c r="LA386" s="28"/>
      <c r="LB386" s="28"/>
      <c r="LC386" s="28"/>
      <c r="LD386" s="28"/>
      <c r="LE386" s="28"/>
      <c r="LF386" s="28"/>
      <c r="LG386" s="28"/>
      <c r="LH386" s="28"/>
      <c r="LI386" s="28"/>
      <c r="LJ386" s="28"/>
      <c r="LK386" s="28"/>
      <c r="LL386" s="28"/>
      <c r="LM386" s="28"/>
      <c r="LN386" s="28"/>
      <c r="LO386" s="28"/>
      <c r="LP386" s="28"/>
      <c r="LQ386" s="28"/>
      <c r="LR386" s="28"/>
      <c r="LS386" s="28"/>
      <c r="LT386" s="28"/>
      <c r="LU386" s="28"/>
      <c r="LV386" s="28"/>
      <c r="LW386" s="28"/>
      <c r="LX386" s="28"/>
      <c r="LY386" s="28"/>
      <c r="LZ386" s="28"/>
      <c r="MA386" s="28"/>
      <c r="MB386" s="28"/>
      <c r="MC386" s="28"/>
      <c r="MD386" s="28"/>
      <c r="ME386" s="28"/>
      <c r="MF386" s="28"/>
      <c r="MG386" s="28"/>
      <c r="MH386" s="28"/>
      <c r="MI386" s="28"/>
      <c r="MJ386" s="28"/>
      <c r="MK386" s="28"/>
      <c r="ML386" s="28"/>
      <c r="MM386" s="28"/>
      <c r="MN386" s="28"/>
      <c r="MO386" s="28"/>
      <c r="MP386" s="28"/>
      <c r="MQ386" s="28"/>
      <c r="MR386" s="28"/>
      <c r="MS386" s="28"/>
      <c r="MT386" s="28"/>
      <c r="MU386" s="28"/>
      <c r="MV386" s="28"/>
      <c r="MW386" s="28"/>
      <c r="MX386" s="28"/>
      <c r="MY386" s="28"/>
      <c r="MZ386" s="28"/>
      <c r="NA386" s="28"/>
      <c r="NB386" s="28"/>
      <c r="NC386" s="28"/>
      <c r="ND386" s="28"/>
      <c r="NE386" s="28"/>
      <c r="NF386" s="28"/>
      <c r="NG386" s="28"/>
      <c r="NH386" s="28"/>
      <c r="NI386" s="28"/>
      <c r="NJ386" s="28"/>
      <c r="NK386" s="28"/>
      <c r="NL386" s="28"/>
      <c r="NM386" s="28"/>
      <c r="NN386" s="28"/>
      <c r="NO386" s="28"/>
      <c r="NP386" s="28"/>
      <c r="NQ386" s="28"/>
      <c r="NR386" s="28"/>
      <c r="NS386" s="28"/>
      <c r="NT386" s="28"/>
      <c r="NU386" s="28"/>
      <c r="NV386" s="28"/>
      <c r="NW386" s="28"/>
      <c r="NX386" s="28"/>
      <c r="NY386" s="28"/>
      <c r="NZ386" s="28"/>
      <c r="OA386" s="28"/>
      <c r="OB386" s="28"/>
      <c r="OC386" s="28"/>
      <c r="OD386" s="28"/>
      <c r="OE386" s="28"/>
      <c r="OF386" s="28"/>
      <c r="OG386" s="28"/>
      <c r="OH386" s="28"/>
      <c r="OI386" s="28"/>
      <c r="OJ386" s="28"/>
      <c r="OK386" s="28"/>
      <c r="OL386" s="28"/>
      <c r="OM386" s="28"/>
      <c r="ON386" s="28"/>
      <c r="OO386" s="28"/>
      <c r="OP386" s="28"/>
      <c r="OQ386" s="28"/>
      <c r="OR386" s="28"/>
      <c r="OS386" s="28"/>
      <c r="OT386" s="28"/>
      <c r="OU386" s="28"/>
      <c r="OV386" s="28"/>
      <c r="OW386" s="28"/>
      <c r="OX386" s="28"/>
      <c r="OY386" s="28"/>
      <c r="OZ386" s="28"/>
      <c r="PA386" s="28"/>
      <c r="PB386" s="28"/>
      <c r="PC386" s="28"/>
      <c r="PD386" s="28"/>
      <c r="PE386" s="28"/>
      <c r="PF386" s="28"/>
      <c r="PG386" s="28"/>
      <c r="PH386" s="28"/>
      <c r="PI386" s="28"/>
      <c r="PJ386" s="28"/>
      <c r="PK386" s="28"/>
      <c r="PL386" s="28"/>
      <c r="PM386" s="28"/>
      <c r="PN386" s="28"/>
      <c r="PO386" s="28"/>
      <c r="PP386" s="28"/>
      <c r="PQ386" s="28"/>
      <c r="PR386" s="28"/>
      <c r="PS386" s="28"/>
      <c r="PT386" s="28"/>
      <c r="PU386" s="28"/>
      <c r="PV386" s="28"/>
      <c r="PW386" s="28"/>
      <c r="PX386" s="28"/>
      <c r="PY386" s="28"/>
      <c r="PZ386" s="28"/>
      <c r="QA386" s="28"/>
      <c r="QB386" s="28"/>
      <c r="QC386" s="28"/>
      <c r="QD386" s="28"/>
      <c r="QE386" s="28"/>
      <c r="QF386" s="28"/>
      <c r="QG386" s="28"/>
      <c r="QH386" s="28"/>
      <c r="QI386" s="28"/>
      <c r="QJ386" s="28"/>
      <c r="QK386" s="28"/>
      <c r="QL386" s="28"/>
      <c r="QM386" s="28"/>
      <c r="QN386" s="28"/>
      <c r="QO386" s="28"/>
      <c r="QP386" s="28"/>
      <c r="QQ386" s="28"/>
      <c r="QR386" s="28"/>
      <c r="QS386" s="28"/>
      <c r="QT386" s="28"/>
      <c r="QU386" s="28"/>
      <c r="QV386" s="28"/>
      <c r="QW386" s="28"/>
      <c r="QX386" s="28"/>
      <c r="QY386" s="28"/>
      <c r="QZ386" s="28"/>
      <c r="RA386" s="28"/>
      <c r="RB386" s="28"/>
      <c r="RC386" s="28"/>
      <c r="RD386" s="28"/>
      <c r="RE386" s="28"/>
      <c r="RF386" s="28"/>
      <c r="RG386" s="28"/>
      <c r="RH386" s="28"/>
      <c r="RI386" s="28"/>
      <c r="RJ386" s="28"/>
      <c r="RK386" s="28"/>
      <c r="RL386" s="28"/>
      <c r="RM386" s="28"/>
      <c r="RN386" s="28"/>
      <c r="RO386" s="28"/>
      <c r="RP386" s="28"/>
      <c r="RQ386" s="28"/>
      <c r="RR386" s="28"/>
      <c r="RS386" s="28"/>
      <c r="RT386" s="28"/>
      <c r="RU386" s="28"/>
      <c r="RV386" s="28"/>
      <c r="RW386" s="28"/>
      <c r="RX386" s="28"/>
      <c r="RY386" s="28"/>
      <c r="RZ386" s="28"/>
      <c r="SA386" s="28"/>
      <c r="SB386" s="28"/>
      <c r="SC386" s="28"/>
      <c r="SD386" s="28"/>
      <c r="SE386" s="28"/>
      <c r="SF386" s="28"/>
      <c r="SG386" s="28"/>
      <c r="SH386" s="28"/>
      <c r="SI386" s="28"/>
      <c r="SJ386" s="28"/>
      <c r="SK386" s="28"/>
      <c r="SL386" s="28"/>
      <c r="SM386" s="28"/>
      <c r="SN386" s="28"/>
      <c r="SO386" s="28"/>
      <c r="SP386" s="28"/>
      <c r="SQ386" s="28"/>
      <c r="SR386" s="28"/>
      <c r="SS386" s="28"/>
      <c r="ST386" s="28"/>
      <c r="SU386" s="28"/>
      <c r="SV386" s="28"/>
      <c r="SW386" s="28"/>
      <c r="SX386" s="28"/>
      <c r="SY386" s="28"/>
      <c r="SZ386" s="28"/>
      <c r="TA386" s="28"/>
      <c r="TB386" s="28"/>
      <c r="TC386" s="28"/>
      <c r="TD386" s="28"/>
      <c r="TE386" s="28"/>
      <c r="TF386" s="28"/>
      <c r="TG386" s="28"/>
      <c r="TH386" s="28"/>
      <c r="TI386" s="28"/>
      <c r="TJ386" s="28"/>
      <c r="TK386" s="28"/>
      <c r="TL386" s="28"/>
      <c r="TM386" s="28"/>
      <c r="TN386" s="28"/>
      <c r="TO386" s="28"/>
      <c r="TP386" s="28"/>
      <c r="TQ386" s="28"/>
      <c r="TR386" s="28"/>
      <c r="TS386" s="28"/>
      <c r="TT386" s="28"/>
      <c r="TU386" s="28"/>
      <c r="TV386" s="28"/>
      <c r="TW386" s="28"/>
      <c r="TX386" s="28"/>
      <c r="TY386" s="28"/>
      <c r="TZ386" s="28"/>
      <c r="UA386" s="28"/>
      <c r="UB386" s="28"/>
      <c r="UC386" s="28"/>
      <c r="UD386" s="28"/>
      <c r="UE386" s="28"/>
      <c r="UF386" s="28"/>
      <c r="UG386" s="28"/>
      <c r="UH386" s="28"/>
      <c r="UI386" s="28"/>
      <c r="UJ386" s="28"/>
      <c r="UK386" s="28"/>
      <c r="UL386" s="28"/>
      <c r="UM386" s="28"/>
      <c r="UN386" s="28"/>
      <c r="UO386" s="28"/>
      <c r="UP386" s="28"/>
      <c r="UQ386" s="28"/>
      <c r="UR386" s="28"/>
      <c r="US386" s="28"/>
      <c r="UT386" s="28"/>
      <c r="UU386" s="28"/>
      <c r="UV386" s="28"/>
      <c r="UW386" s="28"/>
      <c r="UX386" s="28"/>
      <c r="UY386" s="28"/>
      <c r="UZ386" s="28"/>
      <c r="VA386" s="28"/>
      <c r="VB386" s="28"/>
      <c r="VC386" s="28"/>
      <c r="VD386" s="28"/>
      <c r="VE386" s="28"/>
      <c r="VF386" s="28"/>
      <c r="VG386" s="28"/>
      <c r="VH386" s="28"/>
      <c r="VI386" s="28"/>
      <c r="VJ386" s="28"/>
      <c r="VK386" s="28"/>
      <c r="VL386" s="28"/>
      <c r="VM386" s="28"/>
      <c r="VN386" s="28"/>
      <c r="VO386" s="28"/>
      <c r="VP386" s="28"/>
      <c r="VQ386" s="28"/>
      <c r="VR386" s="28"/>
      <c r="VS386" s="28"/>
      <c r="VT386" s="28"/>
      <c r="VU386" s="28"/>
      <c r="VV386" s="28"/>
      <c r="VW386" s="28"/>
      <c r="VX386" s="28"/>
      <c r="VY386" s="28"/>
      <c r="VZ386" s="28"/>
      <c r="WA386" s="28"/>
      <c r="WB386" s="28"/>
      <c r="WC386" s="28"/>
      <c r="WD386" s="28"/>
      <c r="WE386" s="28"/>
      <c r="WF386" s="28"/>
      <c r="WG386" s="28"/>
      <c r="WH386" s="28"/>
      <c r="WI386" s="28"/>
      <c r="WJ386" s="28"/>
      <c r="WK386" s="28"/>
      <c r="WL386" s="28"/>
      <c r="WM386" s="28"/>
      <c r="WN386" s="28"/>
      <c r="WO386" s="28"/>
      <c r="WP386" s="28"/>
      <c r="WQ386" s="28"/>
      <c r="WR386" s="28"/>
      <c r="WS386" s="28"/>
      <c r="WT386" s="28"/>
      <c r="WU386" s="28"/>
      <c r="WV386" s="28"/>
      <c r="WW386" s="28"/>
      <c r="WX386" s="28"/>
      <c r="WY386" s="28"/>
      <c r="WZ386" s="28"/>
      <c r="XA386" s="28"/>
      <c r="XB386" s="28"/>
      <c r="XC386" s="28"/>
      <c r="XD386" s="28"/>
      <c r="XE386" s="28"/>
      <c r="XF386" s="28"/>
      <c r="XG386" s="28"/>
      <c r="XH386" s="28"/>
      <c r="XI386" s="28"/>
      <c r="XJ386" s="28"/>
      <c r="XK386" s="28"/>
      <c r="XL386" s="28"/>
      <c r="XM386" s="28"/>
      <c r="XN386" s="28"/>
      <c r="XO386" s="28"/>
      <c r="XP386" s="28"/>
      <c r="XQ386" s="28"/>
      <c r="XR386" s="28"/>
      <c r="XS386" s="28"/>
      <c r="XT386" s="28"/>
      <c r="XU386" s="28"/>
      <c r="XV386" s="28"/>
      <c r="XW386" s="28"/>
      <c r="XX386" s="28"/>
      <c r="XY386" s="28"/>
      <c r="XZ386" s="28"/>
      <c r="YA386" s="28"/>
      <c r="YB386" s="28"/>
      <c r="YC386" s="28"/>
      <c r="YD386" s="28"/>
      <c r="YE386" s="28"/>
      <c r="YF386" s="28"/>
      <c r="YG386" s="28"/>
      <c r="YH386" s="28"/>
      <c r="YI386" s="28"/>
      <c r="YJ386" s="28"/>
      <c r="YK386" s="28"/>
      <c r="YL386" s="28"/>
      <c r="YM386" s="28"/>
      <c r="YN386" s="28"/>
      <c r="YO386" s="28"/>
      <c r="YP386" s="28"/>
      <c r="YQ386" s="28"/>
      <c r="YR386" s="28"/>
      <c r="YS386" s="28"/>
      <c r="YT386" s="28"/>
      <c r="YU386" s="28"/>
      <c r="YV386" s="28"/>
      <c r="YW386" s="28"/>
      <c r="YX386" s="28"/>
      <c r="YY386" s="28"/>
      <c r="YZ386" s="28"/>
      <c r="ZA386" s="28"/>
      <c r="ZB386" s="28"/>
      <c r="ZC386" s="28"/>
      <c r="ZD386" s="28"/>
      <c r="ZE386" s="28"/>
      <c r="ZF386" s="28"/>
      <c r="ZG386" s="28"/>
      <c r="ZH386" s="28"/>
      <c r="ZI386" s="28"/>
      <c r="ZJ386" s="28"/>
      <c r="ZK386" s="28"/>
      <c r="ZL386" s="28"/>
      <c r="ZM386" s="28"/>
      <c r="ZN386" s="28"/>
      <c r="ZO386" s="28"/>
      <c r="ZP386" s="28"/>
      <c r="ZQ386" s="28"/>
      <c r="ZR386" s="28"/>
      <c r="ZS386" s="28"/>
      <c r="ZT386" s="28"/>
      <c r="ZU386" s="28"/>
      <c r="ZV386" s="28"/>
      <c r="ZW386" s="28"/>
      <c r="ZX386" s="28"/>
      <c r="ZY386" s="28"/>
      <c r="ZZ386" s="28"/>
      <c r="AAA386" s="28"/>
      <c r="AAB386" s="28"/>
      <c r="AAC386" s="28"/>
      <c r="AAD386" s="28"/>
      <c r="AAE386" s="28"/>
      <c r="AAF386" s="28"/>
      <c r="AAG386" s="28"/>
      <c r="AAH386" s="28"/>
      <c r="AAI386" s="28"/>
      <c r="AAJ386" s="28"/>
      <c r="AAK386" s="28"/>
      <c r="AAL386" s="28"/>
      <c r="AAM386" s="28"/>
      <c r="AAN386" s="28"/>
      <c r="AAO386" s="28"/>
      <c r="AAP386" s="28"/>
      <c r="AAQ386" s="28"/>
      <c r="AAR386" s="28"/>
      <c r="AAS386" s="28"/>
      <c r="AAT386" s="28"/>
      <c r="AAU386" s="28"/>
      <c r="AAV386" s="28"/>
      <c r="AAW386" s="28"/>
      <c r="AAX386" s="28"/>
      <c r="AAY386" s="28"/>
      <c r="AAZ386" s="28"/>
      <c r="ABA386" s="28"/>
      <c r="ABB386" s="28"/>
      <c r="ABC386" s="28"/>
      <c r="ABD386" s="28"/>
      <c r="ABE386" s="28"/>
      <c r="ABF386" s="28"/>
      <c r="ABG386" s="28"/>
      <c r="ABH386" s="28"/>
      <c r="ABI386" s="28"/>
      <c r="ABJ386" s="28"/>
      <c r="ABK386" s="28"/>
      <c r="ABL386" s="28"/>
      <c r="ABM386" s="28"/>
      <c r="ABN386" s="28"/>
      <c r="ABO386" s="28"/>
      <c r="ABP386" s="28"/>
      <c r="ABQ386" s="28"/>
      <c r="ABR386" s="28"/>
      <c r="ABS386" s="28"/>
      <c r="ABT386" s="28"/>
      <c r="ABU386" s="28"/>
      <c r="ABV386" s="28"/>
      <c r="ABW386" s="28"/>
      <c r="ABX386" s="28"/>
      <c r="ABY386" s="28"/>
      <c r="ABZ386" s="28"/>
      <c r="ACA386" s="28"/>
      <c r="ACB386" s="28"/>
      <c r="ACC386" s="28"/>
      <c r="ACD386" s="28"/>
      <c r="ACE386" s="28"/>
      <c r="ACF386" s="28"/>
      <c r="ACG386" s="28"/>
      <c r="ACH386" s="28"/>
      <c r="ACI386" s="28"/>
      <c r="ACJ386" s="28"/>
      <c r="ACK386" s="28"/>
      <c r="ACL386" s="28"/>
      <c r="ACM386" s="28"/>
      <c r="ACN386" s="28"/>
      <c r="ACO386" s="28"/>
      <c r="ACP386" s="28"/>
      <c r="ACQ386" s="28"/>
      <c r="ACR386" s="28"/>
      <c r="ACS386" s="28"/>
      <c r="ACT386" s="28"/>
      <c r="ACU386" s="28"/>
      <c r="ACV386" s="28"/>
      <c r="ACW386" s="28"/>
      <c r="ACX386" s="28"/>
      <c r="ACY386" s="28"/>
      <c r="ACZ386" s="28"/>
      <c r="ADA386" s="28"/>
      <c r="ADB386" s="28"/>
      <c r="ADC386" s="28"/>
      <c r="ADD386" s="28"/>
      <c r="ADE386" s="28"/>
      <c r="ADF386" s="28"/>
      <c r="ADG386" s="28"/>
      <c r="ADH386" s="28"/>
      <c r="ADI386" s="28"/>
      <c r="ADJ386" s="28"/>
      <c r="ADK386" s="28"/>
      <c r="ADL386" s="28"/>
      <c r="ADM386" s="28"/>
      <c r="ADN386" s="28"/>
      <c r="ADO386" s="28"/>
      <c r="ADP386" s="28"/>
      <c r="ADQ386" s="28"/>
      <c r="ADR386" s="28"/>
      <c r="ADS386" s="28"/>
      <c r="ADT386" s="28"/>
      <c r="ADU386" s="28"/>
      <c r="ADV386" s="28"/>
      <c r="ADW386" s="28"/>
      <c r="ADX386" s="28"/>
      <c r="ADY386" s="28"/>
      <c r="ADZ386" s="28"/>
      <c r="AEA386" s="28"/>
      <c r="AEB386" s="28"/>
      <c r="AEC386" s="28"/>
      <c r="AED386" s="28"/>
      <c r="AEE386" s="28"/>
      <c r="AEF386" s="28"/>
      <c r="AEG386" s="28"/>
      <c r="AEH386" s="28"/>
      <c r="AEI386" s="28"/>
      <c r="AEJ386" s="28"/>
      <c r="AEK386" s="28"/>
      <c r="AEL386" s="28"/>
      <c r="AEM386" s="28"/>
      <c r="AEN386" s="28"/>
      <c r="AEO386" s="28"/>
      <c r="AEP386" s="28"/>
      <c r="AEQ386" s="28"/>
      <c r="AER386" s="28"/>
      <c r="AES386" s="28"/>
      <c r="AET386" s="28"/>
      <c r="AEU386" s="28"/>
      <c r="AEV386" s="28"/>
      <c r="AEW386" s="28"/>
      <c r="AEX386" s="28"/>
      <c r="AEY386" s="28"/>
      <c r="AEZ386" s="28"/>
      <c r="AFA386" s="28"/>
      <c r="AFB386" s="28"/>
      <c r="AFC386" s="28"/>
      <c r="AFD386" s="28"/>
      <c r="AFE386" s="28"/>
      <c r="AFF386" s="28"/>
      <c r="AFG386" s="28"/>
      <c r="AFH386" s="28"/>
      <c r="AFI386" s="28"/>
      <c r="AFJ386" s="28"/>
      <c r="AFK386" s="28"/>
      <c r="AFL386" s="28"/>
      <c r="AFM386" s="28"/>
      <c r="AFN386" s="28"/>
      <c r="AFO386" s="28"/>
      <c r="AFP386" s="28"/>
      <c r="AFQ386" s="28"/>
      <c r="AFR386" s="28"/>
      <c r="AFS386" s="28"/>
      <c r="AFT386" s="28"/>
      <c r="AFU386" s="28"/>
      <c r="AFV386" s="28"/>
      <c r="AFW386" s="28"/>
      <c r="AFX386" s="28"/>
      <c r="AFY386" s="28"/>
      <c r="AFZ386" s="28"/>
      <c r="AGA386" s="28"/>
      <c r="AGB386" s="28"/>
      <c r="AGC386" s="28"/>
      <c r="AGD386" s="28"/>
      <c r="AGE386" s="28"/>
      <c r="AGF386" s="28"/>
      <c r="AGG386" s="28"/>
      <c r="AGH386" s="28"/>
      <c r="AGI386" s="28"/>
      <c r="AGJ386" s="28"/>
      <c r="AGK386" s="28"/>
      <c r="AGL386" s="28"/>
      <c r="AGM386" s="28"/>
      <c r="AGN386" s="28"/>
      <c r="AGO386" s="28"/>
      <c r="AGP386" s="28"/>
      <c r="AGQ386" s="28"/>
      <c r="AGR386" s="28"/>
      <c r="AGS386" s="28"/>
      <c r="AGT386" s="28"/>
      <c r="AGU386" s="28"/>
      <c r="AGV386" s="28"/>
      <c r="AGW386" s="28"/>
      <c r="AGX386" s="28"/>
      <c r="AGY386" s="28"/>
      <c r="AGZ386" s="28"/>
      <c r="AHA386" s="28"/>
      <c r="AHB386" s="28"/>
      <c r="AHC386" s="28"/>
      <c r="AHD386" s="28"/>
      <c r="AHE386" s="28"/>
      <c r="AHF386" s="28"/>
      <c r="AHG386" s="28"/>
      <c r="AHH386" s="28"/>
      <c r="AHI386" s="28"/>
      <c r="AHJ386" s="28"/>
      <c r="AHK386" s="28"/>
      <c r="AHL386" s="28"/>
      <c r="AHM386" s="28"/>
      <c r="AHN386" s="28"/>
      <c r="AHO386" s="28"/>
      <c r="AHP386" s="28"/>
      <c r="AHQ386" s="28"/>
      <c r="AHR386" s="28"/>
      <c r="AHS386" s="28"/>
      <c r="AHT386" s="28"/>
      <c r="AHU386" s="28"/>
      <c r="AHV386" s="28"/>
      <c r="AHW386" s="28"/>
      <c r="AHX386" s="28"/>
      <c r="AHY386" s="28"/>
      <c r="AHZ386" s="28"/>
      <c r="AIA386" s="28"/>
      <c r="AIB386" s="28"/>
      <c r="AIC386" s="28"/>
      <c r="AID386" s="28"/>
      <c r="AIE386" s="28"/>
      <c r="AIF386" s="28"/>
      <c r="AIG386" s="28"/>
      <c r="AIH386" s="28"/>
      <c r="AII386" s="28"/>
      <c r="AIJ386" s="28"/>
      <c r="AIK386" s="28"/>
      <c r="AIL386" s="28"/>
      <c r="AIM386" s="28"/>
      <c r="AIN386" s="28"/>
      <c r="AIO386" s="28"/>
      <c r="AIP386" s="28"/>
      <c r="AIQ386" s="28"/>
      <c r="AIR386" s="28"/>
      <c r="AIS386" s="28"/>
      <c r="AIT386" s="28"/>
      <c r="AIU386" s="28"/>
      <c r="AIV386" s="28"/>
      <c r="AIW386" s="28"/>
      <c r="AIX386" s="28"/>
      <c r="AIY386" s="28"/>
      <c r="AIZ386" s="28"/>
      <c r="AJA386" s="28"/>
      <c r="AJB386" s="28"/>
      <c r="AJC386" s="28"/>
      <c r="AJD386" s="28"/>
      <c r="AJE386" s="28"/>
      <c r="AJF386" s="28"/>
      <c r="AJG386" s="28"/>
      <c r="AJH386" s="28"/>
      <c r="AJI386" s="28"/>
      <c r="AJJ386" s="28"/>
      <c r="AJK386" s="28"/>
      <c r="AJL386" s="28"/>
      <c r="AJM386" s="28"/>
      <c r="AJN386" s="28"/>
      <c r="AJO386" s="28"/>
      <c r="AJP386" s="28"/>
      <c r="AJQ386" s="28"/>
      <c r="AJR386" s="28"/>
      <c r="AJS386" s="28"/>
      <c r="AJT386" s="28"/>
      <c r="AJU386" s="28"/>
      <c r="AJV386" s="28"/>
      <c r="AJW386" s="28"/>
      <c r="AJX386" s="28"/>
      <c r="AJY386" s="28"/>
      <c r="AJZ386" s="28"/>
      <c r="AKA386" s="28"/>
      <c r="AKB386" s="28"/>
      <c r="AKC386" s="28"/>
      <c r="AKD386" s="28"/>
      <c r="AKE386" s="28"/>
      <c r="AKF386" s="28"/>
      <c r="AKG386" s="28"/>
      <c r="AKH386" s="28"/>
      <c r="AKI386" s="28"/>
      <c r="AKJ386" s="28"/>
      <c r="AKK386" s="28"/>
      <c r="AKL386" s="28"/>
      <c r="AKM386" s="28"/>
      <c r="AKN386" s="28"/>
      <c r="AKO386" s="28"/>
      <c r="AKP386" s="28"/>
      <c r="AKQ386" s="28"/>
      <c r="AKR386" s="28"/>
      <c r="AKS386" s="28"/>
      <c r="AKT386" s="28"/>
      <c r="AKU386" s="28"/>
      <c r="AKV386" s="28"/>
      <c r="AKW386" s="28"/>
      <c r="AKX386" s="28"/>
      <c r="AKY386" s="28"/>
      <c r="AKZ386" s="28"/>
      <c r="ALA386" s="28"/>
      <c r="ALB386" s="28"/>
      <c r="ALC386" s="28"/>
      <c r="ALD386" s="28"/>
      <c r="ALE386" s="28"/>
      <c r="ALF386" s="28"/>
      <c r="ALG386" s="28"/>
      <c r="ALH386" s="28"/>
      <c r="ALI386" s="28"/>
      <c r="ALJ386" s="28"/>
      <c r="ALK386" s="28"/>
      <c r="ALL386" s="28"/>
      <c r="ALM386" s="28"/>
      <c r="ALN386" s="28"/>
      <c r="ALO386" s="28"/>
      <c r="ALP386" s="28"/>
      <c r="ALQ386" s="28"/>
      <c r="ALR386" s="28"/>
      <c r="ALS386" s="28"/>
      <c r="ALT386" s="28"/>
      <c r="ALU386" s="28"/>
      <c r="ALV386" s="28"/>
      <c r="ALW386" s="28"/>
      <c r="ALX386" s="28"/>
      <c r="ALY386" s="28"/>
      <c r="ALZ386" s="28"/>
      <c r="AMA386" s="28"/>
      <c r="AMB386" s="28"/>
      <c r="AMC386" s="28"/>
      <c r="AMD386" s="28"/>
      <c r="AME386" s="28"/>
      <c r="AMF386" s="28"/>
      <c r="AMG386" s="28"/>
      <c r="AMH386" s="28"/>
      <c r="AMI386" s="28"/>
      <c r="AMJ386" s="28"/>
      <c r="AMK386" s="28"/>
      <c r="AML386" s="28"/>
      <c r="AMM386" s="28"/>
      <c r="AMN386" s="28"/>
      <c r="AMO386" s="28"/>
      <c r="AMP386" s="28"/>
      <c r="AMQ386" s="28"/>
      <c r="AMR386" s="28"/>
      <c r="AMS386" s="28"/>
      <c r="AMT386" s="28"/>
      <c r="AMU386" s="28"/>
      <c r="AMV386" s="28"/>
      <c r="AMW386" s="28"/>
      <c r="AMX386" s="28"/>
      <c r="AMY386" s="28"/>
      <c r="AMZ386" s="28"/>
      <c r="ANA386" s="28"/>
      <c r="ANB386" s="28"/>
    </row>
    <row r="387" spans="3:1042" s="6" customFormat="1" ht="15" customHeight="1" x14ac:dyDescent="0.25">
      <c r="C387" s="6" t="str">
        <f t="shared" si="226"/>
        <v>US Craftmaster</v>
      </c>
      <c r="D387" s="6" t="str">
        <f t="shared" si="227"/>
        <v>HPE2K80HD045V  (80 gal)</v>
      </c>
      <c r="E387" s="6">
        <f t="shared" si="200"/>
        <v>250312</v>
      </c>
      <c r="F387" s="55">
        <f t="shared" si="152"/>
        <v>80</v>
      </c>
      <c r="G387" s="6" t="str">
        <f t="shared" si="228"/>
        <v>AOSmithPHPT80</v>
      </c>
      <c r="H387" s="117">
        <f t="shared" si="249"/>
        <v>0</v>
      </c>
      <c r="I387" s="158" t="str">
        <f t="shared" si="201"/>
        <v>USCraftmasterHPE2K80</v>
      </c>
      <c r="J387" s="91" t="s">
        <v>192</v>
      </c>
      <c r="K387" s="33"/>
      <c r="L387" s="75">
        <f t="shared" si="250"/>
        <v>25</v>
      </c>
      <c r="M387" s="18" t="s">
        <v>46</v>
      </c>
      <c r="N387" s="62">
        <f t="shared" si="251"/>
        <v>3</v>
      </c>
      <c r="O387" s="62">
        <f t="shared" si="247"/>
        <v>250312</v>
      </c>
      <c r="P387" s="59" t="str">
        <f t="shared" si="241"/>
        <v>HPE2K80HD045V  (80 gal)</v>
      </c>
      <c r="Q387" s="157">
        <f t="shared" si="238"/>
        <v>2</v>
      </c>
      <c r="R387" s="19" t="s">
        <v>114</v>
      </c>
      <c r="S387" s="20">
        <v>80</v>
      </c>
      <c r="T387" s="31" t="s">
        <v>105</v>
      </c>
      <c r="U387" s="80" t="s">
        <v>105</v>
      </c>
      <c r="V387" s="85" t="str">
        <f t="shared" si="248"/>
        <v>AOSmithPHPT80</v>
      </c>
      <c r="W387" s="116">
        <v>0</v>
      </c>
      <c r="X387" s="45"/>
      <c r="Y387" s="45"/>
      <c r="Z387" s="44"/>
      <c r="AA387" s="128" t="str">
        <f>"2,     "&amp;E387&amp;",   """&amp;P387&amp;""""</f>
        <v>2,     250312,   "HPE2K80HD045V  (80 gal)"</v>
      </c>
      <c r="AB387" s="130" t="str">
        <f t="shared" si="205"/>
        <v>USCraftmaster</v>
      </c>
      <c r="AC387" s="131" t="s">
        <v>694</v>
      </c>
      <c r="AD387" s="155">
        <f t="shared" si="240"/>
        <v>1</v>
      </c>
      <c r="AE387" s="128" t="str">
        <f>"          case  "&amp;D387&amp;"   :   """&amp;AC387&amp;""""</f>
        <v xml:space="preserve">          case  HPE2K80HD045V  (80 gal)   :   "USCraftmasterHPE2K80"</v>
      </c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  <c r="AR387" s="18"/>
      <c r="AS387" s="18"/>
      <c r="AT387" s="18"/>
      <c r="AU387" s="18"/>
      <c r="AV387" s="18"/>
      <c r="AW387" s="28"/>
      <c r="AX387" s="28"/>
      <c r="AY387" s="28"/>
      <c r="AZ387" s="28"/>
      <c r="BA387" s="28"/>
      <c r="BB387" s="28"/>
      <c r="BC387" s="28"/>
      <c r="BD387" s="28"/>
      <c r="BE387" s="28"/>
      <c r="BF387" s="28"/>
      <c r="BG387" s="28"/>
      <c r="BH387" s="28"/>
      <c r="BI387" s="28"/>
      <c r="BJ387" s="28"/>
      <c r="BK387" s="28"/>
      <c r="BL387" s="28"/>
      <c r="BM387" s="28"/>
      <c r="BN387" s="28"/>
      <c r="BO387" s="28"/>
      <c r="BP387" s="28"/>
      <c r="BQ387" s="28"/>
      <c r="BR387" s="28"/>
      <c r="BS387" s="28"/>
      <c r="BT387" s="28"/>
      <c r="BU387" s="28"/>
      <c r="BV387" s="28"/>
      <c r="BW387" s="28"/>
      <c r="BX387" s="28"/>
      <c r="BY387" s="28"/>
      <c r="BZ387" s="28"/>
      <c r="CA387" s="28"/>
      <c r="CB387" s="28"/>
      <c r="CC387" s="28"/>
      <c r="CD387" s="28"/>
      <c r="CE387" s="28"/>
      <c r="CF387" s="28"/>
      <c r="CG387" s="28"/>
      <c r="CH387" s="28"/>
      <c r="CI387" s="28"/>
      <c r="CJ387" s="28"/>
      <c r="CK387" s="28"/>
      <c r="CL387" s="28"/>
      <c r="CM387" s="28"/>
      <c r="CN387" s="28"/>
      <c r="CO387" s="28"/>
      <c r="CP387" s="28"/>
      <c r="CQ387" s="28"/>
      <c r="CR387" s="28"/>
      <c r="CS387" s="28"/>
      <c r="CT387" s="28"/>
      <c r="CU387" s="28"/>
      <c r="CV387" s="28"/>
      <c r="CW387" s="28"/>
      <c r="CX387" s="28"/>
      <c r="CY387" s="28"/>
      <c r="CZ387" s="28"/>
      <c r="DA387" s="28"/>
      <c r="DB387" s="28"/>
      <c r="DC387" s="28"/>
      <c r="DD387" s="28"/>
      <c r="DE387" s="28"/>
      <c r="DF387" s="28"/>
      <c r="DG387" s="28"/>
      <c r="DH387" s="28"/>
      <c r="DI387" s="28"/>
      <c r="DJ387" s="28"/>
      <c r="DK387" s="28"/>
      <c r="DL387" s="28"/>
      <c r="DM387" s="28"/>
      <c r="DN387" s="28"/>
      <c r="DO387" s="28"/>
      <c r="DP387" s="28"/>
      <c r="DQ387" s="28"/>
      <c r="DR387" s="28"/>
      <c r="DS387" s="28"/>
      <c r="DT387" s="28"/>
      <c r="DU387" s="28"/>
      <c r="DV387" s="28"/>
      <c r="DW387" s="28"/>
      <c r="DX387" s="28"/>
      <c r="DY387" s="28"/>
      <c r="DZ387" s="28"/>
      <c r="EA387" s="28"/>
      <c r="EB387" s="28"/>
      <c r="EC387" s="28"/>
      <c r="ED387" s="28"/>
      <c r="EE387" s="28"/>
      <c r="EF387" s="28"/>
      <c r="EG387" s="28"/>
      <c r="EH387" s="28"/>
      <c r="EI387" s="28"/>
      <c r="EJ387" s="28"/>
      <c r="EK387" s="28"/>
      <c r="EL387" s="28"/>
      <c r="EM387" s="28"/>
      <c r="EN387" s="28"/>
      <c r="EO387" s="28"/>
      <c r="EP387" s="28"/>
      <c r="EQ387" s="28"/>
      <c r="ER387" s="28"/>
      <c r="ES387" s="28"/>
      <c r="ET387" s="28"/>
      <c r="EU387" s="28"/>
      <c r="EV387" s="28"/>
      <c r="EW387" s="28"/>
      <c r="EX387" s="28"/>
      <c r="EY387" s="28"/>
      <c r="EZ387" s="28"/>
      <c r="FA387" s="28"/>
      <c r="FB387" s="28"/>
      <c r="FC387" s="28"/>
      <c r="FD387" s="28"/>
      <c r="FE387" s="28"/>
      <c r="FF387" s="28"/>
      <c r="FG387" s="28"/>
      <c r="FH387" s="28"/>
      <c r="FI387" s="28"/>
      <c r="FJ387" s="28"/>
      <c r="FK387" s="28"/>
      <c r="FL387" s="28"/>
      <c r="FM387" s="28"/>
      <c r="FN387" s="28"/>
      <c r="FO387" s="28"/>
      <c r="FP387" s="28"/>
      <c r="FQ387" s="28"/>
      <c r="FR387" s="28"/>
      <c r="FS387" s="28"/>
      <c r="FT387" s="28"/>
      <c r="FU387" s="28"/>
      <c r="FV387" s="28"/>
      <c r="FW387" s="28"/>
      <c r="FX387" s="28"/>
      <c r="FY387" s="28"/>
      <c r="FZ387" s="28"/>
      <c r="GA387" s="28"/>
      <c r="GB387" s="28"/>
      <c r="GC387" s="28"/>
      <c r="GD387" s="28"/>
      <c r="GE387" s="28"/>
      <c r="GF387" s="28"/>
      <c r="GG387" s="28"/>
      <c r="GH387" s="28"/>
      <c r="GI387" s="28"/>
      <c r="GJ387" s="28"/>
      <c r="GK387" s="28"/>
      <c r="GL387" s="28"/>
      <c r="GM387" s="28"/>
      <c r="GN387" s="28"/>
      <c r="GO387" s="28"/>
      <c r="GP387" s="28"/>
      <c r="GQ387" s="28"/>
      <c r="GR387" s="28"/>
      <c r="GS387" s="28"/>
      <c r="GT387" s="28"/>
      <c r="GU387" s="28"/>
      <c r="GV387" s="28"/>
      <c r="GW387" s="28"/>
      <c r="GX387" s="28"/>
      <c r="GY387" s="28"/>
      <c r="GZ387" s="28"/>
      <c r="HA387" s="28"/>
      <c r="HB387" s="28"/>
      <c r="HC387" s="28"/>
      <c r="HD387" s="28"/>
      <c r="HE387" s="28"/>
      <c r="HF387" s="28"/>
      <c r="HG387" s="28"/>
      <c r="HH387" s="28"/>
      <c r="HI387" s="28"/>
      <c r="HJ387" s="28"/>
      <c r="HK387" s="28"/>
      <c r="HL387" s="28"/>
      <c r="HM387" s="28"/>
      <c r="HN387" s="28"/>
      <c r="HO387" s="28"/>
      <c r="HP387" s="28"/>
      <c r="HQ387" s="28"/>
      <c r="HR387" s="28"/>
      <c r="HS387" s="28"/>
      <c r="HT387" s="28"/>
      <c r="HU387" s="28"/>
      <c r="HV387" s="28"/>
      <c r="HW387" s="28"/>
      <c r="HX387" s="28"/>
      <c r="HY387" s="28"/>
      <c r="HZ387" s="28"/>
      <c r="IA387" s="28"/>
      <c r="IB387" s="28"/>
      <c r="IC387" s="28"/>
      <c r="ID387" s="28"/>
      <c r="IE387" s="28"/>
      <c r="IF387" s="28"/>
      <c r="IG387" s="28"/>
      <c r="IH387" s="28"/>
      <c r="II387" s="28"/>
      <c r="IJ387" s="28"/>
      <c r="IK387" s="28"/>
      <c r="IL387" s="28"/>
      <c r="IM387" s="28"/>
      <c r="IN387" s="28"/>
      <c r="IO387" s="28"/>
      <c r="IP387" s="28"/>
      <c r="IQ387" s="28"/>
      <c r="IR387" s="28"/>
      <c r="IS387" s="28"/>
      <c r="IT387" s="28"/>
      <c r="IU387" s="28"/>
      <c r="IV387" s="28"/>
      <c r="IW387" s="28"/>
      <c r="IX387" s="28"/>
      <c r="IY387" s="28"/>
      <c r="IZ387" s="28"/>
      <c r="JA387" s="28"/>
      <c r="JB387" s="28"/>
      <c r="JC387" s="28"/>
      <c r="JD387" s="28"/>
      <c r="JE387" s="28"/>
      <c r="JF387" s="28"/>
      <c r="JG387" s="28"/>
      <c r="JH387" s="28"/>
      <c r="JI387" s="28"/>
      <c r="JJ387" s="28"/>
      <c r="JK387" s="28"/>
      <c r="JL387" s="28"/>
      <c r="JM387" s="28"/>
      <c r="JN387" s="28"/>
      <c r="JO387" s="28"/>
      <c r="JP387" s="28"/>
      <c r="JQ387" s="28"/>
      <c r="JR387" s="28"/>
      <c r="JS387" s="28"/>
      <c r="JT387" s="28"/>
      <c r="JU387" s="28"/>
      <c r="JV387" s="28"/>
      <c r="JW387" s="28"/>
      <c r="JX387" s="28"/>
      <c r="JY387" s="28"/>
      <c r="JZ387" s="28"/>
      <c r="KA387" s="28"/>
      <c r="KB387" s="28"/>
      <c r="KC387" s="28"/>
      <c r="KD387" s="28"/>
      <c r="KE387" s="28"/>
      <c r="KF387" s="28"/>
      <c r="KG387" s="28"/>
      <c r="KH387" s="28"/>
      <c r="KI387" s="28"/>
      <c r="KJ387" s="28"/>
      <c r="KK387" s="28"/>
      <c r="KL387" s="28"/>
      <c r="KM387" s="28"/>
      <c r="KN387" s="28"/>
      <c r="KO387" s="28"/>
      <c r="KP387" s="28"/>
      <c r="KQ387" s="28"/>
      <c r="KR387" s="28"/>
      <c r="KS387" s="28"/>
      <c r="KT387" s="28"/>
      <c r="KU387" s="28"/>
      <c r="KV387" s="28"/>
      <c r="KW387" s="28"/>
      <c r="KX387" s="28"/>
      <c r="KY387" s="28"/>
      <c r="KZ387" s="28"/>
      <c r="LA387" s="28"/>
      <c r="LB387" s="28"/>
      <c r="LC387" s="28"/>
      <c r="LD387" s="28"/>
      <c r="LE387" s="28"/>
      <c r="LF387" s="28"/>
      <c r="LG387" s="28"/>
      <c r="LH387" s="28"/>
      <c r="LI387" s="28"/>
      <c r="LJ387" s="28"/>
      <c r="LK387" s="28"/>
      <c r="LL387" s="28"/>
      <c r="LM387" s="28"/>
      <c r="LN387" s="28"/>
      <c r="LO387" s="28"/>
      <c r="LP387" s="28"/>
      <c r="LQ387" s="28"/>
      <c r="LR387" s="28"/>
      <c r="LS387" s="28"/>
      <c r="LT387" s="28"/>
      <c r="LU387" s="28"/>
      <c r="LV387" s="28"/>
      <c r="LW387" s="28"/>
      <c r="LX387" s="28"/>
      <c r="LY387" s="28"/>
      <c r="LZ387" s="28"/>
      <c r="MA387" s="28"/>
      <c r="MB387" s="28"/>
      <c r="MC387" s="28"/>
      <c r="MD387" s="28"/>
      <c r="ME387" s="28"/>
      <c r="MF387" s="28"/>
      <c r="MG387" s="28"/>
      <c r="MH387" s="28"/>
      <c r="MI387" s="28"/>
      <c r="MJ387" s="28"/>
      <c r="MK387" s="28"/>
      <c r="ML387" s="28"/>
      <c r="MM387" s="28"/>
      <c r="MN387" s="28"/>
      <c r="MO387" s="28"/>
      <c r="MP387" s="28"/>
      <c r="MQ387" s="28"/>
      <c r="MR387" s="28"/>
      <c r="MS387" s="28"/>
      <c r="MT387" s="28"/>
      <c r="MU387" s="28"/>
      <c r="MV387" s="28"/>
      <c r="MW387" s="28"/>
      <c r="MX387" s="28"/>
      <c r="MY387" s="28"/>
      <c r="MZ387" s="28"/>
      <c r="NA387" s="28"/>
      <c r="NB387" s="28"/>
      <c r="NC387" s="28"/>
      <c r="ND387" s="28"/>
      <c r="NE387" s="28"/>
      <c r="NF387" s="28"/>
      <c r="NG387" s="28"/>
      <c r="NH387" s="28"/>
      <c r="NI387" s="28"/>
      <c r="NJ387" s="28"/>
      <c r="NK387" s="28"/>
      <c r="NL387" s="28"/>
      <c r="NM387" s="28"/>
      <c r="NN387" s="28"/>
      <c r="NO387" s="28"/>
      <c r="NP387" s="28"/>
      <c r="NQ387" s="28"/>
      <c r="NR387" s="28"/>
      <c r="NS387" s="28"/>
      <c r="NT387" s="28"/>
      <c r="NU387" s="28"/>
      <c r="NV387" s="28"/>
      <c r="NW387" s="28"/>
      <c r="NX387" s="28"/>
      <c r="NY387" s="28"/>
      <c r="NZ387" s="28"/>
      <c r="OA387" s="28"/>
      <c r="OB387" s="28"/>
      <c r="OC387" s="28"/>
      <c r="OD387" s="28"/>
      <c r="OE387" s="28"/>
      <c r="OF387" s="28"/>
      <c r="OG387" s="28"/>
      <c r="OH387" s="28"/>
      <c r="OI387" s="28"/>
      <c r="OJ387" s="28"/>
      <c r="OK387" s="28"/>
      <c r="OL387" s="28"/>
      <c r="OM387" s="28"/>
      <c r="ON387" s="28"/>
      <c r="OO387" s="28"/>
      <c r="OP387" s="28"/>
      <c r="OQ387" s="28"/>
      <c r="OR387" s="28"/>
      <c r="OS387" s="28"/>
      <c r="OT387" s="28"/>
      <c r="OU387" s="28"/>
      <c r="OV387" s="28"/>
      <c r="OW387" s="28"/>
      <c r="OX387" s="28"/>
      <c r="OY387" s="28"/>
      <c r="OZ387" s="28"/>
      <c r="PA387" s="28"/>
      <c r="PB387" s="28"/>
      <c r="PC387" s="28"/>
      <c r="PD387" s="28"/>
      <c r="PE387" s="28"/>
      <c r="PF387" s="28"/>
      <c r="PG387" s="28"/>
      <c r="PH387" s="28"/>
      <c r="PI387" s="28"/>
      <c r="PJ387" s="28"/>
      <c r="PK387" s="28"/>
      <c r="PL387" s="28"/>
      <c r="PM387" s="28"/>
      <c r="PN387" s="28"/>
      <c r="PO387" s="28"/>
      <c r="PP387" s="28"/>
      <c r="PQ387" s="28"/>
      <c r="PR387" s="28"/>
      <c r="PS387" s="28"/>
      <c r="PT387" s="28"/>
      <c r="PU387" s="28"/>
      <c r="PV387" s="28"/>
      <c r="PW387" s="28"/>
      <c r="PX387" s="28"/>
      <c r="PY387" s="28"/>
      <c r="PZ387" s="28"/>
      <c r="QA387" s="28"/>
      <c r="QB387" s="28"/>
      <c r="QC387" s="28"/>
      <c r="QD387" s="28"/>
      <c r="QE387" s="28"/>
      <c r="QF387" s="28"/>
      <c r="QG387" s="28"/>
      <c r="QH387" s="28"/>
      <c r="QI387" s="28"/>
      <c r="QJ387" s="28"/>
      <c r="QK387" s="28"/>
      <c r="QL387" s="28"/>
      <c r="QM387" s="28"/>
      <c r="QN387" s="28"/>
      <c r="QO387" s="28"/>
      <c r="QP387" s="28"/>
      <c r="QQ387" s="28"/>
      <c r="QR387" s="28"/>
      <c r="QS387" s="28"/>
      <c r="QT387" s="28"/>
      <c r="QU387" s="28"/>
      <c r="QV387" s="28"/>
      <c r="QW387" s="28"/>
      <c r="QX387" s="28"/>
      <c r="QY387" s="28"/>
      <c r="QZ387" s="28"/>
      <c r="RA387" s="28"/>
      <c r="RB387" s="28"/>
      <c r="RC387" s="28"/>
      <c r="RD387" s="28"/>
      <c r="RE387" s="28"/>
      <c r="RF387" s="28"/>
      <c r="RG387" s="28"/>
      <c r="RH387" s="28"/>
      <c r="RI387" s="28"/>
      <c r="RJ387" s="28"/>
      <c r="RK387" s="28"/>
      <c r="RL387" s="28"/>
      <c r="RM387" s="28"/>
      <c r="RN387" s="28"/>
      <c r="RO387" s="28"/>
      <c r="RP387" s="28"/>
      <c r="RQ387" s="28"/>
      <c r="RR387" s="28"/>
      <c r="RS387" s="28"/>
      <c r="RT387" s="28"/>
      <c r="RU387" s="28"/>
      <c r="RV387" s="28"/>
      <c r="RW387" s="28"/>
      <c r="RX387" s="28"/>
      <c r="RY387" s="28"/>
      <c r="RZ387" s="28"/>
      <c r="SA387" s="28"/>
      <c r="SB387" s="28"/>
      <c r="SC387" s="28"/>
      <c r="SD387" s="28"/>
      <c r="SE387" s="28"/>
      <c r="SF387" s="28"/>
      <c r="SG387" s="28"/>
      <c r="SH387" s="28"/>
      <c r="SI387" s="28"/>
      <c r="SJ387" s="28"/>
      <c r="SK387" s="28"/>
      <c r="SL387" s="28"/>
      <c r="SM387" s="28"/>
      <c r="SN387" s="28"/>
      <c r="SO387" s="28"/>
      <c r="SP387" s="28"/>
      <c r="SQ387" s="28"/>
      <c r="SR387" s="28"/>
      <c r="SS387" s="28"/>
      <c r="ST387" s="28"/>
      <c r="SU387" s="28"/>
      <c r="SV387" s="28"/>
      <c r="SW387" s="28"/>
      <c r="SX387" s="28"/>
      <c r="SY387" s="28"/>
      <c r="SZ387" s="28"/>
      <c r="TA387" s="28"/>
      <c r="TB387" s="28"/>
      <c r="TC387" s="28"/>
      <c r="TD387" s="28"/>
      <c r="TE387" s="28"/>
      <c r="TF387" s="28"/>
      <c r="TG387" s="28"/>
      <c r="TH387" s="28"/>
      <c r="TI387" s="28"/>
      <c r="TJ387" s="28"/>
      <c r="TK387" s="28"/>
      <c r="TL387" s="28"/>
      <c r="TM387" s="28"/>
      <c r="TN387" s="28"/>
      <c r="TO387" s="28"/>
      <c r="TP387" s="28"/>
      <c r="TQ387" s="28"/>
      <c r="TR387" s="28"/>
      <c r="TS387" s="28"/>
      <c r="TT387" s="28"/>
      <c r="TU387" s="28"/>
      <c r="TV387" s="28"/>
      <c r="TW387" s="28"/>
      <c r="TX387" s="28"/>
      <c r="TY387" s="28"/>
      <c r="TZ387" s="28"/>
      <c r="UA387" s="28"/>
      <c r="UB387" s="28"/>
      <c r="UC387" s="28"/>
      <c r="UD387" s="28"/>
      <c r="UE387" s="28"/>
      <c r="UF387" s="28"/>
      <c r="UG387" s="28"/>
      <c r="UH387" s="28"/>
      <c r="UI387" s="28"/>
      <c r="UJ387" s="28"/>
      <c r="UK387" s="28"/>
      <c r="UL387" s="28"/>
      <c r="UM387" s="28"/>
      <c r="UN387" s="28"/>
      <c r="UO387" s="28"/>
      <c r="UP387" s="28"/>
      <c r="UQ387" s="28"/>
      <c r="UR387" s="28"/>
      <c r="US387" s="28"/>
      <c r="UT387" s="28"/>
      <c r="UU387" s="28"/>
      <c r="UV387" s="28"/>
      <c r="UW387" s="28"/>
      <c r="UX387" s="28"/>
      <c r="UY387" s="28"/>
      <c r="UZ387" s="28"/>
      <c r="VA387" s="28"/>
      <c r="VB387" s="28"/>
      <c r="VC387" s="28"/>
      <c r="VD387" s="28"/>
      <c r="VE387" s="28"/>
      <c r="VF387" s="28"/>
      <c r="VG387" s="28"/>
      <c r="VH387" s="28"/>
      <c r="VI387" s="28"/>
      <c r="VJ387" s="28"/>
      <c r="VK387" s="28"/>
      <c r="VL387" s="28"/>
      <c r="VM387" s="28"/>
      <c r="VN387" s="28"/>
      <c r="VO387" s="28"/>
      <c r="VP387" s="28"/>
      <c r="VQ387" s="28"/>
      <c r="VR387" s="28"/>
      <c r="VS387" s="28"/>
      <c r="VT387" s="28"/>
      <c r="VU387" s="28"/>
      <c r="VV387" s="28"/>
      <c r="VW387" s="28"/>
      <c r="VX387" s="28"/>
      <c r="VY387" s="28"/>
      <c r="VZ387" s="28"/>
      <c r="WA387" s="28"/>
      <c r="WB387" s="28"/>
      <c r="WC387" s="28"/>
      <c r="WD387" s="28"/>
      <c r="WE387" s="28"/>
      <c r="WF387" s="28"/>
      <c r="WG387" s="28"/>
      <c r="WH387" s="28"/>
      <c r="WI387" s="28"/>
      <c r="WJ387" s="28"/>
      <c r="WK387" s="28"/>
      <c r="WL387" s="28"/>
      <c r="WM387" s="28"/>
      <c r="WN387" s="28"/>
      <c r="WO387" s="28"/>
      <c r="WP387" s="28"/>
      <c r="WQ387" s="28"/>
      <c r="WR387" s="28"/>
      <c r="WS387" s="28"/>
      <c r="WT387" s="28"/>
      <c r="WU387" s="28"/>
      <c r="WV387" s="28"/>
      <c r="WW387" s="28"/>
      <c r="WX387" s="28"/>
      <c r="WY387" s="28"/>
      <c r="WZ387" s="28"/>
      <c r="XA387" s="28"/>
      <c r="XB387" s="28"/>
      <c r="XC387" s="28"/>
      <c r="XD387" s="28"/>
      <c r="XE387" s="28"/>
      <c r="XF387" s="28"/>
      <c r="XG387" s="28"/>
      <c r="XH387" s="28"/>
      <c r="XI387" s="28"/>
      <c r="XJ387" s="28"/>
      <c r="XK387" s="28"/>
      <c r="XL387" s="28"/>
      <c r="XM387" s="28"/>
      <c r="XN387" s="28"/>
      <c r="XO387" s="28"/>
      <c r="XP387" s="28"/>
      <c r="XQ387" s="28"/>
      <c r="XR387" s="28"/>
      <c r="XS387" s="28"/>
      <c r="XT387" s="28"/>
      <c r="XU387" s="28"/>
      <c r="XV387" s="28"/>
      <c r="XW387" s="28"/>
      <c r="XX387" s="28"/>
      <c r="XY387" s="28"/>
      <c r="XZ387" s="28"/>
      <c r="YA387" s="28"/>
      <c r="YB387" s="28"/>
      <c r="YC387" s="28"/>
      <c r="YD387" s="28"/>
      <c r="YE387" s="28"/>
      <c r="YF387" s="28"/>
      <c r="YG387" s="28"/>
      <c r="YH387" s="28"/>
      <c r="YI387" s="28"/>
      <c r="YJ387" s="28"/>
      <c r="YK387" s="28"/>
      <c r="YL387" s="28"/>
      <c r="YM387" s="28"/>
      <c r="YN387" s="28"/>
      <c r="YO387" s="28"/>
      <c r="YP387" s="28"/>
      <c r="YQ387" s="28"/>
      <c r="YR387" s="28"/>
      <c r="YS387" s="28"/>
      <c r="YT387" s="28"/>
      <c r="YU387" s="28"/>
      <c r="YV387" s="28"/>
      <c r="YW387" s="28"/>
      <c r="YX387" s="28"/>
      <c r="YY387" s="28"/>
      <c r="YZ387" s="28"/>
      <c r="ZA387" s="28"/>
      <c r="ZB387" s="28"/>
      <c r="ZC387" s="28"/>
      <c r="ZD387" s="28"/>
      <c r="ZE387" s="28"/>
      <c r="ZF387" s="28"/>
      <c r="ZG387" s="28"/>
      <c r="ZH387" s="28"/>
      <c r="ZI387" s="28"/>
      <c r="ZJ387" s="28"/>
      <c r="ZK387" s="28"/>
      <c r="ZL387" s="28"/>
      <c r="ZM387" s="28"/>
      <c r="ZN387" s="28"/>
      <c r="ZO387" s="28"/>
      <c r="ZP387" s="28"/>
      <c r="ZQ387" s="28"/>
      <c r="ZR387" s="28"/>
      <c r="ZS387" s="28"/>
      <c r="ZT387" s="28"/>
      <c r="ZU387" s="28"/>
      <c r="ZV387" s="28"/>
      <c r="ZW387" s="28"/>
      <c r="ZX387" s="28"/>
      <c r="ZY387" s="28"/>
      <c r="ZZ387" s="28"/>
      <c r="AAA387" s="28"/>
      <c r="AAB387" s="28"/>
      <c r="AAC387" s="28"/>
      <c r="AAD387" s="28"/>
      <c r="AAE387" s="28"/>
      <c r="AAF387" s="28"/>
      <c r="AAG387" s="28"/>
      <c r="AAH387" s="28"/>
      <c r="AAI387" s="28"/>
      <c r="AAJ387" s="28"/>
      <c r="AAK387" s="28"/>
      <c r="AAL387" s="28"/>
      <c r="AAM387" s="28"/>
      <c r="AAN387" s="28"/>
      <c r="AAO387" s="28"/>
      <c r="AAP387" s="28"/>
      <c r="AAQ387" s="28"/>
      <c r="AAR387" s="28"/>
      <c r="AAS387" s="28"/>
      <c r="AAT387" s="28"/>
      <c r="AAU387" s="28"/>
      <c r="AAV387" s="28"/>
      <c r="AAW387" s="28"/>
      <c r="AAX387" s="28"/>
      <c r="AAY387" s="28"/>
      <c r="AAZ387" s="28"/>
      <c r="ABA387" s="28"/>
      <c r="ABB387" s="28"/>
      <c r="ABC387" s="28"/>
      <c r="ABD387" s="28"/>
      <c r="ABE387" s="28"/>
      <c r="ABF387" s="28"/>
      <c r="ABG387" s="28"/>
      <c r="ABH387" s="28"/>
      <c r="ABI387" s="28"/>
      <c r="ABJ387" s="28"/>
      <c r="ABK387" s="28"/>
      <c r="ABL387" s="28"/>
      <c r="ABM387" s="28"/>
      <c r="ABN387" s="28"/>
      <c r="ABO387" s="28"/>
      <c r="ABP387" s="28"/>
      <c r="ABQ387" s="28"/>
      <c r="ABR387" s="28"/>
      <c r="ABS387" s="28"/>
      <c r="ABT387" s="28"/>
      <c r="ABU387" s="28"/>
      <c r="ABV387" s="28"/>
      <c r="ABW387" s="28"/>
      <c r="ABX387" s="28"/>
      <c r="ABY387" s="28"/>
      <c r="ABZ387" s="28"/>
      <c r="ACA387" s="28"/>
      <c r="ACB387" s="28"/>
      <c r="ACC387" s="28"/>
      <c r="ACD387" s="28"/>
      <c r="ACE387" s="28"/>
      <c r="ACF387" s="28"/>
      <c r="ACG387" s="28"/>
      <c r="ACH387" s="28"/>
      <c r="ACI387" s="28"/>
      <c r="ACJ387" s="28"/>
      <c r="ACK387" s="28"/>
      <c r="ACL387" s="28"/>
      <c r="ACM387" s="28"/>
      <c r="ACN387" s="28"/>
      <c r="ACO387" s="28"/>
      <c r="ACP387" s="28"/>
      <c r="ACQ387" s="28"/>
      <c r="ACR387" s="28"/>
      <c r="ACS387" s="28"/>
      <c r="ACT387" s="28"/>
      <c r="ACU387" s="28"/>
      <c r="ACV387" s="28"/>
      <c r="ACW387" s="28"/>
      <c r="ACX387" s="28"/>
      <c r="ACY387" s="28"/>
      <c r="ACZ387" s="28"/>
      <c r="ADA387" s="28"/>
      <c r="ADB387" s="28"/>
      <c r="ADC387" s="28"/>
      <c r="ADD387" s="28"/>
      <c r="ADE387" s="28"/>
      <c r="ADF387" s="28"/>
      <c r="ADG387" s="28"/>
      <c r="ADH387" s="28"/>
      <c r="ADI387" s="28"/>
      <c r="ADJ387" s="28"/>
      <c r="ADK387" s="28"/>
      <c r="ADL387" s="28"/>
      <c r="ADM387" s="28"/>
      <c r="ADN387" s="28"/>
      <c r="ADO387" s="28"/>
      <c r="ADP387" s="28"/>
      <c r="ADQ387" s="28"/>
      <c r="ADR387" s="28"/>
      <c r="ADS387" s="28"/>
      <c r="ADT387" s="28"/>
      <c r="ADU387" s="28"/>
      <c r="ADV387" s="28"/>
      <c r="ADW387" s="28"/>
      <c r="ADX387" s="28"/>
      <c r="ADY387" s="28"/>
      <c r="ADZ387" s="28"/>
      <c r="AEA387" s="28"/>
      <c r="AEB387" s="28"/>
      <c r="AEC387" s="28"/>
      <c r="AED387" s="28"/>
      <c r="AEE387" s="28"/>
      <c r="AEF387" s="28"/>
      <c r="AEG387" s="28"/>
      <c r="AEH387" s="28"/>
      <c r="AEI387" s="28"/>
      <c r="AEJ387" s="28"/>
      <c r="AEK387" s="28"/>
      <c r="AEL387" s="28"/>
      <c r="AEM387" s="28"/>
      <c r="AEN387" s="28"/>
      <c r="AEO387" s="28"/>
      <c r="AEP387" s="28"/>
      <c r="AEQ387" s="28"/>
      <c r="AER387" s="28"/>
      <c r="AES387" s="28"/>
      <c r="AET387" s="28"/>
      <c r="AEU387" s="28"/>
      <c r="AEV387" s="28"/>
      <c r="AEW387" s="28"/>
      <c r="AEX387" s="28"/>
      <c r="AEY387" s="28"/>
      <c r="AEZ387" s="28"/>
      <c r="AFA387" s="28"/>
      <c r="AFB387" s="28"/>
      <c r="AFC387" s="28"/>
      <c r="AFD387" s="28"/>
      <c r="AFE387" s="28"/>
      <c r="AFF387" s="28"/>
      <c r="AFG387" s="28"/>
      <c r="AFH387" s="28"/>
      <c r="AFI387" s="28"/>
      <c r="AFJ387" s="28"/>
      <c r="AFK387" s="28"/>
      <c r="AFL387" s="28"/>
      <c r="AFM387" s="28"/>
      <c r="AFN387" s="28"/>
      <c r="AFO387" s="28"/>
      <c r="AFP387" s="28"/>
      <c r="AFQ387" s="28"/>
      <c r="AFR387" s="28"/>
      <c r="AFS387" s="28"/>
      <c r="AFT387" s="28"/>
      <c r="AFU387" s="28"/>
      <c r="AFV387" s="28"/>
      <c r="AFW387" s="28"/>
      <c r="AFX387" s="28"/>
      <c r="AFY387" s="28"/>
      <c r="AFZ387" s="28"/>
      <c r="AGA387" s="28"/>
      <c r="AGB387" s="28"/>
      <c r="AGC387" s="28"/>
      <c r="AGD387" s="28"/>
      <c r="AGE387" s="28"/>
      <c r="AGF387" s="28"/>
      <c r="AGG387" s="28"/>
      <c r="AGH387" s="28"/>
      <c r="AGI387" s="28"/>
      <c r="AGJ387" s="28"/>
      <c r="AGK387" s="28"/>
      <c r="AGL387" s="28"/>
      <c r="AGM387" s="28"/>
      <c r="AGN387" s="28"/>
      <c r="AGO387" s="28"/>
      <c r="AGP387" s="28"/>
      <c r="AGQ387" s="28"/>
      <c r="AGR387" s="28"/>
      <c r="AGS387" s="28"/>
      <c r="AGT387" s="28"/>
      <c r="AGU387" s="28"/>
      <c r="AGV387" s="28"/>
      <c r="AGW387" s="28"/>
      <c r="AGX387" s="28"/>
      <c r="AGY387" s="28"/>
      <c r="AGZ387" s="28"/>
      <c r="AHA387" s="28"/>
      <c r="AHB387" s="28"/>
      <c r="AHC387" s="28"/>
      <c r="AHD387" s="28"/>
      <c r="AHE387" s="28"/>
      <c r="AHF387" s="28"/>
      <c r="AHG387" s="28"/>
      <c r="AHH387" s="28"/>
      <c r="AHI387" s="28"/>
      <c r="AHJ387" s="28"/>
      <c r="AHK387" s="28"/>
      <c r="AHL387" s="28"/>
      <c r="AHM387" s="28"/>
      <c r="AHN387" s="28"/>
      <c r="AHO387" s="28"/>
      <c r="AHP387" s="28"/>
      <c r="AHQ387" s="28"/>
      <c r="AHR387" s="28"/>
      <c r="AHS387" s="28"/>
      <c r="AHT387" s="28"/>
      <c r="AHU387" s="28"/>
      <c r="AHV387" s="28"/>
      <c r="AHW387" s="28"/>
      <c r="AHX387" s="28"/>
      <c r="AHY387" s="28"/>
      <c r="AHZ387" s="28"/>
      <c r="AIA387" s="28"/>
      <c r="AIB387" s="28"/>
      <c r="AIC387" s="28"/>
      <c r="AID387" s="28"/>
      <c r="AIE387" s="28"/>
      <c r="AIF387" s="28"/>
      <c r="AIG387" s="28"/>
      <c r="AIH387" s="28"/>
      <c r="AII387" s="28"/>
      <c r="AIJ387" s="28"/>
      <c r="AIK387" s="28"/>
      <c r="AIL387" s="28"/>
      <c r="AIM387" s="28"/>
      <c r="AIN387" s="28"/>
      <c r="AIO387" s="28"/>
      <c r="AIP387" s="28"/>
      <c r="AIQ387" s="28"/>
      <c r="AIR387" s="28"/>
      <c r="AIS387" s="28"/>
      <c r="AIT387" s="28"/>
      <c r="AIU387" s="28"/>
      <c r="AIV387" s="28"/>
      <c r="AIW387" s="28"/>
      <c r="AIX387" s="28"/>
      <c r="AIY387" s="28"/>
      <c r="AIZ387" s="28"/>
      <c r="AJA387" s="28"/>
      <c r="AJB387" s="28"/>
      <c r="AJC387" s="28"/>
      <c r="AJD387" s="28"/>
      <c r="AJE387" s="28"/>
      <c r="AJF387" s="28"/>
      <c r="AJG387" s="28"/>
      <c r="AJH387" s="28"/>
      <c r="AJI387" s="28"/>
      <c r="AJJ387" s="28"/>
      <c r="AJK387" s="28"/>
      <c r="AJL387" s="28"/>
      <c r="AJM387" s="28"/>
      <c r="AJN387" s="28"/>
      <c r="AJO387" s="28"/>
      <c r="AJP387" s="28"/>
      <c r="AJQ387" s="28"/>
      <c r="AJR387" s="28"/>
      <c r="AJS387" s="28"/>
      <c r="AJT387" s="28"/>
      <c r="AJU387" s="28"/>
      <c r="AJV387" s="28"/>
      <c r="AJW387" s="28"/>
      <c r="AJX387" s="28"/>
      <c r="AJY387" s="28"/>
      <c r="AJZ387" s="28"/>
      <c r="AKA387" s="28"/>
      <c r="AKB387" s="28"/>
      <c r="AKC387" s="28"/>
      <c r="AKD387" s="28"/>
      <c r="AKE387" s="28"/>
      <c r="AKF387" s="28"/>
      <c r="AKG387" s="28"/>
      <c r="AKH387" s="28"/>
      <c r="AKI387" s="28"/>
      <c r="AKJ387" s="28"/>
      <c r="AKK387" s="28"/>
      <c r="AKL387" s="28"/>
      <c r="AKM387" s="28"/>
      <c r="AKN387" s="28"/>
      <c r="AKO387" s="28"/>
      <c r="AKP387" s="28"/>
      <c r="AKQ387" s="28"/>
      <c r="AKR387" s="28"/>
      <c r="AKS387" s="28"/>
      <c r="AKT387" s="28"/>
      <c r="AKU387" s="28"/>
      <c r="AKV387" s="28"/>
      <c r="AKW387" s="28"/>
      <c r="AKX387" s="28"/>
      <c r="AKY387" s="28"/>
      <c r="AKZ387" s="28"/>
      <c r="ALA387" s="28"/>
      <c r="ALB387" s="28"/>
      <c r="ALC387" s="28"/>
      <c r="ALD387" s="28"/>
      <c r="ALE387" s="28"/>
      <c r="ALF387" s="28"/>
      <c r="ALG387" s="28"/>
      <c r="ALH387" s="28"/>
      <c r="ALI387" s="28"/>
      <c r="ALJ387" s="28"/>
      <c r="ALK387" s="28"/>
      <c r="ALL387" s="28"/>
      <c r="ALM387" s="28"/>
      <c r="ALN387" s="28"/>
      <c r="ALO387" s="28"/>
      <c r="ALP387" s="28"/>
      <c r="ALQ387" s="28"/>
      <c r="ALR387" s="28"/>
      <c r="ALS387" s="28"/>
      <c r="ALT387" s="28"/>
      <c r="ALU387" s="28"/>
      <c r="ALV387" s="28"/>
      <c r="ALW387" s="28"/>
      <c r="ALX387" s="28"/>
      <c r="ALY387" s="28"/>
      <c r="ALZ387" s="28"/>
      <c r="AMA387" s="28"/>
      <c r="AMB387" s="28"/>
      <c r="AMC387" s="28"/>
      <c r="AMD387" s="28"/>
      <c r="AME387" s="28"/>
      <c r="AMF387" s="28"/>
      <c r="AMG387" s="28"/>
      <c r="AMH387" s="28"/>
      <c r="AMI387" s="28"/>
      <c r="AMJ387" s="28"/>
      <c r="AMK387" s="28"/>
      <c r="AML387" s="28"/>
      <c r="AMM387" s="28"/>
      <c r="AMN387" s="28"/>
      <c r="AMO387" s="28"/>
      <c r="AMP387" s="28"/>
      <c r="AMQ387" s="28"/>
      <c r="AMR387" s="28"/>
      <c r="AMS387" s="28"/>
      <c r="AMT387" s="28"/>
      <c r="AMU387" s="28"/>
      <c r="AMV387" s="28"/>
      <c r="AMW387" s="28"/>
      <c r="AMX387" s="28"/>
      <c r="AMY387" s="28"/>
      <c r="AMZ387" s="28"/>
      <c r="ANA387" s="28"/>
      <c r="ANB387" s="28"/>
    </row>
    <row r="388" spans="3:1042" s="6" customFormat="1" ht="15" customHeight="1" x14ac:dyDescent="0.25">
      <c r="C388" s="6" t="str">
        <f t="shared" si="226"/>
        <v>US Craftmaster</v>
      </c>
      <c r="D388" s="6" t="str">
        <f t="shared" si="227"/>
        <v>HPHE2F50HD045VU 120  (50 gal)</v>
      </c>
      <c r="E388" s="6">
        <f t="shared" si="200"/>
        <v>250413</v>
      </c>
      <c r="F388" s="55">
        <f t="shared" si="152"/>
        <v>50</v>
      </c>
      <c r="G388" s="6" t="str">
        <f t="shared" si="228"/>
        <v>AOSmithHPTU50</v>
      </c>
      <c r="H388" s="117">
        <f t="shared" si="249"/>
        <v>0</v>
      </c>
      <c r="I388" s="158" t="str">
        <f t="shared" si="201"/>
        <v>USCraftmasterHPHE2F50U</v>
      </c>
      <c r="J388" s="91" t="s">
        <v>192</v>
      </c>
      <c r="K388" s="32">
        <v>1</v>
      </c>
      <c r="L388" s="75">
        <f t="shared" si="250"/>
        <v>25</v>
      </c>
      <c r="M388" s="9" t="s">
        <v>46</v>
      </c>
      <c r="N388" s="62">
        <f t="shared" si="251"/>
        <v>4</v>
      </c>
      <c r="O388" s="62">
        <f t="shared" si="247"/>
        <v>250413</v>
      </c>
      <c r="P388" s="59" t="str">
        <f t="shared" si="241"/>
        <v>HPHE2F50HD045VU 120  (50 gal)</v>
      </c>
      <c r="Q388" s="157">
        <f t="shared" si="238"/>
        <v>1</v>
      </c>
      <c r="R388" s="10" t="s">
        <v>75</v>
      </c>
      <c r="S388" s="11">
        <v>50</v>
      </c>
      <c r="T388" s="30" t="s">
        <v>81</v>
      </c>
      <c r="U388" s="80" t="s">
        <v>106</v>
      </c>
      <c r="V388" s="85" t="str">
        <f t="shared" si="248"/>
        <v>AOSmithHPTU50</v>
      </c>
      <c r="W388" s="116">
        <v>0</v>
      </c>
      <c r="X388" s="42" t="s">
        <v>8</v>
      </c>
      <c r="Y388" s="43">
        <v>42591</v>
      </c>
      <c r="Z388" s="44" t="s">
        <v>80</v>
      </c>
      <c r="AA388" s="128" t="str">
        <f>"2,     "&amp;E388&amp;",   """&amp;P388&amp;""""</f>
        <v>2,     250413,   "HPHE2F50HD045VU 120  (50 gal)"</v>
      </c>
      <c r="AB388" s="130" t="str">
        <f t="shared" si="205"/>
        <v>USCraftmaster</v>
      </c>
      <c r="AC388" s="131" t="s">
        <v>695</v>
      </c>
      <c r="AD388" s="155">
        <f t="shared" si="240"/>
        <v>1</v>
      </c>
      <c r="AE388" s="128" t="str">
        <f>"          case  "&amp;D388&amp;"   :   """&amp;AC388&amp;""""</f>
        <v xml:space="preserve">          case  HPHE2F50HD045VU 120  (50 gal)   :   "USCraftmasterHPHE2F50U"</v>
      </c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</row>
    <row r="389" spans="3:1042" s="6" customFormat="1" x14ac:dyDescent="0.25">
      <c r="C389" s="6" t="str">
        <f t="shared" si="226"/>
        <v>US Craftmaster</v>
      </c>
      <c r="D389" s="6" t="str">
        <f t="shared" si="227"/>
        <v>HPHE2F66HD045VU 120  (66 gal)</v>
      </c>
      <c r="E389" s="6">
        <f t="shared" si="200"/>
        <v>250514</v>
      </c>
      <c r="F389" s="55">
        <f t="shared" si="152"/>
        <v>66</v>
      </c>
      <c r="G389" s="6" t="str">
        <f t="shared" si="228"/>
        <v>AOSmithHPTU66</v>
      </c>
      <c r="H389" s="117">
        <f t="shared" si="249"/>
        <v>0</v>
      </c>
      <c r="I389" s="158" t="str">
        <f t="shared" si="201"/>
        <v>USCraftmasterHPHE2F66U</v>
      </c>
      <c r="J389" s="91" t="s">
        <v>192</v>
      </c>
      <c r="K389" s="32">
        <v>1</v>
      </c>
      <c r="L389" s="75">
        <f t="shared" si="250"/>
        <v>25</v>
      </c>
      <c r="M389" s="9" t="s">
        <v>46</v>
      </c>
      <c r="N389" s="62">
        <f t="shared" si="251"/>
        <v>5</v>
      </c>
      <c r="O389" s="62">
        <f t="shared" si="247"/>
        <v>250514</v>
      </c>
      <c r="P389" s="59" t="str">
        <f t="shared" si="241"/>
        <v>HPHE2F66HD045VU 120  (66 gal)</v>
      </c>
      <c r="Q389" s="157">
        <f t="shared" si="238"/>
        <v>1</v>
      </c>
      <c r="R389" s="10" t="s">
        <v>76</v>
      </c>
      <c r="S389" s="11">
        <v>66</v>
      </c>
      <c r="T389" s="30" t="s">
        <v>82</v>
      </c>
      <c r="U389" s="80" t="s">
        <v>102</v>
      </c>
      <c r="V389" s="85" t="str">
        <f t="shared" si="248"/>
        <v>AOSmithHPTU66</v>
      </c>
      <c r="W389" s="116">
        <v>0</v>
      </c>
      <c r="X389" s="42">
        <v>3</v>
      </c>
      <c r="Y389" s="43">
        <v>42591</v>
      </c>
      <c r="Z389" s="44" t="s">
        <v>80</v>
      </c>
      <c r="AA389" s="128" t="str">
        <f>"2,     "&amp;E389&amp;",   """&amp;P389&amp;""""</f>
        <v>2,     250514,   "HPHE2F66HD045VU 120  (66 gal)"</v>
      </c>
      <c r="AB389" s="130" t="str">
        <f t="shared" si="205"/>
        <v>USCraftmaster</v>
      </c>
      <c r="AC389" s="131" t="s">
        <v>696</v>
      </c>
      <c r="AD389" s="155">
        <f t="shared" si="240"/>
        <v>1</v>
      </c>
      <c r="AE389" s="128" t="str">
        <f>"          case  "&amp;D389&amp;"   :   """&amp;AC389&amp;""""</f>
        <v xml:space="preserve">          case  HPHE2F66HD045VU 120  (66 gal)   :   "USCraftmasterHPHE2F66U"</v>
      </c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</row>
    <row r="390" spans="3:1042" s="29" customFormat="1" x14ac:dyDescent="0.25">
      <c r="C390" s="6" t="str">
        <f t="shared" si="226"/>
        <v>US Craftmaster</v>
      </c>
      <c r="D390" s="6" t="str">
        <f t="shared" si="227"/>
        <v>HPHE2F80HD045VU 120  (80 gal)</v>
      </c>
      <c r="E390" s="6">
        <f t="shared" si="200"/>
        <v>250615</v>
      </c>
      <c r="F390" s="55">
        <f t="shared" si="152"/>
        <v>80</v>
      </c>
      <c r="G390" s="6" t="str">
        <f t="shared" si="228"/>
        <v>AOSmithHPTU80</v>
      </c>
      <c r="H390" s="117">
        <f t="shared" si="249"/>
        <v>0</v>
      </c>
      <c r="I390" s="158" t="str">
        <f t="shared" si="201"/>
        <v>USCraftmasterHPHE2F80U</v>
      </c>
      <c r="J390" s="91" t="s">
        <v>192</v>
      </c>
      <c r="K390" s="32">
        <v>1</v>
      </c>
      <c r="L390" s="75">
        <f t="shared" si="250"/>
        <v>25</v>
      </c>
      <c r="M390" s="9" t="s">
        <v>46</v>
      </c>
      <c r="N390" s="62">
        <f t="shared" si="251"/>
        <v>6</v>
      </c>
      <c r="O390" s="62">
        <f t="shared" si="247"/>
        <v>250615</v>
      </c>
      <c r="P390" s="59" t="str">
        <f t="shared" si="241"/>
        <v>HPHE2F80HD045VU 120  (80 gal)</v>
      </c>
      <c r="Q390" s="157">
        <f t="shared" si="238"/>
        <v>1</v>
      </c>
      <c r="R390" s="10" t="s">
        <v>77</v>
      </c>
      <c r="S390" s="11">
        <v>80</v>
      </c>
      <c r="T390" s="30" t="s">
        <v>83</v>
      </c>
      <c r="U390" s="80" t="s">
        <v>103</v>
      </c>
      <c r="V390" s="85" t="str">
        <f t="shared" si="248"/>
        <v>AOSmithHPTU80</v>
      </c>
      <c r="W390" s="116">
        <v>0</v>
      </c>
      <c r="X390" s="42" t="s">
        <v>13</v>
      </c>
      <c r="Y390" s="43">
        <v>42591</v>
      </c>
      <c r="Z390" s="44" t="s">
        <v>80</v>
      </c>
      <c r="AA390" s="128" t="str">
        <f>"2,     "&amp;E390&amp;",   """&amp;P390&amp;""""</f>
        <v>2,     250615,   "HPHE2F80HD045VU 120  (80 gal)"</v>
      </c>
      <c r="AB390" s="130" t="str">
        <f t="shared" si="205"/>
        <v>USCraftmaster</v>
      </c>
      <c r="AC390" s="131" t="s">
        <v>697</v>
      </c>
      <c r="AD390" s="155">
        <f t="shared" si="240"/>
        <v>1</v>
      </c>
      <c r="AE390" s="128" t="str">
        <f>"          case  "&amp;D390&amp;"   :   """&amp;AC390&amp;""""</f>
        <v xml:space="preserve">          case  HPHE2F80HD045VU 120  (80 gal)   :   "USCraftmasterHPHE2F80U"</v>
      </c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P390" s="6"/>
      <c r="CQ390" s="6"/>
      <c r="CR390" s="6"/>
      <c r="CS390" s="6"/>
      <c r="CT390" s="6"/>
      <c r="CU390" s="6"/>
      <c r="CV390" s="6"/>
      <c r="CW390" s="6"/>
      <c r="CX390" s="6"/>
      <c r="CY390" s="6"/>
      <c r="CZ390" s="6"/>
      <c r="DA390" s="6"/>
      <c r="DB390" s="6"/>
      <c r="DC390" s="6"/>
      <c r="DD390" s="6"/>
      <c r="DE390" s="6"/>
      <c r="DF390" s="6"/>
      <c r="DG390" s="6"/>
      <c r="DH390" s="6"/>
      <c r="DI390" s="6"/>
      <c r="DJ390" s="6"/>
      <c r="DK390" s="6"/>
      <c r="DL390" s="6"/>
      <c r="DM390" s="6"/>
      <c r="DN390" s="6"/>
      <c r="DO390" s="6"/>
      <c r="DP390" s="6"/>
      <c r="DQ390" s="6"/>
      <c r="DR390" s="6"/>
      <c r="DS390" s="6"/>
      <c r="DT390" s="6"/>
      <c r="DU390" s="6"/>
      <c r="DV390" s="6"/>
      <c r="DW390" s="6"/>
      <c r="DX390" s="6"/>
      <c r="DY390" s="6"/>
      <c r="DZ390" s="6"/>
      <c r="EA390" s="6"/>
      <c r="EB390" s="6"/>
      <c r="EC390" s="6"/>
      <c r="ED390" s="6"/>
      <c r="EE390" s="6"/>
      <c r="EF390" s="6"/>
      <c r="EG390" s="6"/>
      <c r="EH390" s="6"/>
      <c r="EI390" s="6"/>
      <c r="EJ390" s="6"/>
      <c r="EK390" s="6"/>
      <c r="EL390" s="6"/>
      <c r="EM390" s="6"/>
      <c r="EN390" s="6"/>
      <c r="EO390" s="6"/>
      <c r="EP390" s="6"/>
      <c r="EQ390" s="6"/>
      <c r="ER390" s="6"/>
      <c r="ES390" s="6"/>
      <c r="ET390" s="6"/>
      <c r="EU390" s="6"/>
      <c r="EV390" s="6"/>
      <c r="EW390" s="6"/>
      <c r="EX390" s="6"/>
      <c r="EY390" s="6"/>
      <c r="EZ390" s="6"/>
      <c r="FA390" s="6"/>
      <c r="FB390" s="6"/>
      <c r="FC390" s="6"/>
      <c r="FD390" s="6"/>
      <c r="FE390" s="6"/>
      <c r="FF390" s="6"/>
      <c r="FG390" s="6"/>
      <c r="FH390" s="6"/>
      <c r="FI390" s="6"/>
      <c r="FJ390" s="6"/>
      <c r="FK390" s="6"/>
      <c r="FL390" s="6"/>
      <c r="FM390" s="6"/>
      <c r="FN390" s="6"/>
      <c r="FO390" s="6"/>
      <c r="FP390" s="6"/>
      <c r="FQ390" s="6"/>
      <c r="FR390" s="6"/>
      <c r="FS390" s="6"/>
      <c r="FT390" s="6"/>
      <c r="FU390" s="6"/>
      <c r="FV390" s="6"/>
      <c r="FW390" s="6"/>
      <c r="FX390" s="6"/>
      <c r="FY390" s="6"/>
      <c r="FZ390" s="6"/>
      <c r="GA390" s="6"/>
      <c r="GB390" s="6"/>
      <c r="GC390" s="6"/>
      <c r="GD390" s="6"/>
      <c r="GE390" s="6"/>
      <c r="GF390" s="6"/>
      <c r="GG390" s="6"/>
      <c r="GH390" s="6"/>
      <c r="GI390" s="6"/>
      <c r="GJ390" s="6"/>
      <c r="GK390" s="6"/>
      <c r="GL390" s="6"/>
      <c r="GM390" s="6"/>
      <c r="GN390" s="6"/>
      <c r="GO390" s="6"/>
      <c r="GP390" s="6"/>
      <c r="GQ390" s="6"/>
      <c r="GR390" s="6"/>
      <c r="GS390" s="6"/>
      <c r="GT390" s="6"/>
      <c r="GU390" s="6"/>
      <c r="GV390" s="6"/>
      <c r="GW390" s="6"/>
      <c r="GX390" s="6"/>
      <c r="GY390" s="6"/>
      <c r="GZ390" s="6"/>
      <c r="HA390" s="6"/>
      <c r="HB390" s="6"/>
      <c r="HC390" s="6"/>
      <c r="HD390" s="6"/>
      <c r="HE390" s="6"/>
      <c r="HF390" s="6"/>
      <c r="HG390" s="6"/>
      <c r="HH390" s="6"/>
      <c r="HI390" s="6"/>
      <c r="HJ390" s="6"/>
      <c r="HK390" s="6"/>
      <c r="HL390" s="6"/>
      <c r="HM390" s="6"/>
      <c r="HN390" s="6"/>
      <c r="HO390" s="6"/>
      <c r="HP390" s="6"/>
      <c r="HQ390" s="6"/>
      <c r="HR390" s="6"/>
      <c r="HS390" s="6"/>
      <c r="HT390" s="6"/>
      <c r="HU390" s="6"/>
      <c r="HV390" s="6"/>
      <c r="HW390" s="6"/>
      <c r="HX390" s="6"/>
      <c r="HY390" s="6"/>
      <c r="HZ390" s="6"/>
      <c r="IA390" s="6"/>
      <c r="IB390" s="6"/>
      <c r="IC390" s="6"/>
      <c r="ID390" s="6"/>
      <c r="IE390" s="6"/>
      <c r="IF390" s="6"/>
      <c r="IG390" s="6"/>
      <c r="IH390" s="6"/>
      <c r="II390" s="6"/>
      <c r="IJ390" s="6"/>
      <c r="IK390" s="6"/>
      <c r="IL390" s="6"/>
      <c r="IM390" s="6"/>
      <c r="IN390" s="6"/>
      <c r="IO390" s="6"/>
      <c r="IP390" s="6"/>
      <c r="IQ390" s="6"/>
      <c r="IR390" s="6"/>
      <c r="IS390" s="6"/>
      <c r="IT390" s="6"/>
      <c r="IU390" s="6"/>
      <c r="IV390" s="6"/>
      <c r="IW390" s="6"/>
      <c r="IX390" s="6"/>
      <c r="IY390" s="6"/>
      <c r="IZ390" s="6"/>
      <c r="JA390" s="6"/>
      <c r="JB390" s="6"/>
      <c r="JC390" s="6"/>
      <c r="JD390" s="6"/>
      <c r="JE390" s="6"/>
      <c r="JF390" s="6"/>
      <c r="JG390" s="6"/>
      <c r="JH390" s="6"/>
      <c r="JI390" s="6"/>
      <c r="JJ390" s="6"/>
      <c r="JK390" s="6"/>
      <c r="JL390" s="6"/>
      <c r="JM390" s="6"/>
      <c r="JN390" s="6"/>
      <c r="JO390" s="6"/>
      <c r="JP390" s="6"/>
      <c r="JQ390" s="6"/>
      <c r="JR390" s="6"/>
      <c r="JS390" s="6"/>
      <c r="JT390" s="6"/>
      <c r="JU390" s="6"/>
      <c r="JV390" s="6"/>
      <c r="JW390" s="6"/>
      <c r="JX390" s="6"/>
      <c r="JY390" s="6"/>
      <c r="JZ390" s="6"/>
      <c r="KA390" s="6"/>
      <c r="KB390" s="6"/>
      <c r="KC390" s="6"/>
      <c r="KD390" s="6"/>
      <c r="KE390" s="6"/>
      <c r="KF390" s="6"/>
      <c r="KG390" s="6"/>
      <c r="KH390" s="6"/>
      <c r="KI390" s="6"/>
      <c r="KJ390" s="6"/>
      <c r="KK390" s="6"/>
      <c r="KL390" s="6"/>
      <c r="KM390" s="6"/>
      <c r="KN390" s="6"/>
      <c r="KO390" s="6"/>
      <c r="KP390" s="6"/>
      <c r="KQ390" s="6"/>
      <c r="KR390" s="6"/>
      <c r="KS390" s="6"/>
      <c r="KT390" s="6"/>
      <c r="KU390" s="6"/>
      <c r="KV390" s="6"/>
      <c r="KW390" s="6"/>
      <c r="KX390" s="6"/>
      <c r="KY390" s="6"/>
      <c r="KZ390" s="6"/>
      <c r="LA390" s="6"/>
      <c r="LB390" s="6"/>
      <c r="LC390" s="6"/>
      <c r="LD390" s="6"/>
      <c r="LE390" s="6"/>
      <c r="LF390" s="6"/>
      <c r="LG390" s="6"/>
      <c r="LH390" s="6"/>
      <c r="LI390" s="6"/>
      <c r="LJ390" s="6"/>
      <c r="LK390" s="6"/>
      <c r="LL390" s="6"/>
      <c r="LM390" s="6"/>
      <c r="LN390" s="6"/>
      <c r="LO390" s="6"/>
      <c r="LP390" s="6"/>
      <c r="LQ390" s="6"/>
      <c r="LR390" s="6"/>
      <c r="LS390" s="6"/>
      <c r="LT390" s="6"/>
      <c r="LU390" s="6"/>
      <c r="LV390" s="6"/>
      <c r="LW390" s="6"/>
      <c r="LX390" s="6"/>
      <c r="LY390" s="6"/>
      <c r="LZ390" s="6"/>
      <c r="MA390" s="6"/>
      <c r="MB390" s="6"/>
      <c r="MC390" s="6"/>
      <c r="MD390" s="6"/>
      <c r="ME390" s="6"/>
      <c r="MF390" s="6"/>
      <c r="MG390" s="6"/>
      <c r="MH390" s="6"/>
      <c r="MI390" s="6"/>
      <c r="MJ390" s="6"/>
      <c r="MK390" s="6"/>
      <c r="ML390" s="6"/>
      <c r="MM390" s="6"/>
      <c r="MN390" s="6"/>
      <c r="MO390" s="6"/>
      <c r="MP390" s="6"/>
      <c r="MQ390" s="6"/>
      <c r="MR390" s="6"/>
      <c r="MS390" s="6"/>
      <c r="MT390" s="6"/>
      <c r="MU390" s="6"/>
      <c r="MV390" s="6"/>
      <c r="MW390" s="6"/>
      <c r="MX390" s="6"/>
      <c r="MY390" s="6"/>
      <c r="MZ390" s="6"/>
      <c r="NA390" s="6"/>
      <c r="NB390" s="6"/>
      <c r="NC390" s="6"/>
      <c r="ND390" s="6"/>
      <c r="NE390" s="6"/>
      <c r="NF390" s="6"/>
      <c r="NG390" s="6"/>
      <c r="NH390" s="6"/>
      <c r="NI390" s="6"/>
      <c r="NJ390" s="6"/>
      <c r="NK390" s="6"/>
      <c r="NL390" s="6"/>
      <c r="NM390" s="6"/>
      <c r="NN390" s="6"/>
      <c r="NO390" s="6"/>
      <c r="NP390" s="6"/>
      <c r="NQ390" s="6"/>
      <c r="NR390" s="6"/>
      <c r="NS390" s="6"/>
      <c r="NT390" s="6"/>
      <c r="NU390" s="6"/>
      <c r="NV390" s="6"/>
      <c r="NW390" s="6"/>
      <c r="NX390" s="6"/>
      <c r="NY390" s="6"/>
      <c r="NZ390" s="6"/>
      <c r="OA390" s="6"/>
      <c r="OB390" s="6"/>
      <c r="OC390" s="6"/>
      <c r="OD390" s="6"/>
      <c r="OE390" s="6"/>
      <c r="OF390" s="6"/>
      <c r="OG390" s="6"/>
      <c r="OH390" s="6"/>
      <c r="OI390" s="6"/>
      <c r="OJ390" s="6"/>
      <c r="OK390" s="6"/>
      <c r="OL390" s="6"/>
      <c r="OM390" s="6"/>
      <c r="ON390" s="6"/>
      <c r="OO390" s="6"/>
      <c r="OP390" s="6"/>
      <c r="OQ390" s="6"/>
      <c r="OR390" s="6"/>
      <c r="OS390" s="6"/>
      <c r="OT390" s="6"/>
      <c r="OU390" s="6"/>
      <c r="OV390" s="6"/>
      <c r="OW390" s="6"/>
      <c r="OX390" s="6"/>
      <c r="OY390" s="6"/>
      <c r="OZ390" s="6"/>
      <c r="PA390" s="6"/>
      <c r="PB390" s="6"/>
      <c r="PC390" s="6"/>
      <c r="PD390" s="6"/>
      <c r="PE390" s="6"/>
      <c r="PF390" s="6"/>
      <c r="PG390" s="6"/>
      <c r="PH390" s="6"/>
      <c r="PI390" s="6"/>
      <c r="PJ390" s="6"/>
      <c r="PK390" s="6"/>
      <c r="PL390" s="6"/>
      <c r="PM390" s="6"/>
      <c r="PN390" s="6"/>
      <c r="PO390" s="6"/>
      <c r="PP390" s="6"/>
      <c r="PQ390" s="6"/>
      <c r="PR390" s="6"/>
      <c r="PS390" s="6"/>
      <c r="PT390" s="6"/>
      <c r="PU390" s="6"/>
      <c r="PV390" s="6"/>
      <c r="PW390" s="6"/>
      <c r="PX390" s="6"/>
      <c r="PY390" s="6"/>
      <c r="PZ390" s="6"/>
      <c r="QA390" s="6"/>
      <c r="QB390" s="6"/>
      <c r="QC390" s="6"/>
      <c r="QD390" s="6"/>
      <c r="QE390" s="6"/>
      <c r="QF390" s="6"/>
      <c r="QG390" s="6"/>
      <c r="QH390" s="6"/>
      <c r="QI390" s="6"/>
      <c r="QJ390" s="6"/>
      <c r="QK390" s="6"/>
      <c r="QL390" s="6"/>
      <c r="QM390" s="6"/>
      <c r="QN390" s="6"/>
      <c r="QO390" s="6"/>
      <c r="QP390" s="6"/>
      <c r="QQ390" s="6"/>
      <c r="QR390" s="6"/>
      <c r="QS390" s="6"/>
      <c r="QT390" s="6"/>
      <c r="QU390" s="6"/>
      <c r="QV390" s="6"/>
      <c r="QW390" s="6"/>
      <c r="QX390" s="6"/>
      <c r="QY390" s="6"/>
      <c r="QZ390" s="6"/>
      <c r="RA390" s="6"/>
      <c r="RB390" s="6"/>
      <c r="RC390" s="6"/>
      <c r="RD390" s="6"/>
      <c r="RE390" s="6"/>
      <c r="RF390" s="6"/>
      <c r="RG390" s="6"/>
      <c r="RH390" s="6"/>
      <c r="RI390" s="6"/>
      <c r="RJ390" s="6"/>
      <c r="RK390" s="6"/>
      <c r="RL390" s="6"/>
      <c r="RM390" s="6"/>
      <c r="RN390" s="6"/>
      <c r="RO390" s="6"/>
      <c r="RP390" s="6"/>
      <c r="RQ390" s="6"/>
      <c r="RR390" s="6"/>
      <c r="RS390" s="6"/>
      <c r="RT390" s="6"/>
      <c r="RU390" s="6"/>
      <c r="RV390" s="6"/>
      <c r="RW390" s="6"/>
      <c r="RX390" s="6"/>
      <c r="RY390" s="6"/>
      <c r="RZ390" s="6"/>
      <c r="SA390" s="6"/>
      <c r="SB390" s="6"/>
      <c r="SC390" s="6"/>
      <c r="SD390" s="6"/>
      <c r="SE390" s="6"/>
      <c r="SF390" s="6"/>
      <c r="SG390" s="6"/>
      <c r="SH390" s="6"/>
      <c r="SI390" s="6"/>
      <c r="SJ390" s="6"/>
      <c r="SK390" s="6"/>
      <c r="SL390" s="6"/>
      <c r="SM390" s="6"/>
      <c r="SN390" s="6"/>
      <c r="SO390" s="6"/>
      <c r="SP390" s="6"/>
      <c r="SQ390" s="6"/>
      <c r="SR390" s="6"/>
      <c r="SS390" s="6"/>
      <c r="ST390" s="6"/>
      <c r="SU390" s="6"/>
      <c r="SV390" s="6"/>
      <c r="SW390" s="6"/>
      <c r="SX390" s="6"/>
      <c r="SY390" s="6"/>
      <c r="SZ390" s="6"/>
      <c r="TA390" s="6"/>
      <c r="TB390" s="6"/>
      <c r="TC390" s="6"/>
      <c r="TD390" s="6"/>
      <c r="TE390" s="6"/>
      <c r="TF390" s="6"/>
      <c r="TG390" s="6"/>
      <c r="TH390" s="6"/>
      <c r="TI390" s="6"/>
      <c r="TJ390" s="6"/>
      <c r="TK390" s="6"/>
      <c r="TL390" s="6"/>
      <c r="TM390" s="6"/>
      <c r="TN390" s="6"/>
      <c r="TO390" s="6"/>
      <c r="TP390" s="6"/>
      <c r="TQ390" s="6"/>
      <c r="TR390" s="6"/>
      <c r="TS390" s="6"/>
      <c r="TT390" s="6"/>
      <c r="TU390" s="6"/>
      <c r="TV390" s="6"/>
      <c r="TW390" s="6"/>
      <c r="TX390" s="6"/>
      <c r="TY390" s="6"/>
      <c r="TZ390" s="6"/>
      <c r="UA390" s="6"/>
      <c r="UB390" s="6"/>
      <c r="UC390" s="6"/>
      <c r="UD390" s="6"/>
      <c r="UE390" s="6"/>
      <c r="UF390" s="6"/>
      <c r="UG390" s="6"/>
      <c r="UH390" s="6"/>
      <c r="UI390" s="6"/>
      <c r="UJ390" s="6"/>
      <c r="UK390" s="6"/>
      <c r="UL390" s="6"/>
      <c r="UM390" s="6"/>
      <c r="UN390" s="6"/>
      <c r="UO390" s="6"/>
      <c r="UP390" s="6"/>
      <c r="UQ390" s="6"/>
      <c r="UR390" s="6"/>
      <c r="US390" s="6"/>
      <c r="UT390" s="6"/>
      <c r="UU390" s="6"/>
      <c r="UV390" s="6"/>
      <c r="UW390" s="6"/>
      <c r="UX390" s="6"/>
      <c r="UY390" s="6"/>
      <c r="UZ390" s="6"/>
      <c r="VA390" s="6"/>
      <c r="VB390" s="6"/>
      <c r="VC390" s="6"/>
      <c r="VD390" s="6"/>
      <c r="VE390" s="6"/>
      <c r="VF390" s="6"/>
      <c r="VG390" s="6"/>
      <c r="VH390" s="6"/>
      <c r="VI390" s="6"/>
      <c r="VJ390" s="6"/>
      <c r="VK390" s="6"/>
      <c r="VL390" s="6"/>
      <c r="VM390" s="6"/>
      <c r="VN390" s="6"/>
      <c r="VO390" s="6"/>
      <c r="VP390" s="6"/>
      <c r="VQ390" s="6"/>
      <c r="VR390" s="6"/>
      <c r="VS390" s="6"/>
      <c r="VT390" s="6"/>
      <c r="VU390" s="6"/>
      <c r="VV390" s="6"/>
      <c r="VW390" s="6"/>
      <c r="VX390" s="6"/>
      <c r="VY390" s="6"/>
      <c r="VZ390" s="6"/>
      <c r="WA390" s="6"/>
      <c r="WB390" s="6"/>
      <c r="WC390" s="6"/>
      <c r="WD390" s="6"/>
      <c r="WE390" s="6"/>
      <c r="WF390" s="6"/>
      <c r="WG390" s="6"/>
      <c r="WH390" s="6"/>
      <c r="WI390" s="6"/>
      <c r="WJ390" s="6"/>
      <c r="WK390" s="6"/>
      <c r="WL390" s="6"/>
      <c r="WM390" s="6"/>
      <c r="WN390" s="6"/>
      <c r="WO390" s="6"/>
      <c r="WP390" s="6"/>
      <c r="WQ390" s="6"/>
      <c r="WR390" s="6"/>
      <c r="WS390" s="6"/>
      <c r="WT390" s="6"/>
      <c r="WU390" s="6"/>
      <c r="WV390" s="6"/>
      <c r="WW390" s="6"/>
      <c r="WX390" s="6"/>
      <c r="WY390" s="6"/>
      <c r="WZ390" s="6"/>
      <c r="XA390" s="6"/>
      <c r="XB390" s="6"/>
      <c r="XC390" s="6"/>
      <c r="XD390" s="6"/>
      <c r="XE390" s="6"/>
      <c r="XF390" s="6"/>
      <c r="XG390" s="6"/>
      <c r="XH390" s="6"/>
      <c r="XI390" s="6"/>
      <c r="XJ390" s="6"/>
      <c r="XK390" s="6"/>
      <c r="XL390" s="6"/>
      <c r="XM390" s="6"/>
      <c r="XN390" s="6"/>
      <c r="XO390" s="6"/>
      <c r="XP390" s="6"/>
      <c r="XQ390" s="6"/>
      <c r="XR390" s="6"/>
      <c r="XS390" s="6"/>
      <c r="XT390" s="6"/>
      <c r="XU390" s="6"/>
      <c r="XV390" s="6"/>
      <c r="XW390" s="6"/>
      <c r="XX390" s="6"/>
      <c r="XY390" s="6"/>
      <c r="XZ390" s="6"/>
      <c r="YA390" s="6"/>
      <c r="YB390" s="6"/>
      <c r="YC390" s="6"/>
      <c r="YD390" s="6"/>
      <c r="YE390" s="6"/>
      <c r="YF390" s="6"/>
      <c r="YG390" s="6"/>
      <c r="YH390" s="6"/>
      <c r="YI390" s="6"/>
      <c r="YJ390" s="6"/>
      <c r="YK390" s="6"/>
      <c r="YL390" s="6"/>
      <c r="YM390" s="6"/>
      <c r="YN390" s="6"/>
      <c r="YO390" s="6"/>
      <c r="YP390" s="6"/>
      <c r="YQ390" s="6"/>
      <c r="YR390" s="6"/>
      <c r="YS390" s="6"/>
      <c r="YT390" s="6"/>
      <c r="YU390" s="6"/>
      <c r="YV390" s="6"/>
      <c r="YW390" s="6"/>
      <c r="YX390" s="6"/>
      <c r="YY390" s="6"/>
      <c r="YZ390" s="6"/>
      <c r="ZA390" s="6"/>
      <c r="ZB390" s="6"/>
      <c r="ZC390" s="6"/>
      <c r="ZD390" s="6"/>
      <c r="ZE390" s="6"/>
      <c r="ZF390" s="6"/>
      <c r="ZG390" s="6"/>
      <c r="ZH390" s="6"/>
      <c r="ZI390" s="6"/>
      <c r="ZJ390" s="6"/>
      <c r="ZK390" s="6"/>
      <c r="ZL390" s="6"/>
      <c r="ZM390" s="6"/>
      <c r="ZN390" s="6"/>
      <c r="ZO390" s="6"/>
      <c r="ZP390" s="6"/>
      <c r="ZQ390" s="6"/>
      <c r="ZR390" s="6"/>
      <c r="ZS390" s="6"/>
      <c r="ZT390" s="6"/>
      <c r="ZU390" s="6"/>
      <c r="ZV390" s="6"/>
      <c r="ZW390" s="6"/>
      <c r="ZX390" s="6"/>
      <c r="ZY390" s="6"/>
      <c r="ZZ390" s="6"/>
      <c r="AAA390" s="6"/>
      <c r="AAB390" s="6"/>
      <c r="AAC390" s="6"/>
      <c r="AAD390" s="6"/>
      <c r="AAE390" s="6"/>
      <c r="AAF390" s="6"/>
      <c r="AAG390" s="6"/>
      <c r="AAH390" s="6"/>
      <c r="AAI390" s="6"/>
      <c r="AAJ390" s="6"/>
      <c r="AAK390" s="6"/>
      <c r="AAL390" s="6"/>
      <c r="AAM390" s="6"/>
      <c r="AAN390" s="6"/>
      <c r="AAO390" s="6"/>
      <c r="AAP390" s="6"/>
      <c r="AAQ390" s="6"/>
      <c r="AAR390" s="6"/>
      <c r="AAS390" s="6"/>
      <c r="AAT390" s="6"/>
      <c r="AAU390" s="6"/>
      <c r="AAV390" s="6"/>
      <c r="AAW390" s="6"/>
      <c r="AAX390" s="6"/>
      <c r="AAY390" s="6"/>
      <c r="AAZ390" s="6"/>
      <c r="ABA390" s="6"/>
      <c r="ABB390" s="6"/>
      <c r="ABC390" s="6"/>
      <c r="ABD390" s="6"/>
      <c r="ABE390" s="6"/>
      <c r="ABF390" s="6"/>
      <c r="ABG390" s="6"/>
      <c r="ABH390" s="6"/>
      <c r="ABI390" s="6"/>
      <c r="ABJ390" s="6"/>
      <c r="ABK390" s="6"/>
      <c r="ABL390" s="6"/>
      <c r="ABM390" s="6"/>
      <c r="ABN390" s="6"/>
      <c r="ABO390" s="6"/>
      <c r="ABP390" s="6"/>
      <c r="ABQ390" s="6"/>
      <c r="ABR390" s="6"/>
      <c r="ABS390" s="6"/>
      <c r="ABT390" s="6"/>
      <c r="ABU390" s="6"/>
      <c r="ABV390" s="6"/>
      <c r="ABW390" s="6"/>
      <c r="ABX390" s="6"/>
      <c r="ABY390" s="6"/>
      <c r="ABZ390" s="6"/>
      <c r="ACA390" s="6"/>
      <c r="ACB390" s="6"/>
      <c r="ACC390" s="6"/>
      <c r="ACD390" s="6"/>
      <c r="ACE390" s="6"/>
      <c r="ACF390" s="6"/>
      <c r="ACG390" s="6"/>
      <c r="ACH390" s="6"/>
      <c r="ACI390" s="6"/>
      <c r="ACJ390" s="6"/>
      <c r="ACK390" s="6"/>
      <c r="ACL390" s="6"/>
      <c r="ACM390" s="6"/>
      <c r="ACN390" s="6"/>
      <c r="ACO390" s="6"/>
      <c r="ACP390" s="6"/>
      <c r="ACQ390" s="6"/>
      <c r="ACR390" s="6"/>
      <c r="ACS390" s="6"/>
      <c r="ACT390" s="6"/>
      <c r="ACU390" s="6"/>
      <c r="ACV390" s="6"/>
      <c r="ACW390" s="6"/>
      <c r="ACX390" s="6"/>
      <c r="ACY390" s="6"/>
      <c r="ACZ390" s="6"/>
      <c r="ADA390" s="6"/>
      <c r="ADB390" s="6"/>
      <c r="ADC390" s="6"/>
      <c r="ADD390" s="6"/>
      <c r="ADE390" s="6"/>
      <c r="ADF390" s="6"/>
      <c r="ADG390" s="6"/>
      <c r="ADH390" s="6"/>
      <c r="ADI390" s="6"/>
      <c r="ADJ390" s="6"/>
      <c r="ADK390" s="6"/>
      <c r="ADL390" s="6"/>
      <c r="ADM390" s="6"/>
      <c r="ADN390" s="6"/>
      <c r="ADO390" s="6"/>
      <c r="ADP390" s="6"/>
      <c r="ADQ390" s="6"/>
      <c r="ADR390" s="6"/>
      <c r="ADS390" s="6"/>
      <c r="ADT390" s="6"/>
      <c r="ADU390" s="6"/>
      <c r="ADV390" s="6"/>
      <c r="ADW390" s="6"/>
      <c r="ADX390" s="6"/>
      <c r="ADY390" s="6"/>
      <c r="ADZ390" s="6"/>
      <c r="AEA390" s="6"/>
      <c r="AEB390" s="6"/>
      <c r="AEC390" s="6"/>
      <c r="AED390" s="6"/>
      <c r="AEE390" s="6"/>
      <c r="AEF390" s="6"/>
      <c r="AEG390" s="6"/>
      <c r="AEH390" s="6"/>
      <c r="AEI390" s="6"/>
      <c r="AEJ390" s="6"/>
      <c r="AEK390" s="6"/>
      <c r="AEL390" s="6"/>
      <c r="AEM390" s="6"/>
      <c r="AEN390" s="6"/>
      <c r="AEO390" s="6"/>
      <c r="AEP390" s="6"/>
      <c r="AEQ390" s="6"/>
      <c r="AER390" s="6"/>
      <c r="AES390" s="6"/>
      <c r="AET390" s="6"/>
      <c r="AEU390" s="6"/>
      <c r="AEV390" s="6"/>
      <c r="AEW390" s="6"/>
      <c r="AEX390" s="6"/>
      <c r="AEY390" s="6"/>
      <c r="AEZ390" s="6"/>
      <c r="AFA390" s="6"/>
      <c r="AFB390" s="6"/>
      <c r="AFC390" s="6"/>
      <c r="AFD390" s="6"/>
      <c r="AFE390" s="6"/>
      <c r="AFF390" s="6"/>
      <c r="AFG390" s="6"/>
      <c r="AFH390" s="6"/>
      <c r="AFI390" s="6"/>
      <c r="AFJ390" s="6"/>
      <c r="AFK390" s="6"/>
      <c r="AFL390" s="6"/>
      <c r="AFM390" s="6"/>
      <c r="AFN390" s="6"/>
      <c r="AFO390" s="6"/>
      <c r="AFP390" s="6"/>
      <c r="AFQ390" s="6"/>
      <c r="AFR390" s="6"/>
      <c r="AFS390" s="6"/>
      <c r="AFT390" s="6"/>
      <c r="AFU390" s="6"/>
      <c r="AFV390" s="6"/>
      <c r="AFW390" s="6"/>
      <c r="AFX390" s="6"/>
      <c r="AFY390" s="6"/>
      <c r="AFZ390" s="6"/>
      <c r="AGA390" s="6"/>
      <c r="AGB390" s="6"/>
      <c r="AGC390" s="6"/>
      <c r="AGD390" s="6"/>
      <c r="AGE390" s="6"/>
      <c r="AGF390" s="6"/>
      <c r="AGG390" s="6"/>
      <c r="AGH390" s="6"/>
      <c r="AGI390" s="6"/>
      <c r="AGJ390" s="6"/>
      <c r="AGK390" s="6"/>
      <c r="AGL390" s="6"/>
      <c r="AGM390" s="6"/>
      <c r="AGN390" s="6"/>
      <c r="AGO390" s="6"/>
      <c r="AGP390" s="6"/>
      <c r="AGQ390" s="6"/>
      <c r="AGR390" s="6"/>
      <c r="AGS390" s="6"/>
      <c r="AGT390" s="6"/>
      <c r="AGU390" s="6"/>
      <c r="AGV390" s="6"/>
      <c r="AGW390" s="6"/>
      <c r="AGX390" s="6"/>
      <c r="AGY390" s="6"/>
      <c r="AGZ390" s="6"/>
      <c r="AHA390" s="6"/>
      <c r="AHB390" s="6"/>
      <c r="AHC390" s="6"/>
      <c r="AHD390" s="6"/>
      <c r="AHE390" s="6"/>
      <c r="AHF390" s="6"/>
      <c r="AHG390" s="6"/>
      <c r="AHH390" s="6"/>
      <c r="AHI390" s="6"/>
      <c r="AHJ390" s="6"/>
      <c r="AHK390" s="6"/>
      <c r="AHL390" s="6"/>
      <c r="AHM390" s="6"/>
      <c r="AHN390" s="6"/>
      <c r="AHO390" s="6"/>
      <c r="AHP390" s="6"/>
      <c r="AHQ390" s="6"/>
      <c r="AHR390" s="6"/>
      <c r="AHS390" s="6"/>
      <c r="AHT390" s="6"/>
      <c r="AHU390" s="6"/>
      <c r="AHV390" s="6"/>
      <c r="AHW390" s="6"/>
      <c r="AHX390" s="6"/>
      <c r="AHY390" s="6"/>
      <c r="AHZ390" s="6"/>
      <c r="AIA390" s="6"/>
      <c r="AIB390" s="6"/>
      <c r="AIC390" s="6"/>
      <c r="AID390" s="6"/>
      <c r="AIE390" s="6"/>
      <c r="AIF390" s="6"/>
      <c r="AIG390" s="6"/>
      <c r="AIH390" s="6"/>
      <c r="AII390" s="6"/>
      <c r="AIJ390" s="6"/>
      <c r="AIK390" s="6"/>
      <c r="AIL390" s="6"/>
      <c r="AIM390" s="6"/>
      <c r="AIN390" s="6"/>
      <c r="AIO390" s="6"/>
      <c r="AIP390" s="6"/>
      <c r="AIQ390" s="6"/>
      <c r="AIR390" s="6"/>
      <c r="AIS390" s="6"/>
      <c r="AIT390" s="6"/>
      <c r="AIU390" s="6"/>
      <c r="AIV390" s="6"/>
      <c r="AIW390" s="6"/>
      <c r="AIX390" s="6"/>
      <c r="AIY390" s="6"/>
      <c r="AIZ390" s="6"/>
      <c r="AJA390" s="6"/>
      <c r="AJB390" s="6"/>
      <c r="AJC390" s="6"/>
      <c r="AJD390" s="6"/>
      <c r="AJE390" s="6"/>
      <c r="AJF390" s="6"/>
      <c r="AJG390" s="6"/>
      <c r="AJH390" s="6"/>
      <c r="AJI390" s="6"/>
      <c r="AJJ390" s="6"/>
      <c r="AJK390" s="6"/>
      <c r="AJL390" s="6"/>
      <c r="AJM390" s="6"/>
      <c r="AJN390" s="6"/>
      <c r="AJO390" s="6"/>
      <c r="AJP390" s="6"/>
      <c r="AJQ390" s="6"/>
      <c r="AJR390" s="6"/>
      <c r="AJS390" s="6"/>
      <c r="AJT390" s="6"/>
      <c r="AJU390" s="6"/>
      <c r="AJV390" s="6"/>
      <c r="AJW390" s="6"/>
      <c r="AJX390" s="6"/>
      <c r="AJY390" s="6"/>
      <c r="AJZ390" s="6"/>
      <c r="AKA390" s="6"/>
      <c r="AKB390" s="6"/>
      <c r="AKC390" s="6"/>
      <c r="AKD390" s="6"/>
      <c r="AKE390" s="6"/>
      <c r="AKF390" s="6"/>
      <c r="AKG390" s="6"/>
      <c r="AKH390" s="6"/>
      <c r="AKI390" s="6"/>
      <c r="AKJ390" s="6"/>
      <c r="AKK390" s="6"/>
      <c r="AKL390" s="6"/>
      <c r="AKM390" s="6"/>
      <c r="AKN390" s="6"/>
      <c r="AKO390" s="6"/>
      <c r="AKP390" s="6"/>
      <c r="AKQ390" s="6"/>
      <c r="AKR390" s="6"/>
      <c r="AKS390" s="6"/>
      <c r="AKT390" s="6"/>
      <c r="AKU390" s="6"/>
      <c r="AKV390" s="6"/>
      <c r="AKW390" s="6"/>
      <c r="AKX390" s="6"/>
      <c r="AKY390" s="6"/>
      <c r="AKZ390" s="6"/>
      <c r="ALA390" s="6"/>
      <c r="ALB390" s="6"/>
      <c r="ALC390" s="6"/>
      <c r="ALD390" s="6"/>
      <c r="ALE390" s="6"/>
      <c r="ALF390" s="6"/>
      <c r="ALG390" s="6"/>
      <c r="ALH390" s="6"/>
      <c r="ALI390" s="6"/>
      <c r="ALJ390" s="6"/>
      <c r="ALK390" s="6"/>
      <c r="ALL390" s="6"/>
      <c r="ALM390" s="6"/>
      <c r="ALN390" s="6"/>
      <c r="ALO390" s="6"/>
      <c r="ALP390" s="6"/>
      <c r="ALQ390" s="6"/>
      <c r="ALR390" s="6"/>
      <c r="ALS390" s="6"/>
      <c r="ALT390" s="6"/>
      <c r="ALU390" s="6"/>
      <c r="ALV390" s="6"/>
      <c r="ALW390" s="6"/>
      <c r="ALX390" s="6"/>
      <c r="ALY390" s="6"/>
      <c r="ALZ390" s="6"/>
      <c r="AMA390" s="6"/>
      <c r="AMB390" s="6"/>
      <c r="AMC390" s="6"/>
      <c r="AMD390" s="6"/>
      <c r="AME390" s="6"/>
      <c r="AMF390" s="6"/>
      <c r="AMG390" s="6"/>
      <c r="AMH390" s="6"/>
      <c r="AMI390" s="6"/>
      <c r="AMJ390" s="6"/>
      <c r="AMK390" s="6"/>
      <c r="AML390" s="6"/>
      <c r="AMM390" s="6"/>
      <c r="AMN390" s="6"/>
      <c r="AMO390" s="6"/>
      <c r="AMP390" s="6"/>
      <c r="AMQ390" s="6"/>
      <c r="AMR390" s="6"/>
      <c r="AMS390" s="6"/>
      <c r="AMT390" s="6"/>
      <c r="AMU390" s="6"/>
      <c r="AMV390" s="6"/>
      <c r="AMW390" s="6"/>
      <c r="AMX390" s="6"/>
      <c r="AMY390" s="6"/>
      <c r="AMZ390" s="6"/>
      <c r="ANA390" s="6"/>
      <c r="ANB390" s="6"/>
    </row>
    <row r="391" spans="3:1042" s="28" customFormat="1" x14ac:dyDescent="0.25">
      <c r="C391" s="6" t="str">
        <f t="shared" si="226"/>
        <v>US Craftmaster</v>
      </c>
      <c r="D391" s="6" t="str">
        <f t="shared" si="227"/>
        <v>HPHE2K50HD045VUN 120  (50 gal)</v>
      </c>
      <c r="E391" s="6">
        <f t="shared" si="200"/>
        <v>250713</v>
      </c>
      <c r="F391" s="55">
        <f t="shared" si="152"/>
        <v>50</v>
      </c>
      <c r="G391" s="6" t="str">
        <f t="shared" si="228"/>
        <v>AOSmithHPTU50</v>
      </c>
      <c r="H391" s="117">
        <f t="shared" si="249"/>
        <v>0</v>
      </c>
      <c r="I391" s="158" t="str">
        <f t="shared" si="201"/>
        <v>USCraftmasterHPHE2K50UN</v>
      </c>
      <c r="J391" s="91" t="s">
        <v>192</v>
      </c>
      <c r="K391" s="32">
        <v>3</v>
      </c>
      <c r="L391" s="75">
        <f t="shared" si="250"/>
        <v>25</v>
      </c>
      <c r="M391" s="9" t="s">
        <v>46</v>
      </c>
      <c r="N391" s="62">
        <f t="shared" si="251"/>
        <v>7</v>
      </c>
      <c r="O391" s="62">
        <f t="shared" si="247"/>
        <v>250713</v>
      </c>
      <c r="P391" s="59" t="str">
        <f t="shared" si="241"/>
        <v>HPHE2K50HD045VUN 120  (50 gal)</v>
      </c>
      <c r="Q391" s="157">
        <f t="shared" si="238"/>
        <v>1</v>
      </c>
      <c r="R391" s="10" t="s">
        <v>47</v>
      </c>
      <c r="S391" s="11">
        <v>50</v>
      </c>
      <c r="T391" s="30" t="s">
        <v>81</v>
      </c>
      <c r="U391" s="80" t="s">
        <v>106</v>
      </c>
      <c r="V391" s="85" t="str">
        <f t="shared" si="248"/>
        <v>AOSmithHPTU50</v>
      </c>
      <c r="W391" s="116">
        <v>0</v>
      </c>
      <c r="X391" s="42" t="s">
        <v>8</v>
      </c>
      <c r="Y391" s="43">
        <v>42545</v>
      </c>
      <c r="Z391" s="44" t="s">
        <v>80</v>
      </c>
      <c r="AA391" s="128" t="str">
        <f>"2,     "&amp;E391&amp;",   """&amp;P391&amp;""""</f>
        <v>2,     250713,   "HPHE2K50HD045VUN 120  (50 gal)"</v>
      </c>
      <c r="AB391" s="130" t="str">
        <f t="shared" si="205"/>
        <v>USCraftmaster</v>
      </c>
      <c r="AC391" s="131" t="s">
        <v>698</v>
      </c>
      <c r="AD391" s="155">
        <f t="shared" si="240"/>
        <v>1</v>
      </c>
      <c r="AE391" s="128" t="str">
        <f>"          case  "&amp;D391&amp;"   :   """&amp;AC391&amp;""""</f>
        <v xml:space="preserve">          case  HPHE2K50HD045VUN 120  (50 gal)   :   "USCraftmasterHPHE2K50UN"</v>
      </c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  <c r="FK391"/>
      <c r="FL391"/>
      <c r="FM391"/>
      <c r="FN391"/>
      <c r="FO391"/>
      <c r="FP391"/>
      <c r="FQ391"/>
      <c r="FR391"/>
      <c r="FS391"/>
      <c r="FT391"/>
      <c r="FU391"/>
      <c r="FV391"/>
      <c r="FW391"/>
      <c r="FX391"/>
      <c r="FY391"/>
      <c r="FZ391"/>
      <c r="GA391"/>
      <c r="GB391"/>
      <c r="GC391"/>
      <c r="GD391"/>
      <c r="GE391"/>
      <c r="GF391"/>
      <c r="GG391"/>
      <c r="GH391"/>
      <c r="GI391"/>
      <c r="GJ391"/>
      <c r="GK391"/>
      <c r="GL391"/>
      <c r="GM391"/>
      <c r="GN391"/>
      <c r="GO391"/>
      <c r="GP391"/>
      <c r="GQ391"/>
      <c r="GR391"/>
      <c r="GS391"/>
      <c r="GT391"/>
      <c r="GU391"/>
      <c r="GV391"/>
      <c r="GW391"/>
      <c r="GX391"/>
      <c r="GY391"/>
      <c r="GZ391"/>
      <c r="HA391"/>
      <c r="HB391"/>
      <c r="HC391"/>
      <c r="HD391"/>
      <c r="HE391"/>
      <c r="HF391"/>
      <c r="HG391"/>
      <c r="HH391"/>
      <c r="HI391"/>
      <c r="HJ391"/>
      <c r="HK391"/>
      <c r="HL391"/>
      <c r="HM391"/>
      <c r="HN391"/>
      <c r="HO391"/>
      <c r="HP391"/>
      <c r="HQ391"/>
      <c r="HR391"/>
      <c r="HS391"/>
      <c r="HT391"/>
      <c r="HU391"/>
      <c r="HV391"/>
      <c r="HW391"/>
      <c r="HX391"/>
      <c r="HY391"/>
      <c r="HZ391"/>
      <c r="IA391"/>
      <c r="IB391"/>
      <c r="IC391"/>
      <c r="ID391"/>
      <c r="IE391"/>
      <c r="IF391"/>
      <c r="IG391"/>
      <c r="IH391"/>
      <c r="II391"/>
      <c r="IJ391"/>
      <c r="IK391"/>
      <c r="IL391"/>
      <c r="IM391"/>
      <c r="IN391"/>
      <c r="IO391"/>
      <c r="IP391"/>
      <c r="IQ391"/>
      <c r="IR391"/>
      <c r="IS391"/>
      <c r="IT391"/>
      <c r="IU391"/>
      <c r="IV391"/>
      <c r="IW391"/>
      <c r="IX391"/>
      <c r="IY391"/>
      <c r="IZ391"/>
      <c r="JA391"/>
      <c r="JB391"/>
      <c r="JC391"/>
      <c r="JD391"/>
      <c r="JE391"/>
      <c r="JF391"/>
      <c r="JG391"/>
      <c r="JH391"/>
      <c r="JI391"/>
      <c r="JJ391"/>
      <c r="JK391"/>
      <c r="JL391"/>
      <c r="JM391"/>
      <c r="JN391"/>
      <c r="JO391"/>
      <c r="JP391"/>
      <c r="JQ391"/>
      <c r="JR391"/>
      <c r="JS391"/>
      <c r="JT391"/>
      <c r="JU391"/>
      <c r="JV391"/>
      <c r="JW391"/>
      <c r="JX391"/>
      <c r="JY391"/>
      <c r="JZ391"/>
      <c r="KA391"/>
      <c r="KB391"/>
      <c r="KC391"/>
      <c r="KD391"/>
      <c r="KE391"/>
      <c r="KF391"/>
      <c r="KG391"/>
      <c r="KH391"/>
      <c r="KI391"/>
      <c r="KJ391"/>
      <c r="KK391"/>
      <c r="KL391"/>
      <c r="KM391"/>
      <c r="KN391"/>
      <c r="KO391"/>
      <c r="KP391"/>
      <c r="KQ391"/>
      <c r="KR391"/>
      <c r="KS391"/>
      <c r="KT391"/>
      <c r="KU391"/>
      <c r="KV391"/>
      <c r="KW391"/>
      <c r="KX391"/>
      <c r="KY391"/>
      <c r="KZ391"/>
      <c r="LA391"/>
      <c r="LB391"/>
      <c r="LC391"/>
      <c r="LD391"/>
      <c r="LE391"/>
      <c r="LF391"/>
      <c r="LG391"/>
      <c r="LH391"/>
      <c r="LI391"/>
      <c r="LJ391"/>
      <c r="LK391"/>
      <c r="LL391"/>
      <c r="LM391"/>
      <c r="LN391"/>
      <c r="LO391"/>
      <c r="LP391"/>
      <c r="LQ391"/>
      <c r="LR391"/>
      <c r="LS391"/>
      <c r="LT391"/>
      <c r="LU391"/>
      <c r="LV391"/>
      <c r="LW391"/>
      <c r="LX391"/>
      <c r="LY391"/>
      <c r="LZ391"/>
      <c r="MA391"/>
      <c r="MB391"/>
      <c r="MC391"/>
      <c r="MD391"/>
      <c r="ME391"/>
      <c r="MF391"/>
      <c r="MG391"/>
      <c r="MH391"/>
      <c r="MI391"/>
      <c r="MJ391"/>
      <c r="MK391"/>
      <c r="ML391"/>
      <c r="MM391"/>
      <c r="MN391"/>
      <c r="MO391"/>
      <c r="MP391"/>
      <c r="MQ391"/>
      <c r="MR391"/>
      <c r="MS391"/>
      <c r="MT391"/>
      <c r="MU391"/>
      <c r="MV391"/>
      <c r="MW391"/>
      <c r="MX391"/>
      <c r="MY391"/>
      <c r="MZ391"/>
      <c r="NA391"/>
      <c r="NB391"/>
      <c r="NC391"/>
      <c r="ND391"/>
      <c r="NE391"/>
      <c r="NF391"/>
      <c r="NG391"/>
      <c r="NH391"/>
      <c r="NI391"/>
      <c r="NJ391"/>
      <c r="NK391"/>
      <c r="NL391"/>
      <c r="NM391"/>
      <c r="NN391"/>
      <c r="NO391"/>
      <c r="NP391"/>
      <c r="NQ391"/>
      <c r="NR391"/>
      <c r="NS391"/>
      <c r="NT391"/>
      <c r="NU391"/>
      <c r="NV391"/>
      <c r="NW391"/>
      <c r="NX391"/>
      <c r="NY391"/>
      <c r="NZ391"/>
      <c r="OA391"/>
      <c r="OB391"/>
      <c r="OC391"/>
      <c r="OD391"/>
      <c r="OE391"/>
      <c r="OF391"/>
      <c r="OG391"/>
      <c r="OH391"/>
      <c r="OI391"/>
      <c r="OJ391"/>
      <c r="OK391"/>
      <c r="OL391"/>
      <c r="OM391"/>
      <c r="ON391"/>
      <c r="OO391"/>
      <c r="OP391"/>
      <c r="OQ391"/>
      <c r="OR391"/>
      <c r="OS391"/>
      <c r="OT391"/>
      <c r="OU391"/>
      <c r="OV391"/>
      <c r="OW391"/>
      <c r="OX391"/>
      <c r="OY391"/>
      <c r="OZ391"/>
      <c r="PA391"/>
      <c r="PB391"/>
      <c r="PC391"/>
      <c r="PD391"/>
      <c r="PE391"/>
      <c r="PF391"/>
      <c r="PG391"/>
      <c r="PH391"/>
      <c r="PI391"/>
      <c r="PJ391"/>
      <c r="PK391"/>
      <c r="PL391"/>
      <c r="PM391"/>
      <c r="PN391"/>
      <c r="PO391"/>
      <c r="PP391"/>
      <c r="PQ391"/>
      <c r="PR391"/>
      <c r="PS391"/>
      <c r="PT391"/>
      <c r="PU391"/>
      <c r="PV391"/>
      <c r="PW391"/>
      <c r="PX391"/>
      <c r="PY391"/>
      <c r="PZ391"/>
      <c r="QA391"/>
      <c r="QB391"/>
      <c r="QC391"/>
      <c r="QD391"/>
      <c r="QE391"/>
      <c r="QF391"/>
      <c r="QG391"/>
      <c r="QH391"/>
      <c r="QI391"/>
      <c r="QJ391"/>
      <c r="QK391"/>
      <c r="QL391"/>
      <c r="QM391"/>
      <c r="QN391"/>
      <c r="QO391"/>
      <c r="QP391"/>
      <c r="QQ391"/>
      <c r="QR391"/>
      <c r="QS391"/>
      <c r="QT391"/>
      <c r="QU391"/>
      <c r="QV391"/>
      <c r="QW391"/>
      <c r="QX391"/>
      <c r="QY391"/>
      <c r="QZ391"/>
      <c r="RA391"/>
      <c r="RB391"/>
      <c r="RC391"/>
      <c r="RD391"/>
      <c r="RE391"/>
      <c r="RF391"/>
      <c r="RG391"/>
      <c r="RH391"/>
      <c r="RI391"/>
      <c r="RJ391"/>
      <c r="RK391"/>
      <c r="RL391"/>
      <c r="RM391"/>
      <c r="RN391"/>
      <c r="RO391"/>
      <c r="RP391"/>
      <c r="RQ391"/>
      <c r="RR391"/>
      <c r="RS391"/>
      <c r="RT391"/>
      <c r="RU391"/>
      <c r="RV391"/>
      <c r="RW391"/>
      <c r="RX391"/>
      <c r="RY391"/>
      <c r="RZ391"/>
      <c r="SA391"/>
      <c r="SB391"/>
      <c r="SC391"/>
      <c r="SD391"/>
      <c r="SE391"/>
      <c r="SF391"/>
      <c r="SG391"/>
      <c r="SH391"/>
      <c r="SI391"/>
      <c r="SJ391"/>
      <c r="SK391"/>
      <c r="SL391"/>
      <c r="SM391"/>
      <c r="SN391"/>
      <c r="SO391"/>
      <c r="SP391"/>
      <c r="SQ391"/>
      <c r="SR391"/>
      <c r="SS391"/>
      <c r="ST391"/>
      <c r="SU391"/>
      <c r="SV391"/>
      <c r="SW391"/>
      <c r="SX391"/>
      <c r="SY391"/>
      <c r="SZ391"/>
      <c r="TA391"/>
      <c r="TB391"/>
      <c r="TC391"/>
      <c r="TD391"/>
      <c r="TE391"/>
      <c r="TF391"/>
      <c r="TG391"/>
      <c r="TH391"/>
      <c r="TI391"/>
      <c r="TJ391"/>
      <c r="TK391"/>
      <c r="TL391"/>
      <c r="TM391"/>
      <c r="TN391"/>
      <c r="TO391"/>
      <c r="TP391"/>
      <c r="TQ391"/>
      <c r="TR391"/>
      <c r="TS391"/>
      <c r="TT391"/>
      <c r="TU391"/>
      <c r="TV391"/>
      <c r="TW391"/>
      <c r="TX391"/>
      <c r="TY391"/>
      <c r="TZ391"/>
      <c r="UA391"/>
      <c r="UB391"/>
      <c r="UC391"/>
      <c r="UD391"/>
      <c r="UE391"/>
      <c r="UF391"/>
      <c r="UG391"/>
      <c r="UH391"/>
      <c r="UI391"/>
      <c r="UJ391"/>
      <c r="UK391"/>
      <c r="UL391"/>
      <c r="UM391"/>
      <c r="UN391"/>
      <c r="UO391"/>
      <c r="UP391"/>
      <c r="UQ391"/>
      <c r="UR391"/>
      <c r="US391"/>
      <c r="UT391"/>
      <c r="UU391"/>
      <c r="UV391"/>
      <c r="UW391"/>
      <c r="UX391"/>
      <c r="UY391"/>
      <c r="UZ391"/>
      <c r="VA391"/>
      <c r="VB391"/>
      <c r="VC391"/>
      <c r="VD391"/>
      <c r="VE391"/>
      <c r="VF391"/>
      <c r="VG391"/>
      <c r="VH391"/>
      <c r="VI391"/>
      <c r="VJ391"/>
      <c r="VK391"/>
      <c r="VL391"/>
      <c r="VM391"/>
      <c r="VN391"/>
      <c r="VO391"/>
      <c r="VP391"/>
      <c r="VQ391"/>
      <c r="VR391"/>
      <c r="VS391"/>
      <c r="VT391"/>
      <c r="VU391"/>
      <c r="VV391"/>
      <c r="VW391"/>
      <c r="VX391"/>
      <c r="VY391"/>
      <c r="VZ391"/>
      <c r="WA391"/>
      <c r="WB391"/>
      <c r="WC391"/>
      <c r="WD391"/>
      <c r="WE391"/>
      <c r="WF391"/>
      <c r="WG391"/>
      <c r="WH391"/>
      <c r="WI391"/>
      <c r="WJ391"/>
      <c r="WK391"/>
      <c r="WL391"/>
      <c r="WM391"/>
      <c r="WN391"/>
      <c r="WO391"/>
      <c r="WP391"/>
      <c r="WQ391"/>
      <c r="WR391"/>
      <c r="WS391"/>
      <c r="WT391"/>
      <c r="WU391"/>
      <c r="WV391"/>
      <c r="WW391"/>
      <c r="WX391"/>
      <c r="WY391"/>
      <c r="WZ391"/>
      <c r="XA391"/>
      <c r="XB391"/>
      <c r="XC391"/>
      <c r="XD391"/>
      <c r="XE391"/>
      <c r="XF391"/>
      <c r="XG391"/>
      <c r="XH391"/>
      <c r="XI391"/>
      <c r="XJ391"/>
      <c r="XK391"/>
      <c r="XL391"/>
      <c r="XM391"/>
      <c r="XN391"/>
      <c r="XO391"/>
      <c r="XP391"/>
      <c r="XQ391"/>
      <c r="XR391"/>
      <c r="XS391"/>
      <c r="XT391"/>
      <c r="XU391"/>
      <c r="XV391"/>
      <c r="XW391"/>
      <c r="XX391"/>
      <c r="XY391"/>
      <c r="XZ391"/>
      <c r="YA391"/>
      <c r="YB391"/>
      <c r="YC391"/>
      <c r="YD391"/>
      <c r="YE391"/>
      <c r="YF391"/>
      <c r="YG391"/>
      <c r="YH391"/>
      <c r="YI391"/>
      <c r="YJ391"/>
      <c r="YK391"/>
      <c r="YL391"/>
      <c r="YM391"/>
      <c r="YN391"/>
      <c r="YO391"/>
      <c r="YP391"/>
      <c r="YQ391"/>
      <c r="YR391"/>
      <c r="YS391"/>
      <c r="YT391"/>
      <c r="YU391"/>
      <c r="YV391"/>
      <c r="YW391"/>
      <c r="YX391"/>
      <c r="YY391"/>
      <c r="YZ391"/>
      <c r="ZA391"/>
      <c r="ZB391"/>
      <c r="ZC391"/>
      <c r="ZD391"/>
      <c r="ZE391"/>
      <c r="ZF391"/>
      <c r="ZG391"/>
      <c r="ZH391"/>
      <c r="ZI391"/>
      <c r="ZJ391"/>
      <c r="ZK391"/>
      <c r="ZL391"/>
      <c r="ZM391"/>
      <c r="ZN391"/>
      <c r="ZO391"/>
      <c r="ZP391"/>
      <c r="ZQ391"/>
      <c r="ZR391"/>
      <c r="ZS391"/>
      <c r="ZT391"/>
      <c r="ZU391"/>
      <c r="ZV391"/>
      <c r="ZW391"/>
      <c r="ZX391"/>
      <c r="ZY391"/>
      <c r="ZZ391"/>
      <c r="AAA391"/>
      <c r="AAB391"/>
      <c r="AAC391"/>
      <c r="AAD391"/>
      <c r="AAE391"/>
      <c r="AAF391"/>
      <c r="AAG391"/>
      <c r="AAH391"/>
      <c r="AAI391"/>
      <c r="AAJ391"/>
      <c r="AAK391"/>
      <c r="AAL391"/>
      <c r="AAM391"/>
      <c r="AAN391"/>
      <c r="AAO391"/>
      <c r="AAP391"/>
      <c r="AAQ391"/>
      <c r="AAR391"/>
      <c r="AAS391"/>
      <c r="AAT391"/>
      <c r="AAU391"/>
      <c r="AAV391"/>
      <c r="AAW391"/>
      <c r="AAX391"/>
      <c r="AAY391"/>
      <c r="AAZ391"/>
      <c r="ABA391"/>
      <c r="ABB391"/>
      <c r="ABC391"/>
      <c r="ABD391"/>
      <c r="ABE391"/>
      <c r="ABF391"/>
      <c r="ABG391"/>
      <c r="ABH391"/>
      <c r="ABI391"/>
      <c r="ABJ391"/>
      <c r="ABK391"/>
      <c r="ABL391"/>
      <c r="ABM391"/>
      <c r="ABN391"/>
      <c r="ABO391"/>
      <c r="ABP391"/>
      <c r="ABQ391"/>
      <c r="ABR391"/>
      <c r="ABS391"/>
      <c r="ABT391"/>
      <c r="ABU391"/>
      <c r="ABV391"/>
      <c r="ABW391"/>
      <c r="ABX391"/>
      <c r="ABY391"/>
      <c r="ABZ391"/>
      <c r="ACA391"/>
      <c r="ACB391"/>
      <c r="ACC391"/>
      <c r="ACD391"/>
      <c r="ACE391"/>
      <c r="ACF391"/>
      <c r="ACG391"/>
      <c r="ACH391"/>
      <c r="ACI391"/>
      <c r="ACJ391"/>
      <c r="ACK391"/>
      <c r="ACL391"/>
      <c r="ACM391"/>
      <c r="ACN391"/>
      <c r="ACO391"/>
      <c r="ACP391"/>
      <c r="ACQ391"/>
      <c r="ACR391"/>
      <c r="ACS391"/>
      <c r="ACT391"/>
      <c r="ACU391"/>
      <c r="ACV391"/>
      <c r="ACW391"/>
      <c r="ACX391"/>
      <c r="ACY391"/>
      <c r="ACZ391"/>
      <c r="ADA391"/>
      <c r="ADB391"/>
      <c r="ADC391"/>
      <c r="ADD391"/>
      <c r="ADE391"/>
      <c r="ADF391"/>
      <c r="ADG391"/>
      <c r="ADH391"/>
      <c r="ADI391"/>
      <c r="ADJ391"/>
      <c r="ADK391"/>
      <c r="ADL391"/>
      <c r="ADM391"/>
      <c r="ADN391"/>
      <c r="ADO391"/>
      <c r="ADP391"/>
      <c r="ADQ391"/>
      <c r="ADR391"/>
      <c r="ADS391"/>
      <c r="ADT391"/>
      <c r="ADU391"/>
      <c r="ADV391"/>
      <c r="ADW391"/>
      <c r="ADX391"/>
      <c r="ADY391"/>
      <c r="ADZ391"/>
      <c r="AEA391"/>
      <c r="AEB391"/>
      <c r="AEC391"/>
      <c r="AED391"/>
      <c r="AEE391"/>
      <c r="AEF391"/>
      <c r="AEG391"/>
      <c r="AEH391"/>
      <c r="AEI391"/>
      <c r="AEJ391"/>
      <c r="AEK391"/>
      <c r="AEL391"/>
      <c r="AEM391"/>
      <c r="AEN391"/>
      <c r="AEO391"/>
      <c r="AEP391"/>
      <c r="AEQ391"/>
      <c r="AER391"/>
      <c r="AES391"/>
      <c r="AET391"/>
      <c r="AEU391"/>
      <c r="AEV391"/>
      <c r="AEW391"/>
      <c r="AEX391"/>
      <c r="AEY391"/>
      <c r="AEZ391"/>
      <c r="AFA391"/>
      <c r="AFB391"/>
      <c r="AFC391"/>
      <c r="AFD391"/>
      <c r="AFE391"/>
      <c r="AFF391"/>
      <c r="AFG391"/>
      <c r="AFH391"/>
      <c r="AFI391"/>
      <c r="AFJ391"/>
      <c r="AFK391"/>
      <c r="AFL391"/>
      <c r="AFM391"/>
      <c r="AFN391"/>
      <c r="AFO391"/>
      <c r="AFP391"/>
      <c r="AFQ391"/>
      <c r="AFR391"/>
      <c r="AFS391"/>
      <c r="AFT391"/>
      <c r="AFU391"/>
      <c r="AFV391"/>
      <c r="AFW391"/>
      <c r="AFX391"/>
      <c r="AFY391"/>
      <c r="AFZ391"/>
      <c r="AGA391"/>
      <c r="AGB391"/>
      <c r="AGC391"/>
      <c r="AGD391"/>
      <c r="AGE391"/>
      <c r="AGF391"/>
      <c r="AGG391"/>
      <c r="AGH391"/>
      <c r="AGI391"/>
      <c r="AGJ391"/>
      <c r="AGK391"/>
      <c r="AGL391"/>
      <c r="AGM391"/>
      <c r="AGN391"/>
      <c r="AGO391"/>
      <c r="AGP391"/>
      <c r="AGQ391"/>
      <c r="AGR391"/>
      <c r="AGS391"/>
      <c r="AGT391"/>
      <c r="AGU391"/>
      <c r="AGV391"/>
      <c r="AGW391"/>
      <c r="AGX391"/>
      <c r="AGY391"/>
      <c r="AGZ391"/>
      <c r="AHA391"/>
      <c r="AHB391"/>
      <c r="AHC391"/>
      <c r="AHD391"/>
      <c r="AHE391"/>
      <c r="AHF391"/>
      <c r="AHG391"/>
      <c r="AHH391"/>
      <c r="AHI391"/>
      <c r="AHJ391"/>
      <c r="AHK391"/>
      <c r="AHL391"/>
      <c r="AHM391"/>
      <c r="AHN391"/>
      <c r="AHO391"/>
      <c r="AHP391"/>
      <c r="AHQ391"/>
      <c r="AHR391"/>
      <c r="AHS391"/>
      <c r="AHT391"/>
      <c r="AHU391"/>
      <c r="AHV391"/>
      <c r="AHW391"/>
      <c r="AHX391"/>
      <c r="AHY391"/>
      <c r="AHZ391"/>
      <c r="AIA391"/>
      <c r="AIB391"/>
      <c r="AIC391"/>
      <c r="AID391"/>
      <c r="AIE391"/>
      <c r="AIF391"/>
      <c r="AIG391"/>
      <c r="AIH391"/>
      <c r="AII391"/>
      <c r="AIJ391"/>
      <c r="AIK391"/>
      <c r="AIL391"/>
      <c r="AIM391"/>
      <c r="AIN391"/>
      <c r="AIO391"/>
      <c r="AIP391"/>
      <c r="AIQ391"/>
      <c r="AIR391"/>
      <c r="AIS391"/>
      <c r="AIT391"/>
      <c r="AIU391"/>
      <c r="AIV391"/>
      <c r="AIW391"/>
      <c r="AIX391"/>
      <c r="AIY391"/>
      <c r="AIZ391"/>
      <c r="AJA391"/>
      <c r="AJB391"/>
      <c r="AJC391"/>
      <c r="AJD391"/>
      <c r="AJE391"/>
      <c r="AJF391"/>
      <c r="AJG391"/>
      <c r="AJH391"/>
      <c r="AJI391"/>
      <c r="AJJ391"/>
      <c r="AJK391"/>
      <c r="AJL391"/>
      <c r="AJM391"/>
      <c r="AJN391"/>
      <c r="AJO391"/>
      <c r="AJP391"/>
      <c r="AJQ391"/>
      <c r="AJR391"/>
      <c r="AJS391"/>
      <c r="AJT391"/>
      <c r="AJU391"/>
      <c r="AJV391"/>
      <c r="AJW391"/>
      <c r="AJX391"/>
      <c r="AJY391"/>
      <c r="AJZ391"/>
      <c r="AKA391"/>
      <c r="AKB391"/>
      <c r="AKC391"/>
      <c r="AKD391"/>
      <c r="AKE391"/>
      <c r="AKF391"/>
      <c r="AKG391"/>
      <c r="AKH391"/>
      <c r="AKI391"/>
      <c r="AKJ391"/>
      <c r="AKK391"/>
      <c r="AKL391"/>
      <c r="AKM391"/>
      <c r="AKN391"/>
      <c r="AKO391"/>
      <c r="AKP391"/>
      <c r="AKQ391"/>
      <c r="AKR391"/>
      <c r="AKS391"/>
      <c r="AKT391"/>
      <c r="AKU391"/>
      <c r="AKV391"/>
      <c r="AKW391"/>
      <c r="AKX391"/>
      <c r="AKY391"/>
      <c r="AKZ391"/>
      <c r="ALA391"/>
      <c r="ALB391"/>
      <c r="ALC391"/>
      <c r="ALD391"/>
      <c r="ALE391"/>
      <c r="ALF391"/>
      <c r="ALG391"/>
      <c r="ALH391"/>
      <c r="ALI391"/>
      <c r="ALJ391"/>
      <c r="ALK391"/>
      <c r="ALL391"/>
      <c r="ALM391"/>
      <c r="ALN391"/>
      <c r="ALO391"/>
      <c r="ALP391"/>
      <c r="ALQ391"/>
      <c r="ALR391"/>
      <c r="ALS391"/>
      <c r="ALT391"/>
      <c r="ALU391"/>
      <c r="ALV391"/>
      <c r="ALW391"/>
      <c r="ALX391"/>
      <c r="ALY391"/>
      <c r="ALZ391"/>
      <c r="AMA391"/>
      <c r="AMB391"/>
      <c r="AMC391"/>
      <c r="AMD391"/>
      <c r="AME391"/>
      <c r="AMF391"/>
      <c r="AMG391"/>
      <c r="AMH391"/>
      <c r="AMI391"/>
      <c r="AMJ391"/>
      <c r="AMK391"/>
      <c r="AML391"/>
      <c r="AMM391"/>
      <c r="AMN391"/>
      <c r="AMO391"/>
      <c r="AMP391"/>
      <c r="AMQ391"/>
      <c r="AMR391"/>
      <c r="AMS391"/>
      <c r="AMT391"/>
      <c r="AMU391"/>
      <c r="AMV391"/>
      <c r="AMW391"/>
      <c r="AMX391"/>
      <c r="AMY391"/>
      <c r="AMZ391" s="6"/>
      <c r="ANA391" s="6"/>
      <c r="ANB391" s="6"/>
    </row>
    <row r="392" spans="3:1042" s="28" customFormat="1" x14ac:dyDescent="0.25">
      <c r="C392" s="6" t="str">
        <f t="shared" si="226"/>
        <v>US Craftmaster</v>
      </c>
      <c r="D392" s="6" t="str">
        <f t="shared" si="227"/>
        <v>HPHE2K66HD045VUN 120  (66 gal)</v>
      </c>
      <c r="E392" s="6">
        <f t="shared" si="200"/>
        <v>250814</v>
      </c>
      <c r="F392" s="55">
        <f t="shared" si="152"/>
        <v>66</v>
      </c>
      <c r="G392" s="6" t="str">
        <f t="shared" si="228"/>
        <v>AOSmithHPTU66</v>
      </c>
      <c r="H392" s="117">
        <f t="shared" si="249"/>
        <v>0</v>
      </c>
      <c r="I392" s="158" t="str">
        <f t="shared" si="201"/>
        <v>USCraftmasterHPHE2K66UN</v>
      </c>
      <c r="J392" s="91" t="s">
        <v>192</v>
      </c>
      <c r="K392" s="32">
        <v>3</v>
      </c>
      <c r="L392" s="75">
        <f t="shared" si="250"/>
        <v>25</v>
      </c>
      <c r="M392" s="9" t="s">
        <v>46</v>
      </c>
      <c r="N392" s="62">
        <f t="shared" si="251"/>
        <v>8</v>
      </c>
      <c r="O392" s="62">
        <f t="shared" si="247"/>
        <v>250814</v>
      </c>
      <c r="P392" s="59" t="str">
        <f t="shared" si="241"/>
        <v>HPHE2K66HD045VUN 120  (66 gal)</v>
      </c>
      <c r="Q392" s="157">
        <f t="shared" si="238"/>
        <v>1</v>
      </c>
      <c r="R392" s="10" t="s">
        <v>48</v>
      </c>
      <c r="S392" s="11">
        <v>66</v>
      </c>
      <c r="T392" s="30" t="s">
        <v>82</v>
      </c>
      <c r="U392" s="80" t="s">
        <v>102</v>
      </c>
      <c r="V392" s="85" t="str">
        <f t="shared" si="248"/>
        <v>AOSmithHPTU66</v>
      </c>
      <c r="W392" s="116">
        <v>0</v>
      </c>
      <c r="X392" s="42">
        <v>3</v>
      </c>
      <c r="Y392" s="43">
        <v>42545</v>
      </c>
      <c r="Z392" s="44" t="s">
        <v>80</v>
      </c>
      <c r="AA392" s="128" t="str">
        <f>"2,     "&amp;E392&amp;",   """&amp;P392&amp;""""</f>
        <v>2,     250814,   "HPHE2K66HD045VUN 120  (66 gal)"</v>
      </c>
      <c r="AB392" s="130" t="str">
        <f t="shared" si="205"/>
        <v>USCraftmaster</v>
      </c>
      <c r="AC392" s="131" t="s">
        <v>699</v>
      </c>
      <c r="AD392" s="155">
        <f t="shared" si="240"/>
        <v>1</v>
      </c>
      <c r="AE392" s="128" t="str">
        <f>"          case  "&amp;D392&amp;"   :   """&amp;AC392&amp;""""</f>
        <v xml:space="preserve">          case  HPHE2K66HD045VUN 120  (66 gal)   :   "USCraftmasterHPHE2K66UN"</v>
      </c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  <c r="FK392"/>
      <c r="FL392"/>
      <c r="FM392"/>
      <c r="FN392"/>
      <c r="FO392"/>
      <c r="FP392"/>
      <c r="FQ392"/>
      <c r="FR392"/>
      <c r="FS392"/>
      <c r="FT392"/>
      <c r="FU392"/>
      <c r="FV392"/>
      <c r="FW392"/>
      <c r="FX392"/>
      <c r="FY392"/>
      <c r="FZ392"/>
      <c r="GA392"/>
      <c r="GB392"/>
      <c r="GC392"/>
      <c r="GD392"/>
      <c r="GE392"/>
      <c r="GF392"/>
      <c r="GG392"/>
      <c r="GH392"/>
      <c r="GI392"/>
      <c r="GJ392"/>
      <c r="GK392"/>
      <c r="GL392"/>
      <c r="GM392"/>
      <c r="GN392"/>
      <c r="GO392"/>
      <c r="GP392"/>
      <c r="GQ392"/>
      <c r="GR392"/>
      <c r="GS392"/>
      <c r="GT392"/>
      <c r="GU392"/>
      <c r="GV392"/>
      <c r="GW392"/>
      <c r="GX392"/>
      <c r="GY392"/>
      <c r="GZ392"/>
      <c r="HA392"/>
      <c r="HB392"/>
      <c r="HC392"/>
      <c r="HD392"/>
      <c r="HE392"/>
      <c r="HF392"/>
      <c r="HG392"/>
      <c r="HH392"/>
      <c r="HI392"/>
      <c r="HJ392"/>
      <c r="HK392"/>
      <c r="HL392"/>
      <c r="HM392"/>
      <c r="HN392"/>
      <c r="HO392"/>
      <c r="HP392"/>
      <c r="HQ392"/>
      <c r="HR392"/>
      <c r="HS392"/>
      <c r="HT392"/>
      <c r="HU392"/>
      <c r="HV392"/>
      <c r="HW392"/>
      <c r="HX392"/>
      <c r="HY392"/>
      <c r="HZ392"/>
      <c r="IA392"/>
      <c r="IB392"/>
      <c r="IC392"/>
      <c r="ID392"/>
      <c r="IE392"/>
      <c r="IF392"/>
      <c r="IG392"/>
      <c r="IH392"/>
      <c r="II392"/>
      <c r="IJ392"/>
      <c r="IK392"/>
      <c r="IL392"/>
      <c r="IM392"/>
      <c r="IN392"/>
      <c r="IO392"/>
      <c r="IP392"/>
      <c r="IQ392"/>
      <c r="IR392"/>
      <c r="IS392"/>
      <c r="IT392"/>
      <c r="IU392"/>
      <c r="IV392"/>
      <c r="IW392"/>
      <c r="IX392"/>
      <c r="IY392"/>
      <c r="IZ392"/>
      <c r="JA392"/>
      <c r="JB392"/>
      <c r="JC392"/>
      <c r="JD392"/>
      <c r="JE392"/>
      <c r="JF392"/>
      <c r="JG392"/>
      <c r="JH392"/>
      <c r="JI392"/>
      <c r="JJ392"/>
      <c r="JK392"/>
      <c r="JL392"/>
      <c r="JM392"/>
      <c r="JN392"/>
      <c r="JO392"/>
      <c r="JP392"/>
      <c r="JQ392"/>
      <c r="JR392"/>
      <c r="JS392"/>
      <c r="JT392"/>
      <c r="JU392"/>
      <c r="JV392"/>
      <c r="JW392"/>
      <c r="JX392"/>
      <c r="JY392"/>
      <c r="JZ392"/>
      <c r="KA392"/>
      <c r="KB392"/>
      <c r="KC392"/>
      <c r="KD392"/>
      <c r="KE392"/>
      <c r="KF392"/>
      <c r="KG392"/>
      <c r="KH392"/>
      <c r="KI392"/>
      <c r="KJ392"/>
      <c r="KK392"/>
      <c r="KL392"/>
      <c r="KM392"/>
      <c r="KN392"/>
      <c r="KO392"/>
      <c r="KP392"/>
      <c r="KQ392"/>
      <c r="KR392"/>
      <c r="KS392"/>
      <c r="KT392"/>
      <c r="KU392"/>
      <c r="KV392"/>
      <c r="KW392"/>
      <c r="KX392"/>
      <c r="KY392"/>
      <c r="KZ392"/>
      <c r="LA392"/>
      <c r="LB392"/>
      <c r="LC392"/>
      <c r="LD392"/>
      <c r="LE392"/>
      <c r="LF392"/>
      <c r="LG392"/>
      <c r="LH392"/>
      <c r="LI392"/>
      <c r="LJ392"/>
      <c r="LK392"/>
      <c r="LL392"/>
      <c r="LM392"/>
      <c r="LN392"/>
      <c r="LO392"/>
      <c r="LP392"/>
      <c r="LQ392"/>
      <c r="LR392"/>
      <c r="LS392"/>
      <c r="LT392"/>
      <c r="LU392"/>
      <c r="LV392"/>
      <c r="LW392"/>
      <c r="LX392"/>
      <c r="LY392"/>
      <c r="LZ392"/>
      <c r="MA392"/>
      <c r="MB392"/>
      <c r="MC392"/>
      <c r="MD392"/>
      <c r="ME392"/>
      <c r="MF392"/>
      <c r="MG392"/>
      <c r="MH392"/>
      <c r="MI392"/>
      <c r="MJ392"/>
      <c r="MK392"/>
      <c r="ML392"/>
      <c r="MM392"/>
      <c r="MN392"/>
      <c r="MO392"/>
      <c r="MP392"/>
      <c r="MQ392"/>
      <c r="MR392"/>
      <c r="MS392"/>
      <c r="MT392"/>
      <c r="MU392"/>
      <c r="MV392"/>
      <c r="MW392"/>
      <c r="MX392"/>
      <c r="MY392"/>
      <c r="MZ392"/>
      <c r="NA392"/>
      <c r="NB392"/>
      <c r="NC392"/>
      <c r="ND392"/>
      <c r="NE392"/>
      <c r="NF392"/>
      <c r="NG392"/>
      <c r="NH392"/>
      <c r="NI392"/>
      <c r="NJ392"/>
      <c r="NK392"/>
      <c r="NL392"/>
      <c r="NM392"/>
      <c r="NN392"/>
      <c r="NO392"/>
      <c r="NP392"/>
      <c r="NQ392"/>
      <c r="NR392"/>
      <c r="NS392"/>
      <c r="NT392"/>
      <c r="NU392"/>
      <c r="NV392"/>
      <c r="NW392"/>
      <c r="NX392"/>
      <c r="NY392"/>
      <c r="NZ392"/>
      <c r="OA392"/>
      <c r="OB392"/>
      <c r="OC392"/>
      <c r="OD392"/>
      <c r="OE392"/>
      <c r="OF392"/>
      <c r="OG392"/>
      <c r="OH392"/>
      <c r="OI392"/>
      <c r="OJ392"/>
      <c r="OK392"/>
      <c r="OL392"/>
      <c r="OM392"/>
      <c r="ON392"/>
      <c r="OO392"/>
      <c r="OP392"/>
      <c r="OQ392"/>
      <c r="OR392"/>
      <c r="OS392"/>
      <c r="OT392"/>
      <c r="OU392"/>
      <c r="OV392"/>
      <c r="OW392"/>
      <c r="OX392"/>
      <c r="OY392"/>
      <c r="OZ392"/>
      <c r="PA392"/>
      <c r="PB392"/>
      <c r="PC392"/>
      <c r="PD392"/>
      <c r="PE392"/>
      <c r="PF392"/>
      <c r="PG392"/>
      <c r="PH392"/>
      <c r="PI392"/>
      <c r="PJ392"/>
      <c r="PK392"/>
      <c r="PL392"/>
      <c r="PM392"/>
      <c r="PN392"/>
      <c r="PO392"/>
      <c r="PP392"/>
      <c r="PQ392"/>
      <c r="PR392"/>
      <c r="PS392"/>
      <c r="PT392"/>
      <c r="PU392"/>
      <c r="PV392"/>
      <c r="PW392"/>
      <c r="PX392"/>
      <c r="PY392"/>
      <c r="PZ392"/>
      <c r="QA392"/>
      <c r="QB392"/>
      <c r="QC392"/>
      <c r="QD392"/>
      <c r="QE392"/>
      <c r="QF392"/>
      <c r="QG392"/>
      <c r="QH392"/>
      <c r="QI392"/>
      <c r="QJ392"/>
      <c r="QK392"/>
      <c r="QL392"/>
      <c r="QM392"/>
      <c r="QN392"/>
      <c r="QO392"/>
      <c r="QP392"/>
      <c r="QQ392"/>
      <c r="QR392"/>
      <c r="QS392"/>
      <c r="QT392"/>
      <c r="QU392"/>
      <c r="QV392"/>
      <c r="QW392"/>
      <c r="QX392"/>
      <c r="QY392"/>
      <c r="QZ392"/>
      <c r="RA392"/>
      <c r="RB392"/>
      <c r="RC392"/>
      <c r="RD392"/>
      <c r="RE392"/>
      <c r="RF392"/>
      <c r="RG392"/>
      <c r="RH392"/>
      <c r="RI392"/>
      <c r="RJ392"/>
      <c r="RK392"/>
      <c r="RL392"/>
      <c r="RM392"/>
      <c r="RN392"/>
      <c r="RO392"/>
      <c r="RP392"/>
      <c r="RQ392"/>
      <c r="RR392"/>
      <c r="RS392"/>
      <c r="RT392"/>
      <c r="RU392"/>
      <c r="RV392"/>
      <c r="RW392"/>
      <c r="RX392"/>
      <c r="RY392"/>
      <c r="RZ392"/>
      <c r="SA392"/>
      <c r="SB392"/>
      <c r="SC392"/>
      <c r="SD392"/>
      <c r="SE392"/>
      <c r="SF392"/>
      <c r="SG392"/>
      <c r="SH392"/>
      <c r="SI392"/>
      <c r="SJ392"/>
      <c r="SK392"/>
      <c r="SL392"/>
      <c r="SM392"/>
      <c r="SN392"/>
      <c r="SO392"/>
      <c r="SP392"/>
      <c r="SQ392"/>
      <c r="SR392"/>
      <c r="SS392"/>
      <c r="ST392"/>
      <c r="SU392"/>
      <c r="SV392"/>
      <c r="SW392"/>
      <c r="SX392"/>
      <c r="SY392"/>
      <c r="SZ392"/>
      <c r="TA392"/>
      <c r="TB392"/>
      <c r="TC392"/>
      <c r="TD392"/>
      <c r="TE392"/>
      <c r="TF392"/>
      <c r="TG392"/>
      <c r="TH392"/>
      <c r="TI392"/>
      <c r="TJ392"/>
      <c r="TK392"/>
      <c r="TL392"/>
      <c r="TM392"/>
      <c r="TN392"/>
      <c r="TO392"/>
      <c r="TP392"/>
      <c r="TQ392"/>
      <c r="TR392"/>
      <c r="TS392"/>
      <c r="TT392"/>
      <c r="TU392"/>
      <c r="TV392"/>
      <c r="TW392"/>
      <c r="TX392"/>
      <c r="TY392"/>
      <c r="TZ392"/>
      <c r="UA392"/>
      <c r="UB392"/>
      <c r="UC392"/>
      <c r="UD392"/>
      <c r="UE392"/>
      <c r="UF392"/>
      <c r="UG392"/>
      <c r="UH392"/>
      <c r="UI392"/>
      <c r="UJ392"/>
      <c r="UK392"/>
      <c r="UL392"/>
      <c r="UM392"/>
      <c r="UN392"/>
      <c r="UO392"/>
      <c r="UP392"/>
      <c r="UQ392"/>
      <c r="UR392"/>
      <c r="US392"/>
      <c r="UT392"/>
      <c r="UU392"/>
      <c r="UV392"/>
      <c r="UW392"/>
      <c r="UX392"/>
      <c r="UY392"/>
      <c r="UZ392"/>
      <c r="VA392"/>
      <c r="VB392"/>
      <c r="VC392"/>
      <c r="VD392"/>
      <c r="VE392"/>
      <c r="VF392"/>
      <c r="VG392"/>
      <c r="VH392"/>
      <c r="VI392"/>
      <c r="VJ392"/>
      <c r="VK392"/>
      <c r="VL392"/>
      <c r="VM392"/>
      <c r="VN392"/>
      <c r="VO392"/>
      <c r="VP392"/>
      <c r="VQ392"/>
      <c r="VR392"/>
      <c r="VS392"/>
      <c r="VT392"/>
      <c r="VU392"/>
      <c r="VV392"/>
      <c r="VW392"/>
      <c r="VX392"/>
      <c r="VY392"/>
      <c r="VZ392"/>
      <c r="WA392"/>
      <c r="WB392"/>
      <c r="WC392"/>
      <c r="WD392"/>
      <c r="WE392"/>
      <c r="WF392"/>
      <c r="WG392"/>
      <c r="WH392"/>
      <c r="WI392"/>
      <c r="WJ392"/>
      <c r="WK392"/>
      <c r="WL392"/>
      <c r="WM392"/>
      <c r="WN392"/>
      <c r="WO392"/>
      <c r="WP392"/>
      <c r="WQ392"/>
      <c r="WR392"/>
      <c r="WS392"/>
      <c r="WT392"/>
      <c r="WU392"/>
      <c r="WV392"/>
      <c r="WW392"/>
      <c r="WX392"/>
      <c r="WY392"/>
      <c r="WZ392"/>
      <c r="XA392"/>
      <c r="XB392"/>
      <c r="XC392"/>
      <c r="XD392"/>
      <c r="XE392"/>
      <c r="XF392"/>
      <c r="XG392"/>
      <c r="XH392"/>
      <c r="XI392"/>
      <c r="XJ392"/>
      <c r="XK392"/>
      <c r="XL392"/>
      <c r="XM392"/>
      <c r="XN392"/>
      <c r="XO392"/>
      <c r="XP392"/>
      <c r="XQ392"/>
      <c r="XR392"/>
      <c r="XS392"/>
      <c r="XT392"/>
      <c r="XU392"/>
      <c r="XV392"/>
      <c r="XW392"/>
      <c r="XX392"/>
      <c r="XY392"/>
      <c r="XZ392"/>
      <c r="YA392"/>
      <c r="YB392"/>
      <c r="YC392"/>
      <c r="YD392"/>
      <c r="YE392"/>
      <c r="YF392"/>
      <c r="YG392"/>
      <c r="YH392"/>
      <c r="YI392"/>
      <c r="YJ392"/>
      <c r="YK392"/>
      <c r="YL392"/>
      <c r="YM392"/>
      <c r="YN392"/>
      <c r="YO392"/>
      <c r="YP392"/>
      <c r="YQ392"/>
      <c r="YR392"/>
      <c r="YS392"/>
      <c r="YT392"/>
      <c r="YU392"/>
      <c r="YV392"/>
      <c r="YW392"/>
      <c r="YX392"/>
      <c r="YY392"/>
      <c r="YZ392"/>
      <c r="ZA392"/>
      <c r="ZB392"/>
      <c r="ZC392"/>
      <c r="ZD392"/>
      <c r="ZE392"/>
      <c r="ZF392"/>
      <c r="ZG392"/>
      <c r="ZH392"/>
      <c r="ZI392"/>
      <c r="ZJ392"/>
      <c r="ZK392"/>
      <c r="ZL392"/>
      <c r="ZM392"/>
      <c r="ZN392"/>
      <c r="ZO392"/>
      <c r="ZP392"/>
      <c r="ZQ392"/>
      <c r="ZR392"/>
      <c r="ZS392"/>
      <c r="ZT392"/>
      <c r="ZU392"/>
      <c r="ZV392"/>
      <c r="ZW392"/>
      <c r="ZX392"/>
      <c r="ZY392"/>
      <c r="ZZ392"/>
      <c r="AAA392"/>
      <c r="AAB392"/>
      <c r="AAC392"/>
      <c r="AAD392"/>
      <c r="AAE392"/>
      <c r="AAF392"/>
      <c r="AAG392"/>
      <c r="AAH392"/>
      <c r="AAI392"/>
      <c r="AAJ392"/>
      <c r="AAK392"/>
      <c r="AAL392"/>
      <c r="AAM392"/>
      <c r="AAN392"/>
      <c r="AAO392"/>
      <c r="AAP392"/>
      <c r="AAQ392"/>
      <c r="AAR392"/>
      <c r="AAS392"/>
      <c r="AAT392"/>
      <c r="AAU392"/>
      <c r="AAV392"/>
      <c r="AAW392"/>
      <c r="AAX392"/>
      <c r="AAY392"/>
      <c r="AAZ392"/>
      <c r="ABA392"/>
      <c r="ABB392"/>
      <c r="ABC392"/>
      <c r="ABD392"/>
      <c r="ABE392"/>
      <c r="ABF392"/>
      <c r="ABG392"/>
      <c r="ABH392"/>
      <c r="ABI392"/>
      <c r="ABJ392"/>
      <c r="ABK392"/>
      <c r="ABL392"/>
      <c r="ABM392"/>
      <c r="ABN392"/>
      <c r="ABO392"/>
      <c r="ABP392"/>
      <c r="ABQ392"/>
      <c r="ABR392"/>
      <c r="ABS392"/>
      <c r="ABT392"/>
      <c r="ABU392"/>
      <c r="ABV392"/>
      <c r="ABW392"/>
      <c r="ABX392"/>
      <c r="ABY392"/>
      <c r="ABZ392"/>
      <c r="ACA392"/>
      <c r="ACB392"/>
      <c r="ACC392"/>
      <c r="ACD392"/>
      <c r="ACE392"/>
      <c r="ACF392"/>
      <c r="ACG392"/>
      <c r="ACH392"/>
      <c r="ACI392"/>
      <c r="ACJ392"/>
      <c r="ACK392"/>
      <c r="ACL392"/>
      <c r="ACM392"/>
      <c r="ACN392"/>
      <c r="ACO392"/>
      <c r="ACP392"/>
      <c r="ACQ392"/>
      <c r="ACR392"/>
      <c r="ACS392"/>
      <c r="ACT392"/>
      <c r="ACU392"/>
      <c r="ACV392"/>
      <c r="ACW392"/>
      <c r="ACX392"/>
      <c r="ACY392"/>
      <c r="ACZ392"/>
      <c r="ADA392"/>
      <c r="ADB392"/>
      <c r="ADC392"/>
      <c r="ADD392"/>
      <c r="ADE392"/>
      <c r="ADF392"/>
      <c r="ADG392"/>
      <c r="ADH392"/>
      <c r="ADI392"/>
      <c r="ADJ392"/>
      <c r="ADK392"/>
      <c r="ADL392"/>
      <c r="ADM392"/>
      <c r="ADN392"/>
      <c r="ADO392"/>
      <c r="ADP392"/>
      <c r="ADQ392"/>
      <c r="ADR392"/>
      <c r="ADS392"/>
      <c r="ADT392"/>
      <c r="ADU392"/>
      <c r="ADV392"/>
      <c r="ADW392"/>
      <c r="ADX392"/>
      <c r="ADY392"/>
      <c r="ADZ392"/>
      <c r="AEA392"/>
      <c r="AEB392"/>
      <c r="AEC392"/>
      <c r="AED392"/>
      <c r="AEE392"/>
      <c r="AEF392"/>
      <c r="AEG392"/>
      <c r="AEH392"/>
      <c r="AEI392"/>
      <c r="AEJ392"/>
      <c r="AEK392"/>
      <c r="AEL392"/>
      <c r="AEM392"/>
      <c r="AEN392"/>
      <c r="AEO392"/>
      <c r="AEP392"/>
      <c r="AEQ392"/>
      <c r="AER392"/>
      <c r="AES392"/>
      <c r="AET392"/>
      <c r="AEU392"/>
      <c r="AEV392"/>
      <c r="AEW392"/>
      <c r="AEX392"/>
      <c r="AEY392"/>
      <c r="AEZ392"/>
      <c r="AFA392"/>
      <c r="AFB392"/>
      <c r="AFC392"/>
      <c r="AFD392"/>
      <c r="AFE392"/>
      <c r="AFF392"/>
      <c r="AFG392"/>
      <c r="AFH392"/>
      <c r="AFI392"/>
      <c r="AFJ392"/>
      <c r="AFK392"/>
      <c r="AFL392"/>
      <c r="AFM392"/>
      <c r="AFN392"/>
      <c r="AFO392"/>
      <c r="AFP392"/>
      <c r="AFQ392"/>
      <c r="AFR392"/>
      <c r="AFS392"/>
      <c r="AFT392"/>
      <c r="AFU392"/>
      <c r="AFV392"/>
      <c r="AFW392"/>
      <c r="AFX392"/>
      <c r="AFY392"/>
      <c r="AFZ392"/>
      <c r="AGA392"/>
      <c r="AGB392"/>
      <c r="AGC392"/>
      <c r="AGD392"/>
      <c r="AGE392"/>
      <c r="AGF392"/>
      <c r="AGG392"/>
      <c r="AGH392"/>
      <c r="AGI392"/>
      <c r="AGJ392"/>
      <c r="AGK392"/>
      <c r="AGL392"/>
      <c r="AGM392"/>
      <c r="AGN392"/>
      <c r="AGO392"/>
      <c r="AGP392"/>
      <c r="AGQ392"/>
      <c r="AGR392"/>
      <c r="AGS392"/>
      <c r="AGT392"/>
      <c r="AGU392"/>
      <c r="AGV392"/>
      <c r="AGW392"/>
      <c r="AGX392"/>
      <c r="AGY392"/>
      <c r="AGZ392"/>
      <c r="AHA392"/>
      <c r="AHB392"/>
      <c r="AHC392"/>
      <c r="AHD392"/>
      <c r="AHE392"/>
      <c r="AHF392"/>
      <c r="AHG392"/>
      <c r="AHH392"/>
      <c r="AHI392"/>
      <c r="AHJ392"/>
      <c r="AHK392"/>
      <c r="AHL392"/>
      <c r="AHM392"/>
      <c r="AHN392"/>
      <c r="AHO392"/>
      <c r="AHP392"/>
      <c r="AHQ392"/>
      <c r="AHR392"/>
      <c r="AHS392"/>
      <c r="AHT392"/>
      <c r="AHU392"/>
      <c r="AHV392"/>
      <c r="AHW392"/>
      <c r="AHX392"/>
      <c r="AHY392"/>
      <c r="AHZ392"/>
      <c r="AIA392"/>
      <c r="AIB392"/>
      <c r="AIC392"/>
      <c r="AID392"/>
      <c r="AIE392"/>
      <c r="AIF392"/>
      <c r="AIG392"/>
      <c r="AIH392"/>
      <c r="AII392"/>
      <c r="AIJ392"/>
      <c r="AIK392"/>
      <c r="AIL392"/>
      <c r="AIM392"/>
      <c r="AIN392"/>
      <c r="AIO392"/>
      <c r="AIP392"/>
      <c r="AIQ392"/>
      <c r="AIR392"/>
      <c r="AIS392"/>
      <c r="AIT392"/>
      <c r="AIU392"/>
      <c r="AIV392"/>
      <c r="AIW392"/>
      <c r="AIX392"/>
      <c r="AIY392"/>
      <c r="AIZ392"/>
      <c r="AJA392"/>
      <c r="AJB392"/>
      <c r="AJC392"/>
      <c r="AJD392"/>
      <c r="AJE392"/>
      <c r="AJF392"/>
      <c r="AJG392"/>
      <c r="AJH392"/>
      <c r="AJI392"/>
      <c r="AJJ392"/>
      <c r="AJK392"/>
      <c r="AJL392"/>
      <c r="AJM392"/>
      <c r="AJN392"/>
      <c r="AJO392"/>
      <c r="AJP392"/>
      <c r="AJQ392"/>
      <c r="AJR392"/>
      <c r="AJS392"/>
      <c r="AJT392"/>
      <c r="AJU392"/>
      <c r="AJV392"/>
      <c r="AJW392"/>
      <c r="AJX392"/>
      <c r="AJY392"/>
      <c r="AJZ392"/>
      <c r="AKA392"/>
      <c r="AKB392"/>
      <c r="AKC392"/>
      <c r="AKD392"/>
      <c r="AKE392"/>
      <c r="AKF392"/>
      <c r="AKG392"/>
      <c r="AKH392"/>
      <c r="AKI392"/>
      <c r="AKJ392"/>
      <c r="AKK392"/>
      <c r="AKL392"/>
      <c r="AKM392"/>
      <c r="AKN392"/>
      <c r="AKO392"/>
      <c r="AKP392"/>
      <c r="AKQ392"/>
      <c r="AKR392"/>
      <c r="AKS392"/>
      <c r="AKT392"/>
      <c r="AKU392"/>
      <c r="AKV392"/>
      <c r="AKW392"/>
      <c r="AKX392"/>
      <c r="AKY392"/>
      <c r="AKZ392"/>
      <c r="ALA392"/>
      <c r="ALB392"/>
      <c r="ALC392"/>
      <c r="ALD392"/>
      <c r="ALE392"/>
      <c r="ALF392"/>
      <c r="ALG392"/>
      <c r="ALH392"/>
      <c r="ALI392"/>
      <c r="ALJ392"/>
      <c r="ALK392"/>
      <c r="ALL392"/>
      <c r="ALM392"/>
      <c r="ALN392"/>
      <c r="ALO392"/>
      <c r="ALP392"/>
      <c r="ALQ392"/>
      <c r="ALR392"/>
      <c r="ALS392"/>
      <c r="ALT392"/>
      <c r="ALU392"/>
      <c r="ALV392"/>
      <c r="ALW392"/>
      <c r="ALX392"/>
      <c r="ALY392"/>
      <c r="ALZ392"/>
      <c r="AMA392"/>
      <c r="AMB392"/>
      <c r="AMC392"/>
      <c r="AMD392"/>
      <c r="AME392"/>
      <c r="AMF392"/>
      <c r="AMG392"/>
      <c r="AMH392"/>
      <c r="AMI392"/>
      <c r="AMJ392"/>
      <c r="AMK392"/>
      <c r="AML392"/>
      <c r="AMM392"/>
      <c r="AMN392"/>
      <c r="AMO392"/>
      <c r="AMP392"/>
      <c r="AMQ392"/>
      <c r="AMR392"/>
      <c r="AMS392"/>
      <c r="AMT392"/>
      <c r="AMU392"/>
      <c r="AMV392"/>
      <c r="AMW392"/>
      <c r="AMX392"/>
      <c r="AMY392"/>
      <c r="AMZ392" s="6"/>
      <c r="ANA392" s="6"/>
      <c r="ANB392" s="6"/>
    </row>
    <row r="393" spans="3:1042" s="28" customFormat="1" x14ac:dyDescent="0.25">
      <c r="C393" s="6" t="str">
        <f t="shared" si="226"/>
        <v>US Craftmaster</v>
      </c>
      <c r="D393" s="6" t="str">
        <f t="shared" si="227"/>
        <v>HPHE2K80HD045VUN 120  (80 gal)</v>
      </c>
      <c r="E393" s="6">
        <f t="shared" si="200"/>
        <v>250915</v>
      </c>
      <c r="F393" s="55">
        <f t="shared" si="152"/>
        <v>80</v>
      </c>
      <c r="G393" s="6" t="str">
        <f t="shared" si="228"/>
        <v>AOSmithHPTU80</v>
      </c>
      <c r="H393" s="117">
        <f t="shared" si="249"/>
        <v>0</v>
      </c>
      <c r="I393" s="158" t="str">
        <f t="shared" si="201"/>
        <v>USCraftmasterHPHE2K80UN</v>
      </c>
      <c r="J393" s="91" t="s">
        <v>192</v>
      </c>
      <c r="K393" s="32">
        <v>3</v>
      </c>
      <c r="L393" s="75">
        <f t="shared" si="250"/>
        <v>25</v>
      </c>
      <c r="M393" s="9" t="s">
        <v>46</v>
      </c>
      <c r="N393" s="62">
        <f t="shared" si="251"/>
        <v>9</v>
      </c>
      <c r="O393" s="62">
        <f t="shared" si="247"/>
        <v>250915</v>
      </c>
      <c r="P393" s="59" t="str">
        <f t="shared" si="241"/>
        <v>HPHE2K80HD045VUN 120  (80 gal)</v>
      </c>
      <c r="Q393" s="157">
        <f t="shared" si="238"/>
        <v>1</v>
      </c>
      <c r="R393" s="10" t="s">
        <v>49</v>
      </c>
      <c r="S393" s="11">
        <v>80</v>
      </c>
      <c r="T393" s="30" t="s">
        <v>83</v>
      </c>
      <c r="U393" s="80" t="s">
        <v>103</v>
      </c>
      <c r="V393" s="85" t="str">
        <f t="shared" si="248"/>
        <v>AOSmithHPTU80</v>
      </c>
      <c r="W393" s="116">
        <v>0</v>
      </c>
      <c r="X393" s="42" t="s">
        <v>13</v>
      </c>
      <c r="Y393" s="43">
        <v>42545</v>
      </c>
      <c r="Z393" s="44" t="s">
        <v>80</v>
      </c>
      <c r="AA393" s="128" t="str">
        <f>"2,     "&amp;E393&amp;",   """&amp;P393&amp;""""</f>
        <v>2,     250915,   "HPHE2K80HD045VUN 120  (80 gal)"</v>
      </c>
      <c r="AB393" s="130" t="str">
        <f t="shared" si="205"/>
        <v>USCraftmaster</v>
      </c>
      <c r="AC393" s="131" t="s">
        <v>700</v>
      </c>
      <c r="AD393" s="155">
        <f t="shared" si="240"/>
        <v>1</v>
      </c>
      <c r="AE393" s="128" t="str">
        <f>"          case  "&amp;D393&amp;"   :   """&amp;AC393&amp;""""</f>
        <v xml:space="preserve">          case  HPHE2K80HD045VUN 120  (80 gal)   :   "USCraftmasterHPHE2K80UN"</v>
      </c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  <c r="FO393"/>
      <c r="FP393"/>
      <c r="FQ393"/>
      <c r="FR393"/>
      <c r="FS393"/>
      <c r="FT393"/>
      <c r="FU393"/>
      <c r="FV393"/>
      <c r="FW393"/>
      <c r="FX393"/>
      <c r="FY393"/>
      <c r="FZ393"/>
      <c r="GA393"/>
      <c r="GB393"/>
      <c r="GC393"/>
      <c r="GD393"/>
      <c r="GE393"/>
      <c r="GF393"/>
      <c r="GG393"/>
      <c r="GH393"/>
      <c r="GI393"/>
      <c r="GJ393"/>
      <c r="GK393"/>
      <c r="GL393"/>
      <c r="GM393"/>
      <c r="GN393"/>
      <c r="GO393"/>
      <c r="GP393"/>
      <c r="GQ393"/>
      <c r="GR393"/>
      <c r="GS393"/>
      <c r="GT393"/>
      <c r="GU393"/>
      <c r="GV393"/>
      <c r="GW393"/>
      <c r="GX393"/>
      <c r="GY393"/>
      <c r="GZ393"/>
      <c r="HA393"/>
      <c r="HB393"/>
      <c r="HC393"/>
      <c r="HD393"/>
      <c r="HE393"/>
      <c r="HF393"/>
      <c r="HG393"/>
      <c r="HH393"/>
      <c r="HI393"/>
      <c r="HJ393"/>
      <c r="HK393"/>
      <c r="HL393"/>
      <c r="HM393"/>
      <c r="HN393"/>
      <c r="HO393"/>
      <c r="HP393"/>
      <c r="HQ393"/>
      <c r="HR393"/>
      <c r="HS393"/>
      <c r="HT393"/>
      <c r="HU393"/>
      <c r="HV393"/>
      <c r="HW393"/>
      <c r="HX393"/>
      <c r="HY393"/>
      <c r="HZ393"/>
      <c r="IA393"/>
      <c r="IB393"/>
      <c r="IC393"/>
      <c r="ID393"/>
      <c r="IE393"/>
      <c r="IF393"/>
      <c r="IG393"/>
      <c r="IH393"/>
      <c r="II393"/>
      <c r="IJ393"/>
      <c r="IK393"/>
      <c r="IL393"/>
      <c r="IM393"/>
      <c r="IN393"/>
      <c r="IO393"/>
      <c r="IP393"/>
      <c r="IQ393"/>
      <c r="IR393"/>
      <c r="IS393"/>
      <c r="IT393"/>
      <c r="IU393"/>
      <c r="IV393"/>
      <c r="IW393"/>
      <c r="IX393"/>
      <c r="IY393"/>
      <c r="IZ393"/>
      <c r="JA393"/>
      <c r="JB393"/>
      <c r="JC393"/>
      <c r="JD393"/>
      <c r="JE393"/>
      <c r="JF393"/>
      <c r="JG393"/>
      <c r="JH393"/>
      <c r="JI393"/>
      <c r="JJ393"/>
      <c r="JK393"/>
      <c r="JL393"/>
      <c r="JM393"/>
      <c r="JN393"/>
      <c r="JO393"/>
      <c r="JP393"/>
      <c r="JQ393"/>
      <c r="JR393"/>
      <c r="JS393"/>
      <c r="JT393"/>
      <c r="JU393"/>
      <c r="JV393"/>
      <c r="JW393"/>
      <c r="JX393"/>
      <c r="JY393"/>
      <c r="JZ393"/>
      <c r="KA393"/>
      <c r="KB393"/>
      <c r="KC393"/>
      <c r="KD393"/>
      <c r="KE393"/>
      <c r="KF393"/>
      <c r="KG393"/>
      <c r="KH393"/>
      <c r="KI393"/>
      <c r="KJ393"/>
      <c r="KK393"/>
      <c r="KL393"/>
      <c r="KM393"/>
      <c r="KN393"/>
      <c r="KO393"/>
      <c r="KP393"/>
      <c r="KQ393"/>
      <c r="KR393"/>
      <c r="KS393"/>
      <c r="KT393"/>
      <c r="KU393"/>
      <c r="KV393"/>
      <c r="KW393"/>
      <c r="KX393"/>
      <c r="KY393"/>
      <c r="KZ393"/>
      <c r="LA393"/>
      <c r="LB393"/>
      <c r="LC393"/>
      <c r="LD393"/>
      <c r="LE393"/>
      <c r="LF393"/>
      <c r="LG393"/>
      <c r="LH393"/>
      <c r="LI393"/>
      <c r="LJ393"/>
      <c r="LK393"/>
      <c r="LL393"/>
      <c r="LM393"/>
      <c r="LN393"/>
      <c r="LO393"/>
      <c r="LP393"/>
      <c r="LQ393"/>
      <c r="LR393"/>
      <c r="LS393"/>
      <c r="LT393"/>
      <c r="LU393"/>
      <c r="LV393"/>
      <c r="LW393"/>
      <c r="LX393"/>
      <c r="LY393"/>
      <c r="LZ393"/>
      <c r="MA393"/>
      <c r="MB393"/>
      <c r="MC393"/>
      <c r="MD393"/>
      <c r="ME393"/>
      <c r="MF393"/>
      <c r="MG393"/>
      <c r="MH393"/>
      <c r="MI393"/>
      <c r="MJ393"/>
      <c r="MK393"/>
      <c r="ML393"/>
      <c r="MM393"/>
      <c r="MN393"/>
      <c r="MO393"/>
      <c r="MP393"/>
      <c r="MQ393"/>
      <c r="MR393"/>
      <c r="MS393"/>
      <c r="MT393"/>
      <c r="MU393"/>
      <c r="MV393"/>
      <c r="MW393"/>
      <c r="MX393"/>
      <c r="MY393"/>
      <c r="MZ393"/>
      <c r="NA393"/>
      <c r="NB393"/>
      <c r="NC393"/>
      <c r="ND393"/>
      <c r="NE393"/>
      <c r="NF393"/>
      <c r="NG393"/>
      <c r="NH393"/>
      <c r="NI393"/>
      <c r="NJ393"/>
      <c r="NK393"/>
      <c r="NL393"/>
      <c r="NM393"/>
      <c r="NN393"/>
      <c r="NO393"/>
      <c r="NP393"/>
      <c r="NQ393"/>
      <c r="NR393"/>
      <c r="NS393"/>
      <c r="NT393"/>
      <c r="NU393"/>
      <c r="NV393"/>
      <c r="NW393"/>
      <c r="NX393"/>
      <c r="NY393"/>
      <c r="NZ393"/>
      <c r="OA393"/>
      <c r="OB393"/>
      <c r="OC393"/>
      <c r="OD393"/>
      <c r="OE393"/>
      <c r="OF393"/>
      <c r="OG393"/>
      <c r="OH393"/>
      <c r="OI393"/>
      <c r="OJ393"/>
      <c r="OK393"/>
      <c r="OL393"/>
      <c r="OM393"/>
      <c r="ON393"/>
      <c r="OO393"/>
      <c r="OP393"/>
      <c r="OQ393"/>
      <c r="OR393"/>
      <c r="OS393"/>
      <c r="OT393"/>
      <c r="OU393"/>
      <c r="OV393"/>
      <c r="OW393"/>
      <c r="OX393"/>
      <c r="OY393"/>
      <c r="OZ393"/>
      <c r="PA393"/>
      <c r="PB393"/>
      <c r="PC393"/>
      <c r="PD393"/>
      <c r="PE393"/>
      <c r="PF393"/>
      <c r="PG393"/>
      <c r="PH393"/>
      <c r="PI393"/>
      <c r="PJ393"/>
      <c r="PK393"/>
      <c r="PL393"/>
      <c r="PM393"/>
      <c r="PN393"/>
      <c r="PO393"/>
      <c r="PP393"/>
      <c r="PQ393"/>
      <c r="PR393"/>
      <c r="PS393"/>
      <c r="PT393"/>
      <c r="PU393"/>
      <c r="PV393"/>
      <c r="PW393"/>
      <c r="PX393"/>
      <c r="PY393"/>
      <c r="PZ393"/>
      <c r="QA393"/>
      <c r="QB393"/>
      <c r="QC393"/>
      <c r="QD393"/>
      <c r="QE393"/>
      <c r="QF393"/>
      <c r="QG393"/>
      <c r="QH393"/>
      <c r="QI393"/>
      <c r="QJ393"/>
      <c r="QK393"/>
      <c r="QL393"/>
      <c r="QM393"/>
      <c r="QN393"/>
      <c r="QO393"/>
      <c r="QP393"/>
      <c r="QQ393"/>
      <c r="QR393"/>
      <c r="QS393"/>
      <c r="QT393"/>
      <c r="QU393"/>
      <c r="QV393"/>
      <c r="QW393"/>
      <c r="QX393"/>
      <c r="QY393"/>
      <c r="QZ393"/>
      <c r="RA393"/>
      <c r="RB393"/>
      <c r="RC393"/>
      <c r="RD393"/>
      <c r="RE393"/>
      <c r="RF393"/>
      <c r="RG393"/>
      <c r="RH393"/>
      <c r="RI393"/>
      <c r="RJ393"/>
      <c r="RK393"/>
      <c r="RL393"/>
      <c r="RM393"/>
      <c r="RN393"/>
      <c r="RO393"/>
      <c r="RP393"/>
      <c r="RQ393"/>
      <c r="RR393"/>
      <c r="RS393"/>
      <c r="RT393"/>
      <c r="RU393"/>
      <c r="RV393"/>
      <c r="RW393"/>
      <c r="RX393"/>
      <c r="RY393"/>
      <c r="RZ393"/>
      <c r="SA393"/>
      <c r="SB393"/>
      <c r="SC393"/>
      <c r="SD393"/>
      <c r="SE393"/>
      <c r="SF393"/>
      <c r="SG393"/>
      <c r="SH393"/>
      <c r="SI393"/>
      <c r="SJ393"/>
      <c r="SK393"/>
      <c r="SL393"/>
      <c r="SM393"/>
      <c r="SN393"/>
      <c r="SO393"/>
      <c r="SP393"/>
      <c r="SQ393"/>
      <c r="SR393"/>
      <c r="SS393"/>
      <c r="ST393"/>
      <c r="SU393"/>
      <c r="SV393"/>
      <c r="SW393"/>
      <c r="SX393"/>
      <c r="SY393"/>
      <c r="SZ393"/>
      <c r="TA393"/>
      <c r="TB393"/>
      <c r="TC393"/>
      <c r="TD393"/>
      <c r="TE393"/>
      <c r="TF393"/>
      <c r="TG393"/>
      <c r="TH393"/>
      <c r="TI393"/>
      <c r="TJ393"/>
      <c r="TK393"/>
      <c r="TL393"/>
      <c r="TM393"/>
      <c r="TN393"/>
      <c r="TO393"/>
      <c r="TP393"/>
      <c r="TQ393"/>
      <c r="TR393"/>
      <c r="TS393"/>
      <c r="TT393"/>
      <c r="TU393"/>
      <c r="TV393"/>
      <c r="TW393"/>
      <c r="TX393"/>
      <c r="TY393"/>
      <c r="TZ393"/>
      <c r="UA393"/>
      <c r="UB393"/>
      <c r="UC393"/>
      <c r="UD393"/>
      <c r="UE393"/>
      <c r="UF393"/>
      <c r="UG393"/>
      <c r="UH393"/>
      <c r="UI393"/>
      <c r="UJ393"/>
      <c r="UK393"/>
      <c r="UL393"/>
      <c r="UM393"/>
      <c r="UN393"/>
      <c r="UO393"/>
      <c r="UP393"/>
      <c r="UQ393"/>
      <c r="UR393"/>
      <c r="US393"/>
      <c r="UT393"/>
      <c r="UU393"/>
      <c r="UV393"/>
      <c r="UW393"/>
      <c r="UX393"/>
      <c r="UY393"/>
      <c r="UZ393"/>
      <c r="VA393"/>
      <c r="VB393"/>
      <c r="VC393"/>
      <c r="VD393"/>
      <c r="VE393"/>
      <c r="VF393"/>
      <c r="VG393"/>
      <c r="VH393"/>
      <c r="VI393"/>
      <c r="VJ393"/>
      <c r="VK393"/>
      <c r="VL393"/>
      <c r="VM393"/>
      <c r="VN393"/>
      <c r="VO393"/>
      <c r="VP393"/>
      <c r="VQ393"/>
      <c r="VR393"/>
      <c r="VS393"/>
      <c r="VT393"/>
      <c r="VU393"/>
      <c r="VV393"/>
      <c r="VW393"/>
      <c r="VX393"/>
      <c r="VY393"/>
      <c r="VZ393"/>
      <c r="WA393"/>
      <c r="WB393"/>
      <c r="WC393"/>
      <c r="WD393"/>
      <c r="WE393"/>
      <c r="WF393"/>
      <c r="WG393"/>
      <c r="WH393"/>
      <c r="WI393"/>
      <c r="WJ393"/>
      <c r="WK393"/>
      <c r="WL393"/>
      <c r="WM393"/>
      <c r="WN393"/>
      <c r="WO393"/>
      <c r="WP393"/>
      <c r="WQ393"/>
      <c r="WR393"/>
      <c r="WS393"/>
      <c r="WT393"/>
      <c r="WU393"/>
      <c r="WV393"/>
      <c r="WW393"/>
      <c r="WX393"/>
      <c r="WY393"/>
      <c r="WZ393"/>
      <c r="XA393"/>
      <c r="XB393"/>
      <c r="XC393"/>
      <c r="XD393"/>
      <c r="XE393"/>
      <c r="XF393"/>
      <c r="XG393"/>
      <c r="XH393"/>
      <c r="XI393"/>
      <c r="XJ393"/>
      <c r="XK393"/>
      <c r="XL393"/>
      <c r="XM393"/>
      <c r="XN393"/>
      <c r="XO393"/>
      <c r="XP393"/>
      <c r="XQ393"/>
      <c r="XR393"/>
      <c r="XS393"/>
      <c r="XT393"/>
      <c r="XU393"/>
      <c r="XV393"/>
      <c r="XW393"/>
      <c r="XX393"/>
      <c r="XY393"/>
      <c r="XZ393"/>
      <c r="YA393"/>
      <c r="YB393"/>
      <c r="YC393"/>
      <c r="YD393"/>
      <c r="YE393"/>
      <c r="YF393"/>
      <c r="YG393"/>
      <c r="YH393"/>
      <c r="YI393"/>
      <c r="YJ393"/>
      <c r="YK393"/>
      <c r="YL393"/>
      <c r="YM393"/>
      <c r="YN393"/>
      <c r="YO393"/>
      <c r="YP393"/>
      <c r="YQ393"/>
      <c r="YR393"/>
      <c r="YS393"/>
      <c r="YT393"/>
      <c r="YU393"/>
      <c r="YV393"/>
      <c r="YW393"/>
      <c r="YX393"/>
      <c r="YY393"/>
      <c r="YZ393"/>
      <c r="ZA393"/>
      <c r="ZB393"/>
      <c r="ZC393"/>
      <c r="ZD393"/>
      <c r="ZE393"/>
      <c r="ZF393"/>
      <c r="ZG393"/>
      <c r="ZH393"/>
      <c r="ZI393"/>
      <c r="ZJ393"/>
      <c r="ZK393"/>
      <c r="ZL393"/>
      <c r="ZM393"/>
      <c r="ZN393"/>
      <c r="ZO393"/>
      <c r="ZP393"/>
      <c r="ZQ393"/>
      <c r="ZR393"/>
      <c r="ZS393"/>
      <c r="ZT393"/>
      <c r="ZU393"/>
      <c r="ZV393"/>
      <c r="ZW393"/>
      <c r="ZX393"/>
      <c r="ZY393"/>
      <c r="ZZ393"/>
      <c r="AAA393"/>
      <c r="AAB393"/>
      <c r="AAC393"/>
      <c r="AAD393"/>
      <c r="AAE393"/>
      <c r="AAF393"/>
      <c r="AAG393"/>
      <c r="AAH393"/>
      <c r="AAI393"/>
      <c r="AAJ393"/>
      <c r="AAK393"/>
      <c r="AAL393"/>
      <c r="AAM393"/>
      <c r="AAN393"/>
      <c r="AAO393"/>
      <c r="AAP393"/>
      <c r="AAQ393"/>
      <c r="AAR393"/>
      <c r="AAS393"/>
      <c r="AAT393"/>
      <c r="AAU393"/>
      <c r="AAV393"/>
      <c r="AAW393"/>
      <c r="AAX393"/>
      <c r="AAY393"/>
      <c r="AAZ393"/>
      <c r="ABA393"/>
      <c r="ABB393"/>
      <c r="ABC393"/>
      <c r="ABD393"/>
      <c r="ABE393"/>
      <c r="ABF393"/>
      <c r="ABG393"/>
      <c r="ABH393"/>
      <c r="ABI393"/>
      <c r="ABJ393"/>
      <c r="ABK393"/>
      <c r="ABL393"/>
      <c r="ABM393"/>
      <c r="ABN393"/>
      <c r="ABO393"/>
      <c r="ABP393"/>
      <c r="ABQ393"/>
      <c r="ABR393"/>
      <c r="ABS393"/>
      <c r="ABT393"/>
      <c r="ABU393"/>
      <c r="ABV393"/>
      <c r="ABW393"/>
      <c r="ABX393"/>
      <c r="ABY393"/>
      <c r="ABZ393"/>
      <c r="ACA393"/>
      <c r="ACB393"/>
      <c r="ACC393"/>
      <c r="ACD393"/>
      <c r="ACE393"/>
      <c r="ACF393"/>
      <c r="ACG393"/>
      <c r="ACH393"/>
      <c r="ACI393"/>
      <c r="ACJ393"/>
      <c r="ACK393"/>
      <c r="ACL393"/>
      <c r="ACM393"/>
      <c r="ACN393"/>
      <c r="ACO393"/>
      <c r="ACP393"/>
      <c r="ACQ393"/>
      <c r="ACR393"/>
      <c r="ACS393"/>
      <c r="ACT393"/>
      <c r="ACU393"/>
      <c r="ACV393"/>
      <c r="ACW393"/>
      <c r="ACX393"/>
      <c r="ACY393"/>
      <c r="ACZ393"/>
      <c r="ADA393"/>
      <c r="ADB393"/>
      <c r="ADC393"/>
      <c r="ADD393"/>
      <c r="ADE393"/>
      <c r="ADF393"/>
      <c r="ADG393"/>
      <c r="ADH393"/>
      <c r="ADI393"/>
      <c r="ADJ393"/>
      <c r="ADK393"/>
      <c r="ADL393"/>
      <c r="ADM393"/>
      <c r="ADN393"/>
      <c r="ADO393"/>
      <c r="ADP393"/>
      <c r="ADQ393"/>
      <c r="ADR393"/>
      <c r="ADS393"/>
      <c r="ADT393"/>
      <c r="ADU393"/>
      <c r="ADV393"/>
      <c r="ADW393"/>
      <c r="ADX393"/>
      <c r="ADY393"/>
      <c r="ADZ393"/>
      <c r="AEA393"/>
      <c r="AEB393"/>
      <c r="AEC393"/>
      <c r="AED393"/>
      <c r="AEE393"/>
      <c r="AEF393"/>
      <c r="AEG393"/>
      <c r="AEH393"/>
      <c r="AEI393"/>
      <c r="AEJ393"/>
      <c r="AEK393"/>
      <c r="AEL393"/>
      <c r="AEM393"/>
      <c r="AEN393"/>
      <c r="AEO393"/>
      <c r="AEP393"/>
      <c r="AEQ393"/>
      <c r="AER393"/>
      <c r="AES393"/>
      <c r="AET393"/>
      <c r="AEU393"/>
      <c r="AEV393"/>
      <c r="AEW393"/>
      <c r="AEX393"/>
      <c r="AEY393"/>
      <c r="AEZ393"/>
      <c r="AFA393"/>
      <c r="AFB393"/>
      <c r="AFC393"/>
      <c r="AFD393"/>
      <c r="AFE393"/>
      <c r="AFF393"/>
      <c r="AFG393"/>
      <c r="AFH393"/>
      <c r="AFI393"/>
      <c r="AFJ393"/>
      <c r="AFK393"/>
      <c r="AFL393"/>
      <c r="AFM393"/>
      <c r="AFN393"/>
      <c r="AFO393"/>
      <c r="AFP393"/>
      <c r="AFQ393"/>
      <c r="AFR393"/>
      <c r="AFS393"/>
      <c r="AFT393"/>
      <c r="AFU393"/>
      <c r="AFV393"/>
      <c r="AFW393"/>
      <c r="AFX393"/>
      <c r="AFY393"/>
      <c r="AFZ393"/>
      <c r="AGA393"/>
      <c r="AGB393"/>
      <c r="AGC393"/>
      <c r="AGD393"/>
      <c r="AGE393"/>
      <c r="AGF393"/>
      <c r="AGG393"/>
      <c r="AGH393"/>
      <c r="AGI393"/>
      <c r="AGJ393"/>
      <c r="AGK393"/>
      <c r="AGL393"/>
      <c r="AGM393"/>
      <c r="AGN393"/>
      <c r="AGO393"/>
      <c r="AGP393"/>
      <c r="AGQ393"/>
      <c r="AGR393"/>
      <c r="AGS393"/>
      <c r="AGT393"/>
      <c r="AGU393"/>
      <c r="AGV393"/>
      <c r="AGW393"/>
      <c r="AGX393"/>
      <c r="AGY393"/>
      <c r="AGZ393"/>
      <c r="AHA393"/>
      <c r="AHB393"/>
      <c r="AHC393"/>
      <c r="AHD393"/>
      <c r="AHE393"/>
      <c r="AHF393"/>
      <c r="AHG393"/>
      <c r="AHH393"/>
      <c r="AHI393"/>
      <c r="AHJ393"/>
      <c r="AHK393"/>
      <c r="AHL393"/>
      <c r="AHM393"/>
      <c r="AHN393"/>
      <c r="AHO393"/>
      <c r="AHP393"/>
      <c r="AHQ393"/>
      <c r="AHR393"/>
      <c r="AHS393"/>
      <c r="AHT393"/>
      <c r="AHU393"/>
      <c r="AHV393"/>
      <c r="AHW393"/>
      <c r="AHX393"/>
      <c r="AHY393"/>
      <c r="AHZ393"/>
      <c r="AIA393"/>
      <c r="AIB393"/>
      <c r="AIC393"/>
      <c r="AID393"/>
      <c r="AIE393"/>
      <c r="AIF393"/>
      <c r="AIG393"/>
      <c r="AIH393"/>
      <c r="AII393"/>
      <c r="AIJ393"/>
      <c r="AIK393"/>
      <c r="AIL393"/>
      <c r="AIM393"/>
      <c r="AIN393"/>
      <c r="AIO393"/>
      <c r="AIP393"/>
      <c r="AIQ393"/>
      <c r="AIR393"/>
      <c r="AIS393"/>
      <c r="AIT393"/>
      <c r="AIU393"/>
      <c r="AIV393"/>
      <c r="AIW393"/>
      <c r="AIX393"/>
      <c r="AIY393"/>
      <c r="AIZ393"/>
      <c r="AJA393"/>
      <c r="AJB393"/>
      <c r="AJC393"/>
      <c r="AJD393"/>
      <c r="AJE393"/>
      <c r="AJF393"/>
      <c r="AJG393"/>
      <c r="AJH393"/>
      <c r="AJI393"/>
      <c r="AJJ393"/>
      <c r="AJK393"/>
      <c r="AJL393"/>
      <c r="AJM393"/>
      <c r="AJN393"/>
      <c r="AJO393"/>
      <c r="AJP393"/>
      <c r="AJQ393"/>
      <c r="AJR393"/>
      <c r="AJS393"/>
      <c r="AJT393"/>
      <c r="AJU393"/>
      <c r="AJV393"/>
      <c r="AJW393"/>
      <c r="AJX393"/>
      <c r="AJY393"/>
      <c r="AJZ393"/>
      <c r="AKA393"/>
      <c r="AKB393"/>
      <c r="AKC393"/>
      <c r="AKD393"/>
      <c r="AKE393"/>
      <c r="AKF393"/>
      <c r="AKG393"/>
      <c r="AKH393"/>
      <c r="AKI393"/>
      <c r="AKJ393"/>
      <c r="AKK393"/>
      <c r="AKL393"/>
      <c r="AKM393"/>
      <c r="AKN393"/>
      <c r="AKO393"/>
      <c r="AKP393"/>
      <c r="AKQ393"/>
      <c r="AKR393"/>
      <c r="AKS393"/>
      <c r="AKT393"/>
      <c r="AKU393"/>
      <c r="AKV393"/>
      <c r="AKW393"/>
      <c r="AKX393"/>
      <c r="AKY393"/>
      <c r="AKZ393"/>
      <c r="ALA393"/>
      <c r="ALB393"/>
      <c r="ALC393"/>
      <c r="ALD393"/>
      <c r="ALE393"/>
      <c r="ALF393"/>
      <c r="ALG393"/>
      <c r="ALH393"/>
      <c r="ALI393"/>
      <c r="ALJ393"/>
      <c r="ALK393"/>
      <c r="ALL393"/>
      <c r="ALM393"/>
      <c r="ALN393"/>
      <c r="ALO393"/>
      <c r="ALP393"/>
      <c r="ALQ393"/>
      <c r="ALR393"/>
      <c r="ALS393"/>
      <c r="ALT393"/>
      <c r="ALU393"/>
      <c r="ALV393"/>
      <c r="ALW393"/>
      <c r="ALX393"/>
      <c r="ALY393"/>
      <c r="ALZ393"/>
      <c r="AMA393"/>
      <c r="AMB393"/>
      <c r="AMC393"/>
      <c r="AMD393"/>
      <c r="AME393"/>
      <c r="AMF393"/>
      <c r="AMG393"/>
      <c r="AMH393"/>
      <c r="AMI393"/>
      <c r="AMJ393"/>
      <c r="AMK393"/>
      <c r="AML393"/>
      <c r="AMM393"/>
      <c r="AMN393"/>
      <c r="AMO393"/>
      <c r="AMP393"/>
      <c r="AMQ393"/>
      <c r="AMR393"/>
      <c r="AMS393"/>
      <c r="AMT393"/>
      <c r="AMU393"/>
      <c r="AMV393"/>
      <c r="AMW393"/>
      <c r="AMX393"/>
      <c r="AMY393"/>
      <c r="AMZ393" s="6"/>
      <c r="ANA393" s="6"/>
      <c r="ANB393" s="6"/>
    </row>
    <row r="394" spans="3:1042" s="28" customFormat="1" x14ac:dyDescent="0.25">
      <c r="C394" s="6" t="str">
        <f t="shared" si="226"/>
        <v>Whirlpool</v>
      </c>
      <c r="D394" s="6" t="str">
        <f t="shared" si="227"/>
        <v>HPE2K60HD045V  (60 gal)</v>
      </c>
      <c r="E394" s="6">
        <f t="shared" si="200"/>
        <v>260111</v>
      </c>
      <c r="F394" s="55">
        <f t="shared" si="152"/>
        <v>60</v>
      </c>
      <c r="G394" s="6" t="str">
        <f t="shared" si="228"/>
        <v>AOSmithPHPT60</v>
      </c>
      <c r="H394" s="117">
        <f t="shared" si="249"/>
        <v>0</v>
      </c>
      <c r="I394" s="158" t="str">
        <f t="shared" si="201"/>
        <v>WhirlpoolHPE2K60</v>
      </c>
      <c r="J394" s="91" t="s">
        <v>192</v>
      </c>
      <c r="K394" s="33"/>
      <c r="L394" s="75">
        <f t="shared" si="250"/>
        <v>26</v>
      </c>
      <c r="M394" s="159" t="s">
        <v>50</v>
      </c>
      <c r="N394" s="61">
        <v>1</v>
      </c>
      <c r="O394" s="62">
        <f t="shared" si="247"/>
        <v>260111</v>
      </c>
      <c r="P394" s="59" t="str">
        <f t="shared" si="241"/>
        <v>HPE2K60HD045V  (60 gal)</v>
      </c>
      <c r="Q394" s="157">
        <f t="shared" si="238"/>
        <v>2</v>
      </c>
      <c r="R394" s="19" t="s">
        <v>110</v>
      </c>
      <c r="S394" s="20">
        <v>60</v>
      </c>
      <c r="T394" s="31" t="s">
        <v>104</v>
      </c>
      <c r="U394" s="80" t="s">
        <v>104</v>
      </c>
      <c r="V394" s="85" t="str">
        <f t="shared" si="248"/>
        <v>AOSmithPHPT60</v>
      </c>
      <c r="W394" s="116">
        <v>0</v>
      </c>
      <c r="X394" s="45"/>
      <c r="Y394" s="45"/>
      <c r="Z394" s="44"/>
      <c r="AA394" s="128" t="str">
        <f>"2,     "&amp;E394&amp;",   """&amp;P394&amp;""""</f>
        <v>2,     260111,   "HPE2K60HD045V  (60 gal)"</v>
      </c>
      <c r="AB394" s="129" t="str">
        <f>M394</f>
        <v>Whirlpool</v>
      </c>
      <c r="AC394" s="131" t="s">
        <v>701</v>
      </c>
      <c r="AD394" s="155">
        <f t="shared" si="240"/>
        <v>1</v>
      </c>
      <c r="AE394" s="128" t="str">
        <f>"          case  "&amp;D394&amp;"   :   """&amp;AC394&amp;""""</f>
        <v xml:space="preserve">          case  HPE2K60HD045V  (60 gal)   :   "WhirlpoolHPE2K60"</v>
      </c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  <c r="AR394" s="18"/>
      <c r="AS394" s="18"/>
      <c r="AT394" s="18"/>
      <c r="AU394" s="18"/>
      <c r="AV394" s="18"/>
    </row>
    <row r="395" spans="3:1042" s="28" customFormat="1" x14ac:dyDescent="0.25">
      <c r="C395" s="6" t="str">
        <f t="shared" si="226"/>
        <v>Whirlpool</v>
      </c>
      <c r="D395" s="6" t="str">
        <f t="shared" si="227"/>
        <v>HPE2K80HD045V  (80 gal)</v>
      </c>
      <c r="E395" s="6">
        <f t="shared" si="200"/>
        <v>260212</v>
      </c>
      <c r="F395" s="55">
        <f t="shared" si="152"/>
        <v>80</v>
      </c>
      <c r="G395" s="6" t="str">
        <f t="shared" si="228"/>
        <v>AOSmithPHPT80</v>
      </c>
      <c r="H395" s="117">
        <f t="shared" si="249"/>
        <v>0</v>
      </c>
      <c r="I395" s="158" t="str">
        <f t="shared" si="201"/>
        <v>WhirlpoolHPE2K80</v>
      </c>
      <c r="J395" s="91" t="s">
        <v>192</v>
      </c>
      <c r="K395" s="33"/>
      <c r="L395" s="75">
        <f t="shared" si="250"/>
        <v>26</v>
      </c>
      <c r="M395" s="18" t="s">
        <v>50</v>
      </c>
      <c r="N395" s="62">
        <f t="shared" ref="N395:N411" si="252">N394+1</f>
        <v>2</v>
      </c>
      <c r="O395" s="62">
        <f t="shared" si="247"/>
        <v>260212</v>
      </c>
      <c r="P395" s="59" t="str">
        <f t="shared" si="241"/>
        <v>HPE2K80HD045V  (80 gal)</v>
      </c>
      <c r="Q395" s="157">
        <f t="shared" si="238"/>
        <v>2</v>
      </c>
      <c r="R395" s="19" t="s">
        <v>114</v>
      </c>
      <c r="S395" s="20">
        <v>80</v>
      </c>
      <c r="T395" s="31" t="s">
        <v>105</v>
      </c>
      <c r="U395" s="80" t="s">
        <v>105</v>
      </c>
      <c r="V395" s="85" t="str">
        <f t="shared" si="248"/>
        <v>AOSmithPHPT80</v>
      </c>
      <c r="W395" s="116">
        <v>0</v>
      </c>
      <c r="X395" s="45"/>
      <c r="Y395" s="45"/>
      <c r="Z395" s="44"/>
      <c r="AA395" s="128" t="str">
        <f>"2,     "&amp;E395&amp;",   """&amp;P395&amp;""""</f>
        <v>2,     260212,   "HPE2K80HD045V  (80 gal)"</v>
      </c>
      <c r="AB395" s="130" t="str">
        <f t="shared" si="205"/>
        <v>Whirlpool</v>
      </c>
      <c r="AC395" s="131" t="s">
        <v>702</v>
      </c>
      <c r="AD395" s="155">
        <f t="shared" si="240"/>
        <v>1</v>
      </c>
      <c r="AE395" s="128" t="str">
        <f>"          case  "&amp;D395&amp;"   :   """&amp;AC395&amp;""""</f>
        <v xml:space="preserve">          case  HPE2K80HD045V  (80 gal)   :   "WhirlpoolHPE2K80"</v>
      </c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/>
      <c r="AR395" s="18"/>
      <c r="AS395" s="18"/>
      <c r="AT395" s="18"/>
      <c r="AU395" s="18"/>
      <c r="AV395" s="18"/>
    </row>
    <row r="396" spans="3:1042" s="28" customFormat="1" x14ac:dyDescent="0.25">
      <c r="C396" s="6" t="str">
        <f t="shared" si="226"/>
        <v>Whirlpool</v>
      </c>
      <c r="D396" s="6" t="str">
        <f t="shared" si="227"/>
        <v>HPHE2K50HD045V 120  (50 gal)</v>
      </c>
      <c r="E396" s="6">
        <f t="shared" si="200"/>
        <v>260313</v>
      </c>
      <c r="F396" s="55">
        <f t="shared" si="152"/>
        <v>50</v>
      </c>
      <c r="G396" s="6" t="str">
        <f t="shared" si="228"/>
        <v>AOSmithHPTU50</v>
      </c>
      <c r="H396" s="117">
        <f t="shared" si="249"/>
        <v>0</v>
      </c>
      <c r="I396" s="158" t="str">
        <f t="shared" si="201"/>
        <v>WhirlpoolHPHE2K50</v>
      </c>
      <c r="J396" s="91" t="s">
        <v>192</v>
      </c>
      <c r="K396" s="32">
        <v>3</v>
      </c>
      <c r="L396" s="75">
        <f t="shared" si="250"/>
        <v>26</v>
      </c>
      <c r="M396" s="9" t="s">
        <v>50</v>
      </c>
      <c r="N396" s="62">
        <f t="shared" si="252"/>
        <v>3</v>
      </c>
      <c r="O396" s="62">
        <f t="shared" si="247"/>
        <v>260313</v>
      </c>
      <c r="P396" s="59" t="str">
        <f t="shared" si="241"/>
        <v>HPHE2K50HD045V 120  (50 gal)</v>
      </c>
      <c r="Q396" s="157">
        <f t="shared" si="238"/>
        <v>1</v>
      </c>
      <c r="R396" s="10" t="s">
        <v>51</v>
      </c>
      <c r="S396" s="11">
        <v>50</v>
      </c>
      <c r="T396" s="30" t="s">
        <v>81</v>
      </c>
      <c r="U396" s="80" t="s">
        <v>106</v>
      </c>
      <c r="V396" s="85" t="str">
        <f t="shared" si="248"/>
        <v>AOSmithHPTU50</v>
      </c>
      <c r="W396" s="116">
        <v>0</v>
      </c>
      <c r="X396" s="42" t="s">
        <v>8</v>
      </c>
      <c r="Y396" s="43">
        <v>42545</v>
      </c>
      <c r="Z396" s="44" t="s">
        <v>80</v>
      </c>
      <c r="AA396" s="128" t="str">
        <f>"2,     "&amp;E396&amp;",   """&amp;P396&amp;""""</f>
        <v>2,     260313,   "HPHE2K50HD045V 120  (50 gal)"</v>
      </c>
      <c r="AB396" s="130" t="str">
        <f t="shared" si="205"/>
        <v>Whirlpool</v>
      </c>
      <c r="AC396" s="131" t="s">
        <v>703</v>
      </c>
      <c r="AD396" s="155">
        <f t="shared" si="240"/>
        <v>1</v>
      </c>
      <c r="AE396" s="128" t="str">
        <f>"          case  "&amp;D396&amp;"   :   """&amp;AC396&amp;""""</f>
        <v xml:space="preserve">          case  HPHE2K50HD045V 120  (50 gal)   :   "WhirlpoolHPHE2K50"</v>
      </c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  <c r="FO396"/>
      <c r="FP396"/>
      <c r="FQ396"/>
      <c r="FR396"/>
      <c r="FS396"/>
      <c r="FT396"/>
      <c r="FU396"/>
      <c r="FV396"/>
      <c r="FW396"/>
      <c r="FX396"/>
      <c r="FY396"/>
      <c r="FZ396"/>
      <c r="GA396"/>
      <c r="GB396"/>
      <c r="GC396"/>
      <c r="GD396"/>
      <c r="GE396"/>
      <c r="GF396"/>
      <c r="GG396"/>
      <c r="GH396"/>
      <c r="GI396"/>
      <c r="GJ396"/>
      <c r="GK396"/>
      <c r="GL396"/>
      <c r="GM396"/>
      <c r="GN396"/>
      <c r="GO396"/>
      <c r="GP396"/>
      <c r="GQ396"/>
      <c r="GR396"/>
      <c r="GS396"/>
      <c r="GT396"/>
      <c r="GU396"/>
      <c r="GV396"/>
      <c r="GW396"/>
      <c r="GX396"/>
      <c r="GY396"/>
      <c r="GZ396"/>
      <c r="HA396"/>
      <c r="HB396"/>
      <c r="HC396"/>
      <c r="HD396"/>
      <c r="HE396"/>
      <c r="HF396"/>
      <c r="HG396"/>
      <c r="HH396"/>
      <c r="HI396"/>
      <c r="HJ396"/>
      <c r="HK396"/>
      <c r="HL396"/>
      <c r="HM396"/>
      <c r="HN396"/>
      <c r="HO396"/>
      <c r="HP396"/>
      <c r="HQ396"/>
      <c r="HR396"/>
      <c r="HS396"/>
      <c r="HT396"/>
      <c r="HU396"/>
      <c r="HV396"/>
      <c r="HW396"/>
      <c r="HX396"/>
      <c r="HY396"/>
      <c r="HZ396"/>
      <c r="IA396"/>
      <c r="IB396"/>
      <c r="IC396"/>
      <c r="ID396"/>
      <c r="IE396"/>
      <c r="IF396"/>
      <c r="IG396"/>
      <c r="IH396"/>
      <c r="II396"/>
      <c r="IJ396"/>
      <c r="IK396"/>
      <c r="IL396"/>
      <c r="IM396"/>
      <c r="IN396"/>
      <c r="IO396"/>
      <c r="IP396"/>
      <c r="IQ396"/>
      <c r="IR396"/>
      <c r="IS396"/>
      <c r="IT396"/>
      <c r="IU396"/>
      <c r="IV396"/>
      <c r="IW396"/>
      <c r="IX396"/>
      <c r="IY396"/>
      <c r="IZ396"/>
      <c r="JA396"/>
      <c r="JB396"/>
      <c r="JC396"/>
      <c r="JD396"/>
      <c r="JE396"/>
      <c r="JF396"/>
      <c r="JG396"/>
      <c r="JH396"/>
      <c r="JI396"/>
      <c r="JJ396"/>
      <c r="JK396"/>
      <c r="JL396"/>
      <c r="JM396"/>
      <c r="JN396"/>
      <c r="JO396"/>
      <c r="JP396"/>
      <c r="JQ396"/>
      <c r="JR396"/>
      <c r="JS396"/>
      <c r="JT396"/>
      <c r="JU396"/>
      <c r="JV396"/>
      <c r="JW396"/>
      <c r="JX396"/>
      <c r="JY396"/>
      <c r="JZ396"/>
      <c r="KA396"/>
      <c r="KB396"/>
      <c r="KC396"/>
      <c r="KD396"/>
      <c r="KE396"/>
      <c r="KF396"/>
      <c r="KG396"/>
      <c r="KH396"/>
      <c r="KI396"/>
      <c r="KJ396"/>
      <c r="KK396"/>
      <c r="KL396"/>
      <c r="KM396"/>
      <c r="KN396"/>
      <c r="KO396"/>
      <c r="KP396"/>
      <c r="KQ396"/>
      <c r="KR396"/>
      <c r="KS396"/>
      <c r="KT396"/>
      <c r="KU396"/>
      <c r="KV396"/>
      <c r="KW396"/>
      <c r="KX396"/>
      <c r="KY396"/>
      <c r="KZ396"/>
      <c r="LA396"/>
      <c r="LB396"/>
      <c r="LC396"/>
      <c r="LD396"/>
      <c r="LE396"/>
      <c r="LF396"/>
      <c r="LG396"/>
      <c r="LH396"/>
      <c r="LI396"/>
      <c r="LJ396"/>
      <c r="LK396"/>
      <c r="LL396"/>
      <c r="LM396"/>
      <c r="LN396"/>
      <c r="LO396"/>
      <c r="LP396"/>
      <c r="LQ396"/>
      <c r="LR396"/>
      <c r="LS396"/>
      <c r="LT396"/>
      <c r="LU396"/>
      <c r="LV396"/>
      <c r="LW396"/>
      <c r="LX396"/>
      <c r="LY396"/>
      <c r="LZ396"/>
      <c r="MA396"/>
      <c r="MB396"/>
      <c r="MC396"/>
      <c r="MD396"/>
      <c r="ME396"/>
      <c r="MF396"/>
      <c r="MG396"/>
      <c r="MH396"/>
      <c r="MI396"/>
      <c r="MJ396"/>
      <c r="MK396"/>
      <c r="ML396"/>
      <c r="MM396"/>
      <c r="MN396"/>
      <c r="MO396"/>
      <c r="MP396"/>
      <c r="MQ396"/>
      <c r="MR396"/>
      <c r="MS396"/>
      <c r="MT396"/>
      <c r="MU396"/>
      <c r="MV396"/>
      <c r="MW396"/>
      <c r="MX396"/>
      <c r="MY396"/>
      <c r="MZ396"/>
      <c r="NA396"/>
      <c r="NB396"/>
      <c r="NC396"/>
      <c r="ND396"/>
      <c r="NE396"/>
      <c r="NF396"/>
      <c r="NG396"/>
      <c r="NH396"/>
      <c r="NI396"/>
      <c r="NJ396"/>
      <c r="NK396"/>
      <c r="NL396"/>
      <c r="NM396"/>
      <c r="NN396"/>
      <c r="NO396"/>
      <c r="NP396"/>
      <c r="NQ396"/>
      <c r="NR396"/>
      <c r="NS396"/>
      <c r="NT396"/>
      <c r="NU396"/>
      <c r="NV396"/>
      <c r="NW396"/>
      <c r="NX396"/>
      <c r="NY396"/>
      <c r="NZ396"/>
      <c r="OA396"/>
      <c r="OB396"/>
      <c r="OC396"/>
      <c r="OD396"/>
      <c r="OE396"/>
      <c r="OF396"/>
      <c r="OG396"/>
      <c r="OH396"/>
      <c r="OI396"/>
      <c r="OJ396"/>
      <c r="OK396"/>
      <c r="OL396"/>
      <c r="OM396"/>
      <c r="ON396"/>
      <c r="OO396"/>
      <c r="OP396"/>
      <c r="OQ396"/>
      <c r="OR396"/>
      <c r="OS396"/>
      <c r="OT396"/>
      <c r="OU396"/>
      <c r="OV396"/>
      <c r="OW396"/>
      <c r="OX396"/>
      <c r="OY396"/>
      <c r="OZ396"/>
      <c r="PA396"/>
      <c r="PB396"/>
      <c r="PC396"/>
      <c r="PD396"/>
      <c r="PE396"/>
      <c r="PF396"/>
      <c r="PG396"/>
      <c r="PH396"/>
      <c r="PI396"/>
      <c r="PJ396"/>
      <c r="PK396"/>
      <c r="PL396"/>
      <c r="PM396"/>
      <c r="PN396"/>
      <c r="PO396"/>
      <c r="PP396"/>
      <c r="PQ396"/>
      <c r="PR396"/>
      <c r="PS396"/>
      <c r="PT396"/>
      <c r="PU396"/>
      <c r="PV396"/>
      <c r="PW396"/>
      <c r="PX396"/>
      <c r="PY396"/>
      <c r="PZ396"/>
      <c r="QA396"/>
      <c r="QB396"/>
      <c r="QC396"/>
      <c r="QD396"/>
      <c r="QE396"/>
      <c r="QF396"/>
      <c r="QG396"/>
      <c r="QH396"/>
      <c r="QI396"/>
      <c r="QJ396"/>
      <c r="QK396"/>
      <c r="QL396"/>
      <c r="QM396"/>
      <c r="QN396"/>
      <c r="QO396"/>
      <c r="QP396"/>
      <c r="QQ396"/>
      <c r="QR396"/>
      <c r="QS396"/>
      <c r="QT396"/>
      <c r="QU396"/>
      <c r="QV396"/>
      <c r="QW396"/>
      <c r="QX396"/>
      <c r="QY396"/>
      <c r="QZ396"/>
      <c r="RA396"/>
      <c r="RB396"/>
      <c r="RC396"/>
      <c r="RD396"/>
      <c r="RE396"/>
      <c r="RF396"/>
      <c r="RG396"/>
      <c r="RH396"/>
      <c r="RI396"/>
      <c r="RJ396"/>
      <c r="RK396"/>
      <c r="RL396"/>
      <c r="RM396"/>
      <c r="RN396"/>
      <c r="RO396"/>
      <c r="RP396"/>
      <c r="RQ396"/>
      <c r="RR396"/>
      <c r="RS396"/>
      <c r="RT396"/>
      <c r="RU396"/>
      <c r="RV396"/>
      <c r="RW396"/>
      <c r="RX396"/>
      <c r="RY396"/>
      <c r="RZ396"/>
      <c r="SA396"/>
      <c r="SB396"/>
      <c r="SC396"/>
      <c r="SD396"/>
      <c r="SE396"/>
      <c r="SF396"/>
      <c r="SG396"/>
      <c r="SH396"/>
      <c r="SI396"/>
      <c r="SJ396"/>
      <c r="SK396"/>
      <c r="SL396"/>
      <c r="SM396"/>
      <c r="SN396"/>
      <c r="SO396"/>
      <c r="SP396"/>
      <c r="SQ396"/>
      <c r="SR396"/>
      <c r="SS396"/>
      <c r="ST396"/>
      <c r="SU396"/>
      <c r="SV396"/>
      <c r="SW396"/>
      <c r="SX396"/>
      <c r="SY396"/>
      <c r="SZ396"/>
      <c r="TA396"/>
      <c r="TB396"/>
      <c r="TC396"/>
      <c r="TD396"/>
      <c r="TE396"/>
      <c r="TF396"/>
      <c r="TG396"/>
      <c r="TH396"/>
      <c r="TI396"/>
      <c r="TJ396"/>
      <c r="TK396"/>
      <c r="TL396"/>
      <c r="TM396"/>
      <c r="TN396"/>
      <c r="TO396"/>
      <c r="TP396"/>
      <c r="TQ396"/>
      <c r="TR396"/>
      <c r="TS396"/>
      <c r="TT396"/>
      <c r="TU396"/>
      <c r="TV396"/>
      <c r="TW396"/>
      <c r="TX396"/>
      <c r="TY396"/>
      <c r="TZ396"/>
      <c r="UA396"/>
      <c r="UB396"/>
      <c r="UC396"/>
      <c r="UD396"/>
      <c r="UE396"/>
      <c r="UF396"/>
      <c r="UG396"/>
      <c r="UH396"/>
      <c r="UI396"/>
      <c r="UJ396"/>
      <c r="UK396"/>
      <c r="UL396"/>
      <c r="UM396"/>
      <c r="UN396"/>
      <c r="UO396"/>
      <c r="UP396"/>
      <c r="UQ396"/>
      <c r="UR396"/>
      <c r="US396"/>
      <c r="UT396"/>
      <c r="UU396"/>
      <c r="UV396"/>
      <c r="UW396"/>
      <c r="UX396"/>
      <c r="UY396"/>
      <c r="UZ396"/>
      <c r="VA396"/>
      <c r="VB396"/>
      <c r="VC396"/>
      <c r="VD396"/>
      <c r="VE396"/>
      <c r="VF396"/>
      <c r="VG396"/>
      <c r="VH396"/>
      <c r="VI396"/>
      <c r="VJ396"/>
      <c r="VK396"/>
      <c r="VL396"/>
      <c r="VM396"/>
      <c r="VN396"/>
      <c r="VO396"/>
      <c r="VP396"/>
      <c r="VQ396"/>
      <c r="VR396"/>
      <c r="VS396"/>
      <c r="VT396"/>
      <c r="VU396"/>
      <c r="VV396"/>
      <c r="VW396"/>
      <c r="VX396"/>
      <c r="VY396"/>
      <c r="VZ396"/>
      <c r="WA396"/>
      <c r="WB396"/>
      <c r="WC396"/>
      <c r="WD396"/>
      <c r="WE396"/>
      <c r="WF396"/>
      <c r="WG396"/>
      <c r="WH396"/>
      <c r="WI396"/>
      <c r="WJ396"/>
      <c r="WK396"/>
      <c r="WL396"/>
      <c r="WM396"/>
      <c r="WN396"/>
      <c r="WO396"/>
      <c r="WP396"/>
      <c r="WQ396"/>
      <c r="WR396"/>
      <c r="WS396"/>
      <c r="WT396"/>
      <c r="WU396"/>
      <c r="WV396"/>
      <c r="WW396"/>
      <c r="WX396"/>
      <c r="WY396"/>
      <c r="WZ396"/>
      <c r="XA396"/>
      <c r="XB396"/>
      <c r="XC396"/>
      <c r="XD396"/>
      <c r="XE396"/>
      <c r="XF396"/>
      <c r="XG396"/>
      <c r="XH396"/>
      <c r="XI396"/>
      <c r="XJ396"/>
      <c r="XK396"/>
      <c r="XL396"/>
      <c r="XM396"/>
      <c r="XN396"/>
      <c r="XO396"/>
      <c r="XP396"/>
      <c r="XQ396"/>
      <c r="XR396"/>
      <c r="XS396"/>
      <c r="XT396"/>
      <c r="XU396"/>
      <c r="XV396"/>
      <c r="XW396"/>
      <c r="XX396"/>
      <c r="XY396"/>
      <c r="XZ396"/>
      <c r="YA396"/>
      <c r="YB396"/>
      <c r="YC396"/>
      <c r="YD396"/>
      <c r="YE396"/>
      <c r="YF396"/>
      <c r="YG396"/>
      <c r="YH396"/>
      <c r="YI396"/>
      <c r="YJ396"/>
      <c r="YK396"/>
      <c r="YL396"/>
      <c r="YM396"/>
      <c r="YN396"/>
      <c r="YO396"/>
      <c r="YP396"/>
      <c r="YQ396"/>
      <c r="YR396"/>
      <c r="YS396"/>
      <c r="YT396"/>
      <c r="YU396"/>
      <c r="YV396"/>
      <c r="YW396"/>
      <c r="YX396"/>
      <c r="YY396"/>
      <c r="YZ396"/>
      <c r="ZA396"/>
      <c r="ZB396"/>
      <c r="ZC396"/>
      <c r="ZD396"/>
      <c r="ZE396"/>
      <c r="ZF396"/>
      <c r="ZG396"/>
      <c r="ZH396"/>
      <c r="ZI396"/>
      <c r="ZJ396"/>
      <c r="ZK396"/>
      <c r="ZL396"/>
      <c r="ZM396"/>
      <c r="ZN396"/>
      <c r="ZO396"/>
      <c r="ZP396"/>
      <c r="ZQ396"/>
      <c r="ZR396"/>
      <c r="ZS396"/>
      <c r="ZT396"/>
      <c r="ZU396"/>
      <c r="ZV396"/>
      <c r="ZW396"/>
      <c r="ZX396"/>
      <c r="ZY396"/>
      <c r="ZZ396"/>
      <c r="AAA396"/>
      <c r="AAB396"/>
      <c r="AAC396"/>
      <c r="AAD396"/>
      <c r="AAE396"/>
      <c r="AAF396"/>
      <c r="AAG396"/>
      <c r="AAH396"/>
      <c r="AAI396"/>
      <c r="AAJ396"/>
      <c r="AAK396"/>
      <c r="AAL396"/>
      <c r="AAM396"/>
      <c r="AAN396"/>
      <c r="AAO396"/>
      <c r="AAP396"/>
      <c r="AAQ396"/>
      <c r="AAR396"/>
      <c r="AAS396"/>
      <c r="AAT396"/>
      <c r="AAU396"/>
      <c r="AAV396"/>
      <c r="AAW396"/>
      <c r="AAX396"/>
      <c r="AAY396"/>
      <c r="AAZ396"/>
      <c r="ABA396"/>
      <c r="ABB396"/>
      <c r="ABC396"/>
      <c r="ABD396"/>
      <c r="ABE396"/>
      <c r="ABF396"/>
      <c r="ABG396"/>
      <c r="ABH396"/>
      <c r="ABI396"/>
      <c r="ABJ396"/>
      <c r="ABK396"/>
      <c r="ABL396"/>
      <c r="ABM396"/>
      <c r="ABN396"/>
      <c r="ABO396"/>
      <c r="ABP396"/>
      <c r="ABQ396"/>
      <c r="ABR396"/>
      <c r="ABS396"/>
      <c r="ABT396"/>
      <c r="ABU396"/>
      <c r="ABV396"/>
      <c r="ABW396"/>
      <c r="ABX396"/>
      <c r="ABY396"/>
      <c r="ABZ396"/>
      <c r="ACA396"/>
      <c r="ACB396"/>
      <c r="ACC396"/>
      <c r="ACD396"/>
      <c r="ACE396"/>
      <c r="ACF396"/>
      <c r="ACG396"/>
      <c r="ACH396"/>
      <c r="ACI396"/>
      <c r="ACJ396"/>
      <c r="ACK396"/>
      <c r="ACL396"/>
      <c r="ACM396"/>
      <c r="ACN396"/>
      <c r="ACO396"/>
      <c r="ACP396"/>
      <c r="ACQ396"/>
      <c r="ACR396"/>
      <c r="ACS396"/>
      <c r="ACT396"/>
      <c r="ACU396"/>
      <c r="ACV396"/>
      <c r="ACW396"/>
      <c r="ACX396"/>
      <c r="ACY396"/>
      <c r="ACZ396"/>
      <c r="ADA396"/>
      <c r="ADB396"/>
      <c r="ADC396"/>
      <c r="ADD396"/>
      <c r="ADE396"/>
      <c r="ADF396"/>
      <c r="ADG396"/>
      <c r="ADH396"/>
      <c r="ADI396"/>
      <c r="ADJ396"/>
      <c r="ADK396"/>
      <c r="ADL396"/>
      <c r="ADM396"/>
      <c r="ADN396"/>
      <c r="ADO396"/>
      <c r="ADP396"/>
      <c r="ADQ396"/>
      <c r="ADR396"/>
      <c r="ADS396"/>
      <c r="ADT396"/>
      <c r="ADU396"/>
      <c r="ADV396"/>
      <c r="ADW396"/>
      <c r="ADX396"/>
      <c r="ADY396"/>
      <c r="ADZ396"/>
      <c r="AEA396"/>
      <c r="AEB396"/>
      <c r="AEC396"/>
      <c r="AED396"/>
      <c r="AEE396"/>
      <c r="AEF396"/>
      <c r="AEG396"/>
      <c r="AEH396"/>
      <c r="AEI396"/>
      <c r="AEJ396"/>
      <c r="AEK396"/>
      <c r="AEL396"/>
      <c r="AEM396"/>
      <c r="AEN396"/>
      <c r="AEO396"/>
      <c r="AEP396"/>
      <c r="AEQ396"/>
      <c r="AER396"/>
      <c r="AES396"/>
      <c r="AET396"/>
      <c r="AEU396"/>
      <c r="AEV396"/>
      <c r="AEW396"/>
      <c r="AEX396"/>
      <c r="AEY396"/>
      <c r="AEZ396"/>
      <c r="AFA396"/>
      <c r="AFB396"/>
      <c r="AFC396"/>
      <c r="AFD396"/>
      <c r="AFE396"/>
      <c r="AFF396"/>
      <c r="AFG396"/>
      <c r="AFH396"/>
      <c r="AFI396"/>
      <c r="AFJ396"/>
      <c r="AFK396"/>
      <c r="AFL396"/>
      <c r="AFM396"/>
      <c r="AFN396"/>
      <c r="AFO396"/>
      <c r="AFP396"/>
      <c r="AFQ396"/>
      <c r="AFR396"/>
      <c r="AFS396"/>
      <c r="AFT396"/>
      <c r="AFU396"/>
      <c r="AFV396"/>
      <c r="AFW396"/>
      <c r="AFX396"/>
      <c r="AFY396"/>
      <c r="AFZ396"/>
      <c r="AGA396"/>
      <c r="AGB396"/>
      <c r="AGC396"/>
      <c r="AGD396"/>
      <c r="AGE396"/>
      <c r="AGF396"/>
      <c r="AGG396"/>
      <c r="AGH396"/>
      <c r="AGI396"/>
      <c r="AGJ396"/>
      <c r="AGK396"/>
      <c r="AGL396"/>
      <c r="AGM396"/>
      <c r="AGN396"/>
      <c r="AGO396"/>
      <c r="AGP396"/>
      <c r="AGQ396"/>
      <c r="AGR396"/>
      <c r="AGS396"/>
      <c r="AGT396"/>
      <c r="AGU396"/>
      <c r="AGV396"/>
      <c r="AGW396"/>
      <c r="AGX396"/>
      <c r="AGY396"/>
      <c r="AGZ396"/>
      <c r="AHA396"/>
      <c r="AHB396"/>
      <c r="AHC396"/>
      <c r="AHD396"/>
      <c r="AHE396"/>
      <c r="AHF396"/>
      <c r="AHG396"/>
      <c r="AHH396"/>
      <c r="AHI396"/>
      <c r="AHJ396"/>
      <c r="AHK396"/>
      <c r="AHL396"/>
      <c r="AHM396"/>
      <c r="AHN396"/>
      <c r="AHO396"/>
      <c r="AHP396"/>
      <c r="AHQ396"/>
      <c r="AHR396"/>
      <c r="AHS396"/>
      <c r="AHT396"/>
      <c r="AHU396"/>
      <c r="AHV396"/>
      <c r="AHW396"/>
      <c r="AHX396"/>
      <c r="AHY396"/>
      <c r="AHZ396"/>
      <c r="AIA396"/>
      <c r="AIB396"/>
      <c r="AIC396"/>
      <c r="AID396"/>
      <c r="AIE396"/>
      <c r="AIF396"/>
      <c r="AIG396"/>
      <c r="AIH396"/>
      <c r="AII396"/>
      <c r="AIJ396"/>
      <c r="AIK396"/>
      <c r="AIL396"/>
      <c r="AIM396"/>
      <c r="AIN396"/>
      <c r="AIO396"/>
      <c r="AIP396"/>
      <c r="AIQ396"/>
      <c r="AIR396"/>
      <c r="AIS396"/>
      <c r="AIT396"/>
      <c r="AIU396"/>
      <c r="AIV396"/>
      <c r="AIW396"/>
      <c r="AIX396"/>
      <c r="AIY396"/>
      <c r="AIZ396"/>
      <c r="AJA396"/>
      <c r="AJB396"/>
      <c r="AJC396"/>
      <c r="AJD396"/>
      <c r="AJE396"/>
      <c r="AJF396"/>
      <c r="AJG396"/>
      <c r="AJH396"/>
      <c r="AJI396"/>
      <c r="AJJ396"/>
      <c r="AJK396"/>
      <c r="AJL396"/>
      <c r="AJM396"/>
      <c r="AJN396"/>
      <c r="AJO396"/>
      <c r="AJP396"/>
      <c r="AJQ396"/>
      <c r="AJR396"/>
      <c r="AJS396"/>
      <c r="AJT396"/>
      <c r="AJU396"/>
      <c r="AJV396"/>
      <c r="AJW396"/>
      <c r="AJX396"/>
      <c r="AJY396"/>
      <c r="AJZ396"/>
      <c r="AKA396"/>
      <c r="AKB396"/>
      <c r="AKC396"/>
      <c r="AKD396"/>
      <c r="AKE396"/>
      <c r="AKF396"/>
      <c r="AKG396"/>
      <c r="AKH396"/>
      <c r="AKI396"/>
      <c r="AKJ396"/>
      <c r="AKK396"/>
      <c r="AKL396"/>
      <c r="AKM396"/>
      <c r="AKN396"/>
      <c r="AKO396"/>
      <c r="AKP396"/>
      <c r="AKQ396"/>
      <c r="AKR396"/>
      <c r="AKS396"/>
      <c r="AKT396"/>
      <c r="AKU396"/>
      <c r="AKV396"/>
      <c r="AKW396"/>
      <c r="AKX396"/>
      <c r="AKY396"/>
      <c r="AKZ396"/>
      <c r="ALA396"/>
      <c r="ALB396"/>
      <c r="ALC396"/>
      <c r="ALD396"/>
      <c r="ALE396"/>
      <c r="ALF396"/>
      <c r="ALG396"/>
      <c r="ALH396"/>
      <c r="ALI396"/>
      <c r="ALJ396"/>
      <c r="ALK396"/>
      <c r="ALL396"/>
      <c r="ALM396"/>
      <c r="ALN396"/>
      <c r="ALO396"/>
      <c r="ALP396"/>
      <c r="ALQ396"/>
      <c r="ALR396"/>
      <c r="ALS396"/>
      <c r="ALT396"/>
      <c r="ALU396"/>
      <c r="ALV396"/>
      <c r="ALW396"/>
      <c r="ALX396"/>
      <c r="ALY396"/>
      <c r="ALZ396"/>
      <c r="AMA396"/>
      <c r="AMB396"/>
      <c r="AMC396"/>
      <c r="AMD396"/>
      <c r="AME396"/>
      <c r="AMF396"/>
      <c r="AMG396"/>
      <c r="AMH396"/>
      <c r="AMI396"/>
      <c r="AMJ396"/>
      <c r="AMK396"/>
      <c r="AML396"/>
      <c r="AMM396"/>
      <c r="AMN396"/>
      <c r="AMO396"/>
      <c r="AMP396"/>
      <c r="AMQ396"/>
      <c r="AMR396"/>
      <c r="AMS396"/>
      <c r="AMT396"/>
      <c r="AMU396"/>
      <c r="AMV396"/>
      <c r="AMW396"/>
      <c r="AMX396"/>
      <c r="AMY396"/>
      <c r="AMZ396" s="6"/>
      <c r="ANA396" s="6"/>
      <c r="ANB396" s="6"/>
    </row>
    <row r="397" spans="3:1042" s="28" customFormat="1" x14ac:dyDescent="0.25">
      <c r="C397" s="6" t="str">
        <f t="shared" si="226"/>
        <v>Whirlpool</v>
      </c>
      <c r="D397" s="6" t="str">
        <f t="shared" si="227"/>
        <v>HPHE2K50HD045VC 120  (50 gal)</v>
      </c>
      <c r="E397" s="6">
        <f t="shared" si="200"/>
        <v>260413</v>
      </c>
      <c r="F397" s="55">
        <f t="shared" si="152"/>
        <v>50</v>
      </c>
      <c r="G397" s="6" t="str">
        <f t="shared" si="228"/>
        <v>AOSmithHPTU50</v>
      </c>
      <c r="H397" s="117">
        <f t="shared" si="249"/>
        <v>0</v>
      </c>
      <c r="I397" s="158" t="str">
        <f t="shared" si="201"/>
        <v>WhirlpoolHPHE2K50C</v>
      </c>
      <c r="J397" s="91" t="s">
        <v>192</v>
      </c>
      <c r="K397" s="32">
        <v>3</v>
      </c>
      <c r="L397" s="75">
        <f t="shared" si="250"/>
        <v>26</v>
      </c>
      <c r="M397" s="9" t="s">
        <v>50</v>
      </c>
      <c r="N397" s="62">
        <f t="shared" si="252"/>
        <v>4</v>
      </c>
      <c r="O397" s="62">
        <f t="shared" si="247"/>
        <v>260413</v>
      </c>
      <c r="P397" s="59" t="str">
        <f t="shared" si="241"/>
        <v>HPHE2K50HD045VC 120  (50 gal)</v>
      </c>
      <c r="Q397" s="157">
        <f t="shared" si="238"/>
        <v>1</v>
      </c>
      <c r="R397" s="10" t="s">
        <v>52</v>
      </c>
      <c r="S397" s="11">
        <v>50</v>
      </c>
      <c r="T397" s="30" t="s">
        <v>81</v>
      </c>
      <c r="U397" s="80" t="s">
        <v>106</v>
      </c>
      <c r="V397" s="85" t="str">
        <f t="shared" si="248"/>
        <v>AOSmithHPTU50</v>
      </c>
      <c r="W397" s="116">
        <v>0</v>
      </c>
      <c r="X397" s="42" t="s">
        <v>8</v>
      </c>
      <c r="Y397" s="43">
        <v>42545</v>
      </c>
      <c r="Z397" s="44" t="s">
        <v>80</v>
      </c>
      <c r="AA397" s="128" t="str">
        <f>"2,     "&amp;E397&amp;",   """&amp;P397&amp;""""</f>
        <v>2,     260413,   "HPHE2K50HD045VC 120  (50 gal)"</v>
      </c>
      <c r="AB397" s="130" t="str">
        <f t="shared" si="205"/>
        <v>Whirlpool</v>
      </c>
      <c r="AC397" s="131" t="s">
        <v>704</v>
      </c>
      <c r="AD397" s="155">
        <f t="shared" si="240"/>
        <v>1</v>
      </c>
      <c r="AE397" s="128" t="str">
        <f>"          case  "&amp;D397&amp;"   :   """&amp;AC397&amp;""""</f>
        <v xml:space="preserve">          case  HPHE2K50HD045VC 120  (50 gal)   :   "WhirlpoolHPHE2K50C"</v>
      </c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  <c r="FO397"/>
      <c r="FP397"/>
      <c r="FQ397"/>
      <c r="FR397"/>
      <c r="FS397"/>
      <c r="FT397"/>
      <c r="FU397"/>
      <c r="FV397"/>
      <c r="FW397"/>
      <c r="FX397"/>
      <c r="FY397"/>
      <c r="FZ397"/>
      <c r="GA397"/>
      <c r="GB397"/>
      <c r="GC397"/>
      <c r="GD397"/>
      <c r="GE397"/>
      <c r="GF397"/>
      <c r="GG397"/>
      <c r="GH397"/>
      <c r="GI397"/>
      <c r="GJ397"/>
      <c r="GK397"/>
      <c r="GL397"/>
      <c r="GM397"/>
      <c r="GN397"/>
      <c r="GO397"/>
      <c r="GP397"/>
      <c r="GQ397"/>
      <c r="GR397"/>
      <c r="GS397"/>
      <c r="GT397"/>
      <c r="GU397"/>
      <c r="GV397"/>
      <c r="GW397"/>
      <c r="GX397"/>
      <c r="GY397"/>
      <c r="GZ397"/>
      <c r="HA397"/>
      <c r="HB397"/>
      <c r="HC397"/>
      <c r="HD397"/>
      <c r="HE397"/>
      <c r="HF397"/>
      <c r="HG397"/>
      <c r="HH397"/>
      <c r="HI397"/>
      <c r="HJ397"/>
      <c r="HK397"/>
      <c r="HL397"/>
      <c r="HM397"/>
      <c r="HN397"/>
      <c r="HO397"/>
      <c r="HP397"/>
      <c r="HQ397"/>
      <c r="HR397"/>
      <c r="HS397"/>
      <c r="HT397"/>
      <c r="HU397"/>
      <c r="HV397"/>
      <c r="HW397"/>
      <c r="HX397"/>
      <c r="HY397"/>
      <c r="HZ397"/>
      <c r="IA397"/>
      <c r="IB397"/>
      <c r="IC397"/>
      <c r="ID397"/>
      <c r="IE397"/>
      <c r="IF397"/>
      <c r="IG397"/>
      <c r="IH397"/>
      <c r="II397"/>
      <c r="IJ397"/>
      <c r="IK397"/>
      <c r="IL397"/>
      <c r="IM397"/>
      <c r="IN397"/>
      <c r="IO397"/>
      <c r="IP397"/>
      <c r="IQ397"/>
      <c r="IR397"/>
      <c r="IS397"/>
      <c r="IT397"/>
      <c r="IU397"/>
      <c r="IV397"/>
      <c r="IW397"/>
      <c r="IX397"/>
      <c r="IY397"/>
      <c r="IZ397"/>
      <c r="JA397"/>
      <c r="JB397"/>
      <c r="JC397"/>
      <c r="JD397"/>
      <c r="JE397"/>
      <c r="JF397"/>
      <c r="JG397"/>
      <c r="JH397"/>
      <c r="JI397"/>
      <c r="JJ397"/>
      <c r="JK397"/>
      <c r="JL397"/>
      <c r="JM397"/>
      <c r="JN397"/>
      <c r="JO397"/>
      <c r="JP397"/>
      <c r="JQ397"/>
      <c r="JR397"/>
      <c r="JS397"/>
      <c r="JT397"/>
      <c r="JU397"/>
      <c r="JV397"/>
      <c r="JW397"/>
      <c r="JX397"/>
      <c r="JY397"/>
      <c r="JZ397"/>
      <c r="KA397"/>
      <c r="KB397"/>
      <c r="KC397"/>
      <c r="KD397"/>
      <c r="KE397"/>
      <c r="KF397"/>
      <c r="KG397"/>
      <c r="KH397"/>
      <c r="KI397"/>
      <c r="KJ397"/>
      <c r="KK397"/>
      <c r="KL397"/>
      <c r="KM397"/>
      <c r="KN397"/>
      <c r="KO397"/>
      <c r="KP397"/>
      <c r="KQ397"/>
      <c r="KR397"/>
      <c r="KS397"/>
      <c r="KT397"/>
      <c r="KU397"/>
      <c r="KV397"/>
      <c r="KW397"/>
      <c r="KX397"/>
      <c r="KY397"/>
      <c r="KZ397"/>
      <c r="LA397"/>
      <c r="LB397"/>
      <c r="LC397"/>
      <c r="LD397"/>
      <c r="LE397"/>
      <c r="LF397"/>
      <c r="LG397"/>
      <c r="LH397"/>
      <c r="LI397"/>
      <c r="LJ397"/>
      <c r="LK397"/>
      <c r="LL397"/>
      <c r="LM397"/>
      <c r="LN397"/>
      <c r="LO397"/>
      <c r="LP397"/>
      <c r="LQ397"/>
      <c r="LR397"/>
      <c r="LS397"/>
      <c r="LT397"/>
      <c r="LU397"/>
      <c r="LV397"/>
      <c r="LW397"/>
      <c r="LX397"/>
      <c r="LY397"/>
      <c r="LZ397"/>
      <c r="MA397"/>
      <c r="MB397"/>
      <c r="MC397"/>
      <c r="MD397"/>
      <c r="ME397"/>
      <c r="MF397"/>
      <c r="MG397"/>
      <c r="MH397"/>
      <c r="MI397"/>
      <c r="MJ397"/>
      <c r="MK397"/>
      <c r="ML397"/>
      <c r="MM397"/>
      <c r="MN397"/>
      <c r="MO397"/>
      <c r="MP397"/>
      <c r="MQ397"/>
      <c r="MR397"/>
      <c r="MS397"/>
      <c r="MT397"/>
      <c r="MU397"/>
      <c r="MV397"/>
      <c r="MW397"/>
      <c r="MX397"/>
      <c r="MY397"/>
      <c r="MZ397"/>
      <c r="NA397"/>
      <c r="NB397"/>
      <c r="NC397"/>
      <c r="ND397"/>
      <c r="NE397"/>
      <c r="NF397"/>
      <c r="NG397"/>
      <c r="NH397"/>
      <c r="NI397"/>
      <c r="NJ397"/>
      <c r="NK397"/>
      <c r="NL397"/>
      <c r="NM397"/>
      <c r="NN397"/>
      <c r="NO397"/>
      <c r="NP397"/>
      <c r="NQ397"/>
      <c r="NR397"/>
      <c r="NS397"/>
      <c r="NT397"/>
      <c r="NU397"/>
      <c r="NV397"/>
      <c r="NW397"/>
      <c r="NX397"/>
      <c r="NY397"/>
      <c r="NZ397"/>
      <c r="OA397"/>
      <c r="OB397"/>
      <c r="OC397"/>
      <c r="OD397"/>
      <c r="OE397"/>
      <c r="OF397"/>
      <c r="OG397"/>
      <c r="OH397"/>
      <c r="OI397"/>
      <c r="OJ397"/>
      <c r="OK397"/>
      <c r="OL397"/>
      <c r="OM397"/>
      <c r="ON397"/>
      <c r="OO397"/>
      <c r="OP397"/>
      <c r="OQ397"/>
      <c r="OR397"/>
      <c r="OS397"/>
      <c r="OT397"/>
      <c r="OU397"/>
      <c r="OV397"/>
      <c r="OW397"/>
      <c r="OX397"/>
      <c r="OY397"/>
      <c r="OZ397"/>
      <c r="PA397"/>
      <c r="PB397"/>
      <c r="PC397"/>
      <c r="PD397"/>
      <c r="PE397"/>
      <c r="PF397"/>
      <c r="PG397"/>
      <c r="PH397"/>
      <c r="PI397"/>
      <c r="PJ397"/>
      <c r="PK397"/>
      <c r="PL397"/>
      <c r="PM397"/>
      <c r="PN397"/>
      <c r="PO397"/>
      <c r="PP397"/>
      <c r="PQ397"/>
      <c r="PR397"/>
      <c r="PS397"/>
      <c r="PT397"/>
      <c r="PU397"/>
      <c r="PV397"/>
      <c r="PW397"/>
      <c r="PX397"/>
      <c r="PY397"/>
      <c r="PZ397"/>
      <c r="QA397"/>
      <c r="QB397"/>
      <c r="QC397"/>
      <c r="QD397"/>
      <c r="QE397"/>
      <c r="QF397"/>
      <c r="QG397"/>
      <c r="QH397"/>
      <c r="QI397"/>
      <c r="QJ397"/>
      <c r="QK397"/>
      <c r="QL397"/>
      <c r="QM397"/>
      <c r="QN397"/>
      <c r="QO397"/>
      <c r="QP397"/>
      <c r="QQ397"/>
      <c r="QR397"/>
      <c r="QS397"/>
      <c r="QT397"/>
      <c r="QU397"/>
      <c r="QV397"/>
      <c r="QW397"/>
      <c r="QX397"/>
      <c r="QY397"/>
      <c r="QZ397"/>
      <c r="RA397"/>
      <c r="RB397"/>
      <c r="RC397"/>
      <c r="RD397"/>
      <c r="RE397"/>
      <c r="RF397"/>
      <c r="RG397"/>
      <c r="RH397"/>
      <c r="RI397"/>
      <c r="RJ397"/>
      <c r="RK397"/>
      <c r="RL397"/>
      <c r="RM397"/>
      <c r="RN397"/>
      <c r="RO397"/>
      <c r="RP397"/>
      <c r="RQ397"/>
      <c r="RR397"/>
      <c r="RS397"/>
      <c r="RT397"/>
      <c r="RU397"/>
      <c r="RV397"/>
      <c r="RW397"/>
      <c r="RX397"/>
      <c r="RY397"/>
      <c r="RZ397"/>
      <c r="SA397"/>
      <c r="SB397"/>
      <c r="SC397"/>
      <c r="SD397"/>
      <c r="SE397"/>
      <c r="SF397"/>
      <c r="SG397"/>
      <c r="SH397"/>
      <c r="SI397"/>
      <c r="SJ397"/>
      <c r="SK397"/>
      <c r="SL397"/>
      <c r="SM397"/>
      <c r="SN397"/>
      <c r="SO397"/>
      <c r="SP397"/>
      <c r="SQ397"/>
      <c r="SR397"/>
      <c r="SS397"/>
      <c r="ST397"/>
      <c r="SU397"/>
      <c r="SV397"/>
      <c r="SW397"/>
      <c r="SX397"/>
      <c r="SY397"/>
      <c r="SZ397"/>
      <c r="TA397"/>
      <c r="TB397"/>
      <c r="TC397"/>
      <c r="TD397"/>
      <c r="TE397"/>
      <c r="TF397"/>
      <c r="TG397"/>
      <c r="TH397"/>
      <c r="TI397"/>
      <c r="TJ397"/>
      <c r="TK397"/>
      <c r="TL397"/>
      <c r="TM397"/>
      <c r="TN397"/>
      <c r="TO397"/>
      <c r="TP397"/>
      <c r="TQ397"/>
      <c r="TR397"/>
      <c r="TS397"/>
      <c r="TT397"/>
      <c r="TU397"/>
      <c r="TV397"/>
      <c r="TW397"/>
      <c r="TX397"/>
      <c r="TY397"/>
      <c r="TZ397"/>
      <c r="UA397"/>
      <c r="UB397"/>
      <c r="UC397"/>
      <c r="UD397"/>
      <c r="UE397"/>
      <c r="UF397"/>
      <c r="UG397"/>
      <c r="UH397"/>
      <c r="UI397"/>
      <c r="UJ397"/>
      <c r="UK397"/>
      <c r="UL397"/>
      <c r="UM397"/>
      <c r="UN397"/>
      <c r="UO397"/>
      <c r="UP397"/>
      <c r="UQ397"/>
      <c r="UR397"/>
      <c r="US397"/>
      <c r="UT397"/>
      <c r="UU397"/>
      <c r="UV397"/>
      <c r="UW397"/>
      <c r="UX397"/>
      <c r="UY397"/>
      <c r="UZ397"/>
      <c r="VA397"/>
      <c r="VB397"/>
      <c r="VC397"/>
      <c r="VD397"/>
      <c r="VE397"/>
      <c r="VF397"/>
      <c r="VG397"/>
      <c r="VH397"/>
      <c r="VI397"/>
      <c r="VJ397"/>
      <c r="VK397"/>
      <c r="VL397"/>
      <c r="VM397"/>
      <c r="VN397"/>
      <c r="VO397"/>
      <c r="VP397"/>
      <c r="VQ397"/>
      <c r="VR397"/>
      <c r="VS397"/>
      <c r="VT397"/>
      <c r="VU397"/>
      <c r="VV397"/>
      <c r="VW397"/>
      <c r="VX397"/>
      <c r="VY397"/>
      <c r="VZ397"/>
      <c r="WA397"/>
      <c r="WB397"/>
      <c r="WC397"/>
      <c r="WD397"/>
      <c r="WE397"/>
      <c r="WF397"/>
      <c r="WG397"/>
      <c r="WH397"/>
      <c r="WI397"/>
      <c r="WJ397"/>
      <c r="WK397"/>
      <c r="WL397"/>
      <c r="WM397"/>
      <c r="WN397"/>
      <c r="WO397"/>
      <c r="WP397"/>
      <c r="WQ397"/>
      <c r="WR397"/>
      <c r="WS397"/>
      <c r="WT397"/>
      <c r="WU397"/>
      <c r="WV397"/>
      <c r="WW397"/>
      <c r="WX397"/>
      <c r="WY397"/>
      <c r="WZ397"/>
      <c r="XA397"/>
      <c r="XB397"/>
      <c r="XC397"/>
      <c r="XD397"/>
      <c r="XE397"/>
      <c r="XF397"/>
      <c r="XG397"/>
      <c r="XH397"/>
      <c r="XI397"/>
      <c r="XJ397"/>
      <c r="XK397"/>
      <c r="XL397"/>
      <c r="XM397"/>
      <c r="XN397"/>
      <c r="XO397"/>
      <c r="XP397"/>
      <c r="XQ397"/>
      <c r="XR397"/>
      <c r="XS397"/>
      <c r="XT397"/>
      <c r="XU397"/>
      <c r="XV397"/>
      <c r="XW397"/>
      <c r="XX397"/>
      <c r="XY397"/>
      <c r="XZ397"/>
      <c r="YA397"/>
      <c r="YB397"/>
      <c r="YC397"/>
      <c r="YD397"/>
      <c r="YE397"/>
      <c r="YF397"/>
      <c r="YG397"/>
      <c r="YH397"/>
      <c r="YI397"/>
      <c r="YJ397"/>
      <c r="YK397"/>
      <c r="YL397"/>
      <c r="YM397"/>
      <c r="YN397"/>
      <c r="YO397"/>
      <c r="YP397"/>
      <c r="YQ397"/>
      <c r="YR397"/>
      <c r="YS397"/>
      <c r="YT397"/>
      <c r="YU397"/>
      <c r="YV397"/>
      <c r="YW397"/>
      <c r="YX397"/>
      <c r="YY397"/>
      <c r="YZ397"/>
      <c r="ZA397"/>
      <c r="ZB397"/>
      <c r="ZC397"/>
      <c r="ZD397"/>
      <c r="ZE397"/>
      <c r="ZF397"/>
      <c r="ZG397"/>
      <c r="ZH397"/>
      <c r="ZI397"/>
      <c r="ZJ397"/>
      <c r="ZK397"/>
      <c r="ZL397"/>
      <c r="ZM397"/>
      <c r="ZN397"/>
      <c r="ZO397"/>
      <c r="ZP397"/>
      <c r="ZQ397"/>
      <c r="ZR397"/>
      <c r="ZS397"/>
      <c r="ZT397"/>
      <c r="ZU397"/>
      <c r="ZV397"/>
      <c r="ZW397"/>
      <c r="ZX397"/>
      <c r="ZY397"/>
      <c r="ZZ397"/>
      <c r="AAA397"/>
      <c r="AAB397"/>
      <c r="AAC397"/>
      <c r="AAD397"/>
      <c r="AAE397"/>
      <c r="AAF397"/>
      <c r="AAG397"/>
      <c r="AAH397"/>
      <c r="AAI397"/>
      <c r="AAJ397"/>
      <c r="AAK397"/>
      <c r="AAL397"/>
      <c r="AAM397"/>
      <c r="AAN397"/>
      <c r="AAO397"/>
      <c r="AAP397"/>
      <c r="AAQ397"/>
      <c r="AAR397"/>
      <c r="AAS397"/>
      <c r="AAT397"/>
      <c r="AAU397"/>
      <c r="AAV397"/>
      <c r="AAW397"/>
      <c r="AAX397"/>
      <c r="AAY397"/>
      <c r="AAZ397"/>
      <c r="ABA397"/>
      <c r="ABB397"/>
      <c r="ABC397"/>
      <c r="ABD397"/>
      <c r="ABE397"/>
      <c r="ABF397"/>
      <c r="ABG397"/>
      <c r="ABH397"/>
      <c r="ABI397"/>
      <c r="ABJ397"/>
      <c r="ABK397"/>
      <c r="ABL397"/>
      <c r="ABM397"/>
      <c r="ABN397"/>
      <c r="ABO397"/>
      <c r="ABP397"/>
      <c r="ABQ397"/>
      <c r="ABR397"/>
      <c r="ABS397"/>
      <c r="ABT397"/>
      <c r="ABU397"/>
      <c r="ABV397"/>
      <c r="ABW397"/>
      <c r="ABX397"/>
      <c r="ABY397"/>
      <c r="ABZ397"/>
      <c r="ACA397"/>
      <c r="ACB397"/>
      <c r="ACC397"/>
      <c r="ACD397"/>
      <c r="ACE397"/>
      <c r="ACF397"/>
      <c r="ACG397"/>
      <c r="ACH397"/>
      <c r="ACI397"/>
      <c r="ACJ397"/>
      <c r="ACK397"/>
      <c r="ACL397"/>
      <c r="ACM397"/>
      <c r="ACN397"/>
      <c r="ACO397"/>
      <c r="ACP397"/>
      <c r="ACQ397"/>
      <c r="ACR397"/>
      <c r="ACS397"/>
      <c r="ACT397"/>
      <c r="ACU397"/>
      <c r="ACV397"/>
      <c r="ACW397"/>
      <c r="ACX397"/>
      <c r="ACY397"/>
      <c r="ACZ397"/>
      <c r="ADA397"/>
      <c r="ADB397"/>
      <c r="ADC397"/>
      <c r="ADD397"/>
      <c r="ADE397"/>
      <c r="ADF397"/>
      <c r="ADG397"/>
      <c r="ADH397"/>
      <c r="ADI397"/>
      <c r="ADJ397"/>
      <c r="ADK397"/>
      <c r="ADL397"/>
      <c r="ADM397"/>
      <c r="ADN397"/>
      <c r="ADO397"/>
      <c r="ADP397"/>
      <c r="ADQ397"/>
      <c r="ADR397"/>
      <c r="ADS397"/>
      <c r="ADT397"/>
      <c r="ADU397"/>
      <c r="ADV397"/>
      <c r="ADW397"/>
      <c r="ADX397"/>
      <c r="ADY397"/>
      <c r="ADZ397"/>
      <c r="AEA397"/>
      <c r="AEB397"/>
      <c r="AEC397"/>
      <c r="AED397"/>
      <c r="AEE397"/>
      <c r="AEF397"/>
      <c r="AEG397"/>
      <c r="AEH397"/>
      <c r="AEI397"/>
      <c r="AEJ397"/>
      <c r="AEK397"/>
      <c r="AEL397"/>
      <c r="AEM397"/>
      <c r="AEN397"/>
      <c r="AEO397"/>
      <c r="AEP397"/>
      <c r="AEQ397"/>
      <c r="AER397"/>
      <c r="AES397"/>
      <c r="AET397"/>
      <c r="AEU397"/>
      <c r="AEV397"/>
      <c r="AEW397"/>
      <c r="AEX397"/>
      <c r="AEY397"/>
      <c r="AEZ397"/>
      <c r="AFA397"/>
      <c r="AFB397"/>
      <c r="AFC397"/>
      <c r="AFD397"/>
      <c r="AFE397"/>
      <c r="AFF397"/>
      <c r="AFG397"/>
      <c r="AFH397"/>
      <c r="AFI397"/>
      <c r="AFJ397"/>
      <c r="AFK397"/>
      <c r="AFL397"/>
      <c r="AFM397"/>
      <c r="AFN397"/>
      <c r="AFO397"/>
      <c r="AFP397"/>
      <c r="AFQ397"/>
      <c r="AFR397"/>
      <c r="AFS397"/>
      <c r="AFT397"/>
      <c r="AFU397"/>
      <c r="AFV397"/>
      <c r="AFW397"/>
      <c r="AFX397"/>
      <c r="AFY397"/>
      <c r="AFZ397"/>
      <c r="AGA397"/>
      <c r="AGB397"/>
      <c r="AGC397"/>
      <c r="AGD397"/>
      <c r="AGE397"/>
      <c r="AGF397"/>
      <c r="AGG397"/>
      <c r="AGH397"/>
      <c r="AGI397"/>
      <c r="AGJ397"/>
      <c r="AGK397"/>
      <c r="AGL397"/>
      <c r="AGM397"/>
      <c r="AGN397"/>
      <c r="AGO397"/>
      <c r="AGP397"/>
      <c r="AGQ397"/>
      <c r="AGR397"/>
      <c r="AGS397"/>
      <c r="AGT397"/>
      <c r="AGU397"/>
      <c r="AGV397"/>
      <c r="AGW397"/>
      <c r="AGX397"/>
      <c r="AGY397"/>
      <c r="AGZ397"/>
      <c r="AHA397"/>
      <c r="AHB397"/>
      <c r="AHC397"/>
      <c r="AHD397"/>
      <c r="AHE397"/>
      <c r="AHF397"/>
      <c r="AHG397"/>
      <c r="AHH397"/>
      <c r="AHI397"/>
      <c r="AHJ397"/>
      <c r="AHK397"/>
      <c r="AHL397"/>
      <c r="AHM397"/>
      <c r="AHN397"/>
      <c r="AHO397"/>
      <c r="AHP397"/>
      <c r="AHQ397"/>
      <c r="AHR397"/>
      <c r="AHS397"/>
      <c r="AHT397"/>
      <c r="AHU397"/>
      <c r="AHV397"/>
      <c r="AHW397"/>
      <c r="AHX397"/>
      <c r="AHY397"/>
      <c r="AHZ397"/>
      <c r="AIA397"/>
      <c r="AIB397"/>
      <c r="AIC397"/>
      <c r="AID397"/>
      <c r="AIE397"/>
      <c r="AIF397"/>
      <c r="AIG397"/>
      <c r="AIH397"/>
      <c r="AII397"/>
      <c r="AIJ397"/>
      <c r="AIK397"/>
      <c r="AIL397"/>
      <c r="AIM397"/>
      <c r="AIN397"/>
      <c r="AIO397"/>
      <c r="AIP397"/>
      <c r="AIQ397"/>
      <c r="AIR397"/>
      <c r="AIS397"/>
      <c r="AIT397"/>
      <c r="AIU397"/>
      <c r="AIV397"/>
      <c r="AIW397"/>
      <c r="AIX397"/>
      <c r="AIY397"/>
      <c r="AIZ397"/>
      <c r="AJA397"/>
      <c r="AJB397"/>
      <c r="AJC397"/>
      <c r="AJD397"/>
      <c r="AJE397"/>
      <c r="AJF397"/>
      <c r="AJG397"/>
      <c r="AJH397"/>
      <c r="AJI397"/>
      <c r="AJJ397"/>
      <c r="AJK397"/>
      <c r="AJL397"/>
      <c r="AJM397"/>
      <c r="AJN397"/>
      <c r="AJO397"/>
      <c r="AJP397"/>
      <c r="AJQ397"/>
      <c r="AJR397"/>
      <c r="AJS397"/>
      <c r="AJT397"/>
      <c r="AJU397"/>
      <c r="AJV397"/>
      <c r="AJW397"/>
      <c r="AJX397"/>
      <c r="AJY397"/>
      <c r="AJZ397"/>
      <c r="AKA397"/>
      <c r="AKB397"/>
      <c r="AKC397"/>
      <c r="AKD397"/>
      <c r="AKE397"/>
      <c r="AKF397"/>
      <c r="AKG397"/>
      <c r="AKH397"/>
      <c r="AKI397"/>
      <c r="AKJ397"/>
      <c r="AKK397"/>
      <c r="AKL397"/>
      <c r="AKM397"/>
      <c r="AKN397"/>
      <c r="AKO397"/>
      <c r="AKP397"/>
      <c r="AKQ397"/>
      <c r="AKR397"/>
      <c r="AKS397"/>
      <c r="AKT397"/>
      <c r="AKU397"/>
      <c r="AKV397"/>
      <c r="AKW397"/>
      <c r="AKX397"/>
      <c r="AKY397"/>
      <c r="AKZ397"/>
      <c r="ALA397"/>
      <c r="ALB397"/>
      <c r="ALC397"/>
      <c r="ALD397"/>
      <c r="ALE397"/>
      <c r="ALF397"/>
      <c r="ALG397"/>
      <c r="ALH397"/>
      <c r="ALI397"/>
      <c r="ALJ397"/>
      <c r="ALK397"/>
      <c r="ALL397"/>
      <c r="ALM397"/>
      <c r="ALN397"/>
      <c r="ALO397"/>
      <c r="ALP397"/>
      <c r="ALQ397"/>
      <c r="ALR397"/>
      <c r="ALS397"/>
      <c r="ALT397"/>
      <c r="ALU397"/>
      <c r="ALV397"/>
      <c r="ALW397"/>
      <c r="ALX397"/>
      <c r="ALY397"/>
      <c r="ALZ397"/>
      <c r="AMA397"/>
      <c r="AMB397"/>
      <c r="AMC397"/>
      <c r="AMD397"/>
      <c r="AME397"/>
      <c r="AMF397"/>
      <c r="AMG397"/>
      <c r="AMH397"/>
      <c r="AMI397"/>
      <c r="AMJ397"/>
      <c r="AMK397"/>
      <c r="AML397"/>
      <c r="AMM397"/>
      <c r="AMN397"/>
      <c r="AMO397"/>
      <c r="AMP397"/>
      <c r="AMQ397"/>
      <c r="AMR397"/>
      <c r="AMS397"/>
      <c r="AMT397"/>
      <c r="AMU397"/>
      <c r="AMV397"/>
      <c r="AMW397"/>
      <c r="AMX397"/>
      <c r="AMY397"/>
      <c r="AMZ397" s="6"/>
      <c r="ANA397" s="6"/>
      <c r="ANB397" s="6"/>
    </row>
    <row r="398" spans="3:1042" s="28" customFormat="1" x14ac:dyDescent="0.25">
      <c r="C398" s="6" t="str">
        <f t="shared" si="226"/>
        <v>Whirlpool</v>
      </c>
      <c r="D398" s="6" t="str">
        <f t="shared" si="227"/>
        <v>HPHE2K50HD045VN 120  (50 gal)</v>
      </c>
      <c r="E398" s="6">
        <f t="shared" ref="E398:E411" si="253">O398</f>
        <v>260513</v>
      </c>
      <c r="F398" s="55">
        <f t="shared" si="152"/>
        <v>50</v>
      </c>
      <c r="G398" s="6" t="str">
        <f t="shared" si="228"/>
        <v>AOSmithHPTU50</v>
      </c>
      <c r="H398" s="117">
        <f t="shared" si="249"/>
        <v>0</v>
      </c>
      <c r="I398" s="158" t="str">
        <f t="shared" ref="I398:I411" si="254">AC398</f>
        <v>WhirlpoolHPHE2K50N</v>
      </c>
      <c r="J398" s="91" t="s">
        <v>192</v>
      </c>
      <c r="K398" s="32">
        <v>3</v>
      </c>
      <c r="L398" s="75">
        <f t="shared" si="250"/>
        <v>26</v>
      </c>
      <c r="M398" s="9" t="s">
        <v>50</v>
      </c>
      <c r="N398" s="62">
        <f t="shared" si="252"/>
        <v>5</v>
      </c>
      <c r="O398" s="62">
        <f t="shared" si="247"/>
        <v>260513</v>
      </c>
      <c r="P398" s="59" t="str">
        <f t="shared" si="241"/>
        <v>HPHE2K50HD045VN 120  (50 gal)</v>
      </c>
      <c r="Q398" s="157">
        <f t="shared" si="238"/>
        <v>1</v>
      </c>
      <c r="R398" s="10" t="s">
        <v>53</v>
      </c>
      <c r="S398" s="11">
        <v>50</v>
      </c>
      <c r="T398" s="30" t="s">
        <v>81</v>
      </c>
      <c r="U398" s="80" t="s">
        <v>106</v>
      </c>
      <c r="V398" s="85" t="str">
        <f t="shared" si="248"/>
        <v>AOSmithHPTU50</v>
      </c>
      <c r="W398" s="116">
        <v>0</v>
      </c>
      <c r="X398" s="42" t="s">
        <v>8</v>
      </c>
      <c r="Y398" s="43">
        <v>42545</v>
      </c>
      <c r="Z398" s="44" t="s">
        <v>80</v>
      </c>
      <c r="AA398" s="128" t="str">
        <f>"2,     "&amp;E398&amp;",   """&amp;P398&amp;""""</f>
        <v>2,     260513,   "HPHE2K50HD045VN 120  (50 gal)"</v>
      </c>
      <c r="AB398" s="130" t="str">
        <f t="shared" si="205"/>
        <v>Whirlpool</v>
      </c>
      <c r="AC398" s="131" t="s">
        <v>705</v>
      </c>
      <c r="AD398" s="155">
        <f t="shared" si="240"/>
        <v>1</v>
      </c>
      <c r="AE398" s="128" t="str">
        <f>"          case  "&amp;D398&amp;"   :   """&amp;AC398&amp;""""</f>
        <v xml:space="preserve">          case  HPHE2K50HD045VN 120  (50 gal)   :   "WhirlpoolHPHE2K50N"</v>
      </c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  <c r="FO398"/>
      <c r="FP398"/>
      <c r="FQ398"/>
      <c r="FR398"/>
      <c r="FS398"/>
      <c r="FT398"/>
      <c r="FU398"/>
      <c r="FV398"/>
      <c r="FW398"/>
      <c r="FX398"/>
      <c r="FY398"/>
      <c r="FZ398"/>
      <c r="GA398"/>
      <c r="GB398"/>
      <c r="GC398"/>
      <c r="GD398"/>
      <c r="GE398"/>
      <c r="GF398"/>
      <c r="GG398"/>
      <c r="GH398"/>
      <c r="GI398"/>
      <c r="GJ398"/>
      <c r="GK398"/>
      <c r="GL398"/>
      <c r="GM398"/>
      <c r="GN398"/>
      <c r="GO398"/>
      <c r="GP398"/>
      <c r="GQ398"/>
      <c r="GR398"/>
      <c r="GS398"/>
      <c r="GT398"/>
      <c r="GU398"/>
      <c r="GV398"/>
      <c r="GW398"/>
      <c r="GX398"/>
      <c r="GY398"/>
      <c r="GZ398"/>
      <c r="HA398"/>
      <c r="HB398"/>
      <c r="HC398"/>
      <c r="HD398"/>
      <c r="HE398"/>
      <c r="HF398"/>
      <c r="HG398"/>
      <c r="HH398"/>
      <c r="HI398"/>
      <c r="HJ398"/>
      <c r="HK398"/>
      <c r="HL398"/>
      <c r="HM398"/>
      <c r="HN398"/>
      <c r="HO398"/>
      <c r="HP398"/>
      <c r="HQ398"/>
      <c r="HR398"/>
      <c r="HS398"/>
      <c r="HT398"/>
      <c r="HU398"/>
      <c r="HV398"/>
      <c r="HW398"/>
      <c r="HX398"/>
      <c r="HY398"/>
      <c r="HZ398"/>
      <c r="IA398"/>
      <c r="IB398"/>
      <c r="IC398"/>
      <c r="ID398"/>
      <c r="IE398"/>
      <c r="IF398"/>
      <c r="IG398"/>
      <c r="IH398"/>
      <c r="II398"/>
      <c r="IJ398"/>
      <c r="IK398"/>
      <c r="IL398"/>
      <c r="IM398"/>
      <c r="IN398"/>
      <c r="IO398"/>
      <c r="IP398"/>
      <c r="IQ398"/>
      <c r="IR398"/>
      <c r="IS398"/>
      <c r="IT398"/>
      <c r="IU398"/>
      <c r="IV398"/>
      <c r="IW398"/>
      <c r="IX398"/>
      <c r="IY398"/>
      <c r="IZ398"/>
      <c r="JA398"/>
      <c r="JB398"/>
      <c r="JC398"/>
      <c r="JD398"/>
      <c r="JE398"/>
      <c r="JF398"/>
      <c r="JG398"/>
      <c r="JH398"/>
      <c r="JI398"/>
      <c r="JJ398"/>
      <c r="JK398"/>
      <c r="JL398"/>
      <c r="JM398"/>
      <c r="JN398"/>
      <c r="JO398"/>
      <c r="JP398"/>
      <c r="JQ398"/>
      <c r="JR398"/>
      <c r="JS398"/>
      <c r="JT398"/>
      <c r="JU398"/>
      <c r="JV398"/>
      <c r="JW398"/>
      <c r="JX398"/>
      <c r="JY398"/>
      <c r="JZ398"/>
      <c r="KA398"/>
      <c r="KB398"/>
      <c r="KC398"/>
      <c r="KD398"/>
      <c r="KE398"/>
      <c r="KF398"/>
      <c r="KG398"/>
      <c r="KH398"/>
      <c r="KI398"/>
      <c r="KJ398"/>
      <c r="KK398"/>
      <c r="KL398"/>
      <c r="KM398"/>
      <c r="KN398"/>
      <c r="KO398"/>
      <c r="KP398"/>
      <c r="KQ398"/>
      <c r="KR398"/>
      <c r="KS398"/>
      <c r="KT398"/>
      <c r="KU398"/>
      <c r="KV398"/>
      <c r="KW398"/>
      <c r="KX398"/>
      <c r="KY398"/>
      <c r="KZ398"/>
      <c r="LA398"/>
      <c r="LB398"/>
      <c r="LC398"/>
      <c r="LD398"/>
      <c r="LE398"/>
      <c r="LF398"/>
      <c r="LG398"/>
      <c r="LH398"/>
      <c r="LI398"/>
      <c r="LJ398"/>
      <c r="LK398"/>
      <c r="LL398"/>
      <c r="LM398"/>
      <c r="LN398"/>
      <c r="LO398"/>
      <c r="LP398"/>
      <c r="LQ398"/>
      <c r="LR398"/>
      <c r="LS398"/>
      <c r="LT398"/>
      <c r="LU398"/>
      <c r="LV398"/>
      <c r="LW398"/>
      <c r="LX398"/>
      <c r="LY398"/>
      <c r="LZ398"/>
      <c r="MA398"/>
      <c r="MB398"/>
      <c r="MC398"/>
      <c r="MD398"/>
      <c r="ME398"/>
      <c r="MF398"/>
      <c r="MG398"/>
      <c r="MH398"/>
      <c r="MI398"/>
      <c r="MJ398"/>
      <c r="MK398"/>
      <c r="ML398"/>
      <c r="MM398"/>
      <c r="MN398"/>
      <c r="MO398"/>
      <c r="MP398"/>
      <c r="MQ398"/>
      <c r="MR398"/>
      <c r="MS398"/>
      <c r="MT398"/>
      <c r="MU398"/>
      <c r="MV398"/>
      <c r="MW398"/>
      <c r="MX398"/>
      <c r="MY398"/>
      <c r="MZ398"/>
      <c r="NA398"/>
      <c r="NB398"/>
      <c r="NC398"/>
      <c r="ND398"/>
      <c r="NE398"/>
      <c r="NF398"/>
      <c r="NG398"/>
      <c r="NH398"/>
      <c r="NI398"/>
      <c r="NJ398"/>
      <c r="NK398"/>
      <c r="NL398"/>
      <c r="NM398"/>
      <c r="NN398"/>
      <c r="NO398"/>
      <c r="NP398"/>
      <c r="NQ398"/>
      <c r="NR398"/>
      <c r="NS398"/>
      <c r="NT398"/>
      <c r="NU398"/>
      <c r="NV398"/>
      <c r="NW398"/>
      <c r="NX398"/>
      <c r="NY398"/>
      <c r="NZ398"/>
      <c r="OA398"/>
      <c r="OB398"/>
      <c r="OC398"/>
      <c r="OD398"/>
      <c r="OE398"/>
      <c r="OF398"/>
      <c r="OG398"/>
      <c r="OH398"/>
      <c r="OI398"/>
      <c r="OJ398"/>
      <c r="OK398"/>
      <c r="OL398"/>
      <c r="OM398"/>
      <c r="ON398"/>
      <c r="OO398"/>
      <c r="OP398"/>
      <c r="OQ398"/>
      <c r="OR398"/>
      <c r="OS398"/>
      <c r="OT398"/>
      <c r="OU398"/>
      <c r="OV398"/>
      <c r="OW398"/>
      <c r="OX398"/>
      <c r="OY398"/>
      <c r="OZ398"/>
      <c r="PA398"/>
      <c r="PB398"/>
      <c r="PC398"/>
      <c r="PD398"/>
      <c r="PE398"/>
      <c r="PF398"/>
      <c r="PG398"/>
      <c r="PH398"/>
      <c r="PI398"/>
      <c r="PJ398"/>
      <c r="PK398"/>
      <c r="PL398"/>
      <c r="PM398"/>
      <c r="PN398"/>
      <c r="PO398"/>
      <c r="PP398"/>
      <c r="PQ398"/>
      <c r="PR398"/>
      <c r="PS398"/>
      <c r="PT398"/>
      <c r="PU398"/>
      <c r="PV398"/>
      <c r="PW398"/>
      <c r="PX398"/>
      <c r="PY398"/>
      <c r="PZ398"/>
      <c r="QA398"/>
      <c r="QB398"/>
      <c r="QC398"/>
      <c r="QD398"/>
      <c r="QE398"/>
      <c r="QF398"/>
      <c r="QG398"/>
      <c r="QH398"/>
      <c r="QI398"/>
      <c r="QJ398"/>
      <c r="QK398"/>
      <c r="QL398"/>
      <c r="QM398"/>
      <c r="QN398"/>
      <c r="QO398"/>
      <c r="QP398"/>
      <c r="QQ398"/>
      <c r="QR398"/>
      <c r="QS398"/>
      <c r="QT398"/>
      <c r="QU398"/>
      <c r="QV398"/>
      <c r="QW398"/>
      <c r="QX398"/>
      <c r="QY398"/>
      <c r="QZ398"/>
      <c r="RA398"/>
      <c r="RB398"/>
      <c r="RC398"/>
      <c r="RD398"/>
      <c r="RE398"/>
      <c r="RF398"/>
      <c r="RG398"/>
      <c r="RH398"/>
      <c r="RI398"/>
      <c r="RJ398"/>
      <c r="RK398"/>
      <c r="RL398"/>
      <c r="RM398"/>
      <c r="RN398"/>
      <c r="RO398"/>
      <c r="RP398"/>
      <c r="RQ398"/>
      <c r="RR398"/>
      <c r="RS398"/>
      <c r="RT398"/>
      <c r="RU398"/>
      <c r="RV398"/>
      <c r="RW398"/>
      <c r="RX398"/>
      <c r="RY398"/>
      <c r="RZ398"/>
      <c r="SA398"/>
      <c r="SB398"/>
      <c r="SC398"/>
      <c r="SD398"/>
      <c r="SE398"/>
      <c r="SF398"/>
      <c r="SG398"/>
      <c r="SH398"/>
      <c r="SI398"/>
      <c r="SJ398"/>
      <c r="SK398"/>
      <c r="SL398"/>
      <c r="SM398"/>
      <c r="SN398"/>
      <c r="SO398"/>
      <c r="SP398"/>
      <c r="SQ398"/>
      <c r="SR398"/>
      <c r="SS398"/>
      <c r="ST398"/>
      <c r="SU398"/>
      <c r="SV398"/>
      <c r="SW398"/>
      <c r="SX398"/>
      <c r="SY398"/>
      <c r="SZ398"/>
      <c r="TA398"/>
      <c r="TB398"/>
      <c r="TC398"/>
      <c r="TD398"/>
      <c r="TE398"/>
      <c r="TF398"/>
      <c r="TG398"/>
      <c r="TH398"/>
      <c r="TI398"/>
      <c r="TJ398"/>
      <c r="TK398"/>
      <c r="TL398"/>
      <c r="TM398"/>
      <c r="TN398"/>
      <c r="TO398"/>
      <c r="TP398"/>
      <c r="TQ398"/>
      <c r="TR398"/>
      <c r="TS398"/>
      <c r="TT398"/>
      <c r="TU398"/>
      <c r="TV398"/>
      <c r="TW398"/>
      <c r="TX398"/>
      <c r="TY398"/>
      <c r="TZ398"/>
      <c r="UA398"/>
      <c r="UB398"/>
      <c r="UC398"/>
      <c r="UD398"/>
      <c r="UE398"/>
      <c r="UF398"/>
      <c r="UG398"/>
      <c r="UH398"/>
      <c r="UI398"/>
      <c r="UJ398"/>
      <c r="UK398"/>
      <c r="UL398"/>
      <c r="UM398"/>
      <c r="UN398"/>
      <c r="UO398"/>
      <c r="UP398"/>
      <c r="UQ398"/>
      <c r="UR398"/>
      <c r="US398"/>
      <c r="UT398"/>
      <c r="UU398"/>
      <c r="UV398"/>
      <c r="UW398"/>
      <c r="UX398"/>
      <c r="UY398"/>
      <c r="UZ398"/>
      <c r="VA398"/>
      <c r="VB398"/>
      <c r="VC398"/>
      <c r="VD398"/>
      <c r="VE398"/>
      <c r="VF398"/>
      <c r="VG398"/>
      <c r="VH398"/>
      <c r="VI398"/>
      <c r="VJ398"/>
      <c r="VK398"/>
      <c r="VL398"/>
      <c r="VM398"/>
      <c r="VN398"/>
      <c r="VO398"/>
      <c r="VP398"/>
      <c r="VQ398"/>
      <c r="VR398"/>
      <c r="VS398"/>
      <c r="VT398"/>
      <c r="VU398"/>
      <c r="VV398"/>
      <c r="VW398"/>
      <c r="VX398"/>
      <c r="VY398"/>
      <c r="VZ398"/>
      <c r="WA398"/>
      <c r="WB398"/>
      <c r="WC398"/>
      <c r="WD398"/>
      <c r="WE398"/>
      <c r="WF398"/>
      <c r="WG398"/>
      <c r="WH398"/>
      <c r="WI398"/>
      <c r="WJ398"/>
      <c r="WK398"/>
      <c r="WL398"/>
      <c r="WM398"/>
      <c r="WN398"/>
      <c r="WO398"/>
      <c r="WP398"/>
      <c r="WQ398"/>
      <c r="WR398"/>
      <c r="WS398"/>
      <c r="WT398"/>
      <c r="WU398"/>
      <c r="WV398"/>
      <c r="WW398"/>
      <c r="WX398"/>
      <c r="WY398"/>
      <c r="WZ398"/>
      <c r="XA398"/>
      <c r="XB398"/>
      <c r="XC398"/>
      <c r="XD398"/>
      <c r="XE398"/>
      <c r="XF398"/>
      <c r="XG398"/>
      <c r="XH398"/>
      <c r="XI398"/>
      <c r="XJ398"/>
      <c r="XK398"/>
      <c r="XL398"/>
      <c r="XM398"/>
      <c r="XN398"/>
      <c r="XO398"/>
      <c r="XP398"/>
      <c r="XQ398"/>
      <c r="XR398"/>
      <c r="XS398"/>
      <c r="XT398"/>
      <c r="XU398"/>
      <c r="XV398"/>
      <c r="XW398"/>
      <c r="XX398"/>
      <c r="XY398"/>
      <c r="XZ398"/>
      <c r="YA398"/>
      <c r="YB398"/>
      <c r="YC398"/>
      <c r="YD398"/>
      <c r="YE398"/>
      <c r="YF398"/>
      <c r="YG398"/>
      <c r="YH398"/>
      <c r="YI398"/>
      <c r="YJ398"/>
      <c r="YK398"/>
      <c r="YL398"/>
      <c r="YM398"/>
      <c r="YN398"/>
      <c r="YO398"/>
      <c r="YP398"/>
      <c r="YQ398"/>
      <c r="YR398"/>
      <c r="YS398"/>
      <c r="YT398"/>
      <c r="YU398"/>
      <c r="YV398"/>
      <c r="YW398"/>
      <c r="YX398"/>
      <c r="YY398"/>
      <c r="YZ398"/>
      <c r="ZA398"/>
      <c r="ZB398"/>
      <c r="ZC398"/>
      <c r="ZD398"/>
      <c r="ZE398"/>
      <c r="ZF398"/>
      <c r="ZG398"/>
      <c r="ZH398"/>
      <c r="ZI398"/>
      <c r="ZJ398"/>
      <c r="ZK398"/>
      <c r="ZL398"/>
      <c r="ZM398"/>
      <c r="ZN398"/>
      <c r="ZO398"/>
      <c r="ZP398"/>
      <c r="ZQ398"/>
      <c r="ZR398"/>
      <c r="ZS398"/>
      <c r="ZT398"/>
      <c r="ZU398"/>
      <c r="ZV398"/>
      <c r="ZW398"/>
      <c r="ZX398"/>
      <c r="ZY398"/>
      <c r="ZZ398"/>
      <c r="AAA398"/>
      <c r="AAB398"/>
      <c r="AAC398"/>
      <c r="AAD398"/>
      <c r="AAE398"/>
      <c r="AAF398"/>
      <c r="AAG398"/>
      <c r="AAH398"/>
      <c r="AAI398"/>
      <c r="AAJ398"/>
      <c r="AAK398"/>
      <c r="AAL398"/>
      <c r="AAM398"/>
      <c r="AAN398"/>
      <c r="AAO398"/>
      <c r="AAP398"/>
      <c r="AAQ398"/>
      <c r="AAR398"/>
      <c r="AAS398"/>
      <c r="AAT398"/>
      <c r="AAU398"/>
      <c r="AAV398"/>
      <c r="AAW398"/>
      <c r="AAX398"/>
      <c r="AAY398"/>
      <c r="AAZ398"/>
      <c r="ABA398"/>
      <c r="ABB398"/>
      <c r="ABC398"/>
      <c r="ABD398"/>
      <c r="ABE398"/>
      <c r="ABF398"/>
      <c r="ABG398"/>
      <c r="ABH398"/>
      <c r="ABI398"/>
      <c r="ABJ398"/>
      <c r="ABK398"/>
      <c r="ABL398"/>
      <c r="ABM398"/>
      <c r="ABN398"/>
      <c r="ABO398"/>
      <c r="ABP398"/>
      <c r="ABQ398"/>
      <c r="ABR398"/>
      <c r="ABS398"/>
      <c r="ABT398"/>
      <c r="ABU398"/>
      <c r="ABV398"/>
      <c r="ABW398"/>
      <c r="ABX398"/>
      <c r="ABY398"/>
      <c r="ABZ398"/>
      <c r="ACA398"/>
      <c r="ACB398"/>
      <c r="ACC398"/>
      <c r="ACD398"/>
      <c r="ACE398"/>
      <c r="ACF398"/>
      <c r="ACG398"/>
      <c r="ACH398"/>
      <c r="ACI398"/>
      <c r="ACJ398"/>
      <c r="ACK398"/>
      <c r="ACL398"/>
      <c r="ACM398"/>
      <c r="ACN398"/>
      <c r="ACO398"/>
      <c r="ACP398"/>
      <c r="ACQ398"/>
      <c r="ACR398"/>
      <c r="ACS398"/>
      <c r="ACT398"/>
      <c r="ACU398"/>
      <c r="ACV398"/>
      <c r="ACW398"/>
      <c r="ACX398"/>
      <c r="ACY398"/>
      <c r="ACZ398"/>
      <c r="ADA398"/>
      <c r="ADB398"/>
      <c r="ADC398"/>
      <c r="ADD398"/>
      <c r="ADE398"/>
      <c r="ADF398"/>
      <c r="ADG398"/>
      <c r="ADH398"/>
      <c r="ADI398"/>
      <c r="ADJ398"/>
      <c r="ADK398"/>
      <c r="ADL398"/>
      <c r="ADM398"/>
      <c r="ADN398"/>
      <c r="ADO398"/>
      <c r="ADP398"/>
      <c r="ADQ398"/>
      <c r="ADR398"/>
      <c r="ADS398"/>
      <c r="ADT398"/>
      <c r="ADU398"/>
      <c r="ADV398"/>
      <c r="ADW398"/>
      <c r="ADX398"/>
      <c r="ADY398"/>
      <c r="ADZ398"/>
      <c r="AEA398"/>
      <c r="AEB398"/>
      <c r="AEC398"/>
      <c r="AED398"/>
      <c r="AEE398"/>
      <c r="AEF398"/>
      <c r="AEG398"/>
      <c r="AEH398"/>
      <c r="AEI398"/>
      <c r="AEJ398"/>
      <c r="AEK398"/>
      <c r="AEL398"/>
      <c r="AEM398"/>
      <c r="AEN398"/>
      <c r="AEO398"/>
      <c r="AEP398"/>
      <c r="AEQ398"/>
      <c r="AER398"/>
      <c r="AES398"/>
      <c r="AET398"/>
      <c r="AEU398"/>
      <c r="AEV398"/>
      <c r="AEW398"/>
      <c r="AEX398"/>
      <c r="AEY398"/>
      <c r="AEZ398"/>
      <c r="AFA398"/>
      <c r="AFB398"/>
      <c r="AFC398"/>
      <c r="AFD398"/>
      <c r="AFE398"/>
      <c r="AFF398"/>
      <c r="AFG398"/>
      <c r="AFH398"/>
      <c r="AFI398"/>
      <c r="AFJ398"/>
      <c r="AFK398"/>
      <c r="AFL398"/>
      <c r="AFM398"/>
      <c r="AFN398"/>
      <c r="AFO398"/>
      <c r="AFP398"/>
      <c r="AFQ398"/>
      <c r="AFR398"/>
      <c r="AFS398"/>
      <c r="AFT398"/>
      <c r="AFU398"/>
      <c r="AFV398"/>
      <c r="AFW398"/>
      <c r="AFX398"/>
      <c r="AFY398"/>
      <c r="AFZ398"/>
      <c r="AGA398"/>
      <c r="AGB398"/>
      <c r="AGC398"/>
      <c r="AGD398"/>
      <c r="AGE398"/>
      <c r="AGF398"/>
      <c r="AGG398"/>
      <c r="AGH398"/>
      <c r="AGI398"/>
      <c r="AGJ398"/>
      <c r="AGK398"/>
      <c r="AGL398"/>
      <c r="AGM398"/>
      <c r="AGN398"/>
      <c r="AGO398"/>
      <c r="AGP398"/>
      <c r="AGQ398"/>
      <c r="AGR398"/>
      <c r="AGS398"/>
      <c r="AGT398"/>
      <c r="AGU398"/>
      <c r="AGV398"/>
      <c r="AGW398"/>
      <c r="AGX398"/>
      <c r="AGY398"/>
      <c r="AGZ398"/>
      <c r="AHA398"/>
      <c r="AHB398"/>
      <c r="AHC398"/>
      <c r="AHD398"/>
      <c r="AHE398"/>
      <c r="AHF398"/>
      <c r="AHG398"/>
      <c r="AHH398"/>
      <c r="AHI398"/>
      <c r="AHJ398"/>
      <c r="AHK398"/>
      <c r="AHL398"/>
      <c r="AHM398"/>
      <c r="AHN398"/>
      <c r="AHO398"/>
      <c r="AHP398"/>
      <c r="AHQ398"/>
      <c r="AHR398"/>
      <c r="AHS398"/>
      <c r="AHT398"/>
      <c r="AHU398"/>
      <c r="AHV398"/>
      <c r="AHW398"/>
      <c r="AHX398"/>
      <c r="AHY398"/>
      <c r="AHZ398"/>
      <c r="AIA398"/>
      <c r="AIB398"/>
      <c r="AIC398"/>
      <c r="AID398"/>
      <c r="AIE398"/>
      <c r="AIF398"/>
      <c r="AIG398"/>
      <c r="AIH398"/>
      <c r="AII398"/>
      <c r="AIJ398"/>
      <c r="AIK398"/>
      <c r="AIL398"/>
      <c r="AIM398"/>
      <c r="AIN398"/>
      <c r="AIO398"/>
      <c r="AIP398"/>
      <c r="AIQ398"/>
      <c r="AIR398"/>
      <c r="AIS398"/>
      <c r="AIT398"/>
      <c r="AIU398"/>
      <c r="AIV398"/>
      <c r="AIW398"/>
      <c r="AIX398"/>
      <c r="AIY398"/>
      <c r="AIZ398"/>
      <c r="AJA398"/>
      <c r="AJB398"/>
      <c r="AJC398"/>
      <c r="AJD398"/>
      <c r="AJE398"/>
      <c r="AJF398"/>
      <c r="AJG398"/>
      <c r="AJH398"/>
      <c r="AJI398"/>
      <c r="AJJ398"/>
      <c r="AJK398"/>
      <c r="AJL398"/>
      <c r="AJM398"/>
      <c r="AJN398"/>
      <c r="AJO398"/>
      <c r="AJP398"/>
      <c r="AJQ398"/>
      <c r="AJR398"/>
      <c r="AJS398"/>
      <c r="AJT398"/>
      <c r="AJU398"/>
      <c r="AJV398"/>
      <c r="AJW398"/>
      <c r="AJX398"/>
      <c r="AJY398"/>
      <c r="AJZ398"/>
      <c r="AKA398"/>
      <c r="AKB398"/>
      <c r="AKC398"/>
      <c r="AKD398"/>
      <c r="AKE398"/>
      <c r="AKF398"/>
      <c r="AKG398"/>
      <c r="AKH398"/>
      <c r="AKI398"/>
      <c r="AKJ398"/>
      <c r="AKK398"/>
      <c r="AKL398"/>
      <c r="AKM398"/>
      <c r="AKN398"/>
      <c r="AKO398"/>
      <c r="AKP398"/>
      <c r="AKQ398"/>
      <c r="AKR398"/>
      <c r="AKS398"/>
      <c r="AKT398"/>
      <c r="AKU398"/>
      <c r="AKV398"/>
      <c r="AKW398"/>
      <c r="AKX398"/>
      <c r="AKY398"/>
      <c r="AKZ398"/>
      <c r="ALA398"/>
      <c r="ALB398"/>
      <c r="ALC398"/>
      <c r="ALD398"/>
      <c r="ALE398"/>
      <c r="ALF398"/>
      <c r="ALG398"/>
      <c r="ALH398"/>
      <c r="ALI398"/>
      <c r="ALJ398"/>
      <c r="ALK398"/>
      <c r="ALL398"/>
      <c r="ALM398"/>
      <c r="ALN398"/>
      <c r="ALO398"/>
      <c r="ALP398"/>
      <c r="ALQ398"/>
      <c r="ALR398"/>
      <c r="ALS398"/>
      <c r="ALT398"/>
      <c r="ALU398"/>
      <c r="ALV398"/>
      <c r="ALW398"/>
      <c r="ALX398"/>
      <c r="ALY398"/>
      <c r="ALZ398"/>
      <c r="AMA398"/>
      <c r="AMB398"/>
      <c r="AMC398"/>
      <c r="AMD398"/>
      <c r="AME398"/>
      <c r="AMF398"/>
      <c r="AMG398"/>
      <c r="AMH398"/>
      <c r="AMI398"/>
      <c r="AMJ398"/>
      <c r="AMK398"/>
      <c r="AML398"/>
      <c r="AMM398"/>
      <c r="AMN398"/>
      <c r="AMO398"/>
      <c r="AMP398"/>
      <c r="AMQ398"/>
      <c r="AMR398"/>
      <c r="AMS398"/>
      <c r="AMT398"/>
      <c r="AMU398"/>
      <c r="AMV398"/>
      <c r="AMW398"/>
      <c r="AMX398"/>
      <c r="AMY398"/>
      <c r="AMZ398" s="6"/>
      <c r="ANA398" s="6"/>
      <c r="ANB398" s="6"/>
    </row>
    <row r="399" spans="3:1042" s="28" customFormat="1" x14ac:dyDescent="0.25">
      <c r="C399" s="6" t="str">
        <f t="shared" si="226"/>
        <v>Whirlpool</v>
      </c>
      <c r="D399" s="6" t="str">
        <f t="shared" si="227"/>
        <v>HPHE2K66HD045V 120  (66 gal)</v>
      </c>
      <c r="E399" s="6">
        <f t="shared" si="253"/>
        <v>260614</v>
      </c>
      <c r="F399" s="55">
        <f t="shared" si="152"/>
        <v>66</v>
      </c>
      <c r="G399" s="6" t="str">
        <f t="shared" si="228"/>
        <v>AOSmithHPTU66</v>
      </c>
      <c r="H399" s="117">
        <f t="shared" si="249"/>
        <v>0</v>
      </c>
      <c r="I399" s="158" t="str">
        <f t="shared" si="254"/>
        <v>WhirlpoolHPHE2K66</v>
      </c>
      <c r="J399" s="91" t="s">
        <v>192</v>
      </c>
      <c r="K399" s="32">
        <v>3</v>
      </c>
      <c r="L399" s="75">
        <f t="shared" si="250"/>
        <v>26</v>
      </c>
      <c r="M399" s="9" t="s">
        <v>50</v>
      </c>
      <c r="N399" s="62">
        <f t="shared" si="252"/>
        <v>6</v>
      </c>
      <c r="O399" s="62">
        <f t="shared" si="247"/>
        <v>260614</v>
      </c>
      <c r="P399" s="59" t="str">
        <f t="shared" si="241"/>
        <v>HPHE2K66HD045V 120  (66 gal)</v>
      </c>
      <c r="Q399" s="157">
        <f t="shared" si="238"/>
        <v>1</v>
      </c>
      <c r="R399" s="10" t="s">
        <v>54</v>
      </c>
      <c r="S399" s="11">
        <v>66</v>
      </c>
      <c r="T399" s="30" t="s">
        <v>82</v>
      </c>
      <c r="U399" s="80" t="s">
        <v>102</v>
      </c>
      <c r="V399" s="85" t="str">
        <f t="shared" si="248"/>
        <v>AOSmithHPTU66</v>
      </c>
      <c r="W399" s="116">
        <v>0</v>
      </c>
      <c r="X399" s="42">
        <v>3</v>
      </c>
      <c r="Y399" s="43">
        <v>42545</v>
      </c>
      <c r="Z399" s="44" t="s">
        <v>80</v>
      </c>
      <c r="AA399" s="128" t="str">
        <f>"2,     "&amp;E399&amp;",   """&amp;P399&amp;""""</f>
        <v>2,     260614,   "HPHE2K66HD045V 120  (66 gal)"</v>
      </c>
      <c r="AB399" s="130" t="str">
        <f t="shared" si="205"/>
        <v>Whirlpool</v>
      </c>
      <c r="AC399" s="131" t="s">
        <v>706</v>
      </c>
      <c r="AD399" s="155">
        <f t="shared" si="240"/>
        <v>1</v>
      </c>
      <c r="AE399" s="128" t="str">
        <f>"          case  "&amp;D399&amp;"   :   """&amp;AC399&amp;""""</f>
        <v xml:space="preserve">          case  HPHE2K66HD045V 120  (66 gal)   :   "WhirlpoolHPHE2K66"</v>
      </c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  <c r="FL399"/>
      <c r="FM399"/>
      <c r="FN399"/>
      <c r="FO399"/>
      <c r="FP399"/>
      <c r="FQ399"/>
      <c r="FR399"/>
      <c r="FS399"/>
      <c r="FT399"/>
      <c r="FU399"/>
      <c r="FV399"/>
      <c r="FW399"/>
      <c r="FX399"/>
      <c r="FY399"/>
      <c r="FZ399"/>
      <c r="GA399"/>
      <c r="GB399"/>
      <c r="GC399"/>
      <c r="GD399"/>
      <c r="GE399"/>
      <c r="GF399"/>
      <c r="GG399"/>
      <c r="GH399"/>
      <c r="GI399"/>
      <c r="GJ399"/>
      <c r="GK399"/>
      <c r="GL399"/>
      <c r="GM399"/>
      <c r="GN399"/>
      <c r="GO399"/>
      <c r="GP399"/>
      <c r="GQ399"/>
      <c r="GR399"/>
      <c r="GS399"/>
      <c r="GT399"/>
      <c r="GU399"/>
      <c r="GV399"/>
      <c r="GW399"/>
      <c r="GX399"/>
      <c r="GY399"/>
      <c r="GZ399"/>
      <c r="HA399"/>
      <c r="HB399"/>
      <c r="HC399"/>
      <c r="HD399"/>
      <c r="HE399"/>
      <c r="HF399"/>
      <c r="HG399"/>
      <c r="HH399"/>
      <c r="HI399"/>
      <c r="HJ399"/>
      <c r="HK399"/>
      <c r="HL399"/>
      <c r="HM399"/>
      <c r="HN399"/>
      <c r="HO399"/>
      <c r="HP399"/>
      <c r="HQ399"/>
      <c r="HR399"/>
      <c r="HS399"/>
      <c r="HT399"/>
      <c r="HU399"/>
      <c r="HV399"/>
      <c r="HW399"/>
      <c r="HX399"/>
      <c r="HY399"/>
      <c r="HZ399"/>
      <c r="IA399"/>
      <c r="IB399"/>
      <c r="IC399"/>
      <c r="ID399"/>
      <c r="IE399"/>
      <c r="IF399"/>
      <c r="IG399"/>
      <c r="IH399"/>
      <c r="II399"/>
      <c r="IJ399"/>
      <c r="IK399"/>
      <c r="IL399"/>
      <c r="IM399"/>
      <c r="IN399"/>
      <c r="IO399"/>
      <c r="IP399"/>
      <c r="IQ399"/>
      <c r="IR399"/>
      <c r="IS399"/>
      <c r="IT399"/>
      <c r="IU399"/>
      <c r="IV399"/>
      <c r="IW399"/>
      <c r="IX399"/>
      <c r="IY399"/>
      <c r="IZ399"/>
      <c r="JA399"/>
      <c r="JB399"/>
      <c r="JC399"/>
      <c r="JD399"/>
      <c r="JE399"/>
      <c r="JF399"/>
      <c r="JG399"/>
      <c r="JH399"/>
      <c r="JI399"/>
      <c r="JJ399"/>
      <c r="JK399"/>
      <c r="JL399"/>
      <c r="JM399"/>
      <c r="JN399"/>
      <c r="JO399"/>
      <c r="JP399"/>
      <c r="JQ399"/>
      <c r="JR399"/>
      <c r="JS399"/>
      <c r="JT399"/>
      <c r="JU399"/>
      <c r="JV399"/>
      <c r="JW399"/>
      <c r="JX399"/>
      <c r="JY399"/>
      <c r="JZ399"/>
      <c r="KA399"/>
      <c r="KB399"/>
      <c r="KC399"/>
      <c r="KD399"/>
      <c r="KE399"/>
      <c r="KF399"/>
      <c r="KG399"/>
      <c r="KH399"/>
      <c r="KI399"/>
      <c r="KJ399"/>
      <c r="KK399"/>
      <c r="KL399"/>
      <c r="KM399"/>
      <c r="KN399"/>
      <c r="KO399"/>
      <c r="KP399"/>
      <c r="KQ399"/>
      <c r="KR399"/>
      <c r="KS399"/>
      <c r="KT399"/>
      <c r="KU399"/>
      <c r="KV399"/>
      <c r="KW399"/>
      <c r="KX399"/>
      <c r="KY399"/>
      <c r="KZ399"/>
      <c r="LA399"/>
      <c r="LB399"/>
      <c r="LC399"/>
      <c r="LD399"/>
      <c r="LE399"/>
      <c r="LF399"/>
      <c r="LG399"/>
      <c r="LH399"/>
      <c r="LI399"/>
      <c r="LJ399"/>
      <c r="LK399"/>
      <c r="LL399"/>
      <c r="LM399"/>
      <c r="LN399"/>
      <c r="LO399"/>
      <c r="LP399"/>
      <c r="LQ399"/>
      <c r="LR399"/>
      <c r="LS399"/>
      <c r="LT399"/>
      <c r="LU399"/>
      <c r="LV399"/>
      <c r="LW399"/>
      <c r="LX399"/>
      <c r="LY399"/>
      <c r="LZ399"/>
      <c r="MA399"/>
      <c r="MB399"/>
      <c r="MC399"/>
      <c r="MD399"/>
      <c r="ME399"/>
      <c r="MF399"/>
      <c r="MG399"/>
      <c r="MH399"/>
      <c r="MI399"/>
      <c r="MJ399"/>
      <c r="MK399"/>
      <c r="ML399"/>
      <c r="MM399"/>
      <c r="MN399"/>
      <c r="MO399"/>
      <c r="MP399"/>
      <c r="MQ399"/>
      <c r="MR399"/>
      <c r="MS399"/>
      <c r="MT399"/>
      <c r="MU399"/>
      <c r="MV399"/>
      <c r="MW399"/>
      <c r="MX399"/>
      <c r="MY399"/>
      <c r="MZ399"/>
      <c r="NA399"/>
      <c r="NB399"/>
      <c r="NC399"/>
      <c r="ND399"/>
      <c r="NE399"/>
      <c r="NF399"/>
      <c r="NG399"/>
      <c r="NH399"/>
      <c r="NI399"/>
      <c r="NJ399"/>
      <c r="NK399"/>
      <c r="NL399"/>
      <c r="NM399"/>
      <c r="NN399"/>
      <c r="NO399"/>
      <c r="NP399"/>
      <c r="NQ399"/>
      <c r="NR399"/>
      <c r="NS399"/>
      <c r="NT399"/>
      <c r="NU399"/>
      <c r="NV399"/>
      <c r="NW399"/>
      <c r="NX399"/>
      <c r="NY399"/>
      <c r="NZ399"/>
      <c r="OA399"/>
      <c r="OB399"/>
      <c r="OC399"/>
      <c r="OD399"/>
      <c r="OE399"/>
      <c r="OF399"/>
      <c r="OG399"/>
      <c r="OH399"/>
      <c r="OI399"/>
      <c r="OJ399"/>
      <c r="OK399"/>
      <c r="OL399"/>
      <c r="OM399"/>
      <c r="ON399"/>
      <c r="OO399"/>
      <c r="OP399"/>
      <c r="OQ399"/>
      <c r="OR399"/>
      <c r="OS399"/>
      <c r="OT399"/>
      <c r="OU399"/>
      <c r="OV399"/>
      <c r="OW399"/>
      <c r="OX399"/>
      <c r="OY399"/>
      <c r="OZ399"/>
      <c r="PA399"/>
      <c r="PB399"/>
      <c r="PC399"/>
      <c r="PD399"/>
      <c r="PE399"/>
      <c r="PF399"/>
      <c r="PG399"/>
      <c r="PH399"/>
      <c r="PI399"/>
      <c r="PJ399"/>
      <c r="PK399"/>
      <c r="PL399"/>
      <c r="PM399"/>
      <c r="PN399"/>
      <c r="PO399"/>
      <c r="PP399"/>
      <c r="PQ399"/>
      <c r="PR399"/>
      <c r="PS399"/>
      <c r="PT399"/>
      <c r="PU399"/>
      <c r="PV399"/>
      <c r="PW399"/>
      <c r="PX399"/>
      <c r="PY399"/>
      <c r="PZ399"/>
      <c r="QA399"/>
      <c r="QB399"/>
      <c r="QC399"/>
      <c r="QD399"/>
      <c r="QE399"/>
      <c r="QF399"/>
      <c r="QG399"/>
      <c r="QH399"/>
      <c r="QI399"/>
      <c r="QJ399"/>
      <c r="QK399"/>
      <c r="QL399"/>
      <c r="QM399"/>
      <c r="QN399"/>
      <c r="QO399"/>
      <c r="QP399"/>
      <c r="QQ399"/>
      <c r="QR399"/>
      <c r="QS399"/>
      <c r="QT399"/>
      <c r="QU399"/>
      <c r="QV399"/>
      <c r="QW399"/>
      <c r="QX399"/>
      <c r="QY399"/>
      <c r="QZ399"/>
      <c r="RA399"/>
      <c r="RB399"/>
      <c r="RC399"/>
      <c r="RD399"/>
      <c r="RE399"/>
      <c r="RF399"/>
      <c r="RG399"/>
      <c r="RH399"/>
      <c r="RI399"/>
      <c r="RJ399"/>
      <c r="RK399"/>
      <c r="RL399"/>
      <c r="RM399"/>
      <c r="RN399"/>
      <c r="RO399"/>
      <c r="RP399"/>
      <c r="RQ399"/>
      <c r="RR399"/>
      <c r="RS399"/>
      <c r="RT399"/>
      <c r="RU399"/>
      <c r="RV399"/>
      <c r="RW399"/>
      <c r="RX399"/>
      <c r="RY399"/>
      <c r="RZ399"/>
      <c r="SA399"/>
      <c r="SB399"/>
      <c r="SC399"/>
      <c r="SD399"/>
      <c r="SE399"/>
      <c r="SF399"/>
      <c r="SG399"/>
      <c r="SH399"/>
      <c r="SI399"/>
      <c r="SJ399"/>
      <c r="SK399"/>
      <c r="SL399"/>
      <c r="SM399"/>
      <c r="SN399"/>
      <c r="SO399"/>
      <c r="SP399"/>
      <c r="SQ399"/>
      <c r="SR399"/>
      <c r="SS399"/>
      <c r="ST399"/>
      <c r="SU399"/>
      <c r="SV399"/>
      <c r="SW399"/>
      <c r="SX399"/>
      <c r="SY399"/>
      <c r="SZ399"/>
      <c r="TA399"/>
      <c r="TB399"/>
      <c r="TC399"/>
      <c r="TD399"/>
      <c r="TE399"/>
      <c r="TF399"/>
      <c r="TG399"/>
      <c r="TH399"/>
      <c r="TI399"/>
      <c r="TJ399"/>
      <c r="TK399"/>
      <c r="TL399"/>
      <c r="TM399"/>
      <c r="TN399"/>
      <c r="TO399"/>
      <c r="TP399"/>
      <c r="TQ399"/>
      <c r="TR399"/>
      <c r="TS399"/>
      <c r="TT399"/>
      <c r="TU399"/>
      <c r="TV399"/>
      <c r="TW399"/>
      <c r="TX399"/>
      <c r="TY399"/>
      <c r="TZ399"/>
      <c r="UA399"/>
      <c r="UB399"/>
      <c r="UC399"/>
      <c r="UD399"/>
      <c r="UE399"/>
      <c r="UF399"/>
      <c r="UG399"/>
      <c r="UH399"/>
      <c r="UI399"/>
      <c r="UJ399"/>
      <c r="UK399"/>
      <c r="UL399"/>
      <c r="UM399"/>
      <c r="UN399"/>
      <c r="UO399"/>
      <c r="UP399"/>
      <c r="UQ399"/>
      <c r="UR399"/>
      <c r="US399"/>
      <c r="UT399"/>
      <c r="UU399"/>
      <c r="UV399"/>
      <c r="UW399"/>
      <c r="UX399"/>
      <c r="UY399"/>
      <c r="UZ399"/>
      <c r="VA399"/>
      <c r="VB399"/>
      <c r="VC399"/>
      <c r="VD399"/>
      <c r="VE399"/>
      <c r="VF399"/>
      <c r="VG399"/>
      <c r="VH399"/>
      <c r="VI399"/>
      <c r="VJ399"/>
      <c r="VK399"/>
      <c r="VL399"/>
      <c r="VM399"/>
      <c r="VN399"/>
      <c r="VO399"/>
      <c r="VP399"/>
      <c r="VQ399"/>
      <c r="VR399"/>
      <c r="VS399"/>
      <c r="VT399"/>
      <c r="VU399"/>
      <c r="VV399"/>
      <c r="VW399"/>
      <c r="VX399"/>
      <c r="VY399"/>
      <c r="VZ399"/>
      <c r="WA399"/>
      <c r="WB399"/>
      <c r="WC399"/>
      <c r="WD399"/>
      <c r="WE399"/>
      <c r="WF399"/>
      <c r="WG399"/>
      <c r="WH399"/>
      <c r="WI399"/>
      <c r="WJ399"/>
      <c r="WK399"/>
      <c r="WL399"/>
      <c r="WM399"/>
      <c r="WN399"/>
      <c r="WO399"/>
      <c r="WP399"/>
      <c r="WQ399"/>
      <c r="WR399"/>
      <c r="WS399"/>
      <c r="WT399"/>
      <c r="WU399"/>
      <c r="WV399"/>
      <c r="WW399"/>
      <c r="WX399"/>
      <c r="WY399"/>
      <c r="WZ399"/>
      <c r="XA399"/>
      <c r="XB399"/>
      <c r="XC399"/>
      <c r="XD399"/>
      <c r="XE399"/>
      <c r="XF399"/>
      <c r="XG399"/>
      <c r="XH399"/>
      <c r="XI399"/>
      <c r="XJ399"/>
      <c r="XK399"/>
      <c r="XL399"/>
      <c r="XM399"/>
      <c r="XN399"/>
      <c r="XO399"/>
      <c r="XP399"/>
      <c r="XQ399"/>
      <c r="XR399"/>
      <c r="XS399"/>
      <c r="XT399"/>
      <c r="XU399"/>
      <c r="XV399"/>
      <c r="XW399"/>
      <c r="XX399"/>
      <c r="XY399"/>
      <c r="XZ399"/>
      <c r="YA399"/>
      <c r="YB399"/>
      <c r="YC399"/>
      <c r="YD399"/>
      <c r="YE399"/>
      <c r="YF399"/>
      <c r="YG399"/>
      <c r="YH399"/>
      <c r="YI399"/>
      <c r="YJ399"/>
      <c r="YK399"/>
      <c r="YL399"/>
      <c r="YM399"/>
      <c r="YN399"/>
      <c r="YO399"/>
      <c r="YP399"/>
      <c r="YQ399"/>
      <c r="YR399"/>
      <c r="YS399"/>
      <c r="YT399"/>
      <c r="YU399"/>
      <c r="YV399"/>
      <c r="YW399"/>
      <c r="YX399"/>
      <c r="YY399"/>
      <c r="YZ399"/>
      <c r="ZA399"/>
      <c r="ZB399"/>
      <c r="ZC399"/>
      <c r="ZD399"/>
      <c r="ZE399"/>
      <c r="ZF399"/>
      <c r="ZG399"/>
      <c r="ZH399"/>
      <c r="ZI399"/>
      <c r="ZJ399"/>
      <c r="ZK399"/>
      <c r="ZL399"/>
      <c r="ZM399"/>
      <c r="ZN399"/>
      <c r="ZO399"/>
      <c r="ZP399"/>
      <c r="ZQ399"/>
      <c r="ZR399"/>
      <c r="ZS399"/>
      <c r="ZT399"/>
      <c r="ZU399"/>
      <c r="ZV399"/>
      <c r="ZW399"/>
      <c r="ZX399"/>
      <c r="ZY399"/>
      <c r="ZZ399"/>
      <c r="AAA399"/>
      <c r="AAB399"/>
      <c r="AAC399"/>
      <c r="AAD399"/>
      <c r="AAE399"/>
      <c r="AAF399"/>
      <c r="AAG399"/>
      <c r="AAH399"/>
      <c r="AAI399"/>
      <c r="AAJ399"/>
      <c r="AAK399"/>
      <c r="AAL399"/>
      <c r="AAM399"/>
      <c r="AAN399"/>
      <c r="AAO399"/>
      <c r="AAP399"/>
      <c r="AAQ399"/>
      <c r="AAR399"/>
      <c r="AAS399"/>
      <c r="AAT399"/>
      <c r="AAU399"/>
      <c r="AAV399"/>
      <c r="AAW399"/>
      <c r="AAX399"/>
      <c r="AAY399"/>
      <c r="AAZ399"/>
      <c r="ABA399"/>
      <c r="ABB399"/>
      <c r="ABC399"/>
      <c r="ABD399"/>
      <c r="ABE399"/>
      <c r="ABF399"/>
      <c r="ABG399"/>
      <c r="ABH399"/>
      <c r="ABI399"/>
      <c r="ABJ399"/>
      <c r="ABK399"/>
      <c r="ABL399"/>
      <c r="ABM399"/>
      <c r="ABN399"/>
      <c r="ABO399"/>
      <c r="ABP399"/>
      <c r="ABQ399"/>
      <c r="ABR399"/>
      <c r="ABS399"/>
      <c r="ABT399"/>
      <c r="ABU399"/>
      <c r="ABV399"/>
      <c r="ABW399"/>
      <c r="ABX399"/>
      <c r="ABY399"/>
      <c r="ABZ399"/>
      <c r="ACA399"/>
      <c r="ACB399"/>
      <c r="ACC399"/>
      <c r="ACD399"/>
      <c r="ACE399"/>
      <c r="ACF399"/>
      <c r="ACG399"/>
      <c r="ACH399"/>
      <c r="ACI399"/>
      <c r="ACJ399"/>
      <c r="ACK399"/>
      <c r="ACL399"/>
      <c r="ACM399"/>
      <c r="ACN399"/>
      <c r="ACO399"/>
      <c r="ACP399"/>
      <c r="ACQ399"/>
      <c r="ACR399"/>
      <c r="ACS399"/>
      <c r="ACT399"/>
      <c r="ACU399"/>
      <c r="ACV399"/>
      <c r="ACW399"/>
      <c r="ACX399"/>
      <c r="ACY399"/>
      <c r="ACZ399"/>
      <c r="ADA399"/>
      <c r="ADB399"/>
      <c r="ADC399"/>
      <c r="ADD399"/>
      <c r="ADE399"/>
      <c r="ADF399"/>
      <c r="ADG399"/>
      <c r="ADH399"/>
      <c r="ADI399"/>
      <c r="ADJ399"/>
      <c r="ADK399"/>
      <c r="ADL399"/>
      <c r="ADM399"/>
      <c r="ADN399"/>
      <c r="ADO399"/>
      <c r="ADP399"/>
      <c r="ADQ399"/>
      <c r="ADR399"/>
      <c r="ADS399"/>
      <c r="ADT399"/>
      <c r="ADU399"/>
      <c r="ADV399"/>
      <c r="ADW399"/>
      <c r="ADX399"/>
      <c r="ADY399"/>
      <c r="ADZ399"/>
      <c r="AEA399"/>
      <c r="AEB399"/>
      <c r="AEC399"/>
      <c r="AED399"/>
      <c r="AEE399"/>
      <c r="AEF399"/>
      <c r="AEG399"/>
      <c r="AEH399"/>
      <c r="AEI399"/>
      <c r="AEJ399"/>
      <c r="AEK399"/>
      <c r="AEL399"/>
      <c r="AEM399"/>
      <c r="AEN399"/>
      <c r="AEO399"/>
      <c r="AEP399"/>
      <c r="AEQ399"/>
      <c r="AER399"/>
      <c r="AES399"/>
      <c r="AET399"/>
      <c r="AEU399"/>
      <c r="AEV399"/>
      <c r="AEW399"/>
      <c r="AEX399"/>
      <c r="AEY399"/>
      <c r="AEZ399"/>
      <c r="AFA399"/>
      <c r="AFB399"/>
      <c r="AFC399"/>
      <c r="AFD399"/>
      <c r="AFE399"/>
      <c r="AFF399"/>
      <c r="AFG399"/>
      <c r="AFH399"/>
      <c r="AFI399"/>
      <c r="AFJ399"/>
      <c r="AFK399"/>
      <c r="AFL399"/>
      <c r="AFM399"/>
      <c r="AFN399"/>
      <c r="AFO399"/>
      <c r="AFP399"/>
      <c r="AFQ399"/>
      <c r="AFR399"/>
      <c r="AFS399"/>
      <c r="AFT399"/>
      <c r="AFU399"/>
      <c r="AFV399"/>
      <c r="AFW399"/>
      <c r="AFX399"/>
      <c r="AFY399"/>
      <c r="AFZ399"/>
      <c r="AGA399"/>
      <c r="AGB399"/>
      <c r="AGC399"/>
      <c r="AGD399"/>
      <c r="AGE399"/>
      <c r="AGF399"/>
      <c r="AGG399"/>
      <c r="AGH399"/>
      <c r="AGI399"/>
      <c r="AGJ399"/>
      <c r="AGK399"/>
      <c r="AGL399"/>
      <c r="AGM399"/>
      <c r="AGN399"/>
      <c r="AGO399"/>
      <c r="AGP399"/>
      <c r="AGQ399"/>
      <c r="AGR399"/>
      <c r="AGS399"/>
      <c r="AGT399"/>
      <c r="AGU399"/>
      <c r="AGV399"/>
      <c r="AGW399"/>
      <c r="AGX399"/>
      <c r="AGY399"/>
      <c r="AGZ399"/>
      <c r="AHA399"/>
      <c r="AHB399"/>
      <c r="AHC399"/>
      <c r="AHD399"/>
      <c r="AHE399"/>
      <c r="AHF399"/>
      <c r="AHG399"/>
      <c r="AHH399"/>
      <c r="AHI399"/>
      <c r="AHJ399"/>
      <c r="AHK399"/>
      <c r="AHL399"/>
      <c r="AHM399"/>
      <c r="AHN399"/>
      <c r="AHO399"/>
      <c r="AHP399"/>
      <c r="AHQ399"/>
      <c r="AHR399"/>
      <c r="AHS399"/>
      <c r="AHT399"/>
      <c r="AHU399"/>
      <c r="AHV399"/>
      <c r="AHW399"/>
      <c r="AHX399"/>
      <c r="AHY399"/>
      <c r="AHZ399"/>
      <c r="AIA399"/>
      <c r="AIB399"/>
      <c r="AIC399"/>
      <c r="AID399"/>
      <c r="AIE399"/>
      <c r="AIF399"/>
      <c r="AIG399"/>
      <c r="AIH399"/>
      <c r="AII399"/>
      <c r="AIJ399"/>
      <c r="AIK399"/>
      <c r="AIL399"/>
      <c r="AIM399"/>
      <c r="AIN399"/>
      <c r="AIO399"/>
      <c r="AIP399"/>
      <c r="AIQ399"/>
      <c r="AIR399"/>
      <c r="AIS399"/>
      <c r="AIT399"/>
      <c r="AIU399"/>
      <c r="AIV399"/>
      <c r="AIW399"/>
      <c r="AIX399"/>
      <c r="AIY399"/>
      <c r="AIZ399"/>
      <c r="AJA399"/>
      <c r="AJB399"/>
      <c r="AJC399"/>
      <c r="AJD399"/>
      <c r="AJE399"/>
      <c r="AJF399"/>
      <c r="AJG399"/>
      <c r="AJH399"/>
      <c r="AJI399"/>
      <c r="AJJ399"/>
      <c r="AJK399"/>
      <c r="AJL399"/>
      <c r="AJM399"/>
      <c r="AJN399"/>
      <c r="AJO399"/>
      <c r="AJP399"/>
      <c r="AJQ399"/>
      <c r="AJR399"/>
      <c r="AJS399"/>
      <c r="AJT399"/>
      <c r="AJU399"/>
      <c r="AJV399"/>
      <c r="AJW399"/>
      <c r="AJX399"/>
      <c r="AJY399"/>
      <c r="AJZ399"/>
      <c r="AKA399"/>
      <c r="AKB399"/>
      <c r="AKC399"/>
      <c r="AKD399"/>
      <c r="AKE399"/>
      <c r="AKF399"/>
      <c r="AKG399"/>
      <c r="AKH399"/>
      <c r="AKI399"/>
      <c r="AKJ399"/>
      <c r="AKK399"/>
      <c r="AKL399"/>
      <c r="AKM399"/>
      <c r="AKN399"/>
      <c r="AKO399"/>
      <c r="AKP399"/>
      <c r="AKQ399"/>
      <c r="AKR399"/>
      <c r="AKS399"/>
      <c r="AKT399"/>
      <c r="AKU399"/>
      <c r="AKV399"/>
      <c r="AKW399"/>
      <c r="AKX399"/>
      <c r="AKY399"/>
      <c r="AKZ399"/>
      <c r="ALA399"/>
      <c r="ALB399"/>
      <c r="ALC399"/>
      <c r="ALD399"/>
      <c r="ALE399"/>
      <c r="ALF399"/>
      <c r="ALG399"/>
      <c r="ALH399"/>
      <c r="ALI399"/>
      <c r="ALJ399"/>
      <c r="ALK399"/>
      <c r="ALL399"/>
      <c r="ALM399"/>
      <c r="ALN399"/>
      <c r="ALO399"/>
      <c r="ALP399"/>
      <c r="ALQ399"/>
      <c r="ALR399"/>
      <c r="ALS399"/>
      <c r="ALT399"/>
      <c r="ALU399"/>
      <c r="ALV399"/>
      <c r="ALW399"/>
      <c r="ALX399"/>
      <c r="ALY399"/>
      <c r="ALZ399"/>
      <c r="AMA399"/>
      <c r="AMB399"/>
      <c r="AMC399"/>
      <c r="AMD399"/>
      <c r="AME399"/>
      <c r="AMF399"/>
      <c r="AMG399"/>
      <c r="AMH399"/>
      <c r="AMI399"/>
      <c r="AMJ399"/>
      <c r="AMK399"/>
      <c r="AML399"/>
      <c r="AMM399"/>
      <c r="AMN399"/>
      <c r="AMO399"/>
      <c r="AMP399"/>
      <c r="AMQ399"/>
      <c r="AMR399"/>
      <c r="AMS399"/>
      <c r="AMT399"/>
      <c r="AMU399"/>
      <c r="AMV399"/>
      <c r="AMW399"/>
      <c r="AMX399"/>
      <c r="AMY399"/>
      <c r="AMZ399" s="6"/>
      <c r="ANA399" s="6"/>
      <c r="ANB399" s="6"/>
    </row>
    <row r="400" spans="3:1042" s="28" customFormat="1" x14ac:dyDescent="0.25">
      <c r="C400" s="6" t="str">
        <f t="shared" si="226"/>
        <v>Whirlpool</v>
      </c>
      <c r="D400" s="6" t="str">
        <f t="shared" si="227"/>
        <v>HPHE2K66HD045VC 120  (66 gal)</v>
      </c>
      <c r="E400" s="6">
        <f t="shared" si="253"/>
        <v>260714</v>
      </c>
      <c r="F400" s="55">
        <f t="shared" si="152"/>
        <v>66</v>
      </c>
      <c r="G400" s="6" t="str">
        <f t="shared" si="228"/>
        <v>AOSmithHPTU66</v>
      </c>
      <c r="H400" s="117">
        <f t="shared" si="249"/>
        <v>0</v>
      </c>
      <c r="I400" s="158" t="str">
        <f t="shared" si="254"/>
        <v>WhirlpoolHPHE2K66C</v>
      </c>
      <c r="J400" s="91" t="s">
        <v>192</v>
      </c>
      <c r="K400" s="32">
        <v>3</v>
      </c>
      <c r="L400" s="75">
        <f t="shared" si="250"/>
        <v>26</v>
      </c>
      <c r="M400" s="9" t="s">
        <v>50</v>
      </c>
      <c r="N400" s="62">
        <f t="shared" si="252"/>
        <v>7</v>
      </c>
      <c r="O400" s="62">
        <f t="shared" si="247"/>
        <v>260714</v>
      </c>
      <c r="P400" s="59" t="str">
        <f t="shared" si="241"/>
        <v>HPHE2K66HD045VC 120  (66 gal)</v>
      </c>
      <c r="Q400" s="157">
        <f t="shared" si="238"/>
        <v>1</v>
      </c>
      <c r="R400" s="10" t="s">
        <v>55</v>
      </c>
      <c r="S400" s="11">
        <v>66</v>
      </c>
      <c r="T400" s="30" t="s">
        <v>82</v>
      </c>
      <c r="U400" s="80" t="s">
        <v>102</v>
      </c>
      <c r="V400" s="85" t="str">
        <f t="shared" si="248"/>
        <v>AOSmithHPTU66</v>
      </c>
      <c r="W400" s="116">
        <v>0</v>
      </c>
      <c r="X400" s="42">
        <v>3</v>
      </c>
      <c r="Y400" s="43">
        <v>42545</v>
      </c>
      <c r="Z400" s="44" t="s">
        <v>80</v>
      </c>
      <c r="AA400" s="128" t="str">
        <f>"2,     "&amp;E400&amp;",   """&amp;P400&amp;""""</f>
        <v>2,     260714,   "HPHE2K66HD045VC 120  (66 gal)"</v>
      </c>
      <c r="AB400" s="130" t="str">
        <f t="shared" si="205"/>
        <v>Whirlpool</v>
      </c>
      <c r="AC400" s="131" t="s">
        <v>707</v>
      </c>
      <c r="AD400" s="155">
        <f t="shared" si="240"/>
        <v>1</v>
      </c>
      <c r="AE400" s="128" t="str">
        <f>"          case  "&amp;D400&amp;"   :   """&amp;AC400&amp;""""</f>
        <v xml:space="preserve">          case  HPHE2K66HD045VC 120  (66 gal)   :   "WhirlpoolHPHE2K66C"</v>
      </c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  <c r="FK400"/>
      <c r="FL400"/>
      <c r="FM400"/>
      <c r="FN400"/>
      <c r="FO400"/>
      <c r="FP400"/>
      <c r="FQ400"/>
      <c r="FR400"/>
      <c r="FS400"/>
      <c r="FT400"/>
      <c r="FU400"/>
      <c r="FV400"/>
      <c r="FW400"/>
      <c r="FX400"/>
      <c r="FY400"/>
      <c r="FZ400"/>
      <c r="GA400"/>
      <c r="GB400"/>
      <c r="GC400"/>
      <c r="GD400"/>
      <c r="GE400"/>
      <c r="GF400"/>
      <c r="GG400"/>
      <c r="GH400"/>
      <c r="GI400"/>
      <c r="GJ400"/>
      <c r="GK400"/>
      <c r="GL400"/>
      <c r="GM400"/>
      <c r="GN400"/>
      <c r="GO400"/>
      <c r="GP400"/>
      <c r="GQ400"/>
      <c r="GR400"/>
      <c r="GS400"/>
      <c r="GT400"/>
      <c r="GU400"/>
      <c r="GV400"/>
      <c r="GW400"/>
      <c r="GX400"/>
      <c r="GY400"/>
      <c r="GZ400"/>
      <c r="HA400"/>
      <c r="HB400"/>
      <c r="HC400"/>
      <c r="HD400"/>
      <c r="HE400"/>
      <c r="HF400"/>
      <c r="HG400"/>
      <c r="HH400"/>
      <c r="HI400"/>
      <c r="HJ400"/>
      <c r="HK400"/>
      <c r="HL400"/>
      <c r="HM400"/>
      <c r="HN400"/>
      <c r="HO400"/>
      <c r="HP400"/>
      <c r="HQ400"/>
      <c r="HR400"/>
      <c r="HS400"/>
      <c r="HT400"/>
      <c r="HU400"/>
      <c r="HV400"/>
      <c r="HW400"/>
      <c r="HX400"/>
      <c r="HY400"/>
      <c r="HZ400"/>
      <c r="IA400"/>
      <c r="IB400"/>
      <c r="IC400"/>
      <c r="ID400"/>
      <c r="IE400"/>
      <c r="IF400"/>
      <c r="IG400"/>
      <c r="IH400"/>
      <c r="II400"/>
      <c r="IJ400"/>
      <c r="IK400"/>
      <c r="IL400"/>
      <c r="IM400"/>
      <c r="IN400"/>
      <c r="IO400"/>
      <c r="IP400"/>
      <c r="IQ400"/>
      <c r="IR400"/>
      <c r="IS400"/>
      <c r="IT400"/>
      <c r="IU400"/>
      <c r="IV400"/>
      <c r="IW400"/>
      <c r="IX400"/>
      <c r="IY400"/>
      <c r="IZ400"/>
      <c r="JA400"/>
      <c r="JB400"/>
      <c r="JC400"/>
      <c r="JD400"/>
      <c r="JE400"/>
      <c r="JF400"/>
      <c r="JG400"/>
      <c r="JH400"/>
      <c r="JI400"/>
      <c r="JJ400"/>
      <c r="JK400"/>
      <c r="JL400"/>
      <c r="JM400"/>
      <c r="JN400"/>
      <c r="JO400"/>
      <c r="JP400"/>
      <c r="JQ400"/>
      <c r="JR400"/>
      <c r="JS400"/>
      <c r="JT400"/>
      <c r="JU400"/>
      <c r="JV400"/>
      <c r="JW400"/>
      <c r="JX400"/>
      <c r="JY400"/>
      <c r="JZ400"/>
      <c r="KA400"/>
      <c r="KB400"/>
      <c r="KC400"/>
      <c r="KD400"/>
      <c r="KE400"/>
      <c r="KF400"/>
      <c r="KG400"/>
      <c r="KH400"/>
      <c r="KI400"/>
      <c r="KJ400"/>
      <c r="KK400"/>
      <c r="KL400"/>
      <c r="KM400"/>
      <c r="KN400"/>
      <c r="KO400"/>
      <c r="KP400"/>
      <c r="KQ400"/>
      <c r="KR400"/>
      <c r="KS400"/>
      <c r="KT400"/>
      <c r="KU400"/>
      <c r="KV400"/>
      <c r="KW400"/>
      <c r="KX400"/>
      <c r="KY400"/>
      <c r="KZ400"/>
      <c r="LA400"/>
      <c r="LB400"/>
      <c r="LC400"/>
      <c r="LD400"/>
      <c r="LE400"/>
      <c r="LF400"/>
      <c r="LG400"/>
      <c r="LH400"/>
      <c r="LI400"/>
      <c r="LJ400"/>
      <c r="LK400"/>
      <c r="LL400"/>
      <c r="LM400"/>
      <c r="LN400"/>
      <c r="LO400"/>
      <c r="LP400"/>
      <c r="LQ400"/>
      <c r="LR400"/>
      <c r="LS400"/>
      <c r="LT400"/>
      <c r="LU400"/>
      <c r="LV400"/>
      <c r="LW400"/>
      <c r="LX400"/>
      <c r="LY400"/>
      <c r="LZ400"/>
      <c r="MA400"/>
      <c r="MB400"/>
      <c r="MC400"/>
      <c r="MD400"/>
      <c r="ME400"/>
      <c r="MF400"/>
      <c r="MG400"/>
      <c r="MH400"/>
      <c r="MI400"/>
      <c r="MJ400"/>
      <c r="MK400"/>
      <c r="ML400"/>
      <c r="MM400"/>
      <c r="MN400"/>
      <c r="MO400"/>
      <c r="MP400"/>
      <c r="MQ400"/>
      <c r="MR400"/>
      <c r="MS400"/>
      <c r="MT400"/>
      <c r="MU400"/>
      <c r="MV400"/>
      <c r="MW400"/>
      <c r="MX400"/>
      <c r="MY400"/>
      <c r="MZ400"/>
      <c r="NA400"/>
      <c r="NB400"/>
      <c r="NC400"/>
      <c r="ND400"/>
      <c r="NE400"/>
      <c r="NF400"/>
      <c r="NG400"/>
      <c r="NH400"/>
      <c r="NI400"/>
      <c r="NJ400"/>
      <c r="NK400"/>
      <c r="NL400"/>
      <c r="NM400"/>
      <c r="NN400"/>
      <c r="NO400"/>
      <c r="NP400"/>
      <c r="NQ400"/>
      <c r="NR400"/>
      <c r="NS400"/>
      <c r="NT400"/>
      <c r="NU400"/>
      <c r="NV400"/>
      <c r="NW400"/>
      <c r="NX400"/>
      <c r="NY400"/>
      <c r="NZ400"/>
      <c r="OA400"/>
      <c r="OB400"/>
      <c r="OC400"/>
      <c r="OD400"/>
      <c r="OE400"/>
      <c r="OF400"/>
      <c r="OG400"/>
      <c r="OH400"/>
      <c r="OI400"/>
      <c r="OJ400"/>
      <c r="OK400"/>
      <c r="OL400"/>
      <c r="OM400"/>
      <c r="ON400"/>
      <c r="OO400"/>
      <c r="OP400"/>
      <c r="OQ400"/>
      <c r="OR400"/>
      <c r="OS400"/>
      <c r="OT400"/>
      <c r="OU400"/>
      <c r="OV400"/>
      <c r="OW400"/>
      <c r="OX400"/>
      <c r="OY400"/>
      <c r="OZ400"/>
      <c r="PA400"/>
      <c r="PB400"/>
      <c r="PC400"/>
      <c r="PD400"/>
      <c r="PE400"/>
      <c r="PF400"/>
      <c r="PG400"/>
      <c r="PH400"/>
      <c r="PI400"/>
      <c r="PJ400"/>
      <c r="PK400"/>
      <c r="PL400"/>
      <c r="PM400"/>
      <c r="PN400"/>
      <c r="PO400"/>
      <c r="PP400"/>
      <c r="PQ400"/>
      <c r="PR400"/>
      <c r="PS400"/>
      <c r="PT400"/>
      <c r="PU400"/>
      <c r="PV400"/>
      <c r="PW400"/>
      <c r="PX400"/>
      <c r="PY400"/>
      <c r="PZ400"/>
      <c r="QA400"/>
      <c r="QB400"/>
      <c r="QC400"/>
      <c r="QD400"/>
      <c r="QE400"/>
      <c r="QF400"/>
      <c r="QG400"/>
      <c r="QH400"/>
      <c r="QI400"/>
      <c r="QJ400"/>
      <c r="QK400"/>
      <c r="QL400"/>
      <c r="QM400"/>
      <c r="QN400"/>
      <c r="QO400"/>
      <c r="QP400"/>
      <c r="QQ400"/>
      <c r="QR400"/>
      <c r="QS400"/>
      <c r="QT400"/>
      <c r="QU400"/>
      <c r="QV400"/>
      <c r="QW400"/>
      <c r="QX400"/>
      <c r="QY400"/>
      <c r="QZ400"/>
      <c r="RA400"/>
      <c r="RB400"/>
      <c r="RC400"/>
      <c r="RD400"/>
      <c r="RE400"/>
      <c r="RF400"/>
      <c r="RG400"/>
      <c r="RH400"/>
      <c r="RI400"/>
      <c r="RJ400"/>
      <c r="RK400"/>
      <c r="RL400"/>
      <c r="RM400"/>
      <c r="RN400"/>
      <c r="RO400"/>
      <c r="RP400"/>
      <c r="RQ400"/>
      <c r="RR400"/>
      <c r="RS400"/>
      <c r="RT400"/>
      <c r="RU400"/>
      <c r="RV400"/>
      <c r="RW400"/>
      <c r="RX400"/>
      <c r="RY400"/>
      <c r="RZ400"/>
      <c r="SA400"/>
      <c r="SB400"/>
      <c r="SC400"/>
      <c r="SD400"/>
      <c r="SE400"/>
      <c r="SF400"/>
      <c r="SG400"/>
      <c r="SH400"/>
      <c r="SI400"/>
      <c r="SJ400"/>
      <c r="SK400"/>
      <c r="SL400"/>
      <c r="SM400"/>
      <c r="SN400"/>
      <c r="SO400"/>
      <c r="SP400"/>
      <c r="SQ400"/>
      <c r="SR400"/>
      <c r="SS400"/>
      <c r="ST400"/>
      <c r="SU400"/>
      <c r="SV400"/>
      <c r="SW400"/>
      <c r="SX400"/>
      <c r="SY400"/>
      <c r="SZ400"/>
      <c r="TA400"/>
      <c r="TB400"/>
      <c r="TC400"/>
      <c r="TD400"/>
      <c r="TE400"/>
      <c r="TF400"/>
      <c r="TG400"/>
      <c r="TH400"/>
      <c r="TI400"/>
      <c r="TJ400"/>
      <c r="TK400"/>
      <c r="TL400"/>
      <c r="TM400"/>
      <c r="TN400"/>
      <c r="TO400"/>
      <c r="TP400"/>
      <c r="TQ400"/>
      <c r="TR400"/>
      <c r="TS400"/>
      <c r="TT400"/>
      <c r="TU400"/>
      <c r="TV400"/>
      <c r="TW400"/>
      <c r="TX400"/>
      <c r="TY400"/>
      <c r="TZ400"/>
      <c r="UA400"/>
      <c r="UB400"/>
      <c r="UC400"/>
      <c r="UD400"/>
      <c r="UE400"/>
      <c r="UF400"/>
      <c r="UG400"/>
      <c r="UH400"/>
      <c r="UI400"/>
      <c r="UJ400"/>
      <c r="UK400"/>
      <c r="UL400"/>
      <c r="UM400"/>
      <c r="UN400"/>
      <c r="UO400"/>
      <c r="UP400"/>
      <c r="UQ400"/>
      <c r="UR400"/>
      <c r="US400"/>
      <c r="UT400"/>
      <c r="UU400"/>
      <c r="UV400"/>
      <c r="UW400"/>
      <c r="UX400"/>
      <c r="UY400"/>
      <c r="UZ400"/>
      <c r="VA400"/>
      <c r="VB400"/>
      <c r="VC400"/>
      <c r="VD400"/>
      <c r="VE400"/>
      <c r="VF400"/>
      <c r="VG400"/>
      <c r="VH400"/>
      <c r="VI400"/>
      <c r="VJ400"/>
      <c r="VK400"/>
      <c r="VL400"/>
      <c r="VM400"/>
      <c r="VN400"/>
      <c r="VO400"/>
      <c r="VP400"/>
      <c r="VQ400"/>
      <c r="VR400"/>
      <c r="VS400"/>
      <c r="VT400"/>
      <c r="VU400"/>
      <c r="VV400"/>
      <c r="VW400"/>
      <c r="VX400"/>
      <c r="VY400"/>
      <c r="VZ400"/>
      <c r="WA400"/>
      <c r="WB400"/>
      <c r="WC400"/>
      <c r="WD400"/>
      <c r="WE400"/>
      <c r="WF400"/>
      <c r="WG400"/>
      <c r="WH400"/>
      <c r="WI400"/>
      <c r="WJ400"/>
      <c r="WK400"/>
      <c r="WL400"/>
      <c r="WM400"/>
      <c r="WN400"/>
      <c r="WO400"/>
      <c r="WP400"/>
      <c r="WQ400"/>
      <c r="WR400"/>
      <c r="WS400"/>
      <c r="WT400"/>
      <c r="WU400"/>
      <c r="WV400"/>
      <c r="WW400"/>
      <c r="WX400"/>
      <c r="WY400"/>
      <c r="WZ400"/>
      <c r="XA400"/>
      <c r="XB400"/>
      <c r="XC400"/>
      <c r="XD400"/>
      <c r="XE400"/>
      <c r="XF400"/>
      <c r="XG400"/>
      <c r="XH400"/>
      <c r="XI400"/>
      <c r="XJ400"/>
      <c r="XK400"/>
      <c r="XL400"/>
      <c r="XM400"/>
      <c r="XN400"/>
      <c r="XO400"/>
      <c r="XP400"/>
      <c r="XQ400"/>
      <c r="XR400"/>
      <c r="XS400"/>
      <c r="XT400"/>
      <c r="XU400"/>
      <c r="XV400"/>
      <c r="XW400"/>
      <c r="XX400"/>
      <c r="XY400"/>
      <c r="XZ400"/>
      <c r="YA400"/>
      <c r="YB400"/>
      <c r="YC400"/>
      <c r="YD400"/>
      <c r="YE400"/>
      <c r="YF400"/>
      <c r="YG400"/>
      <c r="YH400"/>
      <c r="YI400"/>
      <c r="YJ400"/>
      <c r="YK400"/>
      <c r="YL400"/>
      <c r="YM400"/>
      <c r="YN400"/>
      <c r="YO400"/>
      <c r="YP400"/>
      <c r="YQ400"/>
      <c r="YR400"/>
      <c r="YS400"/>
      <c r="YT400"/>
      <c r="YU400"/>
      <c r="YV400"/>
      <c r="YW400"/>
      <c r="YX400"/>
      <c r="YY400"/>
      <c r="YZ400"/>
      <c r="ZA400"/>
      <c r="ZB400"/>
      <c r="ZC400"/>
      <c r="ZD400"/>
      <c r="ZE400"/>
      <c r="ZF400"/>
      <c r="ZG400"/>
      <c r="ZH400"/>
      <c r="ZI400"/>
      <c r="ZJ400"/>
      <c r="ZK400"/>
      <c r="ZL400"/>
      <c r="ZM400"/>
      <c r="ZN400"/>
      <c r="ZO400"/>
      <c r="ZP400"/>
      <c r="ZQ400"/>
      <c r="ZR400"/>
      <c r="ZS400"/>
      <c r="ZT400"/>
      <c r="ZU400"/>
      <c r="ZV400"/>
      <c r="ZW400"/>
      <c r="ZX400"/>
      <c r="ZY400"/>
      <c r="ZZ400"/>
      <c r="AAA400"/>
      <c r="AAB400"/>
      <c r="AAC400"/>
      <c r="AAD400"/>
      <c r="AAE400"/>
      <c r="AAF400"/>
      <c r="AAG400"/>
      <c r="AAH400"/>
      <c r="AAI400"/>
      <c r="AAJ400"/>
      <c r="AAK400"/>
      <c r="AAL400"/>
      <c r="AAM400"/>
      <c r="AAN400"/>
      <c r="AAO400"/>
      <c r="AAP400"/>
      <c r="AAQ400"/>
      <c r="AAR400"/>
      <c r="AAS400"/>
      <c r="AAT400"/>
      <c r="AAU400"/>
      <c r="AAV400"/>
      <c r="AAW400"/>
      <c r="AAX400"/>
      <c r="AAY400"/>
      <c r="AAZ400"/>
      <c r="ABA400"/>
      <c r="ABB400"/>
      <c r="ABC400"/>
      <c r="ABD400"/>
      <c r="ABE400"/>
      <c r="ABF400"/>
      <c r="ABG400"/>
      <c r="ABH400"/>
      <c r="ABI400"/>
      <c r="ABJ400"/>
      <c r="ABK400"/>
      <c r="ABL400"/>
      <c r="ABM400"/>
      <c r="ABN400"/>
      <c r="ABO400"/>
      <c r="ABP400"/>
      <c r="ABQ400"/>
      <c r="ABR400"/>
      <c r="ABS400"/>
      <c r="ABT400"/>
      <c r="ABU400"/>
      <c r="ABV400"/>
      <c r="ABW400"/>
      <c r="ABX400"/>
      <c r="ABY400"/>
      <c r="ABZ400"/>
      <c r="ACA400"/>
      <c r="ACB400"/>
      <c r="ACC400"/>
      <c r="ACD400"/>
      <c r="ACE400"/>
      <c r="ACF400"/>
      <c r="ACG400"/>
      <c r="ACH400"/>
      <c r="ACI400"/>
      <c r="ACJ400"/>
      <c r="ACK400"/>
      <c r="ACL400"/>
      <c r="ACM400"/>
      <c r="ACN400"/>
      <c r="ACO400"/>
      <c r="ACP400"/>
      <c r="ACQ400"/>
      <c r="ACR400"/>
      <c r="ACS400"/>
      <c r="ACT400"/>
      <c r="ACU400"/>
      <c r="ACV400"/>
      <c r="ACW400"/>
      <c r="ACX400"/>
      <c r="ACY400"/>
      <c r="ACZ400"/>
      <c r="ADA400"/>
      <c r="ADB400"/>
      <c r="ADC400"/>
      <c r="ADD400"/>
      <c r="ADE400"/>
      <c r="ADF400"/>
      <c r="ADG400"/>
      <c r="ADH400"/>
      <c r="ADI400"/>
      <c r="ADJ400"/>
      <c r="ADK400"/>
      <c r="ADL400"/>
      <c r="ADM400"/>
      <c r="ADN400"/>
      <c r="ADO400"/>
      <c r="ADP400"/>
      <c r="ADQ400"/>
      <c r="ADR400"/>
      <c r="ADS400"/>
      <c r="ADT400"/>
      <c r="ADU400"/>
      <c r="ADV400"/>
      <c r="ADW400"/>
      <c r="ADX400"/>
      <c r="ADY400"/>
      <c r="ADZ400"/>
      <c r="AEA400"/>
      <c r="AEB400"/>
      <c r="AEC400"/>
      <c r="AED400"/>
      <c r="AEE400"/>
      <c r="AEF400"/>
      <c r="AEG400"/>
      <c r="AEH400"/>
      <c r="AEI400"/>
      <c r="AEJ400"/>
      <c r="AEK400"/>
      <c r="AEL400"/>
      <c r="AEM400"/>
      <c r="AEN400"/>
      <c r="AEO400"/>
      <c r="AEP400"/>
      <c r="AEQ400"/>
      <c r="AER400"/>
      <c r="AES400"/>
      <c r="AET400"/>
      <c r="AEU400"/>
      <c r="AEV400"/>
      <c r="AEW400"/>
      <c r="AEX400"/>
      <c r="AEY400"/>
      <c r="AEZ400"/>
      <c r="AFA400"/>
      <c r="AFB400"/>
      <c r="AFC400"/>
      <c r="AFD400"/>
      <c r="AFE400"/>
      <c r="AFF400"/>
      <c r="AFG400"/>
      <c r="AFH400"/>
      <c r="AFI400"/>
      <c r="AFJ400"/>
      <c r="AFK400"/>
      <c r="AFL400"/>
      <c r="AFM400"/>
      <c r="AFN400"/>
      <c r="AFO400"/>
      <c r="AFP400"/>
      <c r="AFQ400"/>
      <c r="AFR400"/>
      <c r="AFS400"/>
      <c r="AFT400"/>
      <c r="AFU400"/>
      <c r="AFV400"/>
      <c r="AFW400"/>
      <c r="AFX400"/>
      <c r="AFY400"/>
      <c r="AFZ400"/>
      <c r="AGA400"/>
      <c r="AGB400"/>
      <c r="AGC400"/>
      <c r="AGD400"/>
      <c r="AGE400"/>
      <c r="AGF400"/>
      <c r="AGG400"/>
      <c r="AGH400"/>
      <c r="AGI400"/>
      <c r="AGJ400"/>
      <c r="AGK400"/>
      <c r="AGL400"/>
      <c r="AGM400"/>
      <c r="AGN400"/>
      <c r="AGO400"/>
      <c r="AGP400"/>
      <c r="AGQ400"/>
      <c r="AGR400"/>
      <c r="AGS400"/>
      <c r="AGT400"/>
      <c r="AGU400"/>
      <c r="AGV400"/>
      <c r="AGW400"/>
      <c r="AGX400"/>
      <c r="AGY400"/>
      <c r="AGZ400"/>
      <c r="AHA400"/>
      <c r="AHB400"/>
      <c r="AHC400"/>
      <c r="AHD400"/>
      <c r="AHE400"/>
      <c r="AHF400"/>
      <c r="AHG400"/>
      <c r="AHH400"/>
      <c r="AHI400"/>
      <c r="AHJ400"/>
      <c r="AHK400"/>
      <c r="AHL400"/>
      <c r="AHM400"/>
      <c r="AHN400"/>
      <c r="AHO400"/>
      <c r="AHP400"/>
      <c r="AHQ400"/>
      <c r="AHR400"/>
      <c r="AHS400"/>
      <c r="AHT400"/>
      <c r="AHU400"/>
      <c r="AHV400"/>
      <c r="AHW400"/>
      <c r="AHX400"/>
      <c r="AHY400"/>
      <c r="AHZ400"/>
      <c r="AIA400"/>
      <c r="AIB400"/>
      <c r="AIC400"/>
      <c r="AID400"/>
      <c r="AIE400"/>
      <c r="AIF400"/>
      <c r="AIG400"/>
      <c r="AIH400"/>
      <c r="AII400"/>
      <c r="AIJ400"/>
      <c r="AIK400"/>
      <c r="AIL400"/>
      <c r="AIM400"/>
      <c r="AIN400"/>
      <c r="AIO400"/>
      <c r="AIP400"/>
      <c r="AIQ400"/>
      <c r="AIR400"/>
      <c r="AIS400"/>
      <c r="AIT400"/>
      <c r="AIU400"/>
      <c r="AIV400"/>
      <c r="AIW400"/>
      <c r="AIX400"/>
      <c r="AIY400"/>
      <c r="AIZ400"/>
      <c r="AJA400"/>
      <c r="AJB400"/>
      <c r="AJC400"/>
      <c r="AJD400"/>
      <c r="AJE400"/>
      <c r="AJF400"/>
      <c r="AJG400"/>
      <c r="AJH400"/>
      <c r="AJI400"/>
      <c r="AJJ400"/>
      <c r="AJK400"/>
      <c r="AJL400"/>
      <c r="AJM400"/>
      <c r="AJN400"/>
      <c r="AJO400"/>
      <c r="AJP400"/>
      <c r="AJQ400"/>
      <c r="AJR400"/>
      <c r="AJS400"/>
      <c r="AJT400"/>
      <c r="AJU400"/>
      <c r="AJV400"/>
      <c r="AJW400"/>
      <c r="AJX400"/>
      <c r="AJY400"/>
      <c r="AJZ400"/>
      <c r="AKA400"/>
      <c r="AKB400"/>
      <c r="AKC400"/>
      <c r="AKD400"/>
      <c r="AKE400"/>
      <c r="AKF400"/>
      <c r="AKG400"/>
      <c r="AKH400"/>
      <c r="AKI400"/>
      <c r="AKJ400"/>
      <c r="AKK400"/>
      <c r="AKL400"/>
      <c r="AKM400"/>
      <c r="AKN400"/>
      <c r="AKO400"/>
      <c r="AKP400"/>
      <c r="AKQ400"/>
      <c r="AKR400"/>
      <c r="AKS400"/>
      <c r="AKT400"/>
      <c r="AKU400"/>
      <c r="AKV400"/>
      <c r="AKW400"/>
      <c r="AKX400"/>
      <c r="AKY400"/>
      <c r="AKZ400"/>
      <c r="ALA400"/>
      <c r="ALB400"/>
      <c r="ALC400"/>
      <c r="ALD400"/>
      <c r="ALE400"/>
      <c r="ALF400"/>
      <c r="ALG400"/>
      <c r="ALH400"/>
      <c r="ALI400"/>
      <c r="ALJ400"/>
      <c r="ALK400"/>
      <c r="ALL400"/>
      <c r="ALM400"/>
      <c r="ALN400"/>
      <c r="ALO400"/>
      <c r="ALP400"/>
      <c r="ALQ400"/>
      <c r="ALR400"/>
      <c r="ALS400"/>
      <c r="ALT400"/>
      <c r="ALU400"/>
      <c r="ALV400"/>
      <c r="ALW400"/>
      <c r="ALX400"/>
      <c r="ALY400"/>
      <c r="ALZ400"/>
      <c r="AMA400"/>
      <c r="AMB400"/>
      <c r="AMC400"/>
      <c r="AMD400"/>
      <c r="AME400"/>
      <c r="AMF400"/>
      <c r="AMG400"/>
      <c r="AMH400"/>
      <c r="AMI400"/>
      <c r="AMJ400"/>
      <c r="AMK400"/>
      <c r="AML400"/>
      <c r="AMM400"/>
      <c r="AMN400"/>
      <c r="AMO400"/>
      <c r="AMP400"/>
      <c r="AMQ400"/>
      <c r="AMR400"/>
      <c r="AMS400"/>
      <c r="AMT400"/>
      <c r="AMU400"/>
      <c r="AMV400"/>
      <c r="AMW400"/>
      <c r="AMX400"/>
      <c r="AMY400"/>
      <c r="AMZ400" s="6"/>
      <c r="ANA400" s="6"/>
      <c r="ANB400" s="6"/>
    </row>
    <row r="401" spans="1:1042" s="28" customFormat="1" x14ac:dyDescent="0.25">
      <c r="C401" s="6" t="str">
        <f t="shared" si="226"/>
        <v>Whirlpool</v>
      </c>
      <c r="D401" s="6" t="str">
        <f t="shared" si="227"/>
        <v>HPHE2K80HD045V 120  (80 gal)</v>
      </c>
      <c r="E401" s="6">
        <f t="shared" si="253"/>
        <v>260815</v>
      </c>
      <c r="F401" s="55">
        <f t="shared" si="152"/>
        <v>80</v>
      </c>
      <c r="G401" s="6" t="str">
        <f t="shared" si="228"/>
        <v>AOSmithHPTU80</v>
      </c>
      <c r="H401" s="117">
        <f t="shared" si="249"/>
        <v>0</v>
      </c>
      <c r="I401" s="158" t="str">
        <f t="shared" si="254"/>
        <v>WhirlpoolHPHE2K80</v>
      </c>
      <c r="J401" s="91" t="s">
        <v>192</v>
      </c>
      <c r="K401" s="32">
        <v>3</v>
      </c>
      <c r="L401" s="75">
        <f t="shared" si="250"/>
        <v>26</v>
      </c>
      <c r="M401" s="9" t="s">
        <v>50</v>
      </c>
      <c r="N401" s="62">
        <f t="shared" si="252"/>
        <v>8</v>
      </c>
      <c r="O401" s="62">
        <f t="shared" si="247"/>
        <v>260815</v>
      </c>
      <c r="P401" s="59" t="str">
        <f t="shared" si="241"/>
        <v>HPHE2K80HD045V 120  (80 gal)</v>
      </c>
      <c r="Q401" s="157">
        <f t="shared" si="238"/>
        <v>1</v>
      </c>
      <c r="R401" s="10" t="s">
        <v>56</v>
      </c>
      <c r="S401" s="11">
        <v>80</v>
      </c>
      <c r="T401" s="30" t="s">
        <v>83</v>
      </c>
      <c r="U401" s="80" t="s">
        <v>103</v>
      </c>
      <c r="V401" s="85" t="str">
        <f t="shared" si="248"/>
        <v>AOSmithHPTU80</v>
      </c>
      <c r="W401" s="116">
        <v>0</v>
      </c>
      <c r="X401" s="42" t="s">
        <v>13</v>
      </c>
      <c r="Y401" s="43">
        <v>42545</v>
      </c>
      <c r="Z401" s="44" t="s">
        <v>80</v>
      </c>
      <c r="AA401" s="128" t="str">
        <f>"2,     "&amp;E401&amp;",   """&amp;P401&amp;""""</f>
        <v>2,     260815,   "HPHE2K80HD045V 120  (80 gal)"</v>
      </c>
      <c r="AB401" s="130" t="str">
        <f t="shared" si="205"/>
        <v>Whirlpool</v>
      </c>
      <c r="AC401" s="131" t="s">
        <v>708</v>
      </c>
      <c r="AD401" s="155">
        <f t="shared" si="240"/>
        <v>1</v>
      </c>
      <c r="AE401" s="128" t="str">
        <f>"          case  "&amp;D401&amp;"   :   """&amp;AC401&amp;""""</f>
        <v xml:space="preserve">          case  HPHE2K80HD045V 120  (80 gal)   :   "WhirlpoolHPHE2K80"</v>
      </c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  <c r="FK401"/>
      <c r="FL401"/>
      <c r="FM401"/>
      <c r="FN401"/>
      <c r="FO401"/>
      <c r="FP401"/>
      <c r="FQ401"/>
      <c r="FR401"/>
      <c r="FS401"/>
      <c r="FT401"/>
      <c r="FU401"/>
      <c r="FV401"/>
      <c r="FW401"/>
      <c r="FX401"/>
      <c r="FY401"/>
      <c r="FZ401"/>
      <c r="GA401"/>
      <c r="GB401"/>
      <c r="GC401"/>
      <c r="GD401"/>
      <c r="GE401"/>
      <c r="GF401"/>
      <c r="GG401"/>
      <c r="GH401"/>
      <c r="GI401"/>
      <c r="GJ401"/>
      <c r="GK401"/>
      <c r="GL401"/>
      <c r="GM401"/>
      <c r="GN401"/>
      <c r="GO401"/>
      <c r="GP401"/>
      <c r="GQ401"/>
      <c r="GR401"/>
      <c r="GS401"/>
      <c r="GT401"/>
      <c r="GU401"/>
      <c r="GV401"/>
      <c r="GW401"/>
      <c r="GX401"/>
      <c r="GY401"/>
      <c r="GZ401"/>
      <c r="HA401"/>
      <c r="HB401"/>
      <c r="HC401"/>
      <c r="HD401"/>
      <c r="HE401"/>
      <c r="HF401"/>
      <c r="HG401"/>
      <c r="HH401"/>
      <c r="HI401"/>
      <c r="HJ401"/>
      <c r="HK401"/>
      <c r="HL401"/>
      <c r="HM401"/>
      <c r="HN401"/>
      <c r="HO401"/>
      <c r="HP401"/>
      <c r="HQ401"/>
      <c r="HR401"/>
      <c r="HS401"/>
      <c r="HT401"/>
      <c r="HU401"/>
      <c r="HV401"/>
      <c r="HW401"/>
      <c r="HX401"/>
      <c r="HY401"/>
      <c r="HZ401"/>
      <c r="IA401"/>
      <c r="IB401"/>
      <c r="IC401"/>
      <c r="ID401"/>
      <c r="IE401"/>
      <c r="IF401"/>
      <c r="IG401"/>
      <c r="IH401"/>
      <c r="II401"/>
      <c r="IJ401"/>
      <c r="IK401"/>
      <c r="IL401"/>
      <c r="IM401"/>
      <c r="IN401"/>
      <c r="IO401"/>
      <c r="IP401"/>
      <c r="IQ401"/>
      <c r="IR401"/>
      <c r="IS401"/>
      <c r="IT401"/>
      <c r="IU401"/>
      <c r="IV401"/>
      <c r="IW401"/>
      <c r="IX401"/>
      <c r="IY401"/>
      <c r="IZ401"/>
      <c r="JA401"/>
      <c r="JB401"/>
      <c r="JC401"/>
      <c r="JD401"/>
      <c r="JE401"/>
      <c r="JF401"/>
      <c r="JG401"/>
      <c r="JH401"/>
      <c r="JI401"/>
      <c r="JJ401"/>
      <c r="JK401"/>
      <c r="JL401"/>
      <c r="JM401"/>
      <c r="JN401"/>
      <c r="JO401"/>
      <c r="JP401"/>
      <c r="JQ401"/>
      <c r="JR401"/>
      <c r="JS401"/>
      <c r="JT401"/>
      <c r="JU401"/>
      <c r="JV401"/>
      <c r="JW401"/>
      <c r="JX401"/>
      <c r="JY401"/>
      <c r="JZ401"/>
      <c r="KA401"/>
      <c r="KB401"/>
      <c r="KC401"/>
      <c r="KD401"/>
      <c r="KE401"/>
      <c r="KF401"/>
      <c r="KG401"/>
      <c r="KH401"/>
      <c r="KI401"/>
      <c r="KJ401"/>
      <c r="KK401"/>
      <c r="KL401"/>
      <c r="KM401"/>
      <c r="KN401"/>
      <c r="KO401"/>
      <c r="KP401"/>
      <c r="KQ401"/>
      <c r="KR401"/>
      <c r="KS401"/>
      <c r="KT401"/>
      <c r="KU401"/>
      <c r="KV401"/>
      <c r="KW401"/>
      <c r="KX401"/>
      <c r="KY401"/>
      <c r="KZ401"/>
      <c r="LA401"/>
      <c r="LB401"/>
      <c r="LC401"/>
      <c r="LD401"/>
      <c r="LE401"/>
      <c r="LF401"/>
      <c r="LG401"/>
      <c r="LH401"/>
      <c r="LI401"/>
      <c r="LJ401"/>
      <c r="LK401"/>
      <c r="LL401"/>
      <c r="LM401"/>
      <c r="LN401"/>
      <c r="LO401"/>
      <c r="LP401"/>
      <c r="LQ401"/>
      <c r="LR401"/>
      <c r="LS401"/>
      <c r="LT401"/>
      <c r="LU401"/>
      <c r="LV401"/>
      <c r="LW401"/>
      <c r="LX401"/>
      <c r="LY401"/>
      <c r="LZ401"/>
      <c r="MA401"/>
      <c r="MB401"/>
      <c r="MC401"/>
      <c r="MD401"/>
      <c r="ME401"/>
      <c r="MF401"/>
      <c r="MG401"/>
      <c r="MH401"/>
      <c r="MI401"/>
      <c r="MJ401"/>
      <c r="MK401"/>
      <c r="ML401"/>
      <c r="MM401"/>
      <c r="MN401"/>
      <c r="MO401"/>
      <c r="MP401"/>
      <c r="MQ401"/>
      <c r="MR401"/>
      <c r="MS401"/>
      <c r="MT401"/>
      <c r="MU401"/>
      <c r="MV401"/>
      <c r="MW401"/>
      <c r="MX401"/>
      <c r="MY401"/>
      <c r="MZ401"/>
      <c r="NA401"/>
      <c r="NB401"/>
      <c r="NC401"/>
      <c r="ND401"/>
      <c r="NE401"/>
      <c r="NF401"/>
      <c r="NG401"/>
      <c r="NH401"/>
      <c r="NI401"/>
      <c r="NJ401"/>
      <c r="NK401"/>
      <c r="NL401"/>
      <c r="NM401"/>
      <c r="NN401"/>
      <c r="NO401"/>
      <c r="NP401"/>
      <c r="NQ401"/>
      <c r="NR401"/>
      <c r="NS401"/>
      <c r="NT401"/>
      <c r="NU401"/>
      <c r="NV401"/>
      <c r="NW401"/>
      <c r="NX401"/>
      <c r="NY401"/>
      <c r="NZ401"/>
      <c r="OA401"/>
      <c r="OB401"/>
      <c r="OC401"/>
      <c r="OD401"/>
      <c r="OE401"/>
      <c r="OF401"/>
      <c r="OG401"/>
      <c r="OH401"/>
      <c r="OI401"/>
      <c r="OJ401"/>
      <c r="OK401"/>
      <c r="OL401"/>
      <c r="OM401"/>
      <c r="ON401"/>
      <c r="OO401"/>
      <c r="OP401"/>
      <c r="OQ401"/>
      <c r="OR401"/>
      <c r="OS401"/>
      <c r="OT401"/>
      <c r="OU401"/>
      <c r="OV401"/>
      <c r="OW401"/>
      <c r="OX401"/>
      <c r="OY401"/>
      <c r="OZ401"/>
      <c r="PA401"/>
      <c r="PB401"/>
      <c r="PC401"/>
      <c r="PD401"/>
      <c r="PE401"/>
      <c r="PF401"/>
      <c r="PG401"/>
      <c r="PH401"/>
      <c r="PI401"/>
      <c r="PJ401"/>
      <c r="PK401"/>
      <c r="PL401"/>
      <c r="PM401"/>
      <c r="PN401"/>
      <c r="PO401"/>
      <c r="PP401"/>
      <c r="PQ401"/>
      <c r="PR401"/>
      <c r="PS401"/>
      <c r="PT401"/>
      <c r="PU401"/>
      <c r="PV401"/>
      <c r="PW401"/>
      <c r="PX401"/>
      <c r="PY401"/>
      <c r="PZ401"/>
      <c r="QA401"/>
      <c r="QB401"/>
      <c r="QC401"/>
      <c r="QD401"/>
      <c r="QE401"/>
      <c r="QF401"/>
      <c r="QG401"/>
      <c r="QH401"/>
      <c r="QI401"/>
      <c r="QJ401"/>
      <c r="QK401"/>
      <c r="QL401"/>
      <c r="QM401"/>
      <c r="QN401"/>
      <c r="QO401"/>
      <c r="QP401"/>
      <c r="QQ401"/>
      <c r="QR401"/>
      <c r="QS401"/>
      <c r="QT401"/>
      <c r="QU401"/>
      <c r="QV401"/>
      <c r="QW401"/>
      <c r="QX401"/>
      <c r="QY401"/>
      <c r="QZ401"/>
      <c r="RA401"/>
      <c r="RB401"/>
      <c r="RC401"/>
      <c r="RD401"/>
      <c r="RE401"/>
      <c r="RF401"/>
      <c r="RG401"/>
      <c r="RH401"/>
      <c r="RI401"/>
      <c r="RJ401"/>
      <c r="RK401"/>
      <c r="RL401"/>
      <c r="RM401"/>
      <c r="RN401"/>
      <c r="RO401"/>
      <c r="RP401"/>
      <c r="RQ401"/>
      <c r="RR401"/>
      <c r="RS401"/>
      <c r="RT401"/>
      <c r="RU401"/>
      <c r="RV401"/>
      <c r="RW401"/>
      <c r="RX401"/>
      <c r="RY401"/>
      <c r="RZ401"/>
      <c r="SA401"/>
      <c r="SB401"/>
      <c r="SC401"/>
      <c r="SD401"/>
      <c r="SE401"/>
      <c r="SF401"/>
      <c r="SG401"/>
      <c r="SH401"/>
      <c r="SI401"/>
      <c r="SJ401"/>
      <c r="SK401"/>
      <c r="SL401"/>
      <c r="SM401"/>
      <c r="SN401"/>
      <c r="SO401"/>
      <c r="SP401"/>
      <c r="SQ401"/>
      <c r="SR401"/>
      <c r="SS401"/>
      <c r="ST401"/>
      <c r="SU401"/>
      <c r="SV401"/>
      <c r="SW401"/>
      <c r="SX401"/>
      <c r="SY401"/>
      <c r="SZ401"/>
      <c r="TA401"/>
      <c r="TB401"/>
      <c r="TC401"/>
      <c r="TD401"/>
      <c r="TE401"/>
      <c r="TF401"/>
      <c r="TG401"/>
      <c r="TH401"/>
      <c r="TI401"/>
      <c r="TJ401"/>
      <c r="TK401"/>
      <c r="TL401"/>
      <c r="TM401"/>
      <c r="TN401"/>
      <c r="TO401"/>
      <c r="TP401"/>
      <c r="TQ401"/>
      <c r="TR401"/>
      <c r="TS401"/>
      <c r="TT401"/>
      <c r="TU401"/>
      <c r="TV401"/>
      <c r="TW401"/>
      <c r="TX401"/>
      <c r="TY401"/>
      <c r="TZ401"/>
      <c r="UA401"/>
      <c r="UB401"/>
      <c r="UC401"/>
      <c r="UD401"/>
      <c r="UE401"/>
      <c r="UF401"/>
      <c r="UG401"/>
      <c r="UH401"/>
      <c r="UI401"/>
      <c r="UJ401"/>
      <c r="UK401"/>
      <c r="UL401"/>
      <c r="UM401"/>
      <c r="UN401"/>
      <c r="UO401"/>
      <c r="UP401"/>
      <c r="UQ401"/>
      <c r="UR401"/>
      <c r="US401"/>
      <c r="UT401"/>
      <c r="UU401"/>
      <c r="UV401"/>
      <c r="UW401"/>
      <c r="UX401"/>
      <c r="UY401"/>
      <c r="UZ401"/>
      <c r="VA401"/>
      <c r="VB401"/>
      <c r="VC401"/>
      <c r="VD401"/>
      <c r="VE401"/>
      <c r="VF401"/>
      <c r="VG401"/>
      <c r="VH401"/>
      <c r="VI401"/>
      <c r="VJ401"/>
      <c r="VK401"/>
      <c r="VL401"/>
      <c r="VM401"/>
      <c r="VN401"/>
      <c r="VO401"/>
      <c r="VP401"/>
      <c r="VQ401"/>
      <c r="VR401"/>
      <c r="VS401"/>
      <c r="VT401"/>
      <c r="VU401"/>
      <c r="VV401"/>
      <c r="VW401"/>
      <c r="VX401"/>
      <c r="VY401"/>
      <c r="VZ401"/>
      <c r="WA401"/>
      <c r="WB401"/>
      <c r="WC401"/>
      <c r="WD401"/>
      <c r="WE401"/>
      <c r="WF401"/>
      <c r="WG401"/>
      <c r="WH401"/>
      <c r="WI401"/>
      <c r="WJ401"/>
      <c r="WK401"/>
      <c r="WL401"/>
      <c r="WM401"/>
      <c r="WN401"/>
      <c r="WO401"/>
      <c r="WP401"/>
      <c r="WQ401"/>
      <c r="WR401"/>
      <c r="WS401"/>
      <c r="WT401"/>
      <c r="WU401"/>
      <c r="WV401"/>
      <c r="WW401"/>
      <c r="WX401"/>
      <c r="WY401"/>
      <c r="WZ401"/>
      <c r="XA401"/>
      <c r="XB401"/>
      <c r="XC401"/>
      <c r="XD401"/>
      <c r="XE401"/>
      <c r="XF401"/>
      <c r="XG401"/>
      <c r="XH401"/>
      <c r="XI401"/>
      <c r="XJ401"/>
      <c r="XK401"/>
      <c r="XL401"/>
      <c r="XM401"/>
      <c r="XN401"/>
      <c r="XO401"/>
      <c r="XP401"/>
      <c r="XQ401"/>
      <c r="XR401"/>
      <c r="XS401"/>
      <c r="XT401"/>
      <c r="XU401"/>
      <c r="XV401"/>
      <c r="XW401"/>
      <c r="XX401"/>
      <c r="XY401"/>
      <c r="XZ401"/>
      <c r="YA401"/>
      <c r="YB401"/>
      <c r="YC401"/>
      <c r="YD401"/>
      <c r="YE401"/>
      <c r="YF401"/>
      <c r="YG401"/>
      <c r="YH401"/>
      <c r="YI401"/>
      <c r="YJ401"/>
      <c r="YK401"/>
      <c r="YL401"/>
      <c r="YM401"/>
      <c r="YN401"/>
      <c r="YO401"/>
      <c r="YP401"/>
      <c r="YQ401"/>
      <c r="YR401"/>
      <c r="YS401"/>
      <c r="YT401"/>
      <c r="YU401"/>
      <c r="YV401"/>
      <c r="YW401"/>
      <c r="YX401"/>
      <c r="YY401"/>
      <c r="YZ401"/>
      <c r="ZA401"/>
      <c r="ZB401"/>
      <c r="ZC401"/>
      <c r="ZD401"/>
      <c r="ZE401"/>
      <c r="ZF401"/>
      <c r="ZG401"/>
      <c r="ZH401"/>
      <c r="ZI401"/>
      <c r="ZJ401"/>
      <c r="ZK401"/>
      <c r="ZL401"/>
      <c r="ZM401"/>
      <c r="ZN401"/>
      <c r="ZO401"/>
      <c r="ZP401"/>
      <c r="ZQ401"/>
      <c r="ZR401"/>
      <c r="ZS401"/>
      <c r="ZT401"/>
      <c r="ZU401"/>
      <c r="ZV401"/>
      <c r="ZW401"/>
      <c r="ZX401"/>
      <c r="ZY401"/>
      <c r="ZZ401"/>
      <c r="AAA401"/>
      <c r="AAB401"/>
      <c r="AAC401"/>
      <c r="AAD401"/>
      <c r="AAE401"/>
      <c r="AAF401"/>
      <c r="AAG401"/>
      <c r="AAH401"/>
      <c r="AAI401"/>
      <c r="AAJ401"/>
      <c r="AAK401"/>
      <c r="AAL401"/>
      <c r="AAM401"/>
      <c r="AAN401"/>
      <c r="AAO401"/>
      <c r="AAP401"/>
      <c r="AAQ401"/>
      <c r="AAR401"/>
      <c r="AAS401"/>
      <c r="AAT401"/>
      <c r="AAU401"/>
      <c r="AAV401"/>
      <c r="AAW401"/>
      <c r="AAX401"/>
      <c r="AAY401"/>
      <c r="AAZ401"/>
      <c r="ABA401"/>
      <c r="ABB401"/>
      <c r="ABC401"/>
      <c r="ABD401"/>
      <c r="ABE401"/>
      <c r="ABF401"/>
      <c r="ABG401"/>
      <c r="ABH401"/>
      <c r="ABI401"/>
      <c r="ABJ401"/>
      <c r="ABK401"/>
      <c r="ABL401"/>
      <c r="ABM401"/>
      <c r="ABN401"/>
      <c r="ABO401"/>
      <c r="ABP401"/>
      <c r="ABQ401"/>
      <c r="ABR401"/>
      <c r="ABS401"/>
      <c r="ABT401"/>
      <c r="ABU401"/>
      <c r="ABV401"/>
      <c r="ABW401"/>
      <c r="ABX401"/>
      <c r="ABY401"/>
      <c r="ABZ401"/>
      <c r="ACA401"/>
      <c r="ACB401"/>
      <c r="ACC401"/>
      <c r="ACD401"/>
      <c r="ACE401"/>
      <c r="ACF401"/>
      <c r="ACG401"/>
      <c r="ACH401"/>
      <c r="ACI401"/>
      <c r="ACJ401"/>
      <c r="ACK401"/>
      <c r="ACL401"/>
      <c r="ACM401"/>
      <c r="ACN401"/>
      <c r="ACO401"/>
      <c r="ACP401"/>
      <c r="ACQ401"/>
      <c r="ACR401"/>
      <c r="ACS401"/>
      <c r="ACT401"/>
      <c r="ACU401"/>
      <c r="ACV401"/>
      <c r="ACW401"/>
      <c r="ACX401"/>
      <c r="ACY401"/>
      <c r="ACZ401"/>
      <c r="ADA401"/>
      <c r="ADB401"/>
      <c r="ADC401"/>
      <c r="ADD401"/>
      <c r="ADE401"/>
      <c r="ADF401"/>
      <c r="ADG401"/>
      <c r="ADH401"/>
      <c r="ADI401"/>
      <c r="ADJ401"/>
      <c r="ADK401"/>
      <c r="ADL401"/>
      <c r="ADM401"/>
      <c r="ADN401"/>
      <c r="ADO401"/>
      <c r="ADP401"/>
      <c r="ADQ401"/>
      <c r="ADR401"/>
      <c r="ADS401"/>
      <c r="ADT401"/>
      <c r="ADU401"/>
      <c r="ADV401"/>
      <c r="ADW401"/>
      <c r="ADX401"/>
      <c r="ADY401"/>
      <c r="ADZ401"/>
      <c r="AEA401"/>
      <c r="AEB401"/>
      <c r="AEC401"/>
      <c r="AED401"/>
      <c r="AEE401"/>
      <c r="AEF401"/>
      <c r="AEG401"/>
      <c r="AEH401"/>
      <c r="AEI401"/>
      <c r="AEJ401"/>
      <c r="AEK401"/>
      <c r="AEL401"/>
      <c r="AEM401"/>
      <c r="AEN401"/>
      <c r="AEO401"/>
      <c r="AEP401"/>
      <c r="AEQ401"/>
      <c r="AER401"/>
      <c r="AES401"/>
      <c r="AET401"/>
      <c r="AEU401"/>
      <c r="AEV401"/>
      <c r="AEW401"/>
      <c r="AEX401"/>
      <c r="AEY401"/>
      <c r="AEZ401"/>
      <c r="AFA401"/>
      <c r="AFB401"/>
      <c r="AFC401"/>
      <c r="AFD401"/>
      <c r="AFE401"/>
      <c r="AFF401"/>
      <c r="AFG401"/>
      <c r="AFH401"/>
      <c r="AFI401"/>
      <c r="AFJ401"/>
      <c r="AFK401"/>
      <c r="AFL401"/>
      <c r="AFM401"/>
      <c r="AFN401"/>
      <c r="AFO401"/>
      <c r="AFP401"/>
      <c r="AFQ401"/>
      <c r="AFR401"/>
      <c r="AFS401"/>
      <c r="AFT401"/>
      <c r="AFU401"/>
      <c r="AFV401"/>
      <c r="AFW401"/>
      <c r="AFX401"/>
      <c r="AFY401"/>
      <c r="AFZ401"/>
      <c r="AGA401"/>
      <c r="AGB401"/>
      <c r="AGC401"/>
      <c r="AGD401"/>
      <c r="AGE401"/>
      <c r="AGF401"/>
      <c r="AGG401"/>
      <c r="AGH401"/>
      <c r="AGI401"/>
      <c r="AGJ401"/>
      <c r="AGK401"/>
      <c r="AGL401"/>
      <c r="AGM401"/>
      <c r="AGN401"/>
      <c r="AGO401"/>
      <c r="AGP401"/>
      <c r="AGQ401"/>
      <c r="AGR401"/>
      <c r="AGS401"/>
      <c r="AGT401"/>
      <c r="AGU401"/>
      <c r="AGV401"/>
      <c r="AGW401"/>
      <c r="AGX401"/>
      <c r="AGY401"/>
      <c r="AGZ401"/>
      <c r="AHA401"/>
      <c r="AHB401"/>
      <c r="AHC401"/>
      <c r="AHD401"/>
      <c r="AHE401"/>
      <c r="AHF401"/>
      <c r="AHG401"/>
      <c r="AHH401"/>
      <c r="AHI401"/>
      <c r="AHJ401"/>
      <c r="AHK401"/>
      <c r="AHL401"/>
      <c r="AHM401"/>
      <c r="AHN401"/>
      <c r="AHO401"/>
      <c r="AHP401"/>
      <c r="AHQ401"/>
      <c r="AHR401"/>
      <c r="AHS401"/>
      <c r="AHT401"/>
      <c r="AHU401"/>
      <c r="AHV401"/>
      <c r="AHW401"/>
      <c r="AHX401"/>
      <c r="AHY401"/>
      <c r="AHZ401"/>
      <c r="AIA401"/>
      <c r="AIB401"/>
      <c r="AIC401"/>
      <c r="AID401"/>
      <c r="AIE401"/>
      <c r="AIF401"/>
      <c r="AIG401"/>
      <c r="AIH401"/>
      <c r="AII401"/>
      <c r="AIJ401"/>
      <c r="AIK401"/>
      <c r="AIL401"/>
      <c r="AIM401"/>
      <c r="AIN401"/>
      <c r="AIO401"/>
      <c r="AIP401"/>
      <c r="AIQ401"/>
      <c r="AIR401"/>
      <c r="AIS401"/>
      <c r="AIT401"/>
      <c r="AIU401"/>
      <c r="AIV401"/>
      <c r="AIW401"/>
      <c r="AIX401"/>
      <c r="AIY401"/>
      <c r="AIZ401"/>
      <c r="AJA401"/>
      <c r="AJB401"/>
      <c r="AJC401"/>
      <c r="AJD401"/>
      <c r="AJE401"/>
      <c r="AJF401"/>
      <c r="AJG401"/>
      <c r="AJH401"/>
      <c r="AJI401"/>
      <c r="AJJ401"/>
      <c r="AJK401"/>
      <c r="AJL401"/>
      <c r="AJM401"/>
      <c r="AJN401"/>
      <c r="AJO401"/>
      <c r="AJP401"/>
      <c r="AJQ401"/>
      <c r="AJR401"/>
      <c r="AJS401"/>
      <c r="AJT401"/>
      <c r="AJU401"/>
      <c r="AJV401"/>
      <c r="AJW401"/>
      <c r="AJX401"/>
      <c r="AJY401"/>
      <c r="AJZ401"/>
      <c r="AKA401"/>
      <c r="AKB401"/>
      <c r="AKC401"/>
      <c r="AKD401"/>
      <c r="AKE401"/>
      <c r="AKF401"/>
      <c r="AKG401"/>
      <c r="AKH401"/>
      <c r="AKI401"/>
      <c r="AKJ401"/>
      <c r="AKK401"/>
      <c r="AKL401"/>
      <c r="AKM401"/>
      <c r="AKN401"/>
      <c r="AKO401"/>
      <c r="AKP401"/>
      <c r="AKQ401"/>
      <c r="AKR401"/>
      <c r="AKS401"/>
      <c r="AKT401"/>
      <c r="AKU401"/>
      <c r="AKV401"/>
      <c r="AKW401"/>
      <c r="AKX401"/>
      <c r="AKY401"/>
      <c r="AKZ401"/>
      <c r="ALA401"/>
      <c r="ALB401"/>
      <c r="ALC401"/>
      <c r="ALD401"/>
      <c r="ALE401"/>
      <c r="ALF401"/>
      <c r="ALG401"/>
      <c r="ALH401"/>
      <c r="ALI401"/>
      <c r="ALJ401"/>
      <c r="ALK401"/>
      <c r="ALL401"/>
      <c r="ALM401"/>
      <c r="ALN401"/>
      <c r="ALO401"/>
      <c r="ALP401"/>
      <c r="ALQ401"/>
      <c r="ALR401"/>
      <c r="ALS401"/>
      <c r="ALT401"/>
      <c r="ALU401"/>
      <c r="ALV401"/>
      <c r="ALW401"/>
      <c r="ALX401"/>
      <c r="ALY401"/>
      <c r="ALZ401"/>
      <c r="AMA401"/>
      <c r="AMB401"/>
      <c r="AMC401"/>
      <c r="AMD401"/>
      <c r="AME401"/>
      <c r="AMF401"/>
      <c r="AMG401"/>
      <c r="AMH401"/>
      <c r="AMI401"/>
      <c r="AMJ401"/>
      <c r="AMK401"/>
      <c r="AML401"/>
      <c r="AMM401"/>
      <c r="AMN401"/>
      <c r="AMO401"/>
      <c r="AMP401"/>
      <c r="AMQ401"/>
      <c r="AMR401"/>
      <c r="AMS401"/>
      <c r="AMT401"/>
      <c r="AMU401"/>
      <c r="AMV401"/>
      <c r="AMW401"/>
      <c r="AMX401"/>
      <c r="AMY401"/>
      <c r="AMZ401" s="6"/>
      <c r="ANA401" s="6"/>
      <c r="ANB401" s="6"/>
    </row>
    <row r="402" spans="1:1042" s="28" customFormat="1" x14ac:dyDescent="0.25">
      <c r="C402" s="6" t="str">
        <f t="shared" si="226"/>
        <v>Whirlpool</v>
      </c>
      <c r="D402" s="6" t="str">
        <f t="shared" si="227"/>
        <v>HPHE2K80HD045VC 120  (80 gal)</v>
      </c>
      <c r="E402" s="6">
        <f t="shared" si="253"/>
        <v>260915</v>
      </c>
      <c r="F402" s="55">
        <f t="shared" si="152"/>
        <v>80</v>
      </c>
      <c r="G402" s="6" t="str">
        <f t="shared" si="228"/>
        <v>AOSmithHPTU80</v>
      </c>
      <c r="H402" s="117">
        <f t="shared" si="249"/>
        <v>0</v>
      </c>
      <c r="I402" s="158" t="str">
        <f t="shared" si="254"/>
        <v>WhirlpoolHPHE2K80C</v>
      </c>
      <c r="J402" s="91" t="s">
        <v>192</v>
      </c>
      <c r="K402" s="32">
        <v>3</v>
      </c>
      <c r="L402" s="75">
        <f t="shared" si="250"/>
        <v>26</v>
      </c>
      <c r="M402" s="9" t="s">
        <v>50</v>
      </c>
      <c r="N402" s="62">
        <f t="shared" si="252"/>
        <v>9</v>
      </c>
      <c r="O402" s="62">
        <f t="shared" si="247"/>
        <v>260915</v>
      </c>
      <c r="P402" s="59" t="str">
        <f t="shared" si="241"/>
        <v>HPHE2K80HD045VC 120  (80 gal)</v>
      </c>
      <c r="Q402" s="157">
        <f t="shared" si="238"/>
        <v>1</v>
      </c>
      <c r="R402" s="10" t="s">
        <v>57</v>
      </c>
      <c r="S402" s="11">
        <v>80</v>
      </c>
      <c r="T402" s="30" t="s">
        <v>83</v>
      </c>
      <c r="U402" s="80" t="s">
        <v>103</v>
      </c>
      <c r="V402" s="85" t="str">
        <f t="shared" si="248"/>
        <v>AOSmithHPTU80</v>
      </c>
      <c r="W402" s="116">
        <v>0</v>
      </c>
      <c r="X402" s="42" t="s">
        <v>13</v>
      </c>
      <c r="Y402" s="43">
        <v>42545</v>
      </c>
      <c r="Z402" s="44" t="s">
        <v>80</v>
      </c>
      <c r="AA402" s="128" t="str">
        <f>"2,     "&amp;E402&amp;",   """&amp;P402&amp;""""</f>
        <v>2,     260915,   "HPHE2K80HD045VC 120  (80 gal)"</v>
      </c>
      <c r="AB402" s="130" t="str">
        <f t="shared" si="205"/>
        <v>Whirlpool</v>
      </c>
      <c r="AC402" s="131" t="s">
        <v>709</v>
      </c>
      <c r="AD402" s="155">
        <f t="shared" si="240"/>
        <v>1</v>
      </c>
      <c r="AE402" s="128" t="str">
        <f>"          case  "&amp;D402&amp;"   :   """&amp;AC402&amp;""""</f>
        <v xml:space="preserve">          case  HPHE2K80HD045VC 120  (80 gal)   :   "WhirlpoolHPHE2K80C"</v>
      </c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  <c r="FK402"/>
      <c r="FL402"/>
      <c r="FM402"/>
      <c r="FN402"/>
      <c r="FO402"/>
      <c r="FP402"/>
      <c r="FQ402"/>
      <c r="FR402"/>
      <c r="FS402"/>
      <c r="FT402"/>
      <c r="FU402"/>
      <c r="FV402"/>
      <c r="FW402"/>
      <c r="FX402"/>
      <c r="FY402"/>
      <c r="FZ402"/>
      <c r="GA402"/>
      <c r="GB402"/>
      <c r="GC402"/>
      <c r="GD402"/>
      <c r="GE402"/>
      <c r="GF402"/>
      <c r="GG402"/>
      <c r="GH402"/>
      <c r="GI402"/>
      <c r="GJ402"/>
      <c r="GK402"/>
      <c r="GL402"/>
      <c r="GM402"/>
      <c r="GN402"/>
      <c r="GO402"/>
      <c r="GP402"/>
      <c r="GQ402"/>
      <c r="GR402"/>
      <c r="GS402"/>
      <c r="GT402"/>
      <c r="GU402"/>
      <c r="GV402"/>
      <c r="GW402"/>
      <c r="GX402"/>
      <c r="GY402"/>
      <c r="GZ402"/>
      <c r="HA402"/>
      <c r="HB402"/>
      <c r="HC402"/>
      <c r="HD402"/>
      <c r="HE402"/>
      <c r="HF402"/>
      <c r="HG402"/>
      <c r="HH402"/>
      <c r="HI402"/>
      <c r="HJ402"/>
      <c r="HK402"/>
      <c r="HL402"/>
      <c r="HM402"/>
      <c r="HN402"/>
      <c r="HO402"/>
      <c r="HP402"/>
      <c r="HQ402"/>
      <c r="HR402"/>
      <c r="HS402"/>
      <c r="HT402"/>
      <c r="HU402"/>
      <c r="HV402"/>
      <c r="HW402"/>
      <c r="HX402"/>
      <c r="HY402"/>
      <c r="HZ402"/>
      <c r="IA402"/>
      <c r="IB402"/>
      <c r="IC402"/>
      <c r="ID402"/>
      <c r="IE402"/>
      <c r="IF402"/>
      <c r="IG402"/>
      <c r="IH402"/>
      <c r="II402"/>
      <c r="IJ402"/>
      <c r="IK402"/>
      <c r="IL402"/>
      <c r="IM402"/>
      <c r="IN402"/>
      <c r="IO402"/>
      <c r="IP402"/>
      <c r="IQ402"/>
      <c r="IR402"/>
      <c r="IS402"/>
      <c r="IT402"/>
      <c r="IU402"/>
      <c r="IV402"/>
      <c r="IW402"/>
      <c r="IX402"/>
      <c r="IY402"/>
      <c r="IZ402"/>
      <c r="JA402"/>
      <c r="JB402"/>
      <c r="JC402"/>
      <c r="JD402"/>
      <c r="JE402"/>
      <c r="JF402"/>
      <c r="JG402"/>
      <c r="JH402"/>
      <c r="JI402"/>
      <c r="JJ402"/>
      <c r="JK402"/>
      <c r="JL402"/>
      <c r="JM402"/>
      <c r="JN402"/>
      <c r="JO402"/>
      <c r="JP402"/>
      <c r="JQ402"/>
      <c r="JR402"/>
      <c r="JS402"/>
      <c r="JT402"/>
      <c r="JU402"/>
      <c r="JV402"/>
      <c r="JW402"/>
      <c r="JX402"/>
      <c r="JY402"/>
      <c r="JZ402"/>
      <c r="KA402"/>
      <c r="KB402"/>
      <c r="KC402"/>
      <c r="KD402"/>
      <c r="KE402"/>
      <c r="KF402"/>
      <c r="KG402"/>
      <c r="KH402"/>
      <c r="KI402"/>
      <c r="KJ402"/>
      <c r="KK402"/>
      <c r="KL402"/>
      <c r="KM402"/>
      <c r="KN402"/>
      <c r="KO402"/>
      <c r="KP402"/>
      <c r="KQ402"/>
      <c r="KR402"/>
      <c r="KS402"/>
      <c r="KT402"/>
      <c r="KU402"/>
      <c r="KV402"/>
      <c r="KW402"/>
      <c r="KX402"/>
      <c r="KY402"/>
      <c r="KZ402"/>
      <c r="LA402"/>
      <c r="LB402"/>
      <c r="LC402"/>
      <c r="LD402"/>
      <c r="LE402"/>
      <c r="LF402"/>
      <c r="LG402"/>
      <c r="LH402"/>
      <c r="LI402"/>
      <c r="LJ402"/>
      <c r="LK402"/>
      <c r="LL402"/>
      <c r="LM402"/>
      <c r="LN402"/>
      <c r="LO402"/>
      <c r="LP402"/>
      <c r="LQ402"/>
      <c r="LR402"/>
      <c r="LS402"/>
      <c r="LT402"/>
      <c r="LU402"/>
      <c r="LV402"/>
      <c r="LW402"/>
      <c r="LX402"/>
      <c r="LY402"/>
      <c r="LZ402"/>
      <c r="MA402"/>
      <c r="MB402"/>
      <c r="MC402"/>
      <c r="MD402"/>
      <c r="ME402"/>
      <c r="MF402"/>
      <c r="MG402"/>
      <c r="MH402"/>
      <c r="MI402"/>
      <c r="MJ402"/>
      <c r="MK402"/>
      <c r="ML402"/>
      <c r="MM402"/>
      <c r="MN402"/>
      <c r="MO402"/>
      <c r="MP402"/>
      <c r="MQ402"/>
      <c r="MR402"/>
      <c r="MS402"/>
      <c r="MT402"/>
      <c r="MU402"/>
      <c r="MV402"/>
      <c r="MW402"/>
      <c r="MX402"/>
      <c r="MY402"/>
      <c r="MZ402"/>
      <c r="NA402"/>
      <c r="NB402"/>
      <c r="NC402"/>
      <c r="ND402"/>
      <c r="NE402"/>
      <c r="NF402"/>
      <c r="NG402"/>
      <c r="NH402"/>
      <c r="NI402"/>
      <c r="NJ402"/>
      <c r="NK402"/>
      <c r="NL402"/>
      <c r="NM402"/>
      <c r="NN402"/>
      <c r="NO402"/>
      <c r="NP402"/>
      <c r="NQ402"/>
      <c r="NR402"/>
      <c r="NS402"/>
      <c r="NT402"/>
      <c r="NU402"/>
      <c r="NV402"/>
      <c r="NW402"/>
      <c r="NX402"/>
      <c r="NY402"/>
      <c r="NZ402"/>
      <c r="OA402"/>
      <c r="OB402"/>
      <c r="OC402"/>
      <c r="OD402"/>
      <c r="OE402"/>
      <c r="OF402"/>
      <c r="OG402"/>
      <c r="OH402"/>
      <c r="OI402"/>
      <c r="OJ402"/>
      <c r="OK402"/>
      <c r="OL402"/>
      <c r="OM402"/>
      <c r="ON402"/>
      <c r="OO402"/>
      <c r="OP402"/>
      <c r="OQ402"/>
      <c r="OR402"/>
      <c r="OS402"/>
      <c r="OT402"/>
      <c r="OU402"/>
      <c r="OV402"/>
      <c r="OW402"/>
      <c r="OX402"/>
      <c r="OY402"/>
      <c r="OZ402"/>
      <c r="PA402"/>
      <c r="PB402"/>
      <c r="PC402"/>
      <c r="PD402"/>
      <c r="PE402"/>
      <c r="PF402"/>
      <c r="PG402"/>
      <c r="PH402"/>
      <c r="PI402"/>
      <c r="PJ402"/>
      <c r="PK402"/>
      <c r="PL402"/>
      <c r="PM402"/>
      <c r="PN402"/>
      <c r="PO402"/>
      <c r="PP402"/>
      <c r="PQ402"/>
      <c r="PR402"/>
      <c r="PS402"/>
      <c r="PT402"/>
      <c r="PU402"/>
      <c r="PV402"/>
      <c r="PW402"/>
      <c r="PX402"/>
      <c r="PY402"/>
      <c r="PZ402"/>
      <c r="QA402"/>
      <c r="QB402"/>
      <c r="QC402"/>
      <c r="QD402"/>
      <c r="QE402"/>
      <c r="QF402"/>
      <c r="QG402"/>
      <c r="QH402"/>
      <c r="QI402"/>
      <c r="QJ402"/>
      <c r="QK402"/>
      <c r="QL402"/>
      <c r="QM402"/>
      <c r="QN402"/>
      <c r="QO402"/>
      <c r="QP402"/>
      <c r="QQ402"/>
      <c r="QR402"/>
      <c r="QS402"/>
      <c r="QT402"/>
      <c r="QU402"/>
      <c r="QV402"/>
      <c r="QW402"/>
      <c r="QX402"/>
      <c r="QY402"/>
      <c r="QZ402"/>
      <c r="RA402"/>
      <c r="RB402"/>
      <c r="RC402"/>
      <c r="RD402"/>
      <c r="RE402"/>
      <c r="RF402"/>
      <c r="RG402"/>
      <c r="RH402"/>
      <c r="RI402"/>
      <c r="RJ402"/>
      <c r="RK402"/>
      <c r="RL402"/>
      <c r="RM402"/>
      <c r="RN402"/>
      <c r="RO402"/>
      <c r="RP402"/>
      <c r="RQ402"/>
      <c r="RR402"/>
      <c r="RS402"/>
      <c r="RT402"/>
      <c r="RU402"/>
      <c r="RV402"/>
      <c r="RW402"/>
      <c r="RX402"/>
      <c r="RY402"/>
      <c r="RZ402"/>
      <c r="SA402"/>
      <c r="SB402"/>
      <c r="SC402"/>
      <c r="SD402"/>
      <c r="SE402"/>
      <c r="SF402"/>
      <c r="SG402"/>
      <c r="SH402"/>
      <c r="SI402"/>
      <c r="SJ402"/>
      <c r="SK402"/>
      <c r="SL402"/>
      <c r="SM402"/>
      <c r="SN402"/>
      <c r="SO402"/>
      <c r="SP402"/>
      <c r="SQ402"/>
      <c r="SR402"/>
      <c r="SS402"/>
      <c r="ST402"/>
      <c r="SU402"/>
      <c r="SV402"/>
      <c r="SW402"/>
      <c r="SX402"/>
      <c r="SY402"/>
      <c r="SZ402"/>
      <c r="TA402"/>
      <c r="TB402"/>
      <c r="TC402"/>
      <c r="TD402"/>
      <c r="TE402"/>
      <c r="TF402"/>
      <c r="TG402"/>
      <c r="TH402"/>
      <c r="TI402"/>
      <c r="TJ402"/>
      <c r="TK402"/>
      <c r="TL402"/>
      <c r="TM402"/>
      <c r="TN402"/>
      <c r="TO402"/>
      <c r="TP402"/>
      <c r="TQ402"/>
      <c r="TR402"/>
      <c r="TS402"/>
      <c r="TT402"/>
      <c r="TU402"/>
      <c r="TV402"/>
      <c r="TW402"/>
      <c r="TX402"/>
      <c r="TY402"/>
      <c r="TZ402"/>
      <c r="UA402"/>
      <c r="UB402"/>
      <c r="UC402"/>
      <c r="UD402"/>
      <c r="UE402"/>
      <c r="UF402"/>
      <c r="UG402"/>
      <c r="UH402"/>
      <c r="UI402"/>
      <c r="UJ402"/>
      <c r="UK402"/>
      <c r="UL402"/>
      <c r="UM402"/>
      <c r="UN402"/>
      <c r="UO402"/>
      <c r="UP402"/>
      <c r="UQ402"/>
      <c r="UR402"/>
      <c r="US402"/>
      <c r="UT402"/>
      <c r="UU402"/>
      <c r="UV402"/>
      <c r="UW402"/>
      <c r="UX402"/>
      <c r="UY402"/>
      <c r="UZ402"/>
      <c r="VA402"/>
      <c r="VB402"/>
      <c r="VC402"/>
      <c r="VD402"/>
      <c r="VE402"/>
      <c r="VF402"/>
      <c r="VG402"/>
      <c r="VH402"/>
      <c r="VI402"/>
      <c r="VJ402"/>
      <c r="VK402"/>
      <c r="VL402"/>
      <c r="VM402"/>
      <c r="VN402"/>
      <c r="VO402"/>
      <c r="VP402"/>
      <c r="VQ402"/>
      <c r="VR402"/>
      <c r="VS402"/>
      <c r="VT402"/>
      <c r="VU402"/>
      <c r="VV402"/>
      <c r="VW402"/>
      <c r="VX402"/>
      <c r="VY402"/>
      <c r="VZ402"/>
      <c r="WA402"/>
      <c r="WB402"/>
      <c r="WC402"/>
      <c r="WD402"/>
      <c r="WE402"/>
      <c r="WF402"/>
      <c r="WG402"/>
      <c r="WH402"/>
      <c r="WI402"/>
      <c r="WJ402"/>
      <c r="WK402"/>
      <c r="WL402"/>
      <c r="WM402"/>
      <c r="WN402"/>
      <c r="WO402"/>
      <c r="WP402"/>
      <c r="WQ402"/>
      <c r="WR402"/>
      <c r="WS402"/>
      <c r="WT402"/>
      <c r="WU402"/>
      <c r="WV402"/>
      <c r="WW402"/>
      <c r="WX402"/>
      <c r="WY402"/>
      <c r="WZ402"/>
      <c r="XA402"/>
      <c r="XB402"/>
      <c r="XC402"/>
      <c r="XD402"/>
      <c r="XE402"/>
      <c r="XF402"/>
      <c r="XG402"/>
      <c r="XH402"/>
      <c r="XI402"/>
      <c r="XJ402"/>
      <c r="XK402"/>
      <c r="XL402"/>
      <c r="XM402"/>
      <c r="XN402"/>
      <c r="XO402"/>
      <c r="XP402"/>
      <c r="XQ402"/>
      <c r="XR402"/>
      <c r="XS402"/>
      <c r="XT402"/>
      <c r="XU402"/>
      <c r="XV402"/>
      <c r="XW402"/>
      <c r="XX402"/>
      <c r="XY402"/>
      <c r="XZ402"/>
      <c r="YA402"/>
      <c r="YB402"/>
      <c r="YC402"/>
      <c r="YD402"/>
      <c r="YE402"/>
      <c r="YF402"/>
      <c r="YG402"/>
      <c r="YH402"/>
      <c r="YI402"/>
      <c r="YJ402"/>
      <c r="YK402"/>
      <c r="YL402"/>
      <c r="YM402"/>
      <c r="YN402"/>
      <c r="YO402"/>
      <c r="YP402"/>
      <c r="YQ402"/>
      <c r="YR402"/>
      <c r="YS402"/>
      <c r="YT402"/>
      <c r="YU402"/>
      <c r="YV402"/>
      <c r="YW402"/>
      <c r="YX402"/>
      <c r="YY402"/>
      <c r="YZ402"/>
      <c r="ZA402"/>
      <c r="ZB402"/>
      <c r="ZC402"/>
      <c r="ZD402"/>
      <c r="ZE402"/>
      <c r="ZF402"/>
      <c r="ZG402"/>
      <c r="ZH402"/>
      <c r="ZI402"/>
      <c r="ZJ402"/>
      <c r="ZK402"/>
      <c r="ZL402"/>
      <c r="ZM402"/>
      <c r="ZN402"/>
      <c r="ZO402"/>
      <c r="ZP402"/>
      <c r="ZQ402"/>
      <c r="ZR402"/>
      <c r="ZS402"/>
      <c r="ZT402"/>
      <c r="ZU402"/>
      <c r="ZV402"/>
      <c r="ZW402"/>
      <c r="ZX402"/>
      <c r="ZY402"/>
      <c r="ZZ402"/>
      <c r="AAA402"/>
      <c r="AAB402"/>
      <c r="AAC402"/>
      <c r="AAD402"/>
      <c r="AAE402"/>
      <c r="AAF402"/>
      <c r="AAG402"/>
      <c r="AAH402"/>
      <c r="AAI402"/>
      <c r="AAJ402"/>
      <c r="AAK402"/>
      <c r="AAL402"/>
      <c r="AAM402"/>
      <c r="AAN402"/>
      <c r="AAO402"/>
      <c r="AAP402"/>
      <c r="AAQ402"/>
      <c r="AAR402"/>
      <c r="AAS402"/>
      <c r="AAT402"/>
      <c r="AAU402"/>
      <c r="AAV402"/>
      <c r="AAW402"/>
      <c r="AAX402"/>
      <c r="AAY402"/>
      <c r="AAZ402"/>
      <c r="ABA402"/>
      <c r="ABB402"/>
      <c r="ABC402"/>
      <c r="ABD402"/>
      <c r="ABE402"/>
      <c r="ABF402"/>
      <c r="ABG402"/>
      <c r="ABH402"/>
      <c r="ABI402"/>
      <c r="ABJ402"/>
      <c r="ABK402"/>
      <c r="ABL402"/>
      <c r="ABM402"/>
      <c r="ABN402"/>
      <c r="ABO402"/>
      <c r="ABP402"/>
      <c r="ABQ402"/>
      <c r="ABR402"/>
      <c r="ABS402"/>
      <c r="ABT402"/>
      <c r="ABU402"/>
      <c r="ABV402"/>
      <c r="ABW402"/>
      <c r="ABX402"/>
      <c r="ABY402"/>
      <c r="ABZ402"/>
      <c r="ACA402"/>
      <c r="ACB402"/>
      <c r="ACC402"/>
      <c r="ACD402"/>
      <c r="ACE402"/>
      <c r="ACF402"/>
      <c r="ACG402"/>
      <c r="ACH402"/>
      <c r="ACI402"/>
      <c r="ACJ402"/>
      <c r="ACK402"/>
      <c r="ACL402"/>
      <c r="ACM402"/>
      <c r="ACN402"/>
      <c r="ACO402"/>
      <c r="ACP402"/>
      <c r="ACQ402"/>
      <c r="ACR402"/>
      <c r="ACS402"/>
      <c r="ACT402"/>
      <c r="ACU402"/>
      <c r="ACV402"/>
      <c r="ACW402"/>
      <c r="ACX402"/>
      <c r="ACY402"/>
      <c r="ACZ402"/>
      <c r="ADA402"/>
      <c r="ADB402"/>
      <c r="ADC402"/>
      <c r="ADD402"/>
      <c r="ADE402"/>
      <c r="ADF402"/>
      <c r="ADG402"/>
      <c r="ADH402"/>
      <c r="ADI402"/>
      <c r="ADJ402"/>
      <c r="ADK402"/>
      <c r="ADL402"/>
      <c r="ADM402"/>
      <c r="ADN402"/>
      <c r="ADO402"/>
      <c r="ADP402"/>
      <c r="ADQ402"/>
      <c r="ADR402"/>
      <c r="ADS402"/>
      <c r="ADT402"/>
      <c r="ADU402"/>
      <c r="ADV402"/>
      <c r="ADW402"/>
      <c r="ADX402"/>
      <c r="ADY402"/>
      <c r="ADZ402"/>
      <c r="AEA402"/>
      <c r="AEB402"/>
      <c r="AEC402"/>
      <c r="AED402"/>
      <c r="AEE402"/>
      <c r="AEF402"/>
      <c r="AEG402"/>
      <c r="AEH402"/>
      <c r="AEI402"/>
      <c r="AEJ402"/>
      <c r="AEK402"/>
      <c r="AEL402"/>
      <c r="AEM402"/>
      <c r="AEN402"/>
      <c r="AEO402"/>
      <c r="AEP402"/>
      <c r="AEQ402"/>
      <c r="AER402"/>
      <c r="AES402"/>
      <c r="AET402"/>
      <c r="AEU402"/>
      <c r="AEV402"/>
      <c r="AEW402"/>
      <c r="AEX402"/>
      <c r="AEY402"/>
      <c r="AEZ402"/>
      <c r="AFA402"/>
      <c r="AFB402"/>
      <c r="AFC402"/>
      <c r="AFD402"/>
      <c r="AFE402"/>
      <c r="AFF402"/>
      <c r="AFG402"/>
      <c r="AFH402"/>
      <c r="AFI402"/>
      <c r="AFJ402"/>
      <c r="AFK402"/>
      <c r="AFL402"/>
      <c r="AFM402"/>
      <c r="AFN402"/>
      <c r="AFO402"/>
      <c r="AFP402"/>
      <c r="AFQ402"/>
      <c r="AFR402"/>
      <c r="AFS402"/>
      <c r="AFT402"/>
      <c r="AFU402"/>
      <c r="AFV402"/>
      <c r="AFW402"/>
      <c r="AFX402"/>
      <c r="AFY402"/>
      <c r="AFZ402"/>
      <c r="AGA402"/>
      <c r="AGB402"/>
      <c r="AGC402"/>
      <c r="AGD402"/>
      <c r="AGE402"/>
      <c r="AGF402"/>
      <c r="AGG402"/>
      <c r="AGH402"/>
      <c r="AGI402"/>
      <c r="AGJ402"/>
      <c r="AGK402"/>
      <c r="AGL402"/>
      <c r="AGM402"/>
      <c r="AGN402"/>
      <c r="AGO402"/>
      <c r="AGP402"/>
      <c r="AGQ402"/>
      <c r="AGR402"/>
      <c r="AGS402"/>
      <c r="AGT402"/>
      <c r="AGU402"/>
      <c r="AGV402"/>
      <c r="AGW402"/>
      <c r="AGX402"/>
      <c r="AGY402"/>
      <c r="AGZ402"/>
      <c r="AHA402"/>
      <c r="AHB402"/>
      <c r="AHC402"/>
      <c r="AHD402"/>
      <c r="AHE402"/>
      <c r="AHF402"/>
      <c r="AHG402"/>
      <c r="AHH402"/>
      <c r="AHI402"/>
      <c r="AHJ402"/>
      <c r="AHK402"/>
      <c r="AHL402"/>
      <c r="AHM402"/>
      <c r="AHN402"/>
      <c r="AHO402"/>
      <c r="AHP402"/>
      <c r="AHQ402"/>
      <c r="AHR402"/>
      <c r="AHS402"/>
      <c r="AHT402"/>
      <c r="AHU402"/>
      <c r="AHV402"/>
      <c r="AHW402"/>
      <c r="AHX402"/>
      <c r="AHY402"/>
      <c r="AHZ402"/>
      <c r="AIA402"/>
      <c r="AIB402"/>
      <c r="AIC402"/>
      <c r="AID402"/>
      <c r="AIE402"/>
      <c r="AIF402"/>
      <c r="AIG402"/>
      <c r="AIH402"/>
      <c r="AII402"/>
      <c r="AIJ402"/>
      <c r="AIK402"/>
      <c r="AIL402"/>
      <c r="AIM402"/>
      <c r="AIN402"/>
      <c r="AIO402"/>
      <c r="AIP402"/>
      <c r="AIQ402"/>
      <c r="AIR402"/>
      <c r="AIS402"/>
      <c r="AIT402"/>
      <c r="AIU402"/>
      <c r="AIV402"/>
      <c r="AIW402"/>
      <c r="AIX402"/>
      <c r="AIY402"/>
      <c r="AIZ402"/>
      <c r="AJA402"/>
      <c r="AJB402"/>
      <c r="AJC402"/>
      <c r="AJD402"/>
      <c r="AJE402"/>
      <c r="AJF402"/>
      <c r="AJG402"/>
      <c r="AJH402"/>
      <c r="AJI402"/>
      <c r="AJJ402"/>
      <c r="AJK402"/>
      <c r="AJL402"/>
      <c r="AJM402"/>
      <c r="AJN402"/>
      <c r="AJO402"/>
      <c r="AJP402"/>
      <c r="AJQ402"/>
      <c r="AJR402"/>
      <c r="AJS402"/>
      <c r="AJT402"/>
      <c r="AJU402"/>
      <c r="AJV402"/>
      <c r="AJW402"/>
      <c r="AJX402"/>
      <c r="AJY402"/>
      <c r="AJZ402"/>
      <c r="AKA402"/>
      <c r="AKB402"/>
      <c r="AKC402"/>
      <c r="AKD402"/>
      <c r="AKE402"/>
      <c r="AKF402"/>
      <c r="AKG402"/>
      <c r="AKH402"/>
      <c r="AKI402"/>
      <c r="AKJ402"/>
      <c r="AKK402"/>
      <c r="AKL402"/>
      <c r="AKM402"/>
      <c r="AKN402"/>
      <c r="AKO402"/>
      <c r="AKP402"/>
      <c r="AKQ402"/>
      <c r="AKR402"/>
      <c r="AKS402"/>
      <c r="AKT402"/>
      <c r="AKU402"/>
      <c r="AKV402"/>
      <c r="AKW402"/>
      <c r="AKX402"/>
      <c r="AKY402"/>
      <c r="AKZ402"/>
      <c r="ALA402"/>
      <c r="ALB402"/>
      <c r="ALC402"/>
      <c r="ALD402"/>
      <c r="ALE402"/>
      <c r="ALF402"/>
      <c r="ALG402"/>
      <c r="ALH402"/>
      <c r="ALI402"/>
      <c r="ALJ402"/>
      <c r="ALK402"/>
      <c r="ALL402"/>
      <c r="ALM402"/>
      <c r="ALN402"/>
      <c r="ALO402"/>
      <c r="ALP402"/>
      <c r="ALQ402"/>
      <c r="ALR402"/>
      <c r="ALS402"/>
      <c r="ALT402"/>
      <c r="ALU402"/>
      <c r="ALV402"/>
      <c r="ALW402"/>
      <c r="ALX402"/>
      <c r="ALY402"/>
      <c r="ALZ402"/>
      <c r="AMA402"/>
      <c r="AMB402"/>
      <c r="AMC402"/>
      <c r="AMD402"/>
      <c r="AME402"/>
      <c r="AMF402"/>
      <c r="AMG402"/>
      <c r="AMH402"/>
      <c r="AMI402"/>
      <c r="AMJ402"/>
      <c r="AMK402"/>
      <c r="AML402"/>
      <c r="AMM402"/>
      <c r="AMN402"/>
      <c r="AMO402"/>
      <c r="AMP402"/>
      <c r="AMQ402"/>
      <c r="AMR402"/>
      <c r="AMS402"/>
      <c r="AMT402"/>
      <c r="AMU402"/>
      <c r="AMV402"/>
      <c r="AMW402"/>
      <c r="AMX402"/>
      <c r="AMY402"/>
      <c r="AMZ402" s="6"/>
      <c r="ANA402" s="6"/>
      <c r="ANB402" s="6"/>
    </row>
    <row r="403" spans="1:1042" s="28" customFormat="1" x14ac:dyDescent="0.25">
      <c r="C403" s="6" t="str">
        <f t="shared" si="226"/>
        <v>Whirlpool</v>
      </c>
      <c r="D403" s="6" t="str">
        <f t="shared" si="227"/>
        <v>HPSE2K50HD045V 100 (WP)  (50 gal)</v>
      </c>
      <c r="E403" s="6">
        <f t="shared" si="253"/>
        <v>261032</v>
      </c>
      <c r="F403" s="55">
        <f t="shared" si="152"/>
        <v>50</v>
      </c>
      <c r="G403" s="6" t="str">
        <f t="shared" si="228"/>
        <v>AOSmithSHPT50</v>
      </c>
      <c r="H403" s="117">
        <f t="shared" si="249"/>
        <v>0</v>
      </c>
      <c r="I403" s="158" t="str">
        <f t="shared" si="254"/>
        <v>WhirlpoolHPSE2K50</v>
      </c>
      <c r="J403" s="91" t="s">
        <v>192</v>
      </c>
      <c r="K403" s="32">
        <v>1</v>
      </c>
      <c r="L403" s="75">
        <f t="shared" si="250"/>
        <v>26</v>
      </c>
      <c r="M403" s="12" t="s">
        <v>50</v>
      </c>
      <c r="N403" s="62">
        <f t="shared" si="252"/>
        <v>10</v>
      </c>
      <c r="O403" s="62">
        <f t="shared" si="247"/>
        <v>261032</v>
      </c>
      <c r="P403" s="59" t="str">
        <f t="shared" si="241"/>
        <v>HPSE2K50HD045V 100 (WP)  (50 gal)</v>
      </c>
      <c r="Q403" s="157">
        <f t="shared" si="238"/>
        <v>1</v>
      </c>
      <c r="R403" s="13" t="s">
        <v>153</v>
      </c>
      <c r="S403" s="14">
        <v>50</v>
      </c>
      <c r="T403" s="30" t="s">
        <v>160</v>
      </c>
      <c r="U403" s="80" t="s">
        <v>160</v>
      </c>
      <c r="V403" s="85" t="str">
        <f t="shared" si="248"/>
        <v>AOSmithSHPT50</v>
      </c>
      <c r="W403" s="116">
        <v>0</v>
      </c>
      <c r="X403" s="46">
        <f>[1]ESTAR_to_AWHS!I180</f>
        <v>3</v>
      </c>
      <c r="Y403" s="47">
        <f>[1]ESTAR_to_AWHS!J180</f>
        <v>42591</v>
      </c>
      <c r="Z403" s="44" t="s">
        <v>80</v>
      </c>
      <c r="AA403" s="128" t="str">
        <f>"2,     "&amp;E403&amp;",   """&amp;P403&amp;""""</f>
        <v>2,     261032,   "HPSE2K50HD045V 100 (WP)  (50 gal)"</v>
      </c>
      <c r="AB403" s="130" t="str">
        <f t="shared" si="205"/>
        <v>Whirlpool</v>
      </c>
      <c r="AC403" s="131" t="s">
        <v>691</v>
      </c>
      <c r="AD403" s="156">
        <f t="shared" si="240"/>
        <v>2</v>
      </c>
      <c r="AE403" s="128" t="str">
        <f>"          case  "&amp;D403&amp;"   :   """&amp;AC403&amp;""""</f>
        <v xml:space="preserve">          case  HPSE2K50HD045V 100 (WP)  (50 gal)   :   "WhirlpoolHPSE2K50"</v>
      </c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6"/>
      <c r="CN403" s="6"/>
      <c r="CO403" s="6"/>
      <c r="CP403" s="6"/>
      <c r="CQ403" s="6"/>
      <c r="CR403" s="6"/>
      <c r="CS403" s="6"/>
      <c r="CT403" s="6"/>
      <c r="CU403" s="6"/>
      <c r="CV403" s="6"/>
      <c r="CW403" s="6"/>
      <c r="CX403" s="6"/>
      <c r="CY403" s="6"/>
      <c r="CZ403" s="6"/>
      <c r="DA403" s="6"/>
      <c r="DB403" s="6"/>
      <c r="DC403" s="6"/>
      <c r="DD403" s="6"/>
      <c r="DE403" s="6"/>
      <c r="DF403" s="6"/>
      <c r="DG403" s="6"/>
      <c r="DH403" s="6"/>
      <c r="DI403" s="6"/>
      <c r="DJ403" s="6"/>
      <c r="DK403" s="6"/>
      <c r="DL403" s="6"/>
      <c r="DM403" s="6"/>
      <c r="DN403" s="6"/>
      <c r="DO403" s="6"/>
      <c r="DP403" s="6"/>
      <c r="DQ403" s="6"/>
      <c r="DR403" s="6"/>
      <c r="DS403" s="6"/>
      <c r="DT403" s="6"/>
      <c r="DU403" s="6"/>
      <c r="DV403" s="6"/>
      <c r="DW403" s="6"/>
      <c r="DX403" s="6"/>
      <c r="DY403" s="6"/>
      <c r="DZ403" s="6"/>
      <c r="EA403" s="6"/>
      <c r="EB403" s="6"/>
      <c r="EC403" s="6"/>
      <c r="ED403" s="6"/>
      <c r="EE403" s="6"/>
      <c r="EF403" s="6"/>
      <c r="EG403" s="6"/>
      <c r="EH403" s="6"/>
      <c r="EI403" s="6"/>
      <c r="EJ403" s="6"/>
      <c r="EK403" s="6"/>
      <c r="EL403" s="6"/>
      <c r="EM403" s="6"/>
      <c r="EN403" s="6"/>
      <c r="EO403" s="6"/>
      <c r="EP403" s="6"/>
      <c r="EQ403" s="6"/>
      <c r="ER403" s="6"/>
      <c r="ES403" s="6"/>
      <c r="ET403" s="6"/>
      <c r="EU403" s="6"/>
      <c r="EV403" s="6"/>
      <c r="EW403" s="6"/>
      <c r="EX403" s="6"/>
      <c r="EY403" s="6"/>
      <c r="EZ403" s="6"/>
      <c r="FA403" s="6"/>
      <c r="FB403" s="6"/>
      <c r="FC403" s="6"/>
      <c r="FD403" s="6"/>
      <c r="FE403" s="6"/>
      <c r="FF403" s="6"/>
      <c r="FG403" s="6"/>
      <c r="FH403" s="6"/>
      <c r="FI403" s="6"/>
      <c r="FJ403" s="6"/>
      <c r="FK403" s="6"/>
      <c r="FL403" s="6"/>
      <c r="FM403" s="6"/>
      <c r="FN403" s="6"/>
      <c r="FO403" s="6"/>
      <c r="FP403" s="6"/>
      <c r="FQ403" s="6"/>
      <c r="FR403" s="6"/>
      <c r="FS403" s="6"/>
      <c r="FT403" s="6"/>
      <c r="FU403" s="6"/>
      <c r="FV403" s="6"/>
      <c r="FW403" s="6"/>
      <c r="FX403" s="6"/>
      <c r="FY403" s="6"/>
      <c r="FZ403" s="6"/>
      <c r="GA403" s="6"/>
      <c r="GB403" s="6"/>
      <c r="GC403" s="6"/>
      <c r="GD403" s="6"/>
      <c r="GE403" s="6"/>
      <c r="GF403" s="6"/>
      <c r="GG403" s="6"/>
      <c r="GH403" s="6"/>
      <c r="GI403" s="6"/>
      <c r="GJ403" s="6"/>
      <c r="GK403" s="6"/>
      <c r="GL403" s="6"/>
      <c r="GM403" s="6"/>
      <c r="GN403" s="6"/>
      <c r="GO403" s="6"/>
      <c r="GP403" s="6"/>
      <c r="GQ403" s="6"/>
      <c r="GR403" s="6"/>
      <c r="GS403" s="6"/>
      <c r="GT403" s="6"/>
      <c r="GU403" s="6"/>
      <c r="GV403" s="6"/>
      <c r="GW403" s="6"/>
      <c r="GX403" s="6"/>
      <c r="GY403" s="6"/>
      <c r="GZ403" s="6"/>
      <c r="HA403" s="6"/>
      <c r="HB403" s="6"/>
      <c r="HC403" s="6"/>
      <c r="HD403" s="6"/>
      <c r="HE403" s="6"/>
      <c r="HF403" s="6"/>
      <c r="HG403" s="6"/>
      <c r="HH403" s="6"/>
      <c r="HI403" s="6"/>
      <c r="HJ403" s="6"/>
      <c r="HK403" s="6"/>
      <c r="HL403" s="6"/>
      <c r="HM403" s="6"/>
      <c r="HN403" s="6"/>
      <c r="HO403" s="6"/>
      <c r="HP403" s="6"/>
      <c r="HQ403" s="6"/>
      <c r="HR403" s="6"/>
      <c r="HS403" s="6"/>
      <c r="HT403" s="6"/>
      <c r="HU403" s="6"/>
      <c r="HV403" s="6"/>
      <c r="HW403" s="6"/>
      <c r="HX403" s="6"/>
      <c r="HY403" s="6"/>
      <c r="HZ403" s="6"/>
      <c r="IA403" s="6"/>
      <c r="IB403" s="6"/>
      <c r="IC403" s="6"/>
      <c r="ID403" s="6"/>
      <c r="IE403" s="6"/>
      <c r="IF403" s="6"/>
      <c r="IG403" s="6"/>
      <c r="IH403" s="6"/>
      <c r="II403" s="6"/>
      <c r="IJ403" s="6"/>
      <c r="IK403" s="6"/>
      <c r="IL403" s="6"/>
      <c r="IM403" s="6"/>
      <c r="IN403" s="6"/>
      <c r="IO403" s="6"/>
      <c r="IP403" s="6"/>
      <c r="IQ403" s="6"/>
      <c r="IR403" s="6"/>
      <c r="IS403" s="6"/>
      <c r="IT403" s="6"/>
      <c r="IU403" s="6"/>
      <c r="IV403" s="6"/>
      <c r="IW403" s="6"/>
      <c r="IX403" s="6"/>
      <c r="IY403" s="6"/>
      <c r="IZ403" s="6"/>
      <c r="JA403" s="6"/>
      <c r="JB403" s="6"/>
      <c r="JC403" s="6"/>
      <c r="JD403" s="6"/>
      <c r="JE403" s="6"/>
      <c r="JF403" s="6"/>
      <c r="JG403" s="6"/>
      <c r="JH403" s="6"/>
      <c r="JI403" s="6"/>
      <c r="JJ403" s="6"/>
      <c r="JK403" s="6"/>
      <c r="JL403" s="6"/>
      <c r="JM403" s="6"/>
      <c r="JN403" s="6"/>
      <c r="JO403" s="6"/>
      <c r="JP403" s="6"/>
      <c r="JQ403" s="6"/>
      <c r="JR403" s="6"/>
      <c r="JS403" s="6"/>
      <c r="JT403" s="6"/>
      <c r="JU403" s="6"/>
      <c r="JV403" s="6"/>
      <c r="JW403" s="6"/>
      <c r="JX403" s="6"/>
      <c r="JY403" s="6"/>
      <c r="JZ403" s="6"/>
      <c r="KA403" s="6"/>
      <c r="KB403" s="6"/>
      <c r="KC403" s="6"/>
      <c r="KD403" s="6"/>
      <c r="KE403" s="6"/>
      <c r="KF403" s="6"/>
      <c r="KG403" s="6"/>
      <c r="KH403" s="6"/>
      <c r="KI403" s="6"/>
      <c r="KJ403" s="6"/>
      <c r="KK403" s="6"/>
      <c r="KL403" s="6"/>
      <c r="KM403" s="6"/>
      <c r="KN403" s="6"/>
      <c r="KO403" s="6"/>
      <c r="KP403" s="6"/>
      <c r="KQ403" s="6"/>
      <c r="KR403" s="6"/>
      <c r="KS403" s="6"/>
      <c r="KT403" s="6"/>
      <c r="KU403" s="6"/>
      <c r="KV403" s="6"/>
      <c r="KW403" s="6"/>
      <c r="KX403" s="6"/>
      <c r="KY403" s="6"/>
      <c r="KZ403" s="6"/>
      <c r="LA403" s="6"/>
      <c r="LB403" s="6"/>
      <c r="LC403" s="6"/>
      <c r="LD403" s="6"/>
      <c r="LE403" s="6"/>
      <c r="LF403" s="6"/>
      <c r="LG403" s="6"/>
      <c r="LH403" s="6"/>
      <c r="LI403" s="6"/>
      <c r="LJ403" s="6"/>
      <c r="LK403" s="6"/>
      <c r="LL403" s="6"/>
      <c r="LM403" s="6"/>
      <c r="LN403" s="6"/>
      <c r="LO403" s="6"/>
      <c r="LP403" s="6"/>
      <c r="LQ403" s="6"/>
      <c r="LR403" s="6"/>
      <c r="LS403" s="6"/>
      <c r="LT403" s="6"/>
      <c r="LU403" s="6"/>
      <c r="LV403" s="6"/>
      <c r="LW403" s="6"/>
      <c r="LX403" s="6"/>
      <c r="LY403" s="6"/>
      <c r="LZ403" s="6"/>
      <c r="MA403" s="6"/>
      <c r="MB403" s="6"/>
      <c r="MC403" s="6"/>
      <c r="MD403" s="6"/>
      <c r="ME403" s="6"/>
      <c r="MF403" s="6"/>
      <c r="MG403" s="6"/>
      <c r="MH403" s="6"/>
      <c r="MI403" s="6"/>
      <c r="MJ403" s="6"/>
      <c r="MK403" s="6"/>
      <c r="ML403" s="6"/>
      <c r="MM403" s="6"/>
      <c r="MN403" s="6"/>
      <c r="MO403" s="6"/>
      <c r="MP403" s="6"/>
      <c r="MQ403" s="6"/>
      <c r="MR403" s="6"/>
      <c r="MS403" s="6"/>
      <c r="MT403" s="6"/>
      <c r="MU403" s="6"/>
      <c r="MV403" s="6"/>
      <c r="MW403" s="6"/>
      <c r="MX403" s="6"/>
      <c r="MY403" s="6"/>
      <c r="MZ403" s="6"/>
      <c r="NA403" s="6"/>
      <c r="NB403" s="6"/>
      <c r="NC403" s="6"/>
      <c r="ND403" s="6"/>
      <c r="NE403" s="6"/>
      <c r="NF403" s="6"/>
      <c r="NG403" s="6"/>
      <c r="NH403" s="6"/>
      <c r="NI403" s="6"/>
      <c r="NJ403" s="6"/>
      <c r="NK403" s="6"/>
      <c r="NL403" s="6"/>
      <c r="NM403" s="6"/>
      <c r="NN403" s="6"/>
      <c r="NO403" s="6"/>
      <c r="NP403" s="6"/>
      <c r="NQ403" s="6"/>
      <c r="NR403" s="6"/>
      <c r="NS403" s="6"/>
      <c r="NT403" s="6"/>
      <c r="NU403" s="6"/>
      <c r="NV403" s="6"/>
      <c r="NW403" s="6"/>
      <c r="NX403" s="6"/>
      <c r="NY403" s="6"/>
      <c r="NZ403" s="6"/>
      <c r="OA403" s="6"/>
      <c r="OB403" s="6"/>
      <c r="OC403" s="6"/>
      <c r="OD403" s="6"/>
      <c r="OE403" s="6"/>
      <c r="OF403" s="6"/>
      <c r="OG403" s="6"/>
      <c r="OH403" s="6"/>
      <c r="OI403" s="6"/>
      <c r="OJ403" s="6"/>
      <c r="OK403" s="6"/>
      <c r="OL403" s="6"/>
      <c r="OM403" s="6"/>
      <c r="ON403" s="6"/>
      <c r="OO403" s="6"/>
      <c r="OP403" s="6"/>
      <c r="OQ403" s="6"/>
      <c r="OR403" s="6"/>
      <c r="OS403" s="6"/>
      <c r="OT403" s="6"/>
      <c r="OU403" s="6"/>
      <c r="OV403" s="6"/>
      <c r="OW403" s="6"/>
      <c r="OX403" s="6"/>
      <c r="OY403" s="6"/>
      <c r="OZ403" s="6"/>
      <c r="PA403" s="6"/>
      <c r="PB403" s="6"/>
      <c r="PC403" s="6"/>
      <c r="PD403" s="6"/>
      <c r="PE403" s="6"/>
      <c r="PF403" s="6"/>
      <c r="PG403" s="6"/>
      <c r="PH403" s="6"/>
      <c r="PI403" s="6"/>
      <c r="PJ403" s="6"/>
      <c r="PK403" s="6"/>
      <c r="PL403" s="6"/>
      <c r="PM403" s="6"/>
      <c r="PN403" s="6"/>
      <c r="PO403" s="6"/>
      <c r="PP403" s="6"/>
      <c r="PQ403" s="6"/>
      <c r="PR403" s="6"/>
      <c r="PS403" s="6"/>
      <c r="PT403" s="6"/>
      <c r="PU403" s="6"/>
      <c r="PV403" s="6"/>
      <c r="PW403" s="6"/>
      <c r="PX403" s="6"/>
      <c r="PY403" s="6"/>
      <c r="PZ403" s="6"/>
      <c r="QA403" s="6"/>
      <c r="QB403" s="6"/>
      <c r="QC403" s="6"/>
      <c r="QD403" s="6"/>
      <c r="QE403" s="6"/>
      <c r="QF403" s="6"/>
      <c r="QG403" s="6"/>
      <c r="QH403" s="6"/>
      <c r="QI403" s="6"/>
      <c r="QJ403" s="6"/>
      <c r="QK403" s="6"/>
      <c r="QL403" s="6"/>
      <c r="QM403" s="6"/>
      <c r="QN403" s="6"/>
      <c r="QO403" s="6"/>
      <c r="QP403" s="6"/>
      <c r="QQ403" s="6"/>
      <c r="QR403" s="6"/>
      <c r="QS403" s="6"/>
      <c r="QT403" s="6"/>
      <c r="QU403" s="6"/>
      <c r="QV403" s="6"/>
      <c r="QW403" s="6"/>
      <c r="QX403" s="6"/>
      <c r="QY403" s="6"/>
      <c r="QZ403" s="6"/>
      <c r="RA403" s="6"/>
      <c r="RB403" s="6"/>
      <c r="RC403" s="6"/>
      <c r="RD403" s="6"/>
      <c r="RE403" s="6"/>
      <c r="RF403" s="6"/>
      <c r="RG403" s="6"/>
      <c r="RH403" s="6"/>
      <c r="RI403" s="6"/>
      <c r="RJ403" s="6"/>
      <c r="RK403" s="6"/>
      <c r="RL403" s="6"/>
      <c r="RM403" s="6"/>
      <c r="RN403" s="6"/>
      <c r="RO403" s="6"/>
      <c r="RP403" s="6"/>
      <c r="RQ403" s="6"/>
      <c r="RR403" s="6"/>
      <c r="RS403" s="6"/>
      <c r="RT403" s="6"/>
      <c r="RU403" s="6"/>
      <c r="RV403" s="6"/>
      <c r="RW403" s="6"/>
      <c r="RX403" s="6"/>
      <c r="RY403" s="6"/>
      <c r="RZ403" s="6"/>
      <c r="SA403" s="6"/>
      <c r="SB403" s="6"/>
      <c r="SC403" s="6"/>
      <c r="SD403" s="6"/>
      <c r="SE403" s="6"/>
      <c r="SF403" s="6"/>
      <c r="SG403" s="6"/>
      <c r="SH403" s="6"/>
      <c r="SI403" s="6"/>
      <c r="SJ403" s="6"/>
      <c r="SK403" s="6"/>
      <c r="SL403" s="6"/>
      <c r="SM403" s="6"/>
      <c r="SN403" s="6"/>
      <c r="SO403" s="6"/>
      <c r="SP403" s="6"/>
      <c r="SQ403" s="6"/>
      <c r="SR403" s="6"/>
      <c r="SS403" s="6"/>
      <c r="ST403" s="6"/>
      <c r="SU403" s="6"/>
      <c r="SV403" s="6"/>
      <c r="SW403" s="6"/>
      <c r="SX403" s="6"/>
      <c r="SY403" s="6"/>
      <c r="SZ403" s="6"/>
      <c r="TA403" s="6"/>
      <c r="TB403" s="6"/>
      <c r="TC403" s="6"/>
      <c r="TD403" s="6"/>
      <c r="TE403" s="6"/>
      <c r="TF403" s="6"/>
      <c r="TG403" s="6"/>
      <c r="TH403" s="6"/>
      <c r="TI403" s="6"/>
      <c r="TJ403" s="6"/>
      <c r="TK403" s="6"/>
      <c r="TL403" s="6"/>
      <c r="TM403" s="6"/>
      <c r="TN403" s="6"/>
      <c r="TO403" s="6"/>
      <c r="TP403" s="6"/>
      <c r="TQ403" s="6"/>
      <c r="TR403" s="6"/>
      <c r="TS403" s="6"/>
      <c r="TT403" s="6"/>
      <c r="TU403" s="6"/>
      <c r="TV403" s="6"/>
      <c r="TW403" s="6"/>
      <c r="TX403" s="6"/>
      <c r="TY403" s="6"/>
      <c r="TZ403" s="6"/>
      <c r="UA403" s="6"/>
      <c r="UB403" s="6"/>
      <c r="UC403" s="6"/>
      <c r="UD403" s="6"/>
      <c r="UE403" s="6"/>
      <c r="UF403" s="6"/>
      <c r="UG403" s="6"/>
      <c r="UH403" s="6"/>
      <c r="UI403" s="6"/>
      <c r="UJ403" s="6"/>
      <c r="UK403" s="6"/>
      <c r="UL403" s="6"/>
      <c r="UM403" s="6"/>
      <c r="UN403" s="6"/>
      <c r="UO403" s="6"/>
      <c r="UP403" s="6"/>
      <c r="UQ403" s="6"/>
      <c r="UR403" s="6"/>
      <c r="US403" s="6"/>
      <c r="UT403" s="6"/>
      <c r="UU403" s="6"/>
      <c r="UV403" s="6"/>
      <c r="UW403" s="6"/>
      <c r="UX403" s="6"/>
      <c r="UY403" s="6"/>
      <c r="UZ403" s="6"/>
      <c r="VA403" s="6"/>
      <c r="VB403" s="6"/>
      <c r="VC403" s="6"/>
      <c r="VD403" s="6"/>
      <c r="VE403" s="6"/>
      <c r="VF403" s="6"/>
      <c r="VG403" s="6"/>
      <c r="VH403" s="6"/>
      <c r="VI403" s="6"/>
      <c r="VJ403" s="6"/>
      <c r="VK403" s="6"/>
      <c r="VL403" s="6"/>
      <c r="VM403" s="6"/>
      <c r="VN403" s="6"/>
      <c r="VO403" s="6"/>
      <c r="VP403" s="6"/>
      <c r="VQ403" s="6"/>
      <c r="VR403" s="6"/>
      <c r="VS403" s="6"/>
      <c r="VT403" s="6"/>
      <c r="VU403" s="6"/>
      <c r="VV403" s="6"/>
      <c r="VW403" s="6"/>
      <c r="VX403" s="6"/>
      <c r="VY403" s="6"/>
      <c r="VZ403" s="6"/>
      <c r="WA403" s="6"/>
      <c r="WB403" s="6"/>
      <c r="WC403" s="6"/>
      <c r="WD403" s="6"/>
      <c r="WE403" s="6"/>
      <c r="WF403" s="6"/>
      <c r="WG403" s="6"/>
      <c r="WH403" s="6"/>
      <c r="WI403" s="6"/>
      <c r="WJ403" s="6"/>
      <c r="WK403" s="6"/>
      <c r="WL403" s="6"/>
      <c r="WM403" s="6"/>
      <c r="WN403" s="6"/>
      <c r="WO403" s="6"/>
      <c r="WP403" s="6"/>
      <c r="WQ403" s="6"/>
      <c r="WR403" s="6"/>
      <c r="WS403" s="6"/>
      <c r="WT403" s="6"/>
      <c r="WU403" s="6"/>
      <c r="WV403" s="6"/>
      <c r="WW403" s="6"/>
      <c r="WX403" s="6"/>
      <c r="WY403" s="6"/>
      <c r="WZ403" s="6"/>
      <c r="XA403" s="6"/>
      <c r="XB403" s="6"/>
      <c r="XC403" s="6"/>
      <c r="XD403" s="6"/>
      <c r="XE403" s="6"/>
      <c r="XF403" s="6"/>
      <c r="XG403" s="6"/>
      <c r="XH403" s="6"/>
      <c r="XI403" s="6"/>
      <c r="XJ403" s="6"/>
      <c r="XK403" s="6"/>
      <c r="XL403" s="6"/>
      <c r="XM403" s="6"/>
      <c r="XN403" s="6"/>
      <c r="XO403" s="6"/>
      <c r="XP403" s="6"/>
      <c r="XQ403" s="6"/>
      <c r="XR403" s="6"/>
      <c r="XS403" s="6"/>
      <c r="XT403" s="6"/>
      <c r="XU403" s="6"/>
      <c r="XV403" s="6"/>
      <c r="XW403" s="6"/>
      <c r="XX403" s="6"/>
      <c r="XY403" s="6"/>
      <c r="XZ403" s="6"/>
      <c r="YA403" s="6"/>
      <c r="YB403" s="6"/>
      <c r="YC403" s="6"/>
      <c r="YD403" s="6"/>
      <c r="YE403" s="6"/>
      <c r="YF403" s="6"/>
      <c r="YG403" s="6"/>
      <c r="YH403" s="6"/>
      <c r="YI403" s="6"/>
      <c r="YJ403" s="6"/>
      <c r="YK403" s="6"/>
      <c r="YL403" s="6"/>
      <c r="YM403" s="6"/>
      <c r="YN403" s="6"/>
      <c r="YO403" s="6"/>
      <c r="YP403" s="6"/>
      <c r="YQ403" s="6"/>
      <c r="YR403" s="6"/>
      <c r="YS403" s="6"/>
      <c r="YT403" s="6"/>
      <c r="YU403" s="6"/>
      <c r="YV403" s="6"/>
      <c r="YW403" s="6"/>
      <c r="YX403" s="6"/>
      <c r="YY403" s="6"/>
      <c r="YZ403" s="6"/>
      <c r="ZA403" s="6"/>
      <c r="ZB403" s="6"/>
      <c r="ZC403" s="6"/>
      <c r="ZD403" s="6"/>
      <c r="ZE403" s="6"/>
      <c r="ZF403" s="6"/>
      <c r="ZG403" s="6"/>
      <c r="ZH403" s="6"/>
      <c r="ZI403" s="6"/>
      <c r="ZJ403" s="6"/>
      <c r="ZK403" s="6"/>
      <c r="ZL403" s="6"/>
      <c r="ZM403" s="6"/>
      <c r="ZN403" s="6"/>
      <c r="ZO403" s="6"/>
      <c r="ZP403" s="6"/>
      <c r="ZQ403" s="6"/>
      <c r="ZR403" s="6"/>
      <c r="ZS403" s="6"/>
      <c r="ZT403" s="6"/>
      <c r="ZU403" s="6"/>
      <c r="ZV403" s="6"/>
      <c r="ZW403" s="6"/>
      <c r="ZX403" s="6"/>
      <c r="ZY403" s="6"/>
      <c r="ZZ403" s="6"/>
      <c r="AAA403" s="6"/>
      <c r="AAB403" s="6"/>
      <c r="AAC403" s="6"/>
      <c r="AAD403" s="6"/>
      <c r="AAE403" s="6"/>
      <c r="AAF403" s="6"/>
      <c r="AAG403" s="6"/>
      <c r="AAH403" s="6"/>
      <c r="AAI403" s="6"/>
      <c r="AAJ403" s="6"/>
      <c r="AAK403" s="6"/>
      <c r="AAL403" s="6"/>
      <c r="AAM403" s="6"/>
      <c r="AAN403" s="6"/>
      <c r="AAO403" s="6"/>
      <c r="AAP403" s="6"/>
      <c r="AAQ403" s="6"/>
      <c r="AAR403" s="6"/>
      <c r="AAS403" s="6"/>
      <c r="AAT403" s="6"/>
      <c r="AAU403" s="6"/>
      <c r="AAV403" s="6"/>
      <c r="AAW403" s="6"/>
      <c r="AAX403" s="6"/>
      <c r="AAY403" s="6"/>
      <c r="AAZ403" s="6"/>
      <c r="ABA403" s="6"/>
      <c r="ABB403" s="6"/>
      <c r="ABC403" s="6"/>
      <c r="ABD403" s="6"/>
      <c r="ABE403" s="6"/>
      <c r="ABF403" s="6"/>
      <c r="ABG403" s="6"/>
      <c r="ABH403" s="6"/>
      <c r="ABI403" s="6"/>
      <c r="ABJ403" s="6"/>
      <c r="ABK403" s="6"/>
      <c r="ABL403" s="6"/>
      <c r="ABM403" s="6"/>
      <c r="ABN403" s="6"/>
      <c r="ABO403" s="6"/>
      <c r="ABP403" s="6"/>
      <c r="ABQ403" s="6"/>
      <c r="ABR403" s="6"/>
      <c r="ABS403" s="6"/>
      <c r="ABT403" s="6"/>
      <c r="ABU403" s="6"/>
      <c r="ABV403" s="6"/>
      <c r="ABW403" s="6"/>
      <c r="ABX403" s="6"/>
      <c r="ABY403" s="6"/>
      <c r="ABZ403" s="6"/>
      <c r="ACA403" s="6"/>
      <c r="ACB403" s="6"/>
      <c r="ACC403" s="6"/>
      <c r="ACD403" s="6"/>
      <c r="ACE403" s="6"/>
      <c r="ACF403" s="6"/>
      <c r="ACG403" s="6"/>
      <c r="ACH403" s="6"/>
      <c r="ACI403" s="6"/>
      <c r="ACJ403" s="6"/>
      <c r="ACK403" s="6"/>
      <c r="ACL403" s="6"/>
      <c r="ACM403" s="6"/>
      <c r="ACN403" s="6"/>
      <c r="ACO403" s="6"/>
      <c r="ACP403" s="6"/>
      <c r="ACQ403" s="6"/>
      <c r="ACR403" s="6"/>
      <c r="ACS403" s="6"/>
      <c r="ACT403" s="6"/>
      <c r="ACU403" s="6"/>
      <c r="ACV403" s="6"/>
      <c r="ACW403" s="6"/>
      <c r="ACX403" s="6"/>
      <c r="ACY403" s="6"/>
      <c r="ACZ403" s="6"/>
      <c r="ADA403" s="6"/>
      <c r="ADB403" s="6"/>
      <c r="ADC403" s="6"/>
      <c r="ADD403" s="6"/>
      <c r="ADE403" s="6"/>
      <c r="ADF403" s="6"/>
      <c r="ADG403" s="6"/>
      <c r="ADH403" s="6"/>
      <c r="ADI403" s="6"/>
      <c r="ADJ403" s="6"/>
      <c r="ADK403" s="6"/>
      <c r="ADL403" s="6"/>
      <c r="ADM403" s="6"/>
      <c r="ADN403" s="6"/>
      <c r="ADO403" s="6"/>
      <c r="ADP403" s="6"/>
      <c r="ADQ403" s="6"/>
      <c r="ADR403" s="6"/>
      <c r="ADS403" s="6"/>
      <c r="ADT403" s="6"/>
      <c r="ADU403" s="6"/>
      <c r="ADV403" s="6"/>
      <c r="ADW403" s="6"/>
      <c r="ADX403" s="6"/>
      <c r="ADY403" s="6"/>
      <c r="ADZ403" s="6"/>
      <c r="AEA403" s="6"/>
      <c r="AEB403" s="6"/>
      <c r="AEC403" s="6"/>
      <c r="AED403" s="6"/>
      <c r="AEE403" s="6"/>
      <c r="AEF403" s="6"/>
      <c r="AEG403" s="6"/>
      <c r="AEH403" s="6"/>
      <c r="AEI403" s="6"/>
      <c r="AEJ403" s="6"/>
      <c r="AEK403" s="6"/>
      <c r="AEL403" s="6"/>
      <c r="AEM403" s="6"/>
      <c r="AEN403" s="6"/>
      <c r="AEO403" s="6"/>
      <c r="AEP403" s="6"/>
      <c r="AEQ403" s="6"/>
      <c r="AER403" s="6"/>
      <c r="AES403" s="6"/>
      <c r="AET403" s="6"/>
      <c r="AEU403" s="6"/>
      <c r="AEV403" s="6"/>
      <c r="AEW403" s="6"/>
      <c r="AEX403" s="6"/>
      <c r="AEY403" s="6"/>
      <c r="AEZ403" s="6"/>
      <c r="AFA403" s="6"/>
      <c r="AFB403" s="6"/>
      <c r="AFC403" s="6"/>
      <c r="AFD403" s="6"/>
      <c r="AFE403" s="6"/>
      <c r="AFF403" s="6"/>
      <c r="AFG403" s="6"/>
      <c r="AFH403" s="6"/>
      <c r="AFI403" s="6"/>
      <c r="AFJ403" s="6"/>
      <c r="AFK403" s="6"/>
      <c r="AFL403" s="6"/>
      <c r="AFM403" s="6"/>
      <c r="AFN403" s="6"/>
      <c r="AFO403" s="6"/>
      <c r="AFP403" s="6"/>
      <c r="AFQ403" s="6"/>
      <c r="AFR403" s="6"/>
      <c r="AFS403" s="6"/>
      <c r="AFT403" s="6"/>
      <c r="AFU403" s="6"/>
      <c r="AFV403" s="6"/>
      <c r="AFW403" s="6"/>
      <c r="AFX403" s="6"/>
      <c r="AFY403" s="6"/>
      <c r="AFZ403" s="6"/>
      <c r="AGA403" s="6"/>
      <c r="AGB403" s="6"/>
      <c r="AGC403" s="6"/>
      <c r="AGD403" s="6"/>
      <c r="AGE403" s="6"/>
      <c r="AGF403" s="6"/>
      <c r="AGG403" s="6"/>
      <c r="AGH403" s="6"/>
      <c r="AGI403" s="6"/>
      <c r="AGJ403" s="6"/>
      <c r="AGK403" s="6"/>
      <c r="AGL403" s="6"/>
      <c r="AGM403" s="6"/>
      <c r="AGN403" s="6"/>
      <c r="AGO403" s="6"/>
      <c r="AGP403" s="6"/>
      <c r="AGQ403" s="6"/>
      <c r="AGR403" s="6"/>
      <c r="AGS403" s="6"/>
      <c r="AGT403" s="6"/>
      <c r="AGU403" s="6"/>
      <c r="AGV403" s="6"/>
      <c r="AGW403" s="6"/>
      <c r="AGX403" s="6"/>
      <c r="AGY403" s="6"/>
      <c r="AGZ403" s="6"/>
      <c r="AHA403" s="6"/>
      <c r="AHB403" s="6"/>
      <c r="AHC403" s="6"/>
      <c r="AHD403" s="6"/>
      <c r="AHE403" s="6"/>
      <c r="AHF403" s="6"/>
      <c r="AHG403" s="6"/>
      <c r="AHH403" s="6"/>
      <c r="AHI403" s="6"/>
      <c r="AHJ403" s="6"/>
      <c r="AHK403" s="6"/>
      <c r="AHL403" s="6"/>
      <c r="AHM403" s="6"/>
      <c r="AHN403" s="6"/>
      <c r="AHO403" s="6"/>
      <c r="AHP403" s="6"/>
      <c r="AHQ403" s="6"/>
      <c r="AHR403" s="6"/>
      <c r="AHS403" s="6"/>
      <c r="AHT403" s="6"/>
      <c r="AHU403" s="6"/>
      <c r="AHV403" s="6"/>
      <c r="AHW403" s="6"/>
      <c r="AHX403" s="6"/>
      <c r="AHY403" s="6"/>
      <c r="AHZ403" s="6"/>
      <c r="AIA403" s="6"/>
      <c r="AIB403" s="6"/>
      <c r="AIC403" s="6"/>
      <c r="AID403" s="6"/>
      <c r="AIE403" s="6"/>
      <c r="AIF403" s="6"/>
      <c r="AIG403" s="6"/>
      <c r="AIH403" s="6"/>
      <c r="AII403" s="6"/>
      <c r="AIJ403" s="6"/>
      <c r="AIK403" s="6"/>
      <c r="AIL403" s="6"/>
      <c r="AIM403" s="6"/>
      <c r="AIN403" s="6"/>
      <c r="AIO403" s="6"/>
      <c r="AIP403" s="6"/>
      <c r="AIQ403" s="6"/>
      <c r="AIR403" s="6"/>
      <c r="AIS403" s="6"/>
      <c r="AIT403" s="6"/>
      <c r="AIU403" s="6"/>
      <c r="AIV403" s="6"/>
      <c r="AIW403" s="6"/>
      <c r="AIX403" s="6"/>
      <c r="AIY403" s="6"/>
      <c r="AIZ403" s="6"/>
      <c r="AJA403" s="6"/>
      <c r="AJB403" s="6"/>
      <c r="AJC403" s="6"/>
      <c r="AJD403" s="6"/>
      <c r="AJE403" s="6"/>
      <c r="AJF403" s="6"/>
      <c r="AJG403" s="6"/>
      <c r="AJH403" s="6"/>
      <c r="AJI403" s="6"/>
      <c r="AJJ403" s="6"/>
      <c r="AJK403" s="6"/>
      <c r="AJL403" s="6"/>
      <c r="AJM403" s="6"/>
      <c r="AJN403" s="6"/>
      <c r="AJO403" s="6"/>
      <c r="AJP403" s="6"/>
      <c r="AJQ403" s="6"/>
      <c r="AJR403" s="6"/>
      <c r="AJS403" s="6"/>
      <c r="AJT403" s="6"/>
      <c r="AJU403" s="6"/>
      <c r="AJV403" s="6"/>
      <c r="AJW403" s="6"/>
      <c r="AJX403" s="6"/>
      <c r="AJY403" s="6"/>
      <c r="AJZ403" s="6"/>
      <c r="AKA403" s="6"/>
      <c r="AKB403" s="6"/>
      <c r="AKC403" s="6"/>
      <c r="AKD403" s="6"/>
      <c r="AKE403" s="6"/>
      <c r="AKF403" s="6"/>
      <c r="AKG403" s="6"/>
      <c r="AKH403" s="6"/>
      <c r="AKI403" s="6"/>
      <c r="AKJ403" s="6"/>
      <c r="AKK403" s="6"/>
      <c r="AKL403" s="6"/>
      <c r="AKM403" s="6"/>
      <c r="AKN403" s="6"/>
      <c r="AKO403" s="6"/>
      <c r="AKP403" s="6"/>
      <c r="AKQ403" s="6"/>
      <c r="AKR403" s="6"/>
      <c r="AKS403" s="6"/>
      <c r="AKT403" s="6"/>
      <c r="AKU403" s="6"/>
      <c r="AKV403" s="6"/>
      <c r="AKW403" s="6"/>
      <c r="AKX403" s="6"/>
      <c r="AKY403" s="6"/>
      <c r="AKZ403" s="6"/>
      <c r="ALA403" s="6"/>
      <c r="ALB403" s="6"/>
      <c r="ALC403" s="6"/>
      <c r="ALD403" s="6"/>
      <c r="ALE403" s="6"/>
      <c r="ALF403" s="6"/>
      <c r="ALG403" s="6"/>
      <c r="ALH403" s="6"/>
      <c r="ALI403" s="6"/>
      <c r="ALJ403" s="6"/>
      <c r="ALK403" s="6"/>
      <c r="ALL403" s="6"/>
      <c r="ALM403" s="6"/>
      <c r="ALN403" s="6"/>
      <c r="ALO403" s="6"/>
      <c r="ALP403" s="6"/>
      <c r="ALQ403" s="6"/>
      <c r="ALR403" s="6"/>
      <c r="ALS403" s="6"/>
      <c r="ALT403" s="6"/>
      <c r="ALU403" s="6"/>
      <c r="ALV403" s="6"/>
      <c r="ALW403" s="6"/>
      <c r="ALX403" s="6"/>
      <c r="ALY403" s="6"/>
      <c r="ALZ403" s="6"/>
      <c r="AMA403" s="6"/>
      <c r="AMB403" s="6"/>
      <c r="AMC403" s="6"/>
      <c r="AMD403" s="6"/>
      <c r="AME403" s="6"/>
      <c r="AMF403" s="6"/>
      <c r="AMG403" s="6"/>
      <c r="AMH403" s="6"/>
      <c r="AMI403" s="6"/>
      <c r="AMJ403" s="6"/>
      <c r="AMK403" s="6"/>
      <c r="AML403" s="6"/>
      <c r="AMM403" s="6"/>
      <c r="AMN403" s="6"/>
      <c r="AMO403" s="6"/>
      <c r="AMP403" s="6"/>
      <c r="AMQ403" s="6"/>
      <c r="AMR403" s="6"/>
      <c r="AMS403" s="6"/>
      <c r="AMT403" s="6"/>
      <c r="AMU403" s="6"/>
      <c r="AMV403" s="6"/>
      <c r="AMW403" s="6"/>
      <c r="AMX403" s="6"/>
      <c r="AMY403" s="6"/>
      <c r="AMZ403" s="6"/>
      <c r="ANA403" s="6"/>
      <c r="ANB403" s="6"/>
    </row>
    <row r="404" spans="1:1042" s="28" customFormat="1" x14ac:dyDescent="0.25">
      <c r="C404" s="6" t="str">
        <f t="shared" si="226"/>
        <v>Whirlpool</v>
      </c>
      <c r="D404" s="6" t="str">
        <f t="shared" si="227"/>
        <v>HPSE2K50HD045VC 100 (WP)  (50 gal)</v>
      </c>
      <c r="E404" s="6">
        <f t="shared" si="253"/>
        <v>261132</v>
      </c>
      <c r="F404" s="55">
        <f t="shared" si="152"/>
        <v>50</v>
      </c>
      <c r="G404" s="6" t="str">
        <f t="shared" si="228"/>
        <v>AOSmithSHPT50</v>
      </c>
      <c r="H404" s="117">
        <f t="shared" si="249"/>
        <v>0</v>
      </c>
      <c r="I404" s="158" t="str">
        <f t="shared" si="254"/>
        <v>WhirlpoolHPSE2K50C</v>
      </c>
      <c r="J404" s="91" t="s">
        <v>192</v>
      </c>
      <c r="K404" s="32">
        <v>1</v>
      </c>
      <c r="L404" s="75">
        <f t="shared" si="250"/>
        <v>26</v>
      </c>
      <c r="M404" s="12" t="s">
        <v>50</v>
      </c>
      <c r="N404" s="62">
        <f t="shared" si="252"/>
        <v>11</v>
      </c>
      <c r="O404" s="62">
        <f t="shared" si="247"/>
        <v>261132</v>
      </c>
      <c r="P404" s="59" t="str">
        <f t="shared" si="241"/>
        <v>HPSE2K50HD045VC 100 (WP)  (50 gal)</v>
      </c>
      <c r="Q404" s="157">
        <f t="shared" si="238"/>
        <v>1</v>
      </c>
      <c r="R404" s="13" t="s">
        <v>154</v>
      </c>
      <c r="S404" s="14">
        <v>50</v>
      </c>
      <c r="T404" s="30" t="s">
        <v>160</v>
      </c>
      <c r="U404" s="80" t="s">
        <v>160</v>
      </c>
      <c r="V404" s="85" t="str">
        <f t="shared" si="248"/>
        <v>AOSmithSHPT50</v>
      </c>
      <c r="W404" s="116">
        <v>0</v>
      </c>
      <c r="X404" s="46" t="str">
        <f>[1]ESTAR_to_AWHS!I181</f>
        <v>4+</v>
      </c>
      <c r="Y404" s="47">
        <f>[1]ESTAR_to_AWHS!J181</f>
        <v>42591</v>
      </c>
      <c r="Z404" s="44" t="s">
        <v>80</v>
      </c>
      <c r="AA404" s="128" t="str">
        <f>"2,     "&amp;E404&amp;",   """&amp;P404&amp;""""</f>
        <v>2,     261132,   "HPSE2K50HD045VC 100 (WP)  (50 gal)"</v>
      </c>
      <c r="AB404" s="130" t="str">
        <f t="shared" si="205"/>
        <v>Whirlpool</v>
      </c>
      <c r="AC404" s="131" t="s">
        <v>710</v>
      </c>
      <c r="AD404" s="155">
        <f t="shared" si="240"/>
        <v>1</v>
      </c>
      <c r="AE404" s="128" t="str">
        <f>"          case  "&amp;D404&amp;"   :   """&amp;AC404&amp;""""</f>
        <v xml:space="preserve">          case  HPSE2K50HD045VC 100 (WP)  (50 gal)   :   "WhirlpoolHPSE2K50C"</v>
      </c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P404" s="6"/>
      <c r="CQ404" s="6"/>
      <c r="CR404" s="6"/>
      <c r="CS404" s="6"/>
      <c r="CT404" s="6"/>
      <c r="CU404" s="6"/>
      <c r="CV404" s="6"/>
      <c r="CW404" s="6"/>
      <c r="CX404" s="6"/>
      <c r="CY404" s="6"/>
      <c r="CZ404" s="6"/>
      <c r="DA404" s="6"/>
      <c r="DB404" s="6"/>
      <c r="DC404" s="6"/>
      <c r="DD404" s="6"/>
      <c r="DE404" s="6"/>
      <c r="DF404" s="6"/>
      <c r="DG404" s="6"/>
      <c r="DH404" s="6"/>
      <c r="DI404" s="6"/>
      <c r="DJ404" s="6"/>
      <c r="DK404" s="6"/>
      <c r="DL404" s="6"/>
      <c r="DM404" s="6"/>
      <c r="DN404" s="6"/>
      <c r="DO404" s="6"/>
      <c r="DP404" s="6"/>
      <c r="DQ404" s="6"/>
      <c r="DR404" s="6"/>
      <c r="DS404" s="6"/>
      <c r="DT404" s="6"/>
      <c r="DU404" s="6"/>
      <c r="DV404" s="6"/>
      <c r="DW404" s="6"/>
      <c r="DX404" s="6"/>
      <c r="DY404" s="6"/>
      <c r="DZ404" s="6"/>
      <c r="EA404" s="6"/>
      <c r="EB404" s="6"/>
      <c r="EC404" s="6"/>
      <c r="ED404" s="6"/>
      <c r="EE404" s="6"/>
      <c r="EF404" s="6"/>
      <c r="EG404" s="6"/>
      <c r="EH404" s="6"/>
      <c r="EI404" s="6"/>
      <c r="EJ404" s="6"/>
      <c r="EK404" s="6"/>
      <c r="EL404" s="6"/>
      <c r="EM404" s="6"/>
      <c r="EN404" s="6"/>
      <c r="EO404" s="6"/>
      <c r="EP404" s="6"/>
      <c r="EQ404" s="6"/>
      <c r="ER404" s="6"/>
      <c r="ES404" s="6"/>
      <c r="ET404" s="6"/>
      <c r="EU404" s="6"/>
      <c r="EV404" s="6"/>
      <c r="EW404" s="6"/>
      <c r="EX404" s="6"/>
      <c r="EY404" s="6"/>
      <c r="EZ404" s="6"/>
      <c r="FA404" s="6"/>
      <c r="FB404" s="6"/>
      <c r="FC404" s="6"/>
      <c r="FD404" s="6"/>
      <c r="FE404" s="6"/>
      <c r="FF404" s="6"/>
      <c r="FG404" s="6"/>
      <c r="FH404" s="6"/>
      <c r="FI404" s="6"/>
      <c r="FJ404" s="6"/>
      <c r="FK404" s="6"/>
      <c r="FL404" s="6"/>
      <c r="FM404" s="6"/>
      <c r="FN404" s="6"/>
      <c r="FO404" s="6"/>
      <c r="FP404" s="6"/>
      <c r="FQ404" s="6"/>
      <c r="FR404" s="6"/>
      <c r="FS404" s="6"/>
      <c r="FT404" s="6"/>
      <c r="FU404" s="6"/>
      <c r="FV404" s="6"/>
      <c r="FW404" s="6"/>
      <c r="FX404" s="6"/>
      <c r="FY404" s="6"/>
      <c r="FZ404" s="6"/>
      <c r="GA404" s="6"/>
      <c r="GB404" s="6"/>
      <c r="GC404" s="6"/>
      <c r="GD404" s="6"/>
      <c r="GE404" s="6"/>
      <c r="GF404" s="6"/>
      <c r="GG404" s="6"/>
      <c r="GH404" s="6"/>
      <c r="GI404" s="6"/>
      <c r="GJ404" s="6"/>
      <c r="GK404" s="6"/>
      <c r="GL404" s="6"/>
      <c r="GM404" s="6"/>
      <c r="GN404" s="6"/>
      <c r="GO404" s="6"/>
      <c r="GP404" s="6"/>
      <c r="GQ404" s="6"/>
      <c r="GR404" s="6"/>
      <c r="GS404" s="6"/>
      <c r="GT404" s="6"/>
      <c r="GU404" s="6"/>
      <c r="GV404" s="6"/>
      <c r="GW404" s="6"/>
      <c r="GX404" s="6"/>
      <c r="GY404" s="6"/>
      <c r="GZ404" s="6"/>
      <c r="HA404" s="6"/>
      <c r="HB404" s="6"/>
      <c r="HC404" s="6"/>
      <c r="HD404" s="6"/>
      <c r="HE404" s="6"/>
      <c r="HF404" s="6"/>
      <c r="HG404" s="6"/>
      <c r="HH404" s="6"/>
      <c r="HI404" s="6"/>
      <c r="HJ404" s="6"/>
      <c r="HK404" s="6"/>
      <c r="HL404" s="6"/>
      <c r="HM404" s="6"/>
      <c r="HN404" s="6"/>
      <c r="HO404" s="6"/>
      <c r="HP404" s="6"/>
      <c r="HQ404" s="6"/>
      <c r="HR404" s="6"/>
      <c r="HS404" s="6"/>
      <c r="HT404" s="6"/>
      <c r="HU404" s="6"/>
      <c r="HV404" s="6"/>
      <c r="HW404" s="6"/>
      <c r="HX404" s="6"/>
      <c r="HY404" s="6"/>
      <c r="HZ404" s="6"/>
      <c r="IA404" s="6"/>
      <c r="IB404" s="6"/>
      <c r="IC404" s="6"/>
      <c r="ID404" s="6"/>
      <c r="IE404" s="6"/>
      <c r="IF404" s="6"/>
      <c r="IG404" s="6"/>
      <c r="IH404" s="6"/>
      <c r="II404" s="6"/>
      <c r="IJ404" s="6"/>
      <c r="IK404" s="6"/>
      <c r="IL404" s="6"/>
      <c r="IM404" s="6"/>
      <c r="IN404" s="6"/>
      <c r="IO404" s="6"/>
      <c r="IP404" s="6"/>
      <c r="IQ404" s="6"/>
      <c r="IR404" s="6"/>
      <c r="IS404" s="6"/>
      <c r="IT404" s="6"/>
      <c r="IU404" s="6"/>
      <c r="IV404" s="6"/>
      <c r="IW404" s="6"/>
      <c r="IX404" s="6"/>
      <c r="IY404" s="6"/>
      <c r="IZ404" s="6"/>
      <c r="JA404" s="6"/>
      <c r="JB404" s="6"/>
      <c r="JC404" s="6"/>
      <c r="JD404" s="6"/>
      <c r="JE404" s="6"/>
      <c r="JF404" s="6"/>
      <c r="JG404" s="6"/>
      <c r="JH404" s="6"/>
      <c r="JI404" s="6"/>
      <c r="JJ404" s="6"/>
      <c r="JK404" s="6"/>
      <c r="JL404" s="6"/>
      <c r="JM404" s="6"/>
      <c r="JN404" s="6"/>
      <c r="JO404" s="6"/>
      <c r="JP404" s="6"/>
      <c r="JQ404" s="6"/>
      <c r="JR404" s="6"/>
      <c r="JS404" s="6"/>
      <c r="JT404" s="6"/>
      <c r="JU404" s="6"/>
      <c r="JV404" s="6"/>
      <c r="JW404" s="6"/>
      <c r="JX404" s="6"/>
      <c r="JY404" s="6"/>
      <c r="JZ404" s="6"/>
      <c r="KA404" s="6"/>
      <c r="KB404" s="6"/>
      <c r="KC404" s="6"/>
      <c r="KD404" s="6"/>
      <c r="KE404" s="6"/>
      <c r="KF404" s="6"/>
      <c r="KG404" s="6"/>
      <c r="KH404" s="6"/>
      <c r="KI404" s="6"/>
      <c r="KJ404" s="6"/>
      <c r="KK404" s="6"/>
      <c r="KL404" s="6"/>
      <c r="KM404" s="6"/>
      <c r="KN404" s="6"/>
      <c r="KO404" s="6"/>
      <c r="KP404" s="6"/>
      <c r="KQ404" s="6"/>
      <c r="KR404" s="6"/>
      <c r="KS404" s="6"/>
      <c r="KT404" s="6"/>
      <c r="KU404" s="6"/>
      <c r="KV404" s="6"/>
      <c r="KW404" s="6"/>
      <c r="KX404" s="6"/>
      <c r="KY404" s="6"/>
      <c r="KZ404" s="6"/>
      <c r="LA404" s="6"/>
      <c r="LB404" s="6"/>
      <c r="LC404" s="6"/>
      <c r="LD404" s="6"/>
      <c r="LE404" s="6"/>
      <c r="LF404" s="6"/>
      <c r="LG404" s="6"/>
      <c r="LH404" s="6"/>
      <c r="LI404" s="6"/>
      <c r="LJ404" s="6"/>
      <c r="LK404" s="6"/>
      <c r="LL404" s="6"/>
      <c r="LM404" s="6"/>
      <c r="LN404" s="6"/>
      <c r="LO404" s="6"/>
      <c r="LP404" s="6"/>
      <c r="LQ404" s="6"/>
      <c r="LR404" s="6"/>
      <c r="LS404" s="6"/>
      <c r="LT404" s="6"/>
      <c r="LU404" s="6"/>
      <c r="LV404" s="6"/>
      <c r="LW404" s="6"/>
      <c r="LX404" s="6"/>
      <c r="LY404" s="6"/>
      <c r="LZ404" s="6"/>
      <c r="MA404" s="6"/>
      <c r="MB404" s="6"/>
      <c r="MC404" s="6"/>
      <c r="MD404" s="6"/>
      <c r="ME404" s="6"/>
      <c r="MF404" s="6"/>
      <c r="MG404" s="6"/>
      <c r="MH404" s="6"/>
      <c r="MI404" s="6"/>
      <c r="MJ404" s="6"/>
      <c r="MK404" s="6"/>
      <c r="ML404" s="6"/>
      <c r="MM404" s="6"/>
      <c r="MN404" s="6"/>
      <c r="MO404" s="6"/>
      <c r="MP404" s="6"/>
      <c r="MQ404" s="6"/>
      <c r="MR404" s="6"/>
      <c r="MS404" s="6"/>
      <c r="MT404" s="6"/>
      <c r="MU404" s="6"/>
      <c r="MV404" s="6"/>
      <c r="MW404" s="6"/>
      <c r="MX404" s="6"/>
      <c r="MY404" s="6"/>
      <c r="MZ404" s="6"/>
      <c r="NA404" s="6"/>
      <c r="NB404" s="6"/>
      <c r="NC404" s="6"/>
      <c r="ND404" s="6"/>
      <c r="NE404" s="6"/>
      <c r="NF404" s="6"/>
      <c r="NG404" s="6"/>
      <c r="NH404" s="6"/>
      <c r="NI404" s="6"/>
      <c r="NJ404" s="6"/>
      <c r="NK404" s="6"/>
      <c r="NL404" s="6"/>
      <c r="NM404" s="6"/>
      <c r="NN404" s="6"/>
      <c r="NO404" s="6"/>
      <c r="NP404" s="6"/>
      <c r="NQ404" s="6"/>
      <c r="NR404" s="6"/>
      <c r="NS404" s="6"/>
      <c r="NT404" s="6"/>
      <c r="NU404" s="6"/>
      <c r="NV404" s="6"/>
      <c r="NW404" s="6"/>
      <c r="NX404" s="6"/>
      <c r="NY404" s="6"/>
      <c r="NZ404" s="6"/>
      <c r="OA404" s="6"/>
      <c r="OB404" s="6"/>
      <c r="OC404" s="6"/>
      <c r="OD404" s="6"/>
      <c r="OE404" s="6"/>
      <c r="OF404" s="6"/>
      <c r="OG404" s="6"/>
      <c r="OH404" s="6"/>
      <c r="OI404" s="6"/>
      <c r="OJ404" s="6"/>
      <c r="OK404" s="6"/>
      <c r="OL404" s="6"/>
      <c r="OM404" s="6"/>
      <c r="ON404" s="6"/>
      <c r="OO404" s="6"/>
      <c r="OP404" s="6"/>
      <c r="OQ404" s="6"/>
      <c r="OR404" s="6"/>
      <c r="OS404" s="6"/>
      <c r="OT404" s="6"/>
      <c r="OU404" s="6"/>
      <c r="OV404" s="6"/>
      <c r="OW404" s="6"/>
      <c r="OX404" s="6"/>
      <c r="OY404" s="6"/>
      <c r="OZ404" s="6"/>
      <c r="PA404" s="6"/>
      <c r="PB404" s="6"/>
      <c r="PC404" s="6"/>
      <c r="PD404" s="6"/>
      <c r="PE404" s="6"/>
      <c r="PF404" s="6"/>
      <c r="PG404" s="6"/>
      <c r="PH404" s="6"/>
      <c r="PI404" s="6"/>
      <c r="PJ404" s="6"/>
      <c r="PK404" s="6"/>
      <c r="PL404" s="6"/>
      <c r="PM404" s="6"/>
      <c r="PN404" s="6"/>
      <c r="PO404" s="6"/>
      <c r="PP404" s="6"/>
      <c r="PQ404" s="6"/>
      <c r="PR404" s="6"/>
      <c r="PS404" s="6"/>
      <c r="PT404" s="6"/>
      <c r="PU404" s="6"/>
      <c r="PV404" s="6"/>
      <c r="PW404" s="6"/>
      <c r="PX404" s="6"/>
      <c r="PY404" s="6"/>
      <c r="PZ404" s="6"/>
      <c r="QA404" s="6"/>
      <c r="QB404" s="6"/>
      <c r="QC404" s="6"/>
      <c r="QD404" s="6"/>
      <c r="QE404" s="6"/>
      <c r="QF404" s="6"/>
      <c r="QG404" s="6"/>
      <c r="QH404" s="6"/>
      <c r="QI404" s="6"/>
      <c r="QJ404" s="6"/>
      <c r="QK404" s="6"/>
      <c r="QL404" s="6"/>
      <c r="QM404" s="6"/>
      <c r="QN404" s="6"/>
      <c r="QO404" s="6"/>
      <c r="QP404" s="6"/>
      <c r="QQ404" s="6"/>
      <c r="QR404" s="6"/>
      <c r="QS404" s="6"/>
      <c r="QT404" s="6"/>
      <c r="QU404" s="6"/>
      <c r="QV404" s="6"/>
      <c r="QW404" s="6"/>
      <c r="QX404" s="6"/>
      <c r="QY404" s="6"/>
      <c r="QZ404" s="6"/>
      <c r="RA404" s="6"/>
      <c r="RB404" s="6"/>
      <c r="RC404" s="6"/>
      <c r="RD404" s="6"/>
      <c r="RE404" s="6"/>
      <c r="RF404" s="6"/>
      <c r="RG404" s="6"/>
      <c r="RH404" s="6"/>
      <c r="RI404" s="6"/>
      <c r="RJ404" s="6"/>
      <c r="RK404" s="6"/>
      <c r="RL404" s="6"/>
      <c r="RM404" s="6"/>
      <c r="RN404" s="6"/>
      <c r="RO404" s="6"/>
      <c r="RP404" s="6"/>
      <c r="RQ404" s="6"/>
      <c r="RR404" s="6"/>
      <c r="RS404" s="6"/>
      <c r="RT404" s="6"/>
      <c r="RU404" s="6"/>
      <c r="RV404" s="6"/>
      <c r="RW404" s="6"/>
      <c r="RX404" s="6"/>
      <c r="RY404" s="6"/>
      <c r="RZ404" s="6"/>
      <c r="SA404" s="6"/>
      <c r="SB404" s="6"/>
      <c r="SC404" s="6"/>
      <c r="SD404" s="6"/>
      <c r="SE404" s="6"/>
      <c r="SF404" s="6"/>
      <c r="SG404" s="6"/>
      <c r="SH404" s="6"/>
      <c r="SI404" s="6"/>
      <c r="SJ404" s="6"/>
      <c r="SK404" s="6"/>
      <c r="SL404" s="6"/>
      <c r="SM404" s="6"/>
      <c r="SN404" s="6"/>
      <c r="SO404" s="6"/>
      <c r="SP404" s="6"/>
      <c r="SQ404" s="6"/>
      <c r="SR404" s="6"/>
      <c r="SS404" s="6"/>
      <c r="ST404" s="6"/>
      <c r="SU404" s="6"/>
      <c r="SV404" s="6"/>
      <c r="SW404" s="6"/>
      <c r="SX404" s="6"/>
      <c r="SY404" s="6"/>
      <c r="SZ404" s="6"/>
      <c r="TA404" s="6"/>
      <c r="TB404" s="6"/>
      <c r="TC404" s="6"/>
      <c r="TD404" s="6"/>
      <c r="TE404" s="6"/>
      <c r="TF404" s="6"/>
      <c r="TG404" s="6"/>
      <c r="TH404" s="6"/>
      <c r="TI404" s="6"/>
      <c r="TJ404" s="6"/>
      <c r="TK404" s="6"/>
      <c r="TL404" s="6"/>
      <c r="TM404" s="6"/>
      <c r="TN404" s="6"/>
      <c r="TO404" s="6"/>
      <c r="TP404" s="6"/>
      <c r="TQ404" s="6"/>
      <c r="TR404" s="6"/>
      <c r="TS404" s="6"/>
      <c r="TT404" s="6"/>
      <c r="TU404" s="6"/>
      <c r="TV404" s="6"/>
      <c r="TW404" s="6"/>
      <c r="TX404" s="6"/>
      <c r="TY404" s="6"/>
      <c r="TZ404" s="6"/>
      <c r="UA404" s="6"/>
      <c r="UB404" s="6"/>
      <c r="UC404" s="6"/>
      <c r="UD404" s="6"/>
      <c r="UE404" s="6"/>
      <c r="UF404" s="6"/>
      <c r="UG404" s="6"/>
      <c r="UH404" s="6"/>
      <c r="UI404" s="6"/>
      <c r="UJ404" s="6"/>
      <c r="UK404" s="6"/>
      <c r="UL404" s="6"/>
      <c r="UM404" s="6"/>
      <c r="UN404" s="6"/>
      <c r="UO404" s="6"/>
      <c r="UP404" s="6"/>
      <c r="UQ404" s="6"/>
      <c r="UR404" s="6"/>
      <c r="US404" s="6"/>
      <c r="UT404" s="6"/>
      <c r="UU404" s="6"/>
      <c r="UV404" s="6"/>
      <c r="UW404" s="6"/>
      <c r="UX404" s="6"/>
      <c r="UY404" s="6"/>
      <c r="UZ404" s="6"/>
      <c r="VA404" s="6"/>
      <c r="VB404" s="6"/>
      <c r="VC404" s="6"/>
      <c r="VD404" s="6"/>
      <c r="VE404" s="6"/>
      <c r="VF404" s="6"/>
      <c r="VG404" s="6"/>
      <c r="VH404" s="6"/>
      <c r="VI404" s="6"/>
      <c r="VJ404" s="6"/>
      <c r="VK404" s="6"/>
      <c r="VL404" s="6"/>
      <c r="VM404" s="6"/>
      <c r="VN404" s="6"/>
      <c r="VO404" s="6"/>
      <c r="VP404" s="6"/>
      <c r="VQ404" s="6"/>
      <c r="VR404" s="6"/>
      <c r="VS404" s="6"/>
      <c r="VT404" s="6"/>
      <c r="VU404" s="6"/>
      <c r="VV404" s="6"/>
      <c r="VW404" s="6"/>
      <c r="VX404" s="6"/>
      <c r="VY404" s="6"/>
      <c r="VZ404" s="6"/>
      <c r="WA404" s="6"/>
      <c r="WB404" s="6"/>
      <c r="WC404" s="6"/>
      <c r="WD404" s="6"/>
      <c r="WE404" s="6"/>
      <c r="WF404" s="6"/>
      <c r="WG404" s="6"/>
      <c r="WH404" s="6"/>
      <c r="WI404" s="6"/>
      <c r="WJ404" s="6"/>
      <c r="WK404" s="6"/>
      <c r="WL404" s="6"/>
      <c r="WM404" s="6"/>
      <c r="WN404" s="6"/>
      <c r="WO404" s="6"/>
      <c r="WP404" s="6"/>
      <c r="WQ404" s="6"/>
      <c r="WR404" s="6"/>
      <c r="WS404" s="6"/>
      <c r="WT404" s="6"/>
      <c r="WU404" s="6"/>
      <c r="WV404" s="6"/>
      <c r="WW404" s="6"/>
      <c r="WX404" s="6"/>
      <c r="WY404" s="6"/>
      <c r="WZ404" s="6"/>
      <c r="XA404" s="6"/>
      <c r="XB404" s="6"/>
      <c r="XC404" s="6"/>
      <c r="XD404" s="6"/>
      <c r="XE404" s="6"/>
      <c r="XF404" s="6"/>
      <c r="XG404" s="6"/>
      <c r="XH404" s="6"/>
      <c r="XI404" s="6"/>
      <c r="XJ404" s="6"/>
      <c r="XK404" s="6"/>
      <c r="XL404" s="6"/>
      <c r="XM404" s="6"/>
      <c r="XN404" s="6"/>
      <c r="XO404" s="6"/>
      <c r="XP404" s="6"/>
      <c r="XQ404" s="6"/>
      <c r="XR404" s="6"/>
      <c r="XS404" s="6"/>
      <c r="XT404" s="6"/>
      <c r="XU404" s="6"/>
      <c r="XV404" s="6"/>
      <c r="XW404" s="6"/>
      <c r="XX404" s="6"/>
      <c r="XY404" s="6"/>
      <c r="XZ404" s="6"/>
      <c r="YA404" s="6"/>
      <c r="YB404" s="6"/>
      <c r="YC404" s="6"/>
      <c r="YD404" s="6"/>
      <c r="YE404" s="6"/>
      <c r="YF404" s="6"/>
      <c r="YG404" s="6"/>
      <c r="YH404" s="6"/>
      <c r="YI404" s="6"/>
      <c r="YJ404" s="6"/>
      <c r="YK404" s="6"/>
      <c r="YL404" s="6"/>
      <c r="YM404" s="6"/>
      <c r="YN404" s="6"/>
      <c r="YO404" s="6"/>
      <c r="YP404" s="6"/>
      <c r="YQ404" s="6"/>
      <c r="YR404" s="6"/>
      <c r="YS404" s="6"/>
      <c r="YT404" s="6"/>
      <c r="YU404" s="6"/>
      <c r="YV404" s="6"/>
      <c r="YW404" s="6"/>
      <c r="YX404" s="6"/>
      <c r="YY404" s="6"/>
      <c r="YZ404" s="6"/>
      <c r="ZA404" s="6"/>
      <c r="ZB404" s="6"/>
      <c r="ZC404" s="6"/>
      <c r="ZD404" s="6"/>
      <c r="ZE404" s="6"/>
      <c r="ZF404" s="6"/>
      <c r="ZG404" s="6"/>
      <c r="ZH404" s="6"/>
      <c r="ZI404" s="6"/>
      <c r="ZJ404" s="6"/>
      <c r="ZK404" s="6"/>
      <c r="ZL404" s="6"/>
      <c r="ZM404" s="6"/>
      <c r="ZN404" s="6"/>
      <c r="ZO404" s="6"/>
      <c r="ZP404" s="6"/>
      <c r="ZQ404" s="6"/>
      <c r="ZR404" s="6"/>
      <c r="ZS404" s="6"/>
      <c r="ZT404" s="6"/>
      <c r="ZU404" s="6"/>
      <c r="ZV404" s="6"/>
      <c r="ZW404" s="6"/>
      <c r="ZX404" s="6"/>
      <c r="ZY404" s="6"/>
      <c r="ZZ404" s="6"/>
      <c r="AAA404" s="6"/>
      <c r="AAB404" s="6"/>
      <c r="AAC404" s="6"/>
      <c r="AAD404" s="6"/>
      <c r="AAE404" s="6"/>
      <c r="AAF404" s="6"/>
      <c r="AAG404" s="6"/>
      <c r="AAH404" s="6"/>
      <c r="AAI404" s="6"/>
      <c r="AAJ404" s="6"/>
      <c r="AAK404" s="6"/>
      <c r="AAL404" s="6"/>
      <c r="AAM404" s="6"/>
      <c r="AAN404" s="6"/>
      <c r="AAO404" s="6"/>
      <c r="AAP404" s="6"/>
      <c r="AAQ404" s="6"/>
      <c r="AAR404" s="6"/>
      <c r="AAS404" s="6"/>
      <c r="AAT404" s="6"/>
      <c r="AAU404" s="6"/>
      <c r="AAV404" s="6"/>
      <c r="AAW404" s="6"/>
      <c r="AAX404" s="6"/>
      <c r="AAY404" s="6"/>
      <c r="AAZ404" s="6"/>
      <c r="ABA404" s="6"/>
      <c r="ABB404" s="6"/>
      <c r="ABC404" s="6"/>
      <c r="ABD404" s="6"/>
      <c r="ABE404" s="6"/>
      <c r="ABF404" s="6"/>
      <c r="ABG404" s="6"/>
      <c r="ABH404" s="6"/>
      <c r="ABI404" s="6"/>
      <c r="ABJ404" s="6"/>
      <c r="ABK404" s="6"/>
      <c r="ABL404" s="6"/>
      <c r="ABM404" s="6"/>
      <c r="ABN404" s="6"/>
      <c r="ABO404" s="6"/>
      <c r="ABP404" s="6"/>
      <c r="ABQ404" s="6"/>
      <c r="ABR404" s="6"/>
      <c r="ABS404" s="6"/>
      <c r="ABT404" s="6"/>
      <c r="ABU404" s="6"/>
      <c r="ABV404" s="6"/>
      <c r="ABW404" s="6"/>
      <c r="ABX404" s="6"/>
      <c r="ABY404" s="6"/>
      <c r="ABZ404" s="6"/>
      <c r="ACA404" s="6"/>
      <c r="ACB404" s="6"/>
      <c r="ACC404" s="6"/>
      <c r="ACD404" s="6"/>
      <c r="ACE404" s="6"/>
      <c r="ACF404" s="6"/>
      <c r="ACG404" s="6"/>
      <c r="ACH404" s="6"/>
      <c r="ACI404" s="6"/>
      <c r="ACJ404" s="6"/>
      <c r="ACK404" s="6"/>
      <c r="ACL404" s="6"/>
      <c r="ACM404" s="6"/>
      <c r="ACN404" s="6"/>
      <c r="ACO404" s="6"/>
      <c r="ACP404" s="6"/>
      <c r="ACQ404" s="6"/>
      <c r="ACR404" s="6"/>
      <c r="ACS404" s="6"/>
      <c r="ACT404" s="6"/>
      <c r="ACU404" s="6"/>
      <c r="ACV404" s="6"/>
      <c r="ACW404" s="6"/>
      <c r="ACX404" s="6"/>
      <c r="ACY404" s="6"/>
      <c r="ACZ404" s="6"/>
      <c r="ADA404" s="6"/>
      <c r="ADB404" s="6"/>
      <c r="ADC404" s="6"/>
      <c r="ADD404" s="6"/>
      <c r="ADE404" s="6"/>
      <c r="ADF404" s="6"/>
      <c r="ADG404" s="6"/>
      <c r="ADH404" s="6"/>
      <c r="ADI404" s="6"/>
      <c r="ADJ404" s="6"/>
      <c r="ADK404" s="6"/>
      <c r="ADL404" s="6"/>
      <c r="ADM404" s="6"/>
      <c r="ADN404" s="6"/>
      <c r="ADO404" s="6"/>
      <c r="ADP404" s="6"/>
      <c r="ADQ404" s="6"/>
      <c r="ADR404" s="6"/>
      <c r="ADS404" s="6"/>
      <c r="ADT404" s="6"/>
      <c r="ADU404" s="6"/>
      <c r="ADV404" s="6"/>
      <c r="ADW404" s="6"/>
      <c r="ADX404" s="6"/>
      <c r="ADY404" s="6"/>
      <c r="ADZ404" s="6"/>
      <c r="AEA404" s="6"/>
      <c r="AEB404" s="6"/>
      <c r="AEC404" s="6"/>
      <c r="AED404" s="6"/>
      <c r="AEE404" s="6"/>
      <c r="AEF404" s="6"/>
      <c r="AEG404" s="6"/>
      <c r="AEH404" s="6"/>
      <c r="AEI404" s="6"/>
      <c r="AEJ404" s="6"/>
      <c r="AEK404" s="6"/>
      <c r="AEL404" s="6"/>
      <c r="AEM404" s="6"/>
      <c r="AEN404" s="6"/>
      <c r="AEO404" s="6"/>
      <c r="AEP404" s="6"/>
      <c r="AEQ404" s="6"/>
      <c r="AER404" s="6"/>
      <c r="AES404" s="6"/>
      <c r="AET404" s="6"/>
      <c r="AEU404" s="6"/>
      <c r="AEV404" s="6"/>
      <c r="AEW404" s="6"/>
      <c r="AEX404" s="6"/>
      <c r="AEY404" s="6"/>
      <c r="AEZ404" s="6"/>
      <c r="AFA404" s="6"/>
      <c r="AFB404" s="6"/>
      <c r="AFC404" s="6"/>
      <c r="AFD404" s="6"/>
      <c r="AFE404" s="6"/>
      <c r="AFF404" s="6"/>
      <c r="AFG404" s="6"/>
      <c r="AFH404" s="6"/>
      <c r="AFI404" s="6"/>
      <c r="AFJ404" s="6"/>
      <c r="AFK404" s="6"/>
      <c r="AFL404" s="6"/>
      <c r="AFM404" s="6"/>
      <c r="AFN404" s="6"/>
      <c r="AFO404" s="6"/>
      <c r="AFP404" s="6"/>
      <c r="AFQ404" s="6"/>
      <c r="AFR404" s="6"/>
      <c r="AFS404" s="6"/>
      <c r="AFT404" s="6"/>
      <c r="AFU404" s="6"/>
      <c r="AFV404" s="6"/>
      <c r="AFW404" s="6"/>
      <c r="AFX404" s="6"/>
      <c r="AFY404" s="6"/>
      <c r="AFZ404" s="6"/>
      <c r="AGA404" s="6"/>
      <c r="AGB404" s="6"/>
      <c r="AGC404" s="6"/>
      <c r="AGD404" s="6"/>
      <c r="AGE404" s="6"/>
      <c r="AGF404" s="6"/>
      <c r="AGG404" s="6"/>
      <c r="AGH404" s="6"/>
      <c r="AGI404" s="6"/>
      <c r="AGJ404" s="6"/>
      <c r="AGK404" s="6"/>
      <c r="AGL404" s="6"/>
      <c r="AGM404" s="6"/>
      <c r="AGN404" s="6"/>
      <c r="AGO404" s="6"/>
      <c r="AGP404" s="6"/>
      <c r="AGQ404" s="6"/>
      <c r="AGR404" s="6"/>
      <c r="AGS404" s="6"/>
      <c r="AGT404" s="6"/>
      <c r="AGU404" s="6"/>
      <c r="AGV404" s="6"/>
      <c r="AGW404" s="6"/>
      <c r="AGX404" s="6"/>
      <c r="AGY404" s="6"/>
      <c r="AGZ404" s="6"/>
      <c r="AHA404" s="6"/>
      <c r="AHB404" s="6"/>
      <c r="AHC404" s="6"/>
      <c r="AHD404" s="6"/>
      <c r="AHE404" s="6"/>
      <c r="AHF404" s="6"/>
      <c r="AHG404" s="6"/>
      <c r="AHH404" s="6"/>
      <c r="AHI404" s="6"/>
      <c r="AHJ404" s="6"/>
      <c r="AHK404" s="6"/>
      <c r="AHL404" s="6"/>
      <c r="AHM404" s="6"/>
      <c r="AHN404" s="6"/>
      <c r="AHO404" s="6"/>
      <c r="AHP404" s="6"/>
      <c r="AHQ404" s="6"/>
      <c r="AHR404" s="6"/>
      <c r="AHS404" s="6"/>
      <c r="AHT404" s="6"/>
      <c r="AHU404" s="6"/>
      <c r="AHV404" s="6"/>
      <c r="AHW404" s="6"/>
      <c r="AHX404" s="6"/>
      <c r="AHY404" s="6"/>
      <c r="AHZ404" s="6"/>
      <c r="AIA404" s="6"/>
      <c r="AIB404" s="6"/>
      <c r="AIC404" s="6"/>
      <c r="AID404" s="6"/>
      <c r="AIE404" s="6"/>
      <c r="AIF404" s="6"/>
      <c r="AIG404" s="6"/>
      <c r="AIH404" s="6"/>
      <c r="AII404" s="6"/>
      <c r="AIJ404" s="6"/>
      <c r="AIK404" s="6"/>
      <c r="AIL404" s="6"/>
      <c r="AIM404" s="6"/>
      <c r="AIN404" s="6"/>
      <c r="AIO404" s="6"/>
      <c r="AIP404" s="6"/>
      <c r="AIQ404" s="6"/>
      <c r="AIR404" s="6"/>
      <c r="AIS404" s="6"/>
      <c r="AIT404" s="6"/>
      <c r="AIU404" s="6"/>
      <c r="AIV404" s="6"/>
      <c r="AIW404" s="6"/>
      <c r="AIX404" s="6"/>
      <c r="AIY404" s="6"/>
      <c r="AIZ404" s="6"/>
      <c r="AJA404" s="6"/>
      <c r="AJB404" s="6"/>
      <c r="AJC404" s="6"/>
      <c r="AJD404" s="6"/>
      <c r="AJE404" s="6"/>
      <c r="AJF404" s="6"/>
      <c r="AJG404" s="6"/>
      <c r="AJH404" s="6"/>
      <c r="AJI404" s="6"/>
      <c r="AJJ404" s="6"/>
      <c r="AJK404" s="6"/>
      <c r="AJL404" s="6"/>
      <c r="AJM404" s="6"/>
      <c r="AJN404" s="6"/>
      <c r="AJO404" s="6"/>
      <c r="AJP404" s="6"/>
      <c r="AJQ404" s="6"/>
      <c r="AJR404" s="6"/>
      <c r="AJS404" s="6"/>
      <c r="AJT404" s="6"/>
      <c r="AJU404" s="6"/>
      <c r="AJV404" s="6"/>
      <c r="AJW404" s="6"/>
      <c r="AJX404" s="6"/>
      <c r="AJY404" s="6"/>
      <c r="AJZ404" s="6"/>
      <c r="AKA404" s="6"/>
      <c r="AKB404" s="6"/>
      <c r="AKC404" s="6"/>
      <c r="AKD404" s="6"/>
      <c r="AKE404" s="6"/>
      <c r="AKF404" s="6"/>
      <c r="AKG404" s="6"/>
      <c r="AKH404" s="6"/>
      <c r="AKI404" s="6"/>
      <c r="AKJ404" s="6"/>
      <c r="AKK404" s="6"/>
      <c r="AKL404" s="6"/>
      <c r="AKM404" s="6"/>
      <c r="AKN404" s="6"/>
      <c r="AKO404" s="6"/>
      <c r="AKP404" s="6"/>
      <c r="AKQ404" s="6"/>
      <c r="AKR404" s="6"/>
      <c r="AKS404" s="6"/>
      <c r="AKT404" s="6"/>
      <c r="AKU404" s="6"/>
      <c r="AKV404" s="6"/>
      <c r="AKW404" s="6"/>
      <c r="AKX404" s="6"/>
      <c r="AKY404" s="6"/>
      <c r="AKZ404" s="6"/>
      <c r="ALA404" s="6"/>
      <c r="ALB404" s="6"/>
      <c r="ALC404" s="6"/>
      <c r="ALD404" s="6"/>
      <c r="ALE404" s="6"/>
      <c r="ALF404" s="6"/>
      <c r="ALG404" s="6"/>
      <c r="ALH404" s="6"/>
      <c r="ALI404" s="6"/>
      <c r="ALJ404" s="6"/>
      <c r="ALK404" s="6"/>
      <c r="ALL404" s="6"/>
      <c r="ALM404" s="6"/>
      <c r="ALN404" s="6"/>
      <c r="ALO404" s="6"/>
      <c r="ALP404" s="6"/>
      <c r="ALQ404" s="6"/>
      <c r="ALR404" s="6"/>
      <c r="ALS404" s="6"/>
      <c r="ALT404" s="6"/>
      <c r="ALU404" s="6"/>
      <c r="ALV404" s="6"/>
      <c r="ALW404" s="6"/>
      <c r="ALX404" s="6"/>
      <c r="ALY404" s="6"/>
      <c r="ALZ404" s="6"/>
      <c r="AMA404" s="6"/>
      <c r="AMB404" s="6"/>
      <c r="AMC404" s="6"/>
      <c r="AMD404" s="6"/>
      <c r="AME404" s="6"/>
      <c r="AMF404" s="6"/>
      <c r="AMG404" s="6"/>
      <c r="AMH404" s="6"/>
      <c r="AMI404" s="6"/>
      <c r="AMJ404" s="6"/>
      <c r="AMK404" s="6"/>
      <c r="AML404" s="6"/>
      <c r="AMM404" s="6"/>
      <c r="AMN404" s="6"/>
      <c r="AMO404" s="6"/>
      <c r="AMP404" s="6"/>
      <c r="AMQ404" s="6"/>
      <c r="AMR404" s="6"/>
      <c r="AMS404" s="6"/>
      <c r="AMT404" s="6"/>
      <c r="AMU404" s="6"/>
      <c r="AMV404" s="6"/>
      <c r="AMW404" s="6"/>
      <c r="AMX404" s="6"/>
      <c r="AMY404" s="6"/>
      <c r="AMZ404" s="6"/>
      <c r="ANA404" s="6"/>
      <c r="ANB404" s="6"/>
    </row>
    <row r="405" spans="1:1042" s="18" customFormat="1" x14ac:dyDescent="0.25">
      <c r="C405" s="6" t="str">
        <f t="shared" si="226"/>
        <v>Whirlpool</v>
      </c>
      <c r="D405" s="6" t="str">
        <f t="shared" si="227"/>
        <v>HPSE2K80HD045V  (80 gal)</v>
      </c>
      <c r="E405" s="6">
        <f t="shared" si="253"/>
        <v>261212</v>
      </c>
      <c r="F405" s="55">
        <f t="shared" si="152"/>
        <v>80</v>
      </c>
      <c r="G405" s="6" t="str">
        <f t="shared" si="228"/>
        <v>AOSmithPHPT80</v>
      </c>
      <c r="H405" s="117">
        <f t="shared" si="249"/>
        <v>0</v>
      </c>
      <c r="I405" s="158" t="str">
        <f t="shared" si="254"/>
        <v>WhirlpoolHPSE2K80</v>
      </c>
      <c r="J405" s="91" t="s">
        <v>192</v>
      </c>
      <c r="K405" s="32">
        <v>1</v>
      </c>
      <c r="L405" s="75">
        <f t="shared" si="250"/>
        <v>26</v>
      </c>
      <c r="M405" s="12" t="s">
        <v>50</v>
      </c>
      <c r="N405" s="62">
        <f t="shared" si="252"/>
        <v>12</v>
      </c>
      <c r="O405" s="62">
        <f t="shared" si="247"/>
        <v>261212</v>
      </c>
      <c r="P405" s="59" t="str">
        <f t="shared" si="241"/>
        <v>HPSE2K80HD045V  (80 gal)</v>
      </c>
      <c r="Q405" s="157">
        <f t="shared" si="238"/>
        <v>1</v>
      </c>
      <c r="R405" s="13" t="s">
        <v>155</v>
      </c>
      <c r="S405" s="14">
        <v>80</v>
      </c>
      <c r="T405" s="30" t="s">
        <v>161</v>
      </c>
      <c r="U405" s="80" t="s">
        <v>105</v>
      </c>
      <c r="V405" s="85" t="str">
        <f t="shared" si="248"/>
        <v>AOSmithPHPT80</v>
      </c>
      <c r="W405" s="116">
        <v>0</v>
      </c>
      <c r="X405" s="46" t="str">
        <f>[1]ESTAR_to_AWHS!I184</f>
        <v>2-3</v>
      </c>
      <c r="Y405" s="47">
        <f>[1]ESTAR_to_AWHS!J184</f>
        <v>41666</v>
      </c>
      <c r="Z405" s="44" t="s">
        <v>80</v>
      </c>
      <c r="AA405" s="128" t="str">
        <f>"2,     "&amp;E405&amp;",   """&amp;P405&amp;""""</f>
        <v>2,     261212,   "HPSE2K80HD045V  (80 gal)"</v>
      </c>
      <c r="AB405" s="130" t="str">
        <f t="shared" si="205"/>
        <v>Whirlpool</v>
      </c>
      <c r="AC405" s="132" t="s">
        <v>711</v>
      </c>
      <c r="AD405" s="155">
        <f t="shared" si="240"/>
        <v>1</v>
      </c>
      <c r="AE405" s="128" t="str">
        <f>"          case  "&amp;D405&amp;"   :   """&amp;AC405&amp;""""</f>
        <v xml:space="preserve">          case  HPSE2K80HD045V  (80 gal)   :   "WhirlpoolHPSE2K80"</v>
      </c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  <c r="CP405" s="6"/>
      <c r="CQ405" s="6"/>
      <c r="CR405" s="6"/>
      <c r="CS405" s="6"/>
      <c r="CT405" s="6"/>
      <c r="CU405" s="6"/>
      <c r="CV405" s="6"/>
      <c r="CW405" s="6"/>
      <c r="CX405" s="6"/>
      <c r="CY405" s="6"/>
      <c r="CZ405" s="6"/>
      <c r="DA405" s="6"/>
      <c r="DB405" s="6"/>
      <c r="DC405" s="6"/>
      <c r="DD405" s="6"/>
      <c r="DE405" s="6"/>
      <c r="DF405" s="6"/>
      <c r="DG405" s="6"/>
      <c r="DH405" s="6"/>
      <c r="DI405" s="6"/>
      <c r="DJ405" s="6"/>
      <c r="DK405" s="6"/>
      <c r="DL405" s="6"/>
      <c r="DM405" s="6"/>
      <c r="DN405" s="6"/>
      <c r="DO405" s="6"/>
      <c r="DP405" s="6"/>
      <c r="DQ405" s="6"/>
      <c r="DR405" s="6"/>
      <c r="DS405" s="6"/>
      <c r="DT405" s="6"/>
      <c r="DU405" s="6"/>
      <c r="DV405" s="6"/>
      <c r="DW405" s="6"/>
      <c r="DX405" s="6"/>
      <c r="DY405" s="6"/>
      <c r="DZ405" s="6"/>
      <c r="EA405" s="6"/>
      <c r="EB405" s="6"/>
      <c r="EC405" s="6"/>
      <c r="ED405" s="6"/>
      <c r="EE405" s="6"/>
      <c r="EF405" s="6"/>
      <c r="EG405" s="6"/>
      <c r="EH405" s="6"/>
      <c r="EI405" s="6"/>
      <c r="EJ405" s="6"/>
      <c r="EK405" s="6"/>
      <c r="EL405" s="6"/>
      <c r="EM405" s="6"/>
      <c r="EN405" s="6"/>
      <c r="EO405" s="6"/>
      <c r="EP405" s="6"/>
      <c r="EQ405" s="6"/>
      <c r="ER405" s="6"/>
      <c r="ES405" s="6"/>
      <c r="ET405" s="6"/>
      <c r="EU405" s="6"/>
      <c r="EV405" s="6"/>
      <c r="EW405" s="6"/>
      <c r="EX405" s="6"/>
      <c r="EY405" s="6"/>
      <c r="EZ405" s="6"/>
      <c r="FA405" s="6"/>
      <c r="FB405" s="6"/>
      <c r="FC405" s="6"/>
      <c r="FD405" s="6"/>
      <c r="FE405" s="6"/>
      <c r="FF405" s="6"/>
      <c r="FG405" s="6"/>
      <c r="FH405" s="6"/>
      <c r="FI405" s="6"/>
      <c r="FJ405" s="6"/>
      <c r="FK405" s="6"/>
      <c r="FL405" s="6"/>
      <c r="FM405" s="6"/>
      <c r="FN405" s="6"/>
      <c r="FO405" s="6"/>
      <c r="FP405" s="6"/>
      <c r="FQ405" s="6"/>
      <c r="FR405" s="6"/>
      <c r="FS405" s="6"/>
      <c r="FT405" s="6"/>
      <c r="FU405" s="6"/>
      <c r="FV405" s="6"/>
      <c r="FW405" s="6"/>
      <c r="FX405" s="6"/>
      <c r="FY405" s="6"/>
      <c r="FZ405" s="6"/>
      <c r="GA405" s="6"/>
      <c r="GB405" s="6"/>
      <c r="GC405" s="6"/>
      <c r="GD405" s="6"/>
      <c r="GE405" s="6"/>
      <c r="GF405" s="6"/>
      <c r="GG405" s="6"/>
      <c r="GH405" s="6"/>
      <c r="GI405" s="6"/>
      <c r="GJ405" s="6"/>
      <c r="GK405" s="6"/>
      <c r="GL405" s="6"/>
      <c r="GM405" s="6"/>
      <c r="GN405" s="6"/>
      <c r="GO405" s="6"/>
      <c r="GP405" s="6"/>
      <c r="GQ405" s="6"/>
      <c r="GR405" s="6"/>
      <c r="GS405" s="6"/>
      <c r="GT405" s="6"/>
      <c r="GU405" s="6"/>
      <c r="GV405" s="6"/>
      <c r="GW405" s="6"/>
      <c r="GX405" s="6"/>
      <c r="GY405" s="6"/>
      <c r="GZ405" s="6"/>
      <c r="HA405" s="6"/>
      <c r="HB405" s="6"/>
      <c r="HC405" s="6"/>
      <c r="HD405" s="6"/>
      <c r="HE405" s="6"/>
      <c r="HF405" s="6"/>
      <c r="HG405" s="6"/>
      <c r="HH405" s="6"/>
      <c r="HI405" s="6"/>
      <c r="HJ405" s="6"/>
      <c r="HK405" s="6"/>
      <c r="HL405" s="6"/>
      <c r="HM405" s="6"/>
      <c r="HN405" s="6"/>
      <c r="HO405" s="6"/>
      <c r="HP405" s="6"/>
      <c r="HQ405" s="6"/>
      <c r="HR405" s="6"/>
      <c r="HS405" s="6"/>
      <c r="HT405" s="6"/>
      <c r="HU405" s="6"/>
      <c r="HV405" s="6"/>
      <c r="HW405" s="6"/>
      <c r="HX405" s="6"/>
      <c r="HY405" s="6"/>
      <c r="HZ405" s="6"/>
      <c r="IA405" s="6"/>
      <c r="IB405" s="6"/>
      <c r="IC405" s="6"/>
      <c r="ID405" s="6"/>
      <c r="IE405" s="6"/>
      <c r="IF405" s="6"/>
      <c r="IG405" s="6"/>
      <c r="IH405" s="6"/>
      <c r="II405" s="6"/>
      <c r="IJ405" s="6"/>
      <c r="IK405" s="6"/>
      <c r="IL405" s="6"/>
      <c r="IM405" s="6"/>
      <c r="IN405" s="6"/>
      <c r="IO405" s="6"/>
      <c r="IP405" s="6"/>
      <c r="IQ405" s="6"/>
      <c r="IR405" s="6"/>
      <c r="IS405" s="6"/>
      <c r="IT405" s="6"/>
      <c r="IU405" s="6"/>
      <c r="IV405" s="6"/>
      <c r="IW405" s="6"/>
      <c r="IX405" s="6"/>
      <c r="IY405" s="6"/>
      <c r="IZ405" s="6"/>
      <c r="JA405" s="6"/>
      <c r="JB405" s="6"/>
      <c r="JC405" s="6"/>
      <c r="JD405" s="6"/>
      <c r="JE405" s="6"/>
      <c r="JF405" s="6"/>
      <c r="JG405" s="6"/>
      <c r="JH405" s="6"/>
      <c r="JI405" s="6"/>
      <c r="JJ405" s="6"/>
      <c r="JK405" s="6"/>
      <c r="JL405" s="6"/>
      <c r="JM405" s="6"/>
      <c r="JN405" s="6"/>
      <c r="JO405" s="6"/>
      <c r="JP405" s="6"/>
      <c r="JQ405" s="6"/>
      <c r="JR405" s="6"/>
      <c r="JS405" s="6"/>
      <c r="JT405" s="6"/>
      <c r="JU405" s="6"/>
      <c r="JV405" s="6"/>
      <c r="JW405" s="6"/>
      <c r="JX405" s="6"/>
      <c r="JY405" s="6"/>
      <c r="JZ405" s="6"/>
      <c r="KA405" s="6"/>
      <c r="KB405" s="6"/>
      <c r="KC405" s="6"/>
      <c r="KD405" s="6"/>
      <c r="KE405" s="6"/>
      <c r="KF405" s="6"/>
      <c r="KG405" s="6"/>
      <c r="KH405" s="6"/>
      <c r="KI405" s="6"/>
      <c r="KJ405" s="6"/>
      <c r="KK405" s="6"/>
      <c r="KL405" s="6"/>
      <c r="KM405" s="6"/>
      <c r="KN405" s="6"/>
      <c r="KO405" s="6"/>
      <c r="KP405" s="6"/>
      <c r="KQ405" s="6"/>
      <c r="KR405" s="6"/>
      <c r="KS405" s="6"/>
      <c r="KT405" s="6"/>
      <c r="KU405" s="6"/>
      <c r="KV405" s="6"/>
      <c r="KW405" s="6"/>
      <c r="KX405" s="6"/>
      <c r="KY405" s="6"/>
      <c r="KZ405" s="6"/>
      <c r="LA405" s="6"/>
      <c r="LB405" s="6"/>
      <c r="LC405" s="6"/>
      <c r="LD405" s="6"/>
      <c r="LE405" s="6"/>
      <c r="LF405" s="6"/>
      <c r="LG405" s="6"/>
      <c r="LH405" s="6"/>
      <c r="LI405" s="6"/>
      <c r="LJ405" s="6"/>
      <c r="LK405" s="6"/>
      <c r="LL405" s="6"/>
      <c r="LM405" s="6"/>
      <c r="LN405" s="6"/>
      <c r="LO405" s="6"/>
      <c r="LP405" s="6"/>
      <c r="LQ405" s="6"/>
      <c r="LR405" s="6"/>
      <c r="LS405" s="6"/>
      <c r="LT405" s="6"/>
      <c r="LU405" s="6"/>
      <c r="LV405" s="6"/>
      <c r="LW405" s="6"/>
      <c r="LX405" s="6"/>
      <c r="LY405" s="6"/>
      <c r="LZ405" s="6"/>
      <c r="MA405" s="6"/>
      <c r="MB405" s="6"/>
      <c r="MC405" s="6"/>
      <c r="MD405" s="6"/>
      <c r="ME405" s="6"/>
      <c r="MF405" s="6"/>
      <c r="MG405" s="6"/>
      <c r="MH405" s="6"/>
      <c r="MI405" s="6"/>
      <c r="MJ405" s="6"/>
      <c r="MK405" s="6"/>
      <c r="ML405" s="6"/>
      <c r="MM405" s="6"/>
      <c r="MN405" s="6"/>
      <c r="MO405" s="6"/>
      <c r="MP405" s="6"/>
      <c r="MQ405" s="6"/>
      <c r="MR405" s="6"/>
      <c r="MS405" s="6"/>
      <c r="MT405" s="6"/>
      <c r="MU405" s="6"/>
      <c r="MV405" s="6"/>
      <c r="MW405" s="6"/>
      <c r="MX405" s="6"/>
      <c r="MY405" s="6"/>
      <c r="MZ405" s="6"/>
      <c r="NA405" s="6"/>
      <c r="NB405" s="6"/>
      <c r="NC405" s="6"/>
      <c r="ND405" s="6"/>
      <c r="NE405" s="6"/>
      <c r="NF405" s="6"/>
      <c r="NG405" s="6"/>
      <c r="NH405" s="6"/>
      <c r="NI405" s="6"/>
      <c r="NJ405" s="6"/>
      <c r="NK405" s="6"/>
      <c r="NL405" s="6"/>
      <c r="NM405" s="6"/>
      <c r="NN405" s="6"/>
      <c r="NO405" s="6"/>
      <c r="NP405" s="6"/>
      <c r="NQ405" s="6"/>
      <c r="NR405" s="6"/>
      <c r="NS405" s="6"/>
      <c r="NT405" s="6"/>
      <c r="NU405" s="6"/>
      <c r="NV405" s="6"/>
      <c r="NW405" s="6"/>
      <c r="NX405" s="6"/>
      <c r="NY405" s="6"/>
      <c r="NZ405" s="6"/>
      <c r="OA405" s="6"/>
      <c r="OB405" s="6"/>
      <c r="OC405" s="6"/>
      <c r="OD405" s="6"/>
      <c r="OE405" s="6"/>
      <c r="OF405" s="6"/>
      <c r="OG405" s="6"/>
      <c r="OH405" s="6"/>
      <c r="OI405" s="6"/>
      <c r="OJ405" s="6"/>
      <c r="OK405" s="6"/>
      <c r="OL405" s="6"/>
      <c r="OM405" s="6"/>
      <c r="ON405" s="6"/>
      <c r="OO405" s="6"/>
      <c r="OP405" s="6"/>
      <c r="OQ405" s="6"/>
      <c r="OR405" s="6"/>
      <c r="OS405" s="6"/>
      <c r="OT405" s="6"/>
      <c r="OU405" s="6"/>
      <c r="OV405" s="6"/>
      <c r="OW405" s="6"/>
      <c r="OX405" s="6"/>
      <c r="OY405" s="6"/>
      <c r="OZ405" s="6"/>
      <c r="PA405" s="6"/>
      <c r="PB405" s="6"/>
      <c r="PC405" s="6"/>
      <c r="PD405" s="6"/>
      <c r="PE405" s="6"/>
      <c r="PF405" s="6"/>
      <c r="PG405" s="6"/>
      <c r="PH405" s="6"/>
      <c r="PI405" s="6"/>
      <c r="PJ405" s="6"/>
      <c r="PK405" s="6"/>
      <c r="PL405" s="6"/>
      <c r="PM405" s="6"/>
      <c r="PN405" s="6"/>
      <c r="PO405" s="6"/>
      <c r="PP405" s="6"/>
      <c r="PQ405" s="6"/>
      <c r="PR405" s="6"/>
      <c r="PS405" s="6"/>
      <c r="PT405" s="6"/>
      <c r="PU405" s="6"/>
      <c r="PV405" s="6"/>
      <c r="PW405" s="6"/>
      <c r="PX405" s="6"/>
      <c r="PY405" s="6"/>
      <c r="PZ405" s="6"/>
      <c r="QA405" s="6"/>
      <c r="QB405" s="6"/>
      <c r="QC405" s="6"/>
      <c r="QD405" s="6"/>
      <c r="QE405" s="6"/>
      <c r="QF405" s="6"/>
      <c r="QG405" s="6"/>
      <c r="QH405" s="6"/>
      <c r="QI405" s="6"/>
      <c r="QJ405" s="6"/>
      <c r="QK405" s="6"/>
      <c r="QL405" s="6"/>
      <c r="QM405" s="6"/>
      <c r="QN405" s="6"/>
      <c r="QO405" s="6"/>
      <c r="QP405" s="6"/>
      <c r="QQ405" s="6"/>
      <c r="QR405" s="6"/>
      <c r="QS405" s="6"/>
      <c r="QT405" s="6"/>
      <c r="QU405" s="6"/>
      <c r="QV405" s="6"/>
      <c r="QW405" s="6"/>
      <c r="QX405" s="6"/>
      <c r="QY405" s="6"/>
      <c r="QZ405" s="6"/>
      <c r="RA405" s="6"/>
      <c r="RB405" s="6"/>
      <c r="RC405" s="6"/>
      <c r="RD405" s="6"/>
      <c r="RE405" s="6"/>
      <c r="RF405" s="6"/>
      <c r="RG405" s="6"/>
      <c r="RH405" s="6"/>
      <c r="RI405" s="6"/>
      <c r="RJ405" s="6"/>
      <c r="RK405" s="6"/>
      <c r="RL405" s="6"/>
      <c r="RM405" s="6"/>
      <c r="RN405" s="6"/>
      <c r="RO405" s="6"/>
      <c r="RP405" s="6"/>
      <c r="RQ405" s="6"/>
      <c r="RR405" s="6"/>
      <c r="RS405" s="6"/>
      <c r="RT405" s="6"/>
      <c r="RU405" s="6"/>
      <c r="RV405" s="6"/>
      <c r="RW405" s="6"/>
      <c r="RX405" s="6"/>
      <c r="RY405" s="6"/>
      <c r="RZ405" s="6"/>
      <c r="SA405" s="6"/>
      <c r="SB405" s="6"/>
      <c r="SC405" s="6"/>
      <c r="SD405" s="6"/>
      <c r="SE405" s="6"/>
      <c r="SF405" s="6"/>
      <c r="SG405" s="6"/>
      <c r="SH405" s="6"/>
      <c r="SI405" s="6"/>
      <c r="SJ405" s="6"/>
      <c r="SK405" s="6"/>
      <c r="SL405" s="6"/>
      <c r="SM405" s="6"/>
      <c r="SN405" s="6"/>
      <c r="SO405" s="6"/>
      <c r="SP405" s="6"/>
      <c r="SQ405" s="6"/>
      <c r="SR405" s="6"/>
      <c r="SS405" s="6"/>
      <c r="ST405" s="6"/>
      <c r="SU405" s="6"/>
      <c r="SV405" s="6"/>
      <c r="SW405" s="6"/>
      <c r="SX405" s="6"/>
      <c r="SY405" s="6"/>
      <c r="SZ405" s="6"/>
      <c r="TA405" s="6"/>
      <c r="TB405" s="6"/>
      <c r="TC405" s="6"/>
      <c r="TD405" s="6"/>
      <c r="TE405" s="6"/>
      <c r="TF405" s="6"/>
      <c r="TG405" s="6"/>
      <c r="TH405" s="6"/>
      <c r="TI405" s="6"/>
      <c r="TJ405" s="6"/>
      <c r="TK405" s="6"/>
      <c r="TL405" s="6"/>
      <c r="TM405" s="6"/>
      <c r="TN405" s="6"/>
      <c r="TO405" s="6"/>
      <c r="TP405" s="6"/>
      <c r="TQ405" s="6"/>
      <c r="TR405" s="6"/>
      <c r="TS405" s="6"/>
      <c r="TT405" s="6"/>
      <c r="TU405" s="6"/>
      <c r="TV405" s="6"/>
      <c r="TW405" s="6"/>
      <c r="TX405" s="6"/>
      <c r="TY405" s="6"/>
      <c r="TZ405" s="6"/>
      <c r="UA405" s="6"/>
      <c r="UB405" s="6"/>
      <c r="UC405" s="6"/>
      <c r="UD405" s="6"/>
      <c r="UE405" s="6"/>
      <c r="UF405" s="6"/>
      <c r="UG405" s="6"/>
      <c r="UH405" s="6"/>
      <c r="UI405" s="6"/>
      <c r="UJ405" s="6"/>
      <c r="UK405" s="6"/>
      <c r="UL405" s="6"/>
      <c r="UM405" s="6"/>
      <c r="UN405" s="6"/>
      <c r="UO405" s="6"/>
      <c r="UP405" s="6"/>
      <c r="UQ405" s="6"/>
      <c r="UR405" s="6"/>
      <c r="US405" s="6"/>
      <c r="UT405" s="6"/>
      <c r="UU405" s="6"/>
      <c r="UV405" s="6"/>
      <c r="UW405" s="6"/>
      <c r="UX405" s="6"/>
      <c r="UY405" s="6"/>
      <c r="UZ405" s="6"/>
      <c r="VA405" s="6"/>
      <c r="VB405" s="6"/>
      <c r="VC405" s="6"/>
      <c r="VD405" s="6"/>
      <c r="VE405" s="6"/>
      <c r="VF405" s="6"/>
      <c r="VG405" s="6"/>
      <c r="VH405" s="6"/>
      <c r="VI405" s="6"/>
      <c r="VJ405" s="6"/>
      <c r="VK405" s="6"/>
      <c r="VL405" s="6"/>
      <c r="VM405" s="6"/>
      <c r="VN405" s="6"/>
      <c r="VO405" s="6"/>
      <c r="VP405" s="6"/>
      <c r="VQ405" s="6"/>
      <c r="VR405" s="6"/>
      <c r="VS405" s="6"/>
      <c r="VT405" s="6"/>
      <c r="VU405" s="6"/>
      <c r="VV405" s="6"/>
      <c r="VW405" s="6"/>
      <c r="VX405" s="6"/>
      <c r="VY405" s="6"/>
      <c r="VZ405" s="6"/>
      <c r="WA405" s="6"/>
      <c r="WB405" s="6"/>
      <c r="WC405" s="6"/>
      <c r="WD405" s="6"/>
      <c r="WE405" s="6"/>
      <c r="WF405" s="6"/>
      <c r="WG405" s="6"/>
      <c r="WH405" s="6"/>
      <c r="WI405" s="6"/>
      <c r="WJ405" s="6"/>
      <c r="WK405" s="6"/>
      <c r="WL405" s="6"/>
      <c r="WM405" s="6"/>
      <c r="WN405" s="6"/>
      <c r="WO405" s="6"/>
      <c r="WP405" s="6"/>
      <c r="WQ405" s="6"/>
      <c r="WR405" s="6"/>
      <c r="WS405" s="6"/>
      <c r="WT405" s="6"/>
      <c r="WU405" s="6"/>
      <c r="WV405" s="6"/>
      <c r="WW405" s="6"/>
      <c r="WX405" s="6"/>
      <c r="WY405" s="6"/>
      <c r="WZ405" s="6"/>
      <c r="XA405" s="6"/>
      <c r="XB405" s="6"/>
      <c r="XC405" s="6"/>
      <c r="XD405" s="6"/>
      <c r="XE405" s="6"/>
      <c r="XF405" s="6"/>
      <c r="XG405" s="6"/>
      <c r="XH405" s="6"/>
      <c r="XI405" s="6"/>
      <c r="XJ405" s="6"/>
      <c r="XK405" s="6"/>
      <c r="XL405" s="6"/>
      <c r="XM405" s="6"/>
      <c r="XN405" s="6"/>
      <c r="XO405" s="6"/>
      <c r="XP405" s="6"/>
      <c r="XQ405" s="6"/>
      <c r="XR405" s="6"/>
      <c r="XS405" s="6"/>
      <c r="XT405" s="6"/>
      <c r="XU405" s="6"/>
      <c r="XV405" s="6"/>
      <c r="XW405" s="6"/>
      <c r="XX405" s="6"/>
      <c r="XY405" s="6"/>
      <c r="XZ405" s="6"/>
      <c r="YA405" s="6"/>
      <c r="YB405" s="6"/>
      <c r="YC405" s="6"/>
      <c r="YD405" s="6"/>
      <c r="YE405" s="6"/>
      <c r="YF405" s="6"/>
      <c r="YG405" s="6"/>
      <c r="YH405" s="6"/>
      <c r="YI405" s="6"/>
      <c r="YJ405" s="6"/>
      <c r="YK405" s="6"/>
      <c r="YL405" s="6"/>
      <c r="YM405" s="6"/>
      <c r="YN405" s="6"/>
      <c r="YO405" s="6"/>
      <c r="YP405" s="6"/>
      <c r="YQ405" s="6"/>
      <c r="YR405" s="6"/>
      <c r="YS405" s="6"/>
      <c r="YT405" s="6"/>
      <c r="YU405" s="6"/>
      <c r="YV405" s="6"/>
      <c r="YW405" s="6"/>
      <c r="YX405" s="6"/>
      <c r="YY405" s="6"/>
      <c r="YZ405" s="6"/>
      <c r="ZA405" s="6"/>
      <c r="ZB405" s="6"/>
      <c r="ZC405" s="6"/>
      <c r="ZD405" s="6"/>
      <c r="ZE405" s="6"/>
      <c r="ZF405" s="6"/>
      <c r="ZG405" s="6"/>
      <c r="ZH405" s="6"/>
      <c r="ZI405" s="6"/>
      <c r="ZJ405" s="6"/>
      <c r="ZK405" s="6"/>
      <c r="ZL405" s="6"/>
      <c r="ZM405" s="6"/>
      <c r="ZN405" s="6"/>
      <c r="ZO405" s="6"/>
      <c r="ZP405" s="6"/>
      <c r="ZQ405" s="6"/>
      <c r="ZR405" s="6"/>
      <c r="ZS405" s="6"/>
      <c r="ZT405" s="6"/>
      <c r="ZU405" s="6"/>
      <c r="ZV405" s="6"/>
      <c r="ZW405" s="6"/>
      <c r="ZX405" s="6"/>
      <c r="ZY405" s="6"/>
      <c r="ZZ405" s="6"/>
      <c r="AAA405" s="6"/>
      <c r="AAB405" s="6"/>
      <c r="AAC405" s="6"/>
      <c r="AAD405" s="6"/>
      <c r="AAE405" s="6"/>
      <c r="AAF405" s="6"/>
      <c r="AAG405" s="6"/>
      <c r="AAH405" s="6"/>
      <c r="AAI405" s="6"/>
      <c r="AAJ405" s="6"/>
      <c r="AAK405" s="6"/>
      <c r="AAL405" s="6"/>
      <c r="AAM405" s="6"/>
      <c r="AAN405" s="6"/>
      <c r="AAO405" s="6"/>
      <c r="AAP405" s="6"/>
      <c r="AAQ405" s="6"/>
      <c r="AAR405" s="6"/>
      <c r="AAS405" s="6"/>
      <c r="AAT405" s="6"/>
      <c r="AAU405" s="6"/>
      <c r="AAV405" s="6"/>
      <c r="AAW405" s="6"/>
      <c r="AAX405" s="6"/>
      <c r="AAY405" s="6"/>
      <c r="AAZ405" s="6"/>
      <c r="ABA405" s="6"/>
      <c r="ABB405" s="6"/>
      <c r="ABC405" s="6"/>
      <c r="ABD405" s="6"/>
      <c r="ABE405" s="6"/>
      <c r="ABF405" s="6"/>
      <c r="ABG405" s="6"/>
      <c r="ABH405" s="6"/>
      <c r="ABI405" s="6"/>
      <c r="ABJ405" s="6"/>
      <c r="ABK405" s="6"/>
      <c r="ABL405" s="6"/>
      <c r="ABM405" s="6"/>
      <c r="ABN405" s="6"/>
      <c r="ABO405" s="6"/>
      <c r="ABP405" s="6"/>
      <c r="ABQ405" s="6"/>
      <c r="ABR405" s="6"/>
      <c r="ABS405" s="6"/>
      <c r="ABT405" s="6"/>
      <c r="ABU405" s="6"/>
      <c r="ABV405" s="6"/>
      <c r="ABW405" s="6"/>
      <c r="ABX405" s="6"/>
      <c r="ABY405" s="6"/>
      <c r="ABZ405" s="6"/>
      <c r="ACA405" s="6"/>
      <c r="ACB405" s="6"/>
      <c r="ACC405" s="6"/>
      <c r="ACD405" s="6"/>
      <c r="ACE405" s="6"/>
      <c r="ACF405" s="6"/>
      <c r="ACG405" s="6"/>
      <c r="ACH405" s="6"/>
      <c r="ACI405" s="6"/>
      <c r="ACJ405" s="6"/>
      <c r="ACK405" s="6"/>
      <c r="ACL405" s="6"/>
      <c r="ACM405" s="6"/>
      <c r="ACN405" s="6"/>
      <c r="ACO405" s="6"/>
      <c r="ACP405" s="6"/>
      <c r="ACQ405" s="6"/>
      <c r="ACR405" s="6"/>
      <c r="ACS405" s="6"/>
      <c r="ACT405" s="6"/>
      <c r="ACU405" s="6"/>
      <c r="ACV405" s="6"/>
      <c r="ACW405" s="6"/>
      <c r="ACX405" s="6"/>
      <c r="ACY405" s="6"/>
      <c r="ACZ405" s="6"/>
      <c r="ADA405" s="6"/>
      <c r="ADB405" s="6"/>
      <c r="ADC405" s="6"/>
      <c r="ADD405" s="6"/>
      <c r="ADE405" s="6"/>
      <c r="ADF405" s="6"/>
      <c r="ADG405" s="6"/>
      <c r="ADH405" s="6"/>
      <c r="ADI405" s="6"/>
      <c r="ADJ405" s="6"/>
      <c r="ADK405" s="6"/>
      <c r="ADL405" s="6"/>
      <c r="ADM405" s="6"/>
      <c r="ADN405" s="6"/>
      <c r="ADO405" s="6"/>
      <c r="ADP405" s="6"/>
      <c r="ADQ405" s="6"/>
      <c r="ADR405" s="6"/>
      <c r="ADS405" s="6"/>
      <c r="ADT405" s="6"/>
      <c r="ADU405" s="6"/>
      <c r="ADV405" s="6"/>
      <c r="ADW405" s="6"/>
      <c r="ADX405" s="6"/>
      <c r="ADY405" s="6"/>
      <c r="ADZ405" s="6"/>
      <c r="AEA405" s="6"/>
      <c r="AEB405" s="6"/>
      <c r="AEC405" s="6"/>
      <c r="AED405" s="6"/>
      <c r="AEE405" s="6"/>
      <c r="AEF405" s="6"/>
      <c r="AEG405" s="6"/>
      <c r="AEH405" s="6"/>
      <c r="AEI405" s="6"/>
      <c r="AEJ405" s="6"/>
      <c r="AEK405" s="6"/>
      <c r="AEL405" s="6"/>
      <c r="AEM405" s="6"/>
      <c r="AEN405" s="6"/>
      <c r="AEO405" s="6"/>
      <c r="AEP405" s="6"/>
      <c r="AEQ405" s="6"/>
      <c r="AER405" s="6"/>
      <c r="AES405" s="6"/>
      <c r="AET405" s="6"/>
      <c r="AEU405" s="6"/>
      <c r="AEV405" s="6"/>
      <c r="AEW405" s="6"/>
      <c r="AEX405" s="6"/>
      <c r="AEY405" s="6"/>
      <c r="AEZ405" s="6"/>
      <c r="AFA405" s="6"/>
      <c r="AFB405" s="6"/>
      <c r="AFC405" s="6"/>
      <c r="AFD405" s="6"/>
      <c r="AFE405" s="6"/>
      <c r="AFF405" s="6"/>
      <c r="AFG405" s="6"/>
      <c r="AFH405" s="6"/>
      <c r="AFI405" s="6"/>
      <c r="AFJ405" s="6"/>
      <c r="AFK405" s="6"/>
      <c r="AFL405" s="6"/>
      <c r="AFM405" s="6"/>
      <c r="AFN405" s="6"/>
      <c r="AFO405" s="6"/>
      <c r="AFP405" s="6"/>
      <c r="AFQ405" s="6"/>
      <c r="AFR405" s="6"/>
      <c r="AFS405" s="6"/>
      <c r="AFT405" s="6"/>
      <c r="AFU405" s="6"/>
      <c r="AFV405" s="6"/>
      <c r="AFW405" s="6"/>
      <c r="AFX405" s="6"/>
      <c r="AFY405" s="6"/>
      <c r="AFZ405" s="6"/>
      <c r="AGA405" s="6"/>
      <c r="AGB405" s="6"/>
      <c r="AGC405" s="6"/>
      <c r="AGD405" s="6"/>
      <c r="AGE405" s="6"/>
      <c r="AGF405" s="6"/>
      <c r="AGG405" s="6"/>
      <c r="AGH405" s="6"/>
      <c r="AGI405" s="6"/>
      <c r="AGJ405" s="6"/>
      <c r="AGK405" s="6"/>
      <c r="AGL405" s="6"/>
      <c r="AGM405" s="6"/>
      <c r="AGN405" s="6"/>
      <c r="AGO405" s="6"/>
      <c r="AGP405" s="6"/>
      <c r="AGQ405" s="6"/>
      <c r="AGR405" s="6"/>
      <c r="AGS405" s="6"/>
      <c r="AGT405" s="6"/>
      <c r="AGU405" s="6"/>
      <c r="AGV405" s="6"/>
      <c r="AGW405" s="6"/>
      <c r="AGX405" s="6"/>
      <c r="AGY405" s="6"/>
      <c r="AGZ405" s="6"/>
      <c r="AHA405" s="6"/>
      <c r="AHB405" s="6"/>
      <c r="AHC405" s="6"/>
      <c r="AHD405" s="6"/>
      <c r="AHE405" s="6"/>
      <c r="AHF405" s="6"/>
      <c r="AHG405" s="6"/>
      <c r="AHH405" s="6"/>
      <c r="AHI405" s="6"/>
      <c r="AHJ405" s="6"/>
      <c r="AHK405" s="6"/>
      <c r="AHL405" s="6"/>
      <c r="AHM405" s="6"/>
      <c r="AHN405" s="6"/>
      <c r="AHO405" s="6"/>
      <c r="AHP405" s="6"/>
      <c r="AHQ405" s="6"/>
      <c r="AHR405" s="6"/>
      <c r="AHS405" s="6"/>
      <c r="AHT405" s="6"/>
      <c r="AHU405" s="6"/>
      <c r="AHV405" s="6"/>
      <c r="AHW405" s="6"/>
      <c r="AHX405" s="6"/>
      <c r="AHY405" s="6"/>
      <c r="AHZ405" s="6"/>
      <c r="AIA405" s="6"/>
      <c r="AIB405" s="6"/>
      <c r="AIC405" s="6"/>
      <c r="AID405" s="6"/>
      <c r="AIE405" s="6"/>
      <c r="AIF405" s="6"/>
      <c r="AIG405" s="6"/>
      <c r="AIH405" s="6"/>
      <c r="AII405" s="6"/>
      <c r="AIJ405" s="6"/>
      <c r="AIK405" s="6"/>
      <c r="AIL405" s="6"/>
      <c r="AIM405" s="6"/>
      <c r="AIN405" s="6"/>
      <c r="AIO405" s="6"/>
      <c r="AIP405" s="6"/>
      <c r="AIQ405" s="6"/>
      <c r="AIR405" s="6"/>
      <c r="AIS405" s="6"/>
      <c r="AIT405" s="6"/>
      <c r="AIU405" s="6"/>
      <c r="AIV405" s="6"/>
      <c r="AIW405" s="6"/>
      <c r="AIX405" s="6"/>
      <c r="AIY405" s="6"/>
      <c r="AIZ405" s="6"/>
      <c r="AJA405" s="6"/>
      <c r="AJB405" s="6"/>
      <c r="AJC405" s="6"/>
      <c r="AJD405" s="6"/>
      <c r="AJE405" s="6"/>
      <c r="AJF405" s="6"/>
      <c r="AJG405" s="6"/>
      <c r="AJH405" s="6"/>
      <c r="AJI405" s="6"/>
      <c r="AJJ405" s="6"/>
      <c r="AJK405" s="6"/>
      <c r="AJL405" s="6"/>
      <c r="AJM405" s="6"/>
      <c r="AJN405" s="6"/>
      <c r="AJO405" s="6"/>
      <c r="AJP405" s="6"/>
      <c r="AJQ405" s="6"/>
      <c r="AJR405" s="6"/>
      <c r="AJS405" s="6"/>
      <c r="AJT405" s="6"/>
      <c r="AJU405" s="6"/>
      <c r="AJV405" s="6"/>
      <c r="AJW405" s="6"/>
      <c r="AJX405" s="6"/>
      <c r="AJY405" s="6"/>
      <c r="AJZ405" s="6"/>
      <c r="AKA405" s="6"/>
      <c r="AKB405" s="6"/>
      <c r="AKC405" s="6"/>
      <c r="AKD405" s="6"/>
      <c r="AKE405" s="6"/>
      <c r="AKF405" s="6"/>
      <c r="AKG405" s="6"/>
      <c r="AKH405" s="6"/>
      <c r="AKI405" s="6"/>
      <c r="AKJ405" s="6"/>
      <c r="AKK405" s="6"/>
      <c r="AKL405" s="6"/>
      <c r="AKM405" s="6"/>
      <c r="AKN405" s="6"/>
      <c r="AKO405" s="6"/>
      <c r="AKP405" s="6"/>
      <c r="AKQ405" s="6"/>
      <c r="AKR405" s="6"/>
      <c r="AKS405" s="6"/>
      <c r="AKT405" s="6"/>
      <c r="AKU405" s="6"/>
      <c r="AKV405" s="6"/>
      <c r="AKW405" s="6"/>
      <c r="AKX405" s="6"/>
      <c r="AKY405" s="6"/>
      <c r="AKZ405" s="6"/>
      <c r="ALA405" s="6"/>
      <c r="ALB405" s="6"/>
      <c r="ALC405" s="6"/>
      <c r="ALD405" s="6"/>
      <c r="ALE405" s="6"/>
      <c r="ALF405" s="6"/>
      <c r="ALG405" s="6"/>
      <c r="ALH405" s="6"/>
      <c r="ALI405" s="6"/>
      <c r="ALJ405" s="6"/>
      <c r="ALK405" s="6"/>
      <c r="ALL405" s="6"/>
      <c r="ALM405" s="6"/>
      <c r="ALN405" s="6"/>
      <c r="ALO405" s="6"/>
      <c r="ALP405" s="6"/>
      <c r="ALQ405" s="6"/>
      <c r="ALR405" s="6"/>
      <c r="ALS405" s="6"/>
      <c r="ALT405" s="6"/>
      <c r="ALU405" s="6"/>
      <c r="ALV405" s="6"/>
      <c r="ALW405" s="6"/>
      <c r="ALX405" s="6"/>
      <c r="ALY405" s="6"/>
      <c r="ALZ405" s="6"/>
      <c r="AMA405" s="6"/>
      <c r="AMB405" s="6"/>
      <c r="AMC405" s="6"/>
      <c r="AMD405" s="6"/>
      <c r="AME405" s="6"/>
      <c r="AMF405" s="6"/>
      <c r="AMG405" s="6"/>
      <c r="AMH405" s="6"/>
      <c r="AMI405" s="6"/>
      <c r="AMJ405" s="6"/>
      <c r="AMK405" s="6"/>
      <c r="AML405" s="6"/>
      <c r="AMM405" s="6"/>
      <c r="AMN405" s="6"/>
      <c r="AMO405" s="6"/>
      <c r="AMP405" s="6"/>
      <c r="AMQ405" s="6"/>
      <c r="AMR405" s="6"/>
      <c r="AMS405" s="6"/>
      <c r="AMT405" s="6"/>
      <c r="AMU405" s="6"/>
      <c r="AMV405" s="6"/>
      <c r="AMW405" s="6"/>
      <c r="AMX405" s="6"/>
      <c r="AMY405" s="6"/>
      <c r="AMZ405" s="6"/>
      <c r="ANA405" s="6"/>
      <c r="ANB405" s="6"/>
    </row>
    <row r="406" spans="1:1042" s="18" customFormat="1" x14ac:dyDescent="0.25">
      <c r="C406" s="6" t="str">
        <f t="shared" si="226"/>
        <v>Whirlpool</v>
      </c>
      <c r="D406" s="6" t="str">
        <f t="shared" si="227"/>
        <v>HPSE2K80HD045VC  (80 gal)</v>
      </c>
      <c r="E406" s="6">
        <f t="shared" si="253"/>
        <v>261312</v>
      </c>
      <c r="F406" s="55">
        <f t="shared" si="152"/>
        <v>80</v>
      </c>
      <c r="G406" s="6" t="str">
        <f t="shared" si="228"/>
        <v>AOSmithPHPT80</v>
      </c>
      <c r="H406" s="117">
        <f t="shared" si="249"/>
        <v>0</v>
      </c>
      <c r="I406" s="158" t="str">
        <f t="shared" si="254"/>
        <v>WhirlpoolHPSE2K80C</v>
      </c>
      <c r="J406" s="91" t="s">
        <v>192</v>
      </c>
      <c r="K406" s="32">
        <v>1</v>
      </c>
      <c r="L406" s="75">
        <f t="shared" si="250"/>
        <v>26</v>
      </c>
      <c r="M406" t="s">
        <v>50</v>
      </c>
      <c r="N406" s="62">
        <f t="shared" si="252"/>
        <v>13</v>
      </c>
      <c r="O406" s="62">
        <f t="shared" si="247"/>
        <v>261312</v>
      </c>
      <c r="P406" s="59" t="str">
        <f t="shared" si="241"/>
        <v>HPSE2K80HD045VC  (80 gal)</v>
      </c>
      <c r="Q406" s="157">
        <f t="shared" si="238"/>
        <v>1</v>
      </c>
      <c r="R406" s="21" t="s">
        <v>156</v>
      </c>
      <c r="S406" s="22">
        <v>80</v>
      </c>
      <c r="T406" s="30" t="s">
        <v>161</v>
      </c>
      <c r="U406" s="80" t="s">
        <v>105</v>
      </c>
      <c r="V406" s="85" t="str">
        <f t="shared" si="248"/>
        <v>AOSmithPHPT80</v>
      </c>
      <c r="W406" s="116">
        <v>0</v>
      </c>
      <c r="X406" s="45" t="str">
        <f>[1]ESTAR_to_AWHS!I185</f>
        <v>2-3</v>
      </c>
      <c r="Y406" s="47">
        <f>[1]ESTAR_to_AWHS!J185</f>
        <v>41666</v>
      </c>
      <c r="Z406" s="44" t="s">
        <v>80</v>
      </c>
      <c r="AA406" s="128" t="str">
        <f>"2,     "&amp;E406&amp;",   """&amp;P406&amp;""""</f>
        <v>2,     261312,   "HPSE2K80HD045VC  (80 gal)"</v>
      </c>
      <c r="AB406" s="130" t="str">
        <f t="shared" si="205"/>
        <v>Whirlpool</v>
      </c>
      <c r="AC406" s="132" t="s">
        <v>712</v>
      </c>
      <c r="AD406" s="155">
        <f t="shared" si="240"/>
        <v>1</v>
      </c>
      <c r="AE406" s="128" t="str">
        <f>"          case  "&amp;D406&amp;"   :   """&amp;AC406&amp;""""</f>
        <v xml:space="preserve">          case  HPSE2K80HD045VC  (80 gal)   :   "WhirlpoolHPSE2K80C"</v>
      </c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 s="29"/>
      <c r="AX406" s="29"/>
      <c r="AY406" s="29"/>
      <c r="AZ406" s="29"/>
      <c r="BA406" s="29"/>
      <c r="BB406" s="29"/>
      <c r="BC406" s="29"/>
      <c r="BD406" s="29"/>
      <c r="BE406" s="29"/>
      <c r="BF406" s="29"/>
      <c r="BG406" s="29"/>
      <c r="BH406" s="29"/>
      <c r="BI406" s="29"/>
      <c r="BJ406" s="29"/>
      <c r="BK406" s="29"/>
      <c r="BL406" s="29"/>
      <c r="BM406" s="29"/>
      <c r="BN406" s="29"/>
      <c r="BO406" s="29"/>
      <c r="BP406" s="29"/>
      <c r="BQ406" s="29"/>
      <c r="BR406" s="29"/>
      <c r="BS406" s="29"/>
      <c r="BT406" s="29"/>
      <c r="BU406" s="29"/>
      <c r="BV406" s="29"/>
      <c r="BW406" s="29"/>
      <c r="BX406" s="29"/>
      <c r="BY406" s="29"/>
      <c r="BZ406" s="29"/>
      <c r="CA406" s="29"/>
      <c r="CB406" s="29"/>
      <c r="CC406" s="29"/>
      <c r="CD406" s="29"/>
      <c r="CE406" s="29"/>
      <c r="CF406" s="29"/>
      <c r="CG406" s="29"/>
      <c r="CH406" s="29"/>
      <c r="CI406" s="29"/>
      <c r="CJ406" s="29"/>
      <c r="CK406" s="29"/>
      <c r="CL406" s="29"/>
      <c r="CM406" s="29"/>
      <c r="CN406" s="29"/>
      <c r="CO406" s="29"/>
      <c r="CP406" s="29"/>
      <c r="CQ406" s="29"/>
      <c r="CR406" s="29"/>
      <c r="CS406" s="29"/>
      <c r="CT406" s="29"/>
      <c r="CU406" s="29"/>
      <c r="CV406" s="29"/>
      <c r="CW406" s="29"/>
      <c r="CX406" s="29"/>
      <c r="CY406" s="29"/>
      <c r="CZ406" s="29"/>
      <c r="DA406" s="29"/>
      <c r="DB406" s="29"/>
      <c r="DC406" s="29"/>
      <c r="DD406" s="29"/>
      <c r="DE406" s="29"/>
      <c r="DF406" s="29"/>
      <c r="DG406" s="29"/>
      <c r="DH406" s="29"/>
      <c r="DI406" s="29"/>
      <c r="DJ406" s="29"/>
      <c r="DK406" s="29"/>
      <c r="DL406" s="29"/>
      <c r="DM406" s="29"/>
      <c r="DN406" s="29"/>
      <c r="DO406" s="29"/>
      <c r="DP406" s="29"/>
      <c r="DQ406" s="29"/>
      <c r="DR406" s="29"/>
      <c r="DS406" s="29"/>
      <c r="DT406" s="29"/>
      <c r="DU406" s="29"/>
      <c r="DV406" s="29"/>
      <c r="DW406" s="29"/>
      <c r="DX406" s="29"/>
      <c r="DY406" s="29"/>
      <c r="DZ406" s="29"/>
      <c r="EA406" s="29"/>
      <c r="EB406" s="29"/>
      <c r="EC406" s="29"/>
      <c r="ED406" s="29"/>
      <c r="EE406" s="29"/>
      <c r="EF406" s="29"/>
      <c r="EG406" s="29"/>
      <c r="EH406" s="29"/>
      <c r="EI406" s="29"/>
      <c r="EJ406" s="29"/>
      <c r="EK406" s="29"/>
      <c r="EL406" s="29"/>
      <c r="EM406" s="29"/>
      <c r="EN406" s="29"/>
      <c r="EO406" s="29"/>
      <c r="EP406" s="29"/>
      <c r="EQ406" s="29"/>
      <c r="ER406" s="29"/>
      <c r="ES406" s="29"/>
      <c r="ET406" s="29"/>
      <c r="EU406" s="29"/>
      <c r="EV406" s="29"/>
      <c r="EW406" s="29"/>
      <c r="EX406" s="29"/>
      <c r="EY406" s="29"/>
      <c r="EZ406" s="29"/>
      <c r="FA406" s="29"/>
      <c r="FB406" s="29"/>
      <c r="FC406" s="29"/>
      <c r="FD406" s="29"/>
      <c r="FE406" s="29"/>
      <c r="FF406" s="29"/>
      <c r="FG406" s="29"/>
      <c r="FH406" s="29"/>
      <c r="FI406" s="29"/>
      <c r="FJ406" s="29"/>
      <c r="FK406" s="29"/>
      <c r="FL406" s="29"/>
      <c r="FM406" s="29"/>
      <c r="FN406" s="29"/>
      <c r="FO406" s="29"/>
      <c r="FP406" s="29"/>
      <c r="FQ406" s="29"/>
      <c r="FR406" s="29"/>
      <c r="FS406" s="29"/>
      <c r="FT406" s="29"/>
      <c r="FU406" s="29"/>
      <c r="FV406" s="29"/>
      <c r="FW406" s="29"/>
      <c r="FX406" s="29"/>
      <c r="FY406" s="29"/>
      <c r="FZ406" s="29"/>
      <c r="GA406" s="29"/>
      <c r="GB406" s="29"/>
      <c r="GC406" s="29"/>
      <c r="GD406" s="29"/>
      <c r="GE406" s="29"/>
      <c r="GF406" s="29"/>
      <c r="GG406" s="29"/>
      <c r="GH406" s="29"/>
      <c r="GI406" s="29"/>
      <c r="GJ406" s="29"/>
      <c r="GK406" s="29"/>
      <c r="GL406" s="29"/>
      <c r="GM406" s="29"/>
      <c r="GN406" s="29"/>
      <c r="GO406" s="29"/>
      <c r="GP406" s="29"/>
      <c r="GQ406" s="29"/>
      <c r="GR406" s="29"/>
      <c r="GS406" s="29"/>
      <c r="GT406" s="29"/>
      <c r="GU406" s="29"/>
      <c r="GV406" s="29"/>
      <c r="GW406" s="29"/>
      <c r="GX406" s="29"/>
      <c r="GY406" s="29"/>
      <c r="GZ406" s="29"/>
      <c r="HA406" s="29"/>
      <c r="HB406" s="29"/>
      <c r="HC406" s="29"/>
      <c r="HD406" s="29"/>
      <c r="HE406" s="29"/>
      <c r="HF406" s="29"/>
      <c r="HG406" s="29"/>
      <c r="HH406" s="29"/>
      <c r="HI406" s="29"/>
      <c r="HJ406" s="29"/>
      <c r="HK406" s="29"/>
      <c r="HL406" s="29"/>
      <c r="HM406" s="29"/>
      <c r="HN406" s="29"/>
      <c r="HO406" s="29"/>
      <c r="HP406" s="29"/>
      <c r="HQ406" s="29"/>
      <c r="HR406" s="29"/>
      <c r="HS406" s="29"/>
      <c r="HT406" s="29"/>
      <c r="HU406" s="29"/>
      <c r="HV406" s="29"/>
      <c r="HW406" s="29"/>
      <c r="HX406" s="29"/>
      <c r="HY406" s="29"/>
      <c r="HZ406" s="29"/>
      <c r="IA406" s="29"/>
      <c r="IB406" s="29"/>
      <c r="IC406" s="29"/>
      <c r="ID406" s="29"/>
      <c r="IE406" s="29"/>
      <c r="IF406" s="29"/>
      <c r="IG406" s="29"/>
      <c r="IH406" s="29"/>
      <c r="II406" s="29"/>
      <c r="IJ406" s="29"/>
      <c r="IK406" s="29"/>
      <c r="IL406" s="29"/>
      <c r="IM406" s="29"/>
      <c r="IN406" s="29"/>
      <c r="IO406" s="29"/>
      <c r="IP406" s="29"/>
      <c r="IQ406" s="29"/>
      <c r="IR406" s="29"/>
      <c r="IS406" s="29"/>
      <c r="IT406" s="29"/>
      <c r="IU406" s="29"/>
      <c r="IV406" s="29"/>
      <c r="IW406" s="29"/>
      <c r="IX406" s="29"/>
      <c r="IY406" s="29"/>
      <c r="IZ406" s="29"/>
      <c r="JA406" s="29"/>
      <c r="JB406" s="29"/>
      <c r="JC406" s="29"/>
      <c r="JD406" s="29"/>
      <c r="JE406" s="29"/>
      <c r="JF406" s="29"/>
      <c r="JG406" s="29"/>
      <c r="JH406" s="29"/>
      <c r="JI406" s="29"/>
      <c r="JJ406" s="29"/>
      <c r="JK406" s="29"/>
      <c r="JL406" s="29"/>
      <c r="JM406" s="29"/>
      <c r="JN406" s="29"/>
      <c r="JO406" s="29"/>
      <c r="JP406" s="29"/>
      <c r="JQ406" s="29"/>
      <c r="JR406" s="29"/>
      <c r="JS406" s="29"/>
      <c r="JT406" s="29"/>
      <c r="JU406" s="29"/>
      <c r="JV406" s="29"/>
      <c r="JW406" s="29"/>
      <c r="JX406" s="29"/>
      <c r="JY406" s="29"/>
      <c r="JZ406" s="29"/>
      <c r="KA406" s="29"/>
      <c r="KB406" s="29"/>
      <c r="KC406" s="29"/>
      <c r="KD406" s="29"/>
      <c r="KE406" s="29"/>
      <c r="KF406" s="29"/>
      <c r="KG406" s="29"/>
      <c r="KH406" s="29"/>
      <c r="KI406" s="29"/>
      <c r="KJ406" s="29"/>
      <c r="KK406" s="29"/>
      <c r="KL406" s="29"/>
      <c r="KM406" s="29"/>
      <c r="KN406" s="29"/>
      <c r="KO406" s="29"/>
      <c r="KP406" s="29"/>
      <c r="KQ406" s="29"/>
      <c r="KR406" s="29"/>
      <c r="KS406" s="29"/>
      <c r="KT406" s="29"/>
      <c r="KU406" s="29"/>
      <c r="KV406" s="29"/>
      <c r="KW406" s="29"/>
      <c r="KX406" s="29"/>
      <c r="KY406" s="29"/>
      <c r="KZ406" s="29"/>
      <c r="LA406" s="29"/>
      <c r="LB406" s="29"/>
      <c r="LC406" s="29"/>
      <c r="LD406" s="29"/>
      <c r="LE406" s="29"/>
      <c r="LF406" s="29"/>
      <c r="LG406" s="29"/>
      <c r="LH406" s="29"/>
      <c r="LI406" s="29"/>
      <c r="LJ406" s="29"/>
      <c r="LK406" s="29"/>
      <c r="LL406" s="29"/>
      <c r="LM406" s="29"/>
      <c r="LN406" s="29"/>
      <c r="LO406" s="29"/>
      <c r="LP406" s="29"/>
      <c r="LQ406" s="29"/>
      <c r="LR406" s="29"/>
      <c r="LS406" s="29"/>
      <c r="LT406" s="29"/>
      <c r="LU406" s="29"/>
      <c r="LV406" s="29"/>
      <c r="LW406" s="29"/>
      <c r="LX406" s="29"/>
      <c r="LY406" s="29"/>
      <c r="LZ406" s="29"/>
      <c r="MA406" s="29"/>
      <c r="MB406" s="29"/>
      <c r="MC406" s="29"/>
      <c r="MD406" s="29"/>
      <c r="ME406" s="29"/>
      <c r="MF406" s="29"/>
      <c r="MG406" s="29"/>
      <c r="MH406" s="29"/>
      <c r="MI406" s="29"/>
      <c r="MJ406" s="29"/>
      <c r="MK406" s="29"/>
      <c r="ML406" s="29"/>
      <c r="MM406" s="29"/>
      <c r="MN406" s="29"/>
      <c r="MO406" s="29"/>
      <c r="MP406" s="29"/>
      <c r="MQ406" s="29"/>
      <c r="MR406" s="29"/>
      <c r="MS406" s="29"/>
      <c r="MT406" s="29"/>
      <c r="MU406" s="29"/>
      <c r="MV406" s="29"/>
      <c r="MW406" s="29"/>
      <c r="MX406" s="29"/>
      <c r="MY406" s="29"/>
      <c r="MZ406" s="29"/>
      <c r="NA406" s="29"/>
      <c r="NB406" s="29"/>
      <c r="NC406" s="29"/>
      <c r="ND406" s="29"/>
      <c r="NE406" s="29"/>
      <c r="NF406" s="29"/>
      <c r="NG406" s="29"/>
      <c r="NH406" s="29"/>
      <c r="NI406" s="29"/>
      <c r="NJ406" s="29"/>
      <c r="NK406" s="29"/>
      <c r="NL406" s="29"/>
      <c r="NM406" s="29"/>
      <c r="NN406" s="29"/>
      <c r="NO406" s="29"/>
      <c r="NP406" s="29"/>
      <c r="NQ406" s="29"/>
      <c r="NR406" s="29"/>
      <c r="NS406" s="29"/>
      <c r="NT406" s="29"/>
      <c r="NU406" s="29"/>
      <c r="NV406" s="29"/>
      <c r="NW406" s="29"/>
      <c r="NX406" s="29"/>
      <c r="NY406" s="29"/>
      <c r="NZ406" s="29"/>
      <c r="OA406" s="29"/>
      <c r="OB406" s="29"/>
      <c r="OC406" s="29"/>
      <c r="OD406" s="29"/>
      <c r="OE406" s="29"/>
      <c r="OF406" s="29"/>
      <c r="OG406" s="29"/>
      <c r="OH406" s="29"/>
      <c r="OI406" s="29"/>
      <c r="OJ406" s="29"/>
      <c r="OK406" s="29"/>
      <c r="OL406" s="29"/>
      <c r="OM406" s="29"/>
      <c r="ON406" s="29"/>
      <c r="OO406" s="29"/>
      <c r="OP406" s="29"/>
      <c r="OQ406" s="29"/>
      <c r="OR406" s="29"/>
      <c r="OS406" s="29"/>
      <c r="OT406" s="29"/>
      <c r="OU406" s="29"/>
      <c r="OV406" s="29"/>
      <c r="OW406" s="29"/>
      <c r="OX406" s="29"/>
      <c r="OY406" s="29"/>
      <c r="OZ406" s="29"/>
      <c r="PA406" s="29"/>
      <c r="PB406" s="29"/>
      <c r="PC406" s="29"/>
      <c r="PD406" s="29"/>
      <c r="PE406" s="29"/>
      <c r="PF406" s="29"/>
      <c r="PG406" s="29"/>
      <c r="PH406" s="29"/>
      <c r="PI406" s="29"/>
      <c r="PJ406" s="29"/>
      <c r="PK406" s="29"/>
      <c r="PL406" s="29"/>
      <c r="PM406" s="29"/>
      <c r="PN406" s="29"/>
      <c r="PO406" s="29"/>
      <c r="PP406" s="29"/>
      <c r="PQ406" s="29"/>
      <c r="PR406" s="29"/>
      <c r="PS406" s="29"/>
      <c r="PT406" s="29"/>
      <c r="PU406" s="29"/>
      <c r="PV406" s="29"/>
      <c r="PW406" s="29"/>
      <c r="PX406" s="29"/>
      <c r="PY406" s="29"/>
      <c r="PZ406" s="29"/>
      <c r="QA406" s="29"/>
      <c r="QB406" s="29"/>
      <c r="QC406" s="29"/>
      <c r="QD406" s="29"/>
      <c r="QE406" s="29"/>
      <c r="QF406" s="29"/>
      <c r="QG406" s="29"/>
      <c r="QH406" s="29"/>
      <c r="QI406" s="29"/>
      <c r="QJ406" s="29"/>
      <c r="QK406" s="29"/>
      <c r="QL406" s="29"/>
      <c r="QM406" s="29"/>
      <c r="QN406" s="29"/>
      <c r="QO406" s="29"/>
      <c r="QP406" s="29"/>
      <c r="QQ406" s="29"/>
      <c r="QR406" s="29"/>
      <c r="QS406" s="29"/>
      <c r="QT406" s="29"/>
      <c r="QU406" s="29"/>
      <c r="QV406" s="29"/>
      <c r="QW406" s="29"/>
      <c r="QX406" s="29"/>
      <c r="QY406" s="29"/>
      <c r="QZ406" s="29"/>
      <c r="RA406" s="29"/>
      <c r="RB406" s="29"/>
      <c r="RC406" s="29"/>
      <c r="RD406" s="29"/>
      <c r="RE406" s="29"/>
      <c r="RF406" s="29"/>
      <c r="RG406" s="29"/>
      <c r="RH406" s="29"/>
      <c r="RI406" s="29"/>
      <c r="RJ406" s="29"/>
      <c r="RK406" s="29"/>
      <c r="RL406" s="29"/>
      <c r="RM406" s="29"/>
      <c r="RN406" s="29"/>
      <c r="RO406" s="29"/>
      <c r="RP406" s="29"/>
      <c r="RQ406" s="29"/>
      <c r="RR406" s="29"/>
      <c r="RS406" s="29"/>
      <c r="RT406" s="29"/>
      <c r="RU406" s="29"/>
      <c r="RV406" s="29"/>
      <c r="RW406" s="29"/>
      <c r="RX406" s="29"/>
      <c r="RY406" s="29"/>
      <c r="RZ406" s="29"/>
      <c r="SA406" s="29"/>
      <c r="SB406" s="29"/>
      <c r="SC406" s="29"/>
      <c r="SD406" s="29"/>
      <c r="SE406" s="29"/>
      <c r="SF406" s="29"/>
      <c r="SG406" s="29"/>
      <c r="SH406" s="29"/>
      <c r="SI406" s="29"/>
      <c r="SJ406" s="29"/>
      <c r="SK406" s="29"/>
      <c r="SL406" s="29"/>
      <c r="SM406" s="29"/>
      <c r="SN406" s="29"/>
      <c r="SO406" s="29"/>
      <c r="SP406" s="29"/>
      <c r="SQ406" s="29"/>
      <c r="SR406" s="29"/>
      <c r="SS406" s="29"/>
      <c r="ST406" s="29"/>
      <c r="SU406" s="29"/>
      <c r="SV406" s="29"/>
      <c r="SW406" s="29"/>
      <c r="SX406" s="29"/>
      <c r="SY406" s="29"/>
      <c r="SZ406" s="29"/>
      <c r="TA406" s="29"/>
      <c r="TB406" s="29"/>
      <c r="TC406" s="29"/>
      <c r="TD406" s="29"/>
      <c r="TE406" s="29"/>
      <c r="TF406" s="29"/>
      <c r="TG406" s="29"/>
      <c r="TH406" s="29"/>
      <c r="TI406" s="29"/>
      <c r="TJ406" s="29"/>
      <c r="TK406" s="29"/>
      <c r="TL406" s="29"/>
      <c r="TM406" s="29"/>
      <c r="TN406" s="29"/>
      <c r="TO406" s="29"/>
      <c r="TP406" s="29"/>
      <c r="TQ406" s="29"/>
      <c r="TR406" s="29"/>
      <c r="TS406" s="29"/>
      <c r="TT406" s="29"/>
      <c r="TU406" s="29"/>
      <c r="TV406" s="29"/>
      <c r="TW406" s="29"/>
      <c r="TX406" s="29"/>
      <c r="TY406" s="29"/>
      <c r="TZ406" s="29"/>
      <c r="UA406" s="29"/>
      <c r="UB406" s="29"/>
      <c r="UC406" s="29"/>
      <c r="UD406" s="29"/>
      <c r="UE406" s="29"/>
      <c r="UF406" s="29"/>
      <c r="UG406" s="29"/>
      <c r="UH406" s="29"/>
      <c r="UI406" s="29"/>
      <c r="UJ406" s="29"/>
      <c r="UK406" s="29"/>
      <c r="UL406" s="29"/>
      <c r="UM406" s="29"/>
      <c r="UN406" s="29"/>
      <c r="UO406" s="29"/>
      <c r="UP406" s="29"/>
      <c r="UQ406" s="29"/>
      <c r="UR406" s="29"/>
      <c r="US406" s="29"/>
      <c r="UT406" s="29"/>
      <c r="UU406" s="29"/>
      <c r="UV406" s="29"/>
      <c r="UW406" s="29"/>
      <c r="UX406" s="29"/>
      <c r="UY406" s="29"/>
      <c r="UZ406" s="29"/>
      <c r="VA406" s="29"/>
      <c r="VB406" s="29"/>
      <c r="VC406" s="29"/>
      <c r="VD406" s="29"/>
      <c r="VE406" s="29"/>
      <c r="VF406" s="29"/>
      <c r="VG406" s="29"/>
      <c r="VH406" s="29"/>
      <c r="VI406" s="29"/>
      <c r="VJ406" s="29"/>
      <c r="VK406" s="29"/>
      <c r="VL406" s="29"/>
      <c r="VM406" s="29"/>
      <c r="VN406" s="29"/>
      <c r="VO406" s="29"/>
      <c r="VP406" s="29"/>
      <c r="VQ406" s="29"/>
      <c r="VR406" s="29"/>
      <c r="VS406" s="29"/>
      <c r="VT406" s="29"/>
      <c r="VU406" s="29"/>
      <c r="VV406" s="29"/>
      <c r="VW406" s="29"/>
      <c r="VX406" s="29"/>
      <c r="VY406" s="29"/>
      <c r="VZ406" s="29"/>
      <c r="WA406" s="29"/>
      <c r="WB406" s="29"/>
      <c r="WC406" s="29"/>
      <c r="WD406" s="29"/>
      <c r="WE406" s="29"/>
      <c r="WF406" s="29"/>
      <c r="WG406" s="29"/>
      <c r="WH406" s="29"/>
      <c r="WI406" s="29"/>
      <c r="WJ406" s="29"/>
      <c r="WK406" s="29"/>
      <c r="WL406" s="29"/>
      <c r="WM406" s="29"/>
      <c r="WN406" s="29"/>
      <c r="WO406" s="29"/>
      <c r="WP406" s="29"/>
      <c r="WQ406" s="29"/>
      <c r="WR406" s="29"/>
      <c r="WS406" s="29"/>
      <c r="WT406" s="29"/>
      <c r="WU406" s="29"/>
      <c r="WV406" s="29"/>
      <c r="WW406" s="29"/>
      <c r="WX406" s="29"/>
      <c r="WY406" s="29"/>
      <c r="WZ406" s="29"/>
      <c r="XA406" s="29"/>
      <c r="XB406" s="29"/>
      <c r="XC406" s="29"/>
      <c r="XD406" s="29"/>
      <c r="XE406" s="29"/>
      <c r="XF406" s="29"/>
      <c r="XG406" s="29"/>
      <c r="XH406" s="29"/>
      <c r="XI406" s="29"/>
      <c r="XJ406" s="29"/>
      <c r="XK406" s="29"/>
      <c r="XL406" s="29"/>
      <c r="XM406" s="29"/>
      <c r="XN406" s="29"/>
      <c r="XO406" s="29"/>
      <c r="XP406" s="29"/>
      <c r="XQ406" s="29"/>
      <c r="XR406" s="29"/>
      <c r="XS406" s="29"/>
      <c r="XT406" s="29"/>
      <c r="XU406" s="29"/>
      <c r="XV406" s="29"/>
      <c r="XW406" s="29"/>
      <c r="XX406" s="29"/>
      <c r="XY406" s="29"/>
      <c r="XZ406" s="29"/>
      <c r="YA406" s="29"/>
      <c r="YB406" s="29"/>
      <c r="YC406" s="29"/>
      <c r="YD406" s="29"/>
      <c r="YE406" s="29"/>
      <c r="YF406" s="29"/>
      <c r="YG406" s="29"/>
      <c r="YH406" s="29"/>
      <c r="YI406" s="29"/>
      <c r="YJ406" s="29"/>
      <c r="YK406" s="29"/>
      <c r="YL406" s="29"/>
      <c r="YM406" s="29"/>
      <c r="YN406" s="29"/>
      <c r="YO406" s="29"/>
      <c r="YP406" s="29"/>
      <c r="YQ406" s="29"/>
      <c r="YR406" s="29"/>
      <c r="YS406" s="29"/>
      <c r="YT406" s="29"/>
      <c r="YU406" s="29"/>
      <c r="YV406" s="29"/>
      <c r="YW406" s="29"/>
      <c r="YX406" s="29"/>
      <c r="YY406" s="29"/>
      <c r="YZ406" s="29"/>
      <c r="ZA406" s="29"/>
      <c r="ZB406" s="29"/>
      <c r="ZC406" s="29"/>
      <c r="ZD406" s="29"/>
      <c r="ZE406" s="29"/>
      <c r="ZF406" s="29"/>
      <c r="ZG406" s="29"/>
      <c r="ZH406" s="29"/>
      <c r="ZI406" s="29"/>
      <c r="ZJ406" s="29"/>
      <c r="ZK406" s="29"/>
      <c r="ZL406" s="29"/>
      <c r="ZM406" s="29"/>
      <c r="ZN406" s="29"/>
      <c r="ZO406" s="29"/>
      <c r="ZP406" s="29"/>
      <c r="ZQ406" s="29"/>
      <c r="ZR406" s="29"/>
      <c r="ZS406" s="29"/>
      <c r="ZT406" s="29"/>
      <c r="ZU406" s="29"/>
      <c r="ZV406" s="29"/>
      <c r="ZW406" s="29"/>
      <c r="ZX406" s="29"/>
      <c r="ZY406" s="29"/>
      <c r="ZZ406" s="29"/>
      <c r="AAA406" s="29"/>
      <c r="AAB406" s="29"/>
      <c r="AAC406" s="29"/>
      <c r="AAD406" s="29"/>
      <c r="AAE406" s="29"/>
      <c r="AAF406" s="29"/>
      <c r="AAG406" s="29"/>
      <c r="AAH406" s="29"/>
      <c r="AAI406" s="29"/>
      <c r="AAJ406" s="29"/>
      <c r="AAK406" s="29"/>
      <c r="AAL406" s="29"/>
      <c r="AAM406" s="29"/>
      <c r="AAN406" s="29"/>
      <c r="AAO406" s="29"/>
      <c r="AAP406" s="29"/>
      <c r="AAQ406" s="29"/>
      <c r="AAR406" s="29"/>
      <c r="AAS406" s="29"/>
      <c r="AAT406" s="29"/>
      <c r="AAU406" s="29"/>
      <c r="AAV406" s="29"/>
      <c r="AAW406" s="29"/>
      <c r="AAX406" s="29"/>
      <c r="AAY406" s="29"/>
      <c r="AAZ406" s="29"/>
      <c r="ABA406" s="29"/>
      <c r="ABB406" s="29"/>
      <c r="ABC406" s="29"/>
      <c r="ABD406" s="29"/>
      <c r="ABE406" s="29"/>
      <c r="ABF406" s="29"/>
      <c r="ABG406" s="29"/>
      <c r="ABH406" s="29"/>
      <c r="ABI406" s="29"/>
      <c r="ABJ406" s="29"/>
      <c r="ABK406" s="29"/>
      <c r="ABL406" s="29"/>
      <c r="ABM406" s="29"/>
      <c r="ABN406" s="29"/>
      <c r="ABO406" s="29"/>
      <c r="ABP406" s="29"/>
      <c r="ABQ406" s="29"/>
      <c r="ABR406" s="29"/>
      <c r="ABS406" s="29"/>
      <c r="ABT406" s="29"/>
      <c r="ABU406" s="29"/>
      <c r="ABV406" s="29"/>
      <c r="ABW406" s="29"/>
      <c r="ABX406" s="29"/>
      <c r="ABY406" s="29"/>
      <c r="ABZ406" s="29"/>
      <c r="ACA406" s="29"/>
      <c r="ACB406" s="29"/>
      <c r="ACC406" s="29"/>
      <c r="ACD406" s="29"/>
      <c r="ACE406" s="29"/>
      <c r="ACF406" s="29"/>
      <c r="ACG406" s="29"/>
      <c r="ACH406" s="29"/>
      <c r="ACI406" s="29"/>
      <c r="ACJ406" s="29"/>
      <c r="ACK406" s="29"/>
      <c r="ACL406" s="29"/>
      <c r="ACM406" s="29"/>
      <c r="ACN406" s="29"/>
      <c r="ACO406" s="29"/>
      <c r="ACP406" s="29"/>
      <c r="ACQ406" s="29"/>
      <c r="ACR406" s="29"/>
      <c r="ACS406" s="29"/>
      <c r="ACT406" s="29"/>
      <c r="ACU406" s="29"/>
      <c r="ACV406" s="29"/>
      <c r="ACW406" s="29"/>
      <c r="ACX406" s="29"/>
      <c r="ACY406" s="29"/>
      <c r="ACZ406" s="29"/>
      <c r="ADA406" s="29"/>
      <c r="ADB406" s="29"/>
      <c r="ADC406" s="29"/>
      <c r="ADD406" s="29"/>
      <c r="ADE406" s="29"/>
      <c r="ADF406" s="29"/>
      <c r="ADG406" s="29"/>
      <c r="ADH406" s="29"/>
      <c r="ADI406" s="29"/>
      <c r="ADJ406" s="29"/>
      <c r="ADK406" s="29"/>
      <c r="ADL406" s="29"/>
      <c r="ADM406" s="29"/>
      <c r="ADN406" s="29"/>
      <c r="ADO406" s="29"/>
      <c r="ADP406" s="29"/>
      <c r="ADQ406" s="29"/>
      <c r="ADR406" s="29"/>
      <c r="ADS406" s="29"/>
      <c r="ADT406" s="29"/>
      <c r="ADU406" s="29"/>
      <c r="ADV406" s="29"/>
      <c r="ADW406" s="29"/>
      <c r="ADX406" s="29"/>
      <c r="ADY406" s="29"/>
      <c r="ADZ406" s="29"/>
      <c r="AEA406" s="29"/>
      <c r="AEB406" s="29"/>
      <c r="AEC406" s="29"/>
      <c r="AED406" s="29"/>
      <c r="AEE406" s="29"/>
      <c r="AEF406" s="29"/>
      <c r="AEG406" s="29"/>
      <c r="AEH406" s="29"/>
      <c r="AEI406" s="29"/>
      <c r="AEJ406" s="29"/>
      <c r="AEK406" s="29"/>
      <c r="AEL406" s="29"/>
      <c r="AEM406" s="29"/>
      <c r="AEN406" s="29"/>
      <c r="AEO406" s="29"/>
      <c r="AEP406" s="29"/>
      <c r="AEQ406" s="29"/>
      <c r="AER406" s="29"/>
      <c r="AES406" s="29"/>
      <c r="AET406" s="29"/>
      <c r="AEU406" s="29"/>
      <c r="AEV406" s="29"/>
      <c r="AEW406" s="29"/>
      <c r="AEX406" s="29"/>
      <c r="AEY406" s="29"/>
      <c r="AEZ406" s="29"/>
      <c r="AFA406" s="29"/>
      <c r="AFB406" s="29"/>
      <c r="AFC406" s="29"/>
      <c r="AFD406" s="29"/>
      <c r="AFE406" s="29"/>
      <c r="AFF406" s="29"/>
      <c r="AFG406" s="29"/>
      <c r="AFH406" s="29"/>
      <c r="AFI406" s="29"/>
      <c r="AFJ406" s="29"/>
      <c r="AFK406" s="29"/>
      <c r="AFL406" s="29"/>
      <c r="AFM406" s="29"/>
      <c r="AFN406" s="29"/>
      <c r="AFO406" s="29"/>
      <c r="AFP406" s="29"/>
      <c r="AFQ406" s="29"/>
      <c r="AFR406" s="29"/>
      <c r="AFS406" s="29"/>
      <c r="AFT406" s="29"/>
      <c r="AFU406" s="29"/>
      <c r="AFV406" s="29"/>
      <c r="AFW406" s="29"/>
      <c r="AFX406" s="29"/>
      <c r="AFY406" s="29"/>
      <c r="AFZ406" s="29"/>
      <c r="AGA406" s="29"/>
      <c r="AGB406" s="29"/>
      <c r="AGC406" s="29"/>
      <c r="AGD406" s="29"/>
      <c r="AGE406" s="29"/>
      <c r="AGF406" s="29"/>
      <c r="AGG406" s="29"/>
      <c r="AGH406" s="29"/>
      <c r="AGI406" s="29"/>
      <c r="AGJ406" s="29"/>
      <c r="AGK406" s="29"/>
      <c r="AGL406" s="29"/>
      <c r="AGM406" s="29"/>
      <c r="AGN406" s="29"/>
      <c r="AGO406" s="29"/>
      <c r="AGP406" s="29"/>
      <c r="AGQ406" s="29"/>
      <c r="AGR406" s="29"/>
      <c r="AGS406" s="29"/>
      <c r="AGT406" s="29"/>
      <c r="AGU406" s="29"/>
      <c r="AGV406" s="29"/>
      <c r="AGW406" s="29"/>
      <c r="AGX406" s="29"/>
      <c r="AGY406" s="29"/>
      <c r="AGZ406" s="29"/>
      <c r="AHA406" s="29"/>
      <c r="AHB406" s="29"/>
      <c r="AHC406" s="29"/>
      <c r="AHD406" s="29"/>
      <c r="AHE406" s="29"/>
      <c r="AHF406" s="29"/>
      <c r="AHG406" s="29"/>
      <c r="AHH406" s="29"/>
      <c r="AHI406" s="29"/>
      <c r="AHJ406" s="29"/>
      <c r="AHK406" s="29"/>
      <c r="AHL406" s="29"/>
      <c r="AHM406" s="29"/>
      <c r="AHN406" s="29"/>
      <c r="AHO406" s="29"/>
      <c r="AHP406" s="29"/>
      <c r="AHQ406" s="29"/>
      <c r="AHR406" s="29"/>
      <c r="AHS406" s="29"/>
      <c r="AHT406" s="29"/>
      <c r="AHU406" s="29"/>
      <c r="AHV406" s="29"/>
      <c r="AHW406" s="29"/>
      <c r="AHX406" s="29"/>
      <c r="AHY406" s="29"/>
      <c r="AHZ406" s="29"/>
      <c r="AIA406" s="29"/>
      <c r="AIB406" s="29"/>
      <c r="AIC406" s="29"/>
      <c r="AID406" s="29"/>
      <c r="AIE406" s="29"/>
      <c r="AIF406" s="29"/>
      <c r="AIG406" s="29"/>
      <c r="AIH406" s="29"/>
      <c r="AII406" s="29"/>
      <c r="AIJ406" s="29"/>
      <c r="AIK406" s="29"/>
      <c r="AIL406" s="29"/>
      <c r="AIM406" s="29"/>
      <c r="AIN406" s="29"/>
      <c r="AIO406" s="29"/>
      <c r="AIP406" s="29"/>
      <c r="AIQ406" s="29"/>
      <c r="AIR406" s="29"/>
      <c r="AIS406" s="29"/>
      <c r="AIT406" s="29"/>
      <c r="AIU406" s="29"/>
      <c r="AIV406" s="29"/>
      <c r="AIW406" s="29"/>
      <c r="AIX406" s="29"/>
      <c r="AIY406" s="29"/>
      <c r="AIZ406" s="29"/>
      <c r="AJA406" s="29"/>
      <c r="AJB406" s="29"/>
      <c r="AJC406" s="29"/>
      <c r="AJD406" s="29"/>
      <c r="AJE406" s="29"/>
      <c r="AJF406" s="29"/>
      <c r="AJG406" s="29"/>
      <c r="AJH406" s="29"/>
      <c r="AJI406" s="29"/>
      <c r="AJJ406" s="29"/>
      <c r="AJK406" s="29"/>
      <c r="AJL406" s="29"/>
      <c r="AJM406" s="29"/>
      <c r="AJN406" s="29"/>
      <c r="AJO406" s="29"/>
      <c r="AJP406" s="29"/>
      <c r="AJQ406" s="29"/>
      <c r="AJR406" s="29"/>
      <c r="AJS406" s="29"/>
      <c r="AJT406" s="29"/>
      <c r="AJU406" s="29"/>
      <c r="AJV406" s="29"/>
      <c r="AJW406" s="29"/>
      <c r="AJX406" s="29"/>
      <c r="AJY406" s="29"/>
      <c r="AJZ406" s="29"/>
      <c r="AKA406" s="29"/>
      <c r="AKB406" s="29"/>
      <c r="AKC406" s="29"/>
      <c r="AKD406" s="29"/>
      <c r="AKE406" s="29"/>
      <c r="AKF406" s="29"/>
      <c r="AKG406" s="29"/>
      <c r="AKH406" s="29"/>
      <c r="AKI406" s="29"/>
      <c r="AKJ406" s="29"/>
      <c r="AKK406" s="29"/>
      <c r="AKL406" s="29"/>
      <c r="AKM406" s="29"/>
      <c r="AKN406" s="29"/>
      <c r="AKO406" s="29"/>
      <c r="AKP406" s="29"/>
      <c r="AKQ406" s="29"/>
      <c r="AKR406" s="29"/>
      <c r="AKS406" s="29"/>
      <c r="AKT406" s="29"/>
      <c r="AKU406" s="29"/>
      <c r="AKV406" s="29"/>
      <c r="AKW406" s="29"/>
      <c r="AKX406" s="29"/>
      <c r="AKY406" s="29"/>
      <c r="AKZ406" s="29"/>
      <c r="ALA406" s="29"/>
      <c r="ALB406" s="29"/>
      <c r="ALC406" s="29"/>
      <c r="ALD406" s="29"/>
      <c r="ALE406" s="29"/>
      <c r="ALF406" s="29"/>
      <c r="ALG406" s="29"/>
      <c r="ALH406" s="29"/>
      <c r="ALI406" s="29"/>
      <c r="ALJ406" s="29"/>
      <c r="ALK406" s="29"/>
      <c r="ALL406" s="29"/>
      <c r="ALM406" s="29"/>
      <c r="ALN406" s="29"/>
      <c r="ALO406" s="29"/>
      <c r="ALP406" s="29"/>
      <c r="ALQ406" s="29"/>
      <c r="ALR406" s="29"/>
      <c r="ALS406" s="29"/>
      <c r="ALT406" s="29"/>
      <c r="ALU406" s="29"/>
      <c r="ALV406" s="29"/>
      <c r="ALW406" s="29"/>
      <c r="ALX406" s="29"/>
      <c r="ALY406" s="29"/>
      <c r="ALZ406" s="29"/>
      <c r="AMA406" s="29"/>
      <c r="AMB406" s="29"/>
      <c r="AMC406" s="29"/>
      <c r="AMD406" s="29"/>
      <c r="AME406" s="29"/>
      <c r="AMF406" s="29"/>
      <c r="AMG406" s="29"/>
      <c r="AMH406" s="29"/>
      <c r="AMI406" s="29"/>
      <c r="AMJ406" s="29"/>
      <c r="AMK406" s="29"/>
      <c r="AML406" s="29"/>
      <c r="AMM406" s="29"/>
      <c r="AMN406" s="29"/>
      <c r="AMO406" s="29"/>
      <c r="AMP406" s="29"/>
      <c r="AMQ406" s="29"/>
      <c r="AMR406" s="29"/>
      <c r="AMS406" s="29"/>
      <c r="AMT406" s="29"/>
      <c r="AMU406" s="29"/>
      <c r="AMV406" s="29"/>
      <c r="AMW406" s="29"/>
      <c r="AMX406" s="29"/>
      <c r="AMY406" s="29"/>
      <c r="AMZ406" s="29"/>
      <c r="ANA406" s="29"/>
      <c r="ANB406" s="29"/>
    </row>
    <row r="407" spans="1:1042" s="18" customFormat="1" x14ac:dyDescent="0.25">
      <c r="C407" s="6" t="str">
        <f t="shared" si="226"/>
        <v>(generic)</v>
      </c>
      <c r="D407" s="6" t="str">
        <f t="shared" si="227"/>
        <v>UEF 2  (50 gal)</v>
      </c>
      <c r="E407" s="6">
        <f t="shared" si="253"/>
        <v>990138</v>
      </c>
      <c r="F407" s="55">
        <f t="shared" ref="F407:F410" si="255">S407</f>
        <v>50</v>
      </c>
      <c r="G407" s="6" t="str">
        <f t="shared" si="228"/>
        <v>GE2012</v>
      </c>
      <c r="H407" s="117">
        <f t="shared" ref="H407:H410" si="256">W407</f>
        <v>0</v>
      </c>
      <c r="I407" s="158" t="str">
        <f t="shared" si="254"/>
        <v>WhirlpoolHPSE2K50</v>
      </c>
      <c r="J407" s="91" t="s">
        <v>192</v>
      </c>
      <c r="K407" s="32">
        <v>1</v>
      </c>
      <c r="L407" s="75">
        <f t="shared" ref="L407" si="257">VLOOKUP( M407, $M$2:$N$21, 2, FALSE )</f>
        <v>99</v>
      </c>
      <c r="M407" s="12" t="s">
        <v>218</v>
      </c>
      <c r="N407" s="61">
        <v>1</v>
      </c>
      <c r="O407" s="62">
        <f t="shared" si="247"/>
        <v>990138</v>
      </c>
      <c r="P407" s="59" t="str">
        <f t="shared" ref="P407" si="258">R407 &amp; "  (" &amp; S407 &amp; " gal" &amp; IF(W407&gt;0, ", JA13)", ")")</f>
        <v>UEF 2  (50 gal)</v>
      </c>
      <c r="Q407" s="157">
        <f t="shared" si="238"/>
        <v>1</v>
      </c>
      <c r="R407" s="21" t="s">
        <v>222</v>
      </c>
      <c r="S407" s="22">
        <v>50</v>
      </c>
      <c r="T407" s="30" t="s">
        <v>220</v>
      </c>
      <c r="U407" s="80" t="s">
        <v>220</v>
      </c>
      <c r="V407" s="85" t="str">
        <f t="shared" si="248"/>
        <v>GE2012</v>
      </c>
      <c r="W407" s="116">
        <v>0</v>
      </c>
      <c r="X407" s="45">
        <v>0</v>
      </c>
      <c r="Y407" s="47">
        <v>0</v>
      </c>
      <c r="Z407" s="44"/>
      <c r="AA407" s="128" t="str">
        <f>"2,     "&amp;E407&amp;",   """&amp;P407&amp;""""</f>
        <v>2,     990138,   "UEF 2  (50 gal)"</v>
      </c>
      <c r="AB407" s="129" t="str">
        <f>M407</f>
        <v>(generic)</v>
      </c>
      <c r="AC407" s="131" t="s">
        <v>691</v>
      </c>
      <c r="AD407" s="156">
        <f t="shared" si="240"/>
        <v>2</v>
      </c>
      <c r="AE407" s="128" t="str">
        <f>"          case  "&amp;D407&amp;"   :   """&amp;AC407&amp;""""</f>
        <v xml:space="preserve">          case  UEF 2  (50 gal)   :   "WhirlpoolHPSE2K50"</v>
      </c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 s="29"/>
      <c r="AX407" s="29"/>
      <c r="AY407" s="29"/>
      <c r="AZ407" s="29"/>
      <c r="BA407" s="29"/>
      <c r="BB407" s="29"/>
      <c r="BC407" s="29"/>
      <c r="BD407" s="29"/>
      <c r="BE407" s="29"/>
      <c r="BF407" s="29"/>
      <c r="BG407" s="29"/>
      <c r="BH407" s="29"/>
      <c r="BI407" s="29"/>
      <c r="BJ407" s="29"/>
      <c r="BK407" s="29"/>
      <c r="BL407" s="29"/>
      <c r="BM407" s="29"/>
      <c r="BN407" s="29"/>
      <c r="BO407" s="29"/>
      <c r="BP407" s="29"/>
      <c r="BQ407" s="29"/>
      <c r="BR407" s="29"/>
      <c r="BS407" s="29"/>
      <c r="BT407" s="29"/>
      <c r="BU407" s="29"/>
      <c r="BV407" s="29"/>
      <c r="BW407" s="29"/>
      <c r="BX407" s="29"/>
      <c r="BY407" s="29"/>
      <c r="BZ407" s="29"/>
      <c r="CA407" s="29"/>
      <c r="CB407" s="29"/>
      <c r="CC407" s="29"/>
      <c r="CD407" s="29"/>
      <c r="CE407" s="29"/>
      <c r="CF407" s="29"/>
      <c r="CG407" s="29"/>
      <c r="CH407" s="29"/>
      <c r="CI407" s="29"/>
      <c r="CJ407" s="29"/>
      <c r="CK407" s="29"/>
      <c r="CL407" s="29"/>
      <c r="CM407" s="29"/>
      <c r="CN407" s="29"/>
      <c r="CO407" s="29"/>
      <c r="CP407" s="29"/>
      <c r="CQ407" s="29"/>
      <c r="CR407" s="29"/>
      <c r="CS407" s="29"/>
      <c r="CT407" s="29"/>
      <c r="CU407" s="29"/>
      <c r="CV407" s="29"/>
      <c r="CW407" s="29"/>
      <c r="CX407" s="29"/>
      <c r="CY407" s="29"/>
      <c r="CZ407" s="29"/>
      <c r="DA407" s="29"/>
      <c r="DB407" s="29"/>
      <c r="DC407" s="29"/>
      <c r="DD407" s="29"/>
      <c r="DE407" s="29"/>
      <c r="DF407" s="29"/>
      <c r="DG407" s="29"/>
      <c r="DH407" s="29"/>
      <c r="DI407" s="29"/>
      <c r="DJ407" s="29"/>
      <c r="DK407" s="29"/>
      <c r="DL407" s="29"/>
      <c r="DM407" s="29"/>
      <c r="DN407" s="29"/>
      <c r="DO407" s="29"/>
      <c r="DP407" s="29"/>
      <c r="DQ407" s="29"/>
      <c r="DR407" s="29"/>
      <c r="DS407" s="29"/>
      <c r="DT407" s="29"/>
      <c r="DU407" s="29"/>
      <c r="DV407" s="29"/>
      <c r="DW407" s="29"/>
      <c r="DX407" s="29"/>
      <c r="DY407" s="29"/>
      <c r="DZ407" s="29"/>
      <c r="EA407" s="29"/>
      <c r="EB407" s="29"/>
      <c r="EC407" s="29"/>
      <c r="ED407" s="29"/>
      <c r="EE407" s="29"/>
      <c r="EF407" s="29"/>
      <c r="EG407" s="29"/>
      <c r="EH407" s="29"/>
      <c r="EI407" s="29"/>
      <c r="EJ407" s="29"/>
      <c r="EK407" s="29"/>
      <c r="EL407" s="29"/>
      <c r="EM407" s="29"/>
      <c r="EN407" s="29"/>
      <c r="EO407" s="29"/>
      <c r="EP407" s="29"/>
      <c r="EQ407" s="29"/>
      <c r="ER407" s="29"/>
      <c r="ES407" s="29"/>
      <c r="ET407" s="29"/>
      <c r="EU407" s="29"/>
      <c r="EV407" s="29"/>
      <c r="EW407" s="29"/>
      <c r="EX407" s="29"/>
      <c r="EY407" s="29"/>
      <c r="EZ407" s="29"/>
      <c r="FA407" s="29"/>
      <c r="FB407" s="29"/>
      <c r="FC407" s="29"/>
      <c r="FD407" s="29"/>
      <c r="FE407" s="29"/>
      <c r="FF407" s="29"/>
      <c r="FG407" s="29"/>
      <c r="FH407" s="29"/>
      <c r="FI407" s="29"/>
      <c r="FJ407" s="29"/>
      <c r="FK407" s="29"/>
      <c r="FL407" s="29"/>
      <c r="FM407" s="29"/>
      <c r="FN407" s="29"/>
      <c r="FO407" s="29"/>
      <c r="FP407" s="29"/>
      <c r="FQ407" s="29"/>
      <c r="FR407" s="29"/>
      <c r="FS407" s="29"/>
      <c r="FT407" s="29"/>
      <c r="FU407" s="29"/>
      <c r="FV407" s="29"/>
      <c r="FW407" s="29"/>
      <c r="FX407" s="29"/>
      <c r="FY407" s="29"/>
      <c r="FZ407" s="29"/>
      <c r="GA407" s="29"/>
      <c r="GB407" s="29"/>
      <c r="GC407" s="29"/>
      <c r="GD407" s="29"/>
      <c r="GE407" s="29"/>
      <c r="GF407" s="29"/>
      <c r="GG407" s="29"/>
      <c r="GH407" s="29"/>
      <c r="GI407" s="29"/>
      <c r="GJ407" s="29"/>
      <c r="GK407" s="29"/>
      <c r="GL407" s="29"/>
      <c r="GM407" s="29"/>
      <c r="GN407" s="29"/>
      <c r="GO407" s="29"/>
      <c r="GP407" s="29"/>
      <c r="GQ407" s="29"/>
      <c r="GR407" s="29"/>
      <c r="GS407" s="29"/>
      <c r="GT407" s="29"/>
      <c r="GU407" s="29"/>
      <c r="GV407" s="29"/>
      <c r="GW407" s="29"/>
      <c r="GX407" s="29"/>
      <c r="GY407" s="29"/>
      <c r="GZ407" s="29"/>
      <c r="HA407" s="29"/>
      <c r="HB407" s="29"/>
      <c r="HC407" s="29"/>
      <c r="HD407" s="29"/>
      <c r="HE407" s="29"/>
      <c r="HF407" s="29"/>
      <c r="HG407" s="29"/>
      <c r="HH407" s="29"/>
      <c r="HI407" s="29"/>
      <c r="HJ407" s="29"/>
      <c r="HK407" s="29"/>
      <c r="HL407" s="29"/>
      <c r="HM407" s="29"/>
      <c r="HN407" s="29"/>
      <c r="HO407" s="29"/>
      <c r="HP407" s="29"/>
      <c r="HQ407" s="29"/>
      <c r="HR407" s="29"/>
      <c r="HS407" s="29"/>
      <c r="HT407" s="29"/>
      <c r="HU407" s="29"/>
      <c r="HV407" s="29"/>
      <c r="HW407" s="29"/>
      <c r="HX407" s="29"/>
      <c r="HY407" s="29"/>
      <c r="HZ407" s="29"/>
      <c r="IA407" s="29"/>
      <c r="IB407" s="29"/>
      <c r="IC407" s="29"/>
      <c r="ID407" s="29"/>
      <c r="IE407" s="29"/>
      <c r="IF407" s="29"/>
      <c r="IG407" s="29"/>
      <c r="IH407" s="29"/>
      <c r="II407" s="29"/>
      <c r="IJ407" s="29"/>
      <c r="IK407" s="29"/>
      <c r="IL407" s="29"/>
      <c r="IM407" s="29"/>
      <c r="IN407" s="29"/>
      <c r="IO407" s="29"/>
      <c r="IP407" s="29"/>
      <c r="IQ407" s="29"/>
      <c r="IR407" s="29"/>
      <c r="IS407" s="29"/>
      <c r="IT407" s="29"/>
      <c r="IU407" s="29"/>
      <c r="IV407" s="29"/>
      <c r="IW407" s="29"/>
      <c r="IX407" s="29"/>
      <c r="IY407" s="29"/>
      <c r="IZ407" s="29"/>
      <c r="JA407" s="29"/>
      <c r="JB407" s="29"/>
      <c r="JC407" s="29"/>
      <c r="JD407" s="29"/>
      <c r="JE407" s="29"/>
      <c r="JF407" s="29"/>
      <c r="JG407" s="29"/>
      <c r="JH407" s="29"/>
      <c r="JI407" s="29"/>
      <c r="JJ407" s="29"/>
      <c r="JK407" s="29"/>
      <c r="JL407" s="29"/>
      <c r="JM407" s="29"/>
      <c r="JN407" s="29"/>
      <c r="JO407" s="29"/>
      <c r="JP407" s="29"/>
      <c r="JQ407" s="29"/>
      <c r="JR407" s="29"/>
      <c r="JS407" s="29"/>
      <c r="JT407" s="29"/>
      <c r="JU407" s="29"/>
      <c r="JV407" s="29"/>
      <c r="JW407" s="29"/>
      <c r="JX407" s="29"/>
      <c r="JY407" s="29"/>
      <c r="JZ407" s="29"/>
      <c r="KA407" s="29"/>
      <c r="KB407" s="29"/>
      <c r="KC407" s="29"/>
      <c r="KD407" s="29"/>
      <c r="KE407" s="29"/>
      <c r="KF407" s="29"/>
      <c r="KG407" s="29"/>
      <c r="KH407" s="29"/>
      <c r="KI407" s="29"/>
      <c r="KJ407" s="29"/>
      <c r="KK407" s="29"/>
      <c r="KL407" s="29"/>
      <c r="KM407" s="29"/>
      <c r="KN407" s="29"/>
      <c r="KO407" s="29"/>
      <c r="KP407" s="29"/>
      <c r="KQ407" s="29"/>
      <c r="KR407" s="29"/>
      <c r="KS407" s="29"/>
      <c r="KT407" s="29"/>
      <c r="KU407" s="29"/>
      <c r="KV407" s="29"/>
      <c r="KW407" s="29"/>
      <c r="KX407" s="29"/>
      <c r="KY407" s="29"/>
      <c r="KZ407" s="29"/>
      <c r="LA407" s="29"/>
      <c r="LB407" s="29"/>
      <c r="LC407" s="29"/>
      <c r="LD407" s="29"/>
      <c r="LE407" s="29"/>
      <c r="LF407" s="29"/>
      <c r="LG407" s="29"/>
      <c r="LH407" s="29"/>
      <c r="LI407" s="29"/>
      <c r="LJ407" s="29"/>
      <c r="LK407" s="29"/>
      <c r="LL407" s="29"/>
      <c r="LM407" s="29"/>
      <c r="LN407" s="29"/>
      <c r="LO407" s="29"/>
      <c r="LP407" s="29"/>
      <c r="LQ407" s="29"/>
      <c r="LR407" s="29"/>
      <c r="LS407" s="29"/>
      <c r="LT407" s="29"/>
      <c r="LU407" s="29"/>
      <c r="LV407" s="29"/>
      <c r="LW407" s="29"/>
      <c r="LX407" s="29"/>
      <c r="LY407" s="29"/>
      <c r="LZ407" s="29"/>
      <c r="MA407" s="29"/>
      <c r="MB407" s="29"/>
      <c r="MC407" s="29"/>
      <c r="MD407" s="29"/>
      <c r="ME407" s="29"/>
      <c r="MF407" s="29"/>
      <c r="MG407" s="29"/>
      <c r="MH407" s="29"/>
      <c r="MI407" s="29"/>
      <c r="MJ407" s="29"/>
      <c r="MK407" s="29"/>
      <c r="ML407" s="29"/>
      <c r="MM407" s="29"/>
      <c r="MN407" s="29"/>
      <c r="MO407" s="29"/>
      <c r="MP407" s="29"/>
      <c r="MQ407" s="29"/>
      <c r="MR407" s="29"/>
      <c r="MS407" s="29"/>
      <c r="MT407" s="29"/>
      <c r="MU407" s="29"/>
      <c r="MV407" s="29"/>
      <c r="MW407" s="29"/>
      <c r="MX407" s="29"/>
      <c r="MY407" s="29"/>
      <c r="MZ407" s="29"/>
      <c r="NA407" s="29"/>
      <c r="NB407" s="29"/>
      <c r="NC407" s="29"/>
      <c r="ND407" s="29"/>
      <c r="NE407" s="29"/>
      <c r="NF407" s="29"/>
      <c r="NG407" s="29"/>
      <c r="NH407" s="29"/>
      <c r="NI407" s="29"/>
      <c r="NJ407" s="29"/>
      <c r="NK407" s="29"/>
      <c r="NL407" s="29"/>
      <c r="NM407" s="29"/>
      <c r="NN407" s="29"/>
      <c r="NO407" s="29"/>
      <c r="NP407" s="29"/>
      <c r="NQ407" s="29"/>
      <c r="NR407" s="29"/>
      <c r="NS407" s="29"/>
      <c r="NT407" s="29"/>
      <c r="NU407" s="29"/>
      <c r="NV407" s="29"/>
      <c r="NW407" s="29"/>
      <c r="NX407" s="29"/>
      <c r="NY407" s="29"/>
      <c r="NZ407" s="29"/>
      <c r="OA407" s="29"/>
      <c r="OB407" s="29"/>
      <c r="OC407" s="29"/>
      <c r="OD407" s="29"/>
      <c r="OE407" s="29"/>
      <c r="OF407" s="29"/>
      <c r="OG407" s="29"/>
      <c r="OH407" s="29"/>
      <c r="OI407" s="29"/>
      <c r="OJ407" s="29"/>
      <c r="OK407" s="29"/>
      <c r="OL407" s="29"/>
      <c r="OM407" s="29"/>
      <c r="ON407" s="29"/>
      <c r="OO407" s="29"/>
      <c r="OP407" s="29"/>
      <c r="OQ407" s="29"/>
      <c r="OR407" s="29"/>
      <c r="OS407" s="29"/>
      <c r="OT407" s="29"/>
      <c r="OU407" s="29"/>
      <c r="OV407" s="29"/>
      <c r="OW407" s="29"/>
      <c r="OX407" s="29"/>
      <c r="OY407" s="29"/>
      <c r="OZ407" s="29"/>
      <c r="PA407" s="29"/>
      <c r="PB407" s="29"/>
      <c r="PC407" s="29"/>
      <c r="PD407" s="29"/>
      <c r="PE407" s="29"/>
      <c r="PF407" s="29"/>
      <c r="PG407" s="29"/>
      <c r="PH407" s="29"/>
      <c r="PI407" s="29"/>
      <c r="PJ407" s="29"/>
      <c r="PK407" s="29"/>
      <c r="PL407" s="29"/>
      <c r="PM407" s="29"/>
      <c r="PN407" s="29"/>
      <c r="PO407" s="29"/>
      <c r="PP407" s="29"/>
      <c r="PQ407" s="29"/>
      <c r="PR407" s="29"/>
      <c r="PS407" s="29"/>
      <c r="PT407" s="29"/>
      <c r="PU407" s="29"/>
      <c r="PV407" s="29"/>
      <c r="PW407" s="29"/>
      <c r="PX407" s="29"/>
      <c r="PY407" s="29"/>
      <c r="PZ407" s="29"/>
      <c r="QA407" s="29"/>
      <c r="QB407" s="29"/>
      <c r="QC407" s="29"/>
      <c r="QD407" s="29"/>
      <c r="QE407" s="29"/>
      <c r="QF407" s="29"/>
      <c r="QG407" s="29"/>
      <c r="QH407" s="29"/>
      <c r="QI407" s="29"/>
      <c r="QJ407" s="29"/>
      <c r="QK407" s="29"/>
      <c r="QL407" s="29"/>
      <c r="QM407" s="29"/>
      <c r="QN407" s="29"/>
      <c r="QO407" s="29"/>
      <c r="QP407" s="29"/>
      <c r="QQ407" s="29"/>
      <c r="QR407" s="29"/>
      <c r="QS407" s="29"/>
      <c r="QT407" s="29"/>
      <c r="QU407" s="29"/>
      <c r="QV407" s="29"/>
      <c r="QW407" s="29"/>
      <c r="QX407" s="29"/>
      <c r="QY407" s="29"/>
      <c r="QZ407" s="29"/>
      <c r="RA407" s="29"/>
      <c r="RB407" s="29"/>
      <c r="RC407" s="29"/>
      <c r="RD407" s="29"/>
      <c r="RE407" s="29"/>
      <c r="RF407" s="29"/>
      <c r="RG407" s="29"/>
      <c r="RH407" s="29"/>
      <c r="RI407" s="29"/>
      <c r="RJ407" s="29"/>
      <c r="RK407" s="29"/>
      <c r="RL407" s="29"/>
      <c r="RM407" s="29"/>
      <c r="RN407" s="29"/>
      <c r="RO407" s="29"/>
      <c r="RP407" s="29"/>
      <c r="RQ407" s="29"/>
      <c r="RR407" s="29"/>
      <c r="RS407" s="29"/>
      <c r="RT407" s="29"/>
      <c r="RU407" s="29"/>
      <c r="RV407" s="29"/>
      <c r="RW407" s="29"/>
      <c r="RX407" s="29"/>
      <c r="RY407" s="29"/>
      <c r="RZ407" s="29"/>
      <c r="SA407" s="29"/>
      <c r="SB407" s="29"/>
      <c r="SC407" s="29"/>
      <c r="SD407" s="29"/>
      <c r="SE407" s="29"/>
      <c r="SF407" s="29"/>
      <c r="SG407" s="29"/>
      <c r="SH407" s="29"/>
      <c r="SI407" s="29"/>
      <c r="SJ407" s="29"/>
      <c r="SK407" s="29"/>
      <c r="SL407" s="29"/>
      <c r="SM407" s="29"/>
      <c r="SN407" s="29"/>
      <c r="SO407" s="29"/>
      <c r="SP407" s="29"/>
      <c r="SQ407" s="29"/>
      <c r="SR407" s="29"/>
      <c r="SS407" s="29"/>
      <c r="ST407" s="29"/>
      <c r="SU407" s="29"/>
      <c r="SV407" s="29"/>
      <c r="SW407" s="29"/>
      <c r="SX407" s="29"/>
      <c r="SY407" s="29"/>
      <c r="SZ407" s="29"/>
      <c r="TA407" s="29"/>
      <c r="TB407" s="29"/>
      <c r="TC407" s="29"/>
      <c r="TD407" s="29"/>
      <c r="TE407" s="29"/>
      <c r="TF407" s="29"/>
      <c r="TG407" s="29"/>
      <c r="TH407" s="29"/>
      <c r="TI407" s="29"/>
      <c r="TJ407" s="29"/>
      <c r="TK407" s="29"/>
      <c r="TL407" s="29"/>
      <c r="TM407" s="29"/>
      <c r="TN407" s="29"/>
      <c r="TO407" s="29"/>
      <c r="TP407" s="29"/>
      <c r="TQ407" s="29"/>
      <c r="TR407" s="29"/>
      <c r="TS407" s="29"/>
      <c r="TT407" s="29"/>
      <c r="TU407" s="29"/>
      <c r="TV407" s="29"/>
      <c r="TW407" s="29"/>
      <c r="TX407" s="29"/>
      <c r="TY407" s="29"/>
      <c r="TZ407" s="29"/>
      <c r="UA407" s="29"/>
      <c r="UB407" s="29"/>
      <c r="UC407" s="29"/>
      <c r="UD407" s="29"/>
      <c r="UE407" s="29"/>
      <c r="UF407" s="29"/>
      <c r="UG407" s="29"/>
      <c r="UH407" s="29"/>
      <c r="UI407" s="29"/>
      <c r="UJ407" s="29"/>
      <c r="UK407" s="29"/>
      <c r="UL407" s="29"/>
      <c r="UM407" s="29"/>
      <c r="UN407" s="29"/>
      <c r="UO407" s="29"/>
      <c r="UP407" s="29"/>
      <c r="UQ407" s="29"/>
      <c r="UR407" s="29"/>
      <c r="US407" s="29"/>
      <c r="UT407" s="29"/>
      <c r="UU407" s="29"/>
      <c r="UV407" s="29"/>
      <c r="UW407" s="29"/>
      <c r="UX407" s="29"/>
      <c r="UY407" s="29"/>
      <c r="UZ407" s="29"/>
      <c r="VA407" s="29"/>
      <c r="VB407" s="29"/>
      <c r="VC407" s="29"/>
      <c r="VD407" s="29"/>
      <c r="VE407" s="29"/>
      <c r="VF407" s="29"/>
      <c r="VG407" s="29"/>
      <c r="VH407" s="29"/>
      <c r="VI407" s="29"/>
      <c r="VJ407" s="29"/>
      <c r="VK407" s="29"/>
      <c r="VL407" s="29"/>
      <c r="VM407" s="29"/>
      <c r="VN407" s="29"/>
      <c r="VO407" s="29"/>
      <c r="VP407" s="29"/>
      <c r="VQ407" s="29"/>
      <c r="VR407" s="29"/>
      <c r="VS407" s="29"/>
      <c r="VT407" s="29"/>
      <c r="VU407" s="29"/>
      <c r="VV407" s="29"/>
      <c r="VW407" s="29"/>
      <c r="VX407" s="29"/>
      <c r="VY407" s="29"/>
      <c r="VZ407" s="29"/>
      <c r="WA407" s="29"/>
      <c r="WB407" s="29"/>
      <c r="WC407" s="29"/>
      <c r="WD407" s="29"/>
      <c r="WE407" s="29"/>
      <c r="WF407" s="29"/>
      <c r="WG407" s="29"/>
      <c r="WH407" s="29"/>
      <c r="WI407" s="29"/>
      <c r="WJ407" s="29"/>
      <c r="WK407" s="29"/>
      <c r="WL407" s="29"/>
      <c r="WM407" s="29"/>
      <c r="WN407" s="29"/>
      <c r="WO407" s="29"/>
      <c r="WP407" s="29"/>
      <c r="WQ407" s="29"/>
      <c r="WR407" s="29"/>
      <c r="WS407" s="29"/>
      <c r="WT407" s="29"/>
      <c r="WU407" s="29"/>
      <c r="WV407" s="29"/>
      <c r="WW407" s="29"/>
      <c r="WX407" s="29"/>
      <c r="WY407" s="29"/>
      <c r="WZ407" s="29"/>
      <c r="XA407" s="29"/>
      <c r="XB407" s="29"/>
      <c r="XC407" s="29"/>
      <c r="XD407" s="29"/>
      <c r="XE407" s="29"/>
      <c r="XF407" s="29"/>
      <c r="XG407" s="29"/>
      <c r="XH407" s="29"/>
      <c r="XI407" s="29"/>
      <c r="XJ407" s="29"/>
      <c r="XK407" s="29"/>
      <c r="XL407" s="29"/>
      <c r="XM407" s="29"/>
      <c r="XN407" s="29"/>
      <c r="XO407" s="29"/>
      <c r="XP407" s="29"/>
      <c r="XQ407" s="29"/>
      <c r="XR407" s="29"/>
      <c r="XS407" s="29"/>
      <c r="XT407" s="29"/>
      <c r="XU407" s="29"/>
      <c r="XV407" s="29"/>
      <c r="XW407" s="29"/>
      <c r="XX407" s="29"/>
      <c r="XY407" s="29"/>
      <c r="XZ407" s="29"/>
      <c r="YA407" s="29"/>
      <c r="YB407" s="29"/>
      <c r="YC407" s="29"/>
      <c r="YD407" s="29"/>
      <c r="YE407" s="29"/>
      <c r="YF407" s="29"/>
      <c r="YG407" s="29"/>
      <c r="YH407" s="29"/>
      <c r="YI407" s="29"/>
      <c r="YJ407" s="29"/>
      <c r="YK407" s="29"/>
      <c r="YL407" s="29"/>
      <c r="YM407" s="29"/>
      <c r="YN407" s="29"/>
      <c r="YO407" s="29"/>
      <c r="YP407" s="29"/>
      <c r="YQ407" s="29"/>
      <c r="YR407" s="29"/>
      <c r="YS407" s="29"/>
      <c r="YT407" s="29"/>
      <c r="YU407" s="29"/>
      <c r="YV407" s="29"/>
      <c r="YW407" s="29"/>
      <c r="YX407" s="29"/>
      <c r="YY407" s="29"/>
      <c r="YZ407" s="29"/>
      <c r="ZA407" s="29"/>
      <c r="ZB407" s="29"/>
      <c r="ZC407" s="29"/>
      <c r="ZD407" s="29"/>
      <c r="ZE407" s="29"/>
      <c r="ZF407" s="29"/>
      <c r="ZG407" s="29"/>
      <c r="ZH407" s="29"/>
      <c r="ZI407" s="29"/>
      <c r="ZJ407" s="29"/>
      <c r="ZK407" s="29"/>
      <c r="ZL407" s="29"/>
      <c r="ZM407" s="29"/>
      <c r="ZN407" s="29"/>
      <c r="ZO407" s="29"/>
      <c r="ZP407" s="29"/>
      <c r="ZQ407" s="29"/>
      <c r="ZR407" s="29"/>
      <c r="ZS407" s="29"/>
      <c r="ZT407" s="29"/>
      <c r="ZU407" s="29"/>
      <c r="ZV407" s="29"/>
      <c r="ZW407" s="29"/>
      <c r="ZX407" s="29"/>
      <c r="ZY407" s="29"/>
      <c r="ZZ407" s="29"/>
      <c r="AAA407" s="29"/>
      <c r="AAB407" s="29"/>
      <c r="AAC407" s="29"/>
      <c r="AAD407" s="29"/>
      <c r="AAE407" s="29"/>
      <c r="AAF407" s="29"/>
      <c r="AAG407" s="29"/>
      <c r="AAH407" s="29"/>
      <c r="AAI407" s="29"/>
      <c r="AAJ407" s="29"/>
      <c r="AAK407" s="29"/>
      <c r="AAL407" s="29"/>
      <c r="AAM407" s="29"/>
      <c r="AAN407" s="29"/>
      <c r="AAO407" s="29"/>
      <c r="AAP407" s="29"/>
      <c r="AAQ407" s="29"/>
      <c r="AAR407" s="29"/>
      <c r="AAS407" s="29"/>
      <c r="AAT407" s="29"/>
      <c r="AAU407" s="29"/>
      <c r="AAV407" s="29"/>
      <c r="AAW407" s="29"/>
      <c r="AAX407" s="29"/>
      <c r="AAY407" s="29"/>
      <c r="AAZ407" s="29"/>
      <c r="ABA407" s="29"/>
      <c r="ABB407" s="29"/>
      <c r="ABC407" s="29"/>
      <c r="ABD407" s="29"/>
      <c r="ABE407" s="29"/>
      <c r="ABF407" s="29"/>
      <c r="ABG407" s="29"/>
      <c r="ABH407" s="29"/>
      <c r="ABI407" s="29"/>
      <c r="ABJ407" s="29"/>
      <c r="ABK407" s="29"/>
      <c r="ABL407" s="29"/>
      <c r="ABM407" s="29"/>
      <c r="ABN407" s="29"/>
      <c r="ABO407" s="29"/>
      <c r="ABP407" s="29"/>
      <c r="ABQ407" s="29"/>
      <c r="ABR407" s="29"/>
      <c r="ABS407" s="29"/>
      <c r="ABT407" s="29"/>
      <c r="ABU407" s="29"/>
      <c r="ABV407" s="29"/>
      <c r="ABW407" s="29"/>
      <c r="ABX407" s="29"/>
      <c r="ABY407" s="29"/>
      <c r="ABZ407" s="29"/>
      <c r="ACA407" s="29"/>
      <c r="ACB407" s="29"/>
      <c r="ACC407" s="29"/>
      <c r="ACD407" s="29"/>
      <c r="ACE407" s="29"/>
      <c r="ACF407" s="29"/>
      <c r="ACG407" s="29"/>
      <c r="ACH407" s="29"/>
      <c r="ACI407" s="29"/>
      <c r="ACJ407" s="29"/>
      <c r="ACK407" s="29"/>
      <c r="ACL407" s="29"/>
      <c r="ACM407" s="29"/>
      <c r="ACN407" s="29"/>
      <c r="ACO407" s="29"/>
      <c r="ACP407" s="29"/>
      <c r="ACQ407" s="29"/>
      <c r="ACR407" s="29"/>
      <c r="ACS407" s="29"/>
      <c r="ACT407" s="29"/>
      <c r="ACU407" s="29"/>
      <c r="ACV407" s="29"/>
      <c r="ACW407" s="29"/>
      <c r="ACX407" s="29"/>
      <c r="ACY407" s="29"/>
      <c r="ACZ407" s="29"/>
      <c r="ADA407" s="29"/>
      <c r="ADB407" s="29"/>
      <c r="ADC407" s="29"/>
      <c r="ADD407" s="29"/>
      <c r="ADE407" s="29"/>
      <c r="ADF407" s="29"/>
      <c r="ADG407" s="29"/>
      <c r="ADH407" s="29"/>
      <c r="ADI407" s="29"/>
      <c r="ADJ407" s="29"/>
      <c r="ADK407" s="29"/>
      <c r="ADL407" s="29"/>
      <c r="ADM407" s="29"/>
      <c r="ADN407" s="29"/>
      <c r="ADO407" s="29"/>
      <c r="ADP407" s="29"/>
      <c r="ADQ407" s="29"/>
      <c r="ADR407" s="29"/>
      <c r="ADS407" s="29"/>
      <c r="ADT407" s="29"/>
      <c r="ADU407" s="29"/>
      <c r="ADV407" s="29"/>
      <c r="ADW407" s="29"/>
      <c r="ADX407" s="29"/>
      <c r="ADY407" s="29"/>
      <c r="ADZ407" s="29"/>
      <c r="AEA407" s="29"/>
      <c r="AEB407" s="29"/>
      <c r="AEC407" s="29"/>
      <c r="AED407" s="29"/>
      <c r="AEE407" s="29"/>
      <c r="AEF407" s="29"/>
      <c r="AEG407" s="29"/>
      <c r="AEH407" s="29"/>
      <c r="AEI407" s="29"/>
      <c r="AEJ407" s="29"/>
      <c r="AEK407" s="29"/>
      <c r="AEL407" s="29"/>
      <c r="AEM407" s="29"/>
      <c r="AEN407" s="29"/>
      <c r="AEO407" s="29"/>
      <c r="AEP407" s="29"/>
      <c r="AEQ407" s="29"/>
      <c r="AER407" s="29"/>
      <c r="AES407" s="29"/>
      <c r="AET407" s="29"/>
      <c r="AEU407" s="29"/>
      <c r="AEV407" s="29"/>
      <c r="AEW407" s="29"/>
      <c r="AEX407" s="29"/>
      <c r="AEY407" s="29"/>
      <c r="AEZ407" s="29"/>
      <c r="AFA407" s="29"/>
      <c r="AFB407" s="29"/>
      <c r="AFC407" s="29"/>
      <c r="AFD407" s="29"/>
      <c r="AFE407" s="29"/>
      <c r="AFF407" s="29"/>
      <c r="AFG407" s="29"/>
      <c r="AFH407" s="29"/>
      <c r="AFI407" s="29"/>
      <c r="AFJ407" s="29"/>
      <c r="AFK407" s="29"/>
      <c r="AFL407" s="29"/>
      <c r="AFM407" s="29"/>
      <c r="AFN407" s="29"/>
      <c r="AFO407" s="29"/>
      <c r="AFP407" s="29"/>
      <c r="AFQ407" s="29"/>
      <c r="AFR407" s="29"/>
      <c r="AFS407" s="29"/>
      <c r="AFT407" s="29"/>
      <c r="AFU407" s="29"/>
      <c r="AFV407" s="29"/>
      <c r="AFW407" s="29"/>
      <c r="AFX407" s="29"/>
      <c r="AFY407" s="29"/>
      <c r="AFZ407" s="29"/>
      <c r="AGA407" s="29"/>
      <c r="AGB407" s="29"/>
      <c r="AGC407" s="29"/>
      <c r="AGD407" s="29"/>
      <c r="AGE407" s="29"/>
      <c r="AGF407" s="29"/>
      <c r="AGG407" s="29"/>
      <c r="AGH407" s="29"/>
      <c r="AGI407" s="29"/>
      <c r="AGJ407" s="29"/>
      <c r="AGK407" s="29"/>
      <c r="AGL407" s="29"/>
      <c r="AGM407" s="29"/>
      <c r="AGN407" s="29"/>
      <c r="AGO407" s="29"/>
      <c r="AGP407" s="29"/>
      <c r="AGQ407" s="29"/>
      <c r="AGR407" s="29"/>
      <c r="AGS407" s="29"/>
      <c r="AGT407" s="29"/>
      <c r="AGU407" s="29"/>
      <c r="AGV407" s="29"/>
      <c r="AGW407" s="29"/>
      <c r="AGX407" s="29"/>
      <c r="AGY407" s="29"/>
      <c r="AGZ407" s="29"/>
      <c r="AHA407" s="29"/>
      <c r="AHB407" s="29"/>
      <c r="AHC407" s="29"/>
      <c r="AHD407" s="29"/>
      <c r="AHE407" s="29"/>
      <c r="AHF407" s="29"/>
      <c r="AHG407" s="29"/>
      <c r="AHH407" s="29"/>
      <c r="AHI407" s="29"/>
      <c r="AHJ407" s="29"/>
      <c r="AHK407" s="29"/>
      <c r="AHL407" s="29"/>
      <c r="AHM407" s="29"/>
      <c r="AHN407" s="29"/>
      <c r="AHO407" s="29"/>
      <c r="AHP407" s="29"/>
      <c r="AHQ407" s="29"/>
      <c r="AHR407" s="29"/>
      <c r="AHS407" s="29"/>
      <c r="AHT407" s="29"/>
      <c r="AHU407" s="29"/>
      <c r="AHV407" s="29"/>
      <c r="AHW407" s="29"/>
      <c r="AHX407" s="29"/>
      <c r="AHY407" s="29"/>
      <c r="AHZ407" s="29"/>
      <c r="AIA407" s="29"/>
      <c r="AIB407" s="29"/>
      <c r="AIC407" s="29"/>
      <c r="AID407" s="29"/>
      <c r="AIE407" s="29"/>
      <c r="AIF407" s="29"/>
      <c r="AIG407" s="29"/>
      <c r="AIH407" s="29"/>
      <c r="AII407" s="29"/>
      <c r="AIJ407" s="29"/>
      <c r="AIK407" s="29"/>
      <c r="AIL407" s="29"/>
      <c r="AIM407" s="29"/>
      <c r="AIN407" s="29"/>
      <c r="AIO407" s="29"/>
      <c r="AIP407" s="29"/>
      <c r="AIQ407" s="29"/>
      <c r="AIR407" s="29"/>
      <c r="AIS407" s="29"/>
      <c r="AIT407" s="29"/>
      <c r="AIU407" s="29"/>
      <c r="AIV407" s="29"/>
      <c r="AIW407" s="29"/>
      <c r="AIX407" s="29"/>
      <c r="AIY407" s="29"/>
      <c r="AIZ407" s="29"/>
      <c r="AJA407" s="29"/>
      <c r="AJB407" s="29"/>
      <c r="AJC407" s="29"/>
      <c r="AJD407" s="29"/>
      <c r="AJE407" s="29"/>
      <c r="AJF407" s="29"/>
      <c r="AJG407" s="29"/>
      <c r="AJH407" s="29"/>
      <c r="AJI407" s="29"/>
      <c r="AJJ407" s="29"/>
      <c r="AJK407" s="29"/>
      <c r="AJL407" s="29"/>
      <c r="AJM407" s="29"/>
      <c r="AJN407" s="29"/>
      <c r="AJO407" s="29"/>
      <c r="AJP407" s="29"/>
      <c r="AJQ407" s="29"/>
      <c r="AJR407" s="29"/>
      <c r="AJS407" s="29"/>
      <c r="AJT407" s="29"/>
      <c r="AJU407" s="29"/>
      <c r="AJV407" s="29"/>
      <c r="AJW407" s="29"/>
      <c r="AJX407" s="29"/>
      <c r="AJY407" s="29"/>
      <c r="AJZ407" s="29"/>
      <c r="AKA407" s="29"/>
      <c r="AKB407" s="29"/>
      <c r="AKC407" s="29"/>
      <c r="AKD407" s="29"/>
      <c r="AKE407" s="29"/>
      <c r="AKF407" s="29"/>
      <c r="AKG407" s="29"/>
      <c r="AKH407" s="29"/>
      <c r="AKI407" s="29"/>
      <c r="AKJ407" s="29"/>
      <c r="AKK407" s="29"/>
      <c r="AKL407" s="29"/>
      <c r="AKM407" s="29"/>
      <c r="AKN407" s="29"/>
      <c r="AKO407" s="29"/>
      <c r="AKP407" s="29"/>
      <c r="AKQ407" s="29"/>
      <c r="AKR407" s="29"/>
      <c r="AKS407" s="29"/>
      <c r="AKT407" s="29"/>
      <c r="AKU407" s="29"/>
      <c r="AKV407" s="29"/>
      <c r="AKW407" s="29"/>
      <c r="AKX407" s="29"/>
      <c r="AKY407" s="29"/>
      <c r="AKZ407" s="29"/>
      <c r="ALA407" s="29"/>
      <c r="ALB407" s="29"/>
      <c r="ALC407" s="29"/>
      <c r="ALD407" s="29"/>
      <c r="ALE407" s="29"/>
      <c r="ALF407" s="29"/>
      <c r="ALG407" s="29"/>
      <c r="ALH407" s="29"/>
      <c r="ALI407" s="29"/>
      <c r="ALJ407" s="29"/>
      <c r="ALK407" s="29"/>
      <c r="ALL407" s="29"/>
      <c r="ALM407" s="29"/>
      <c r="ALN407" s="29"/>
      <c r="ALO407" s="29"/>
      <c r="ALP407" s="29"/>
      <c r="ALQ407" s="29"/>
      <c r="ALR407" s="29"/>
      <c r="ALS407" s="29"/>
      <c r="ALT407" s="29"/>
      <c r="ALU407" s="29"/>
      <c r="ALV407" s="29"/>
      <c r="ALW407" s="29"/>
      <c r="ALX407" s="29"/>
      <c r="ALY407" s="29"/>
      <c r="ALZ407" s="29"/>
      <c r="AMA407" s="29"/>
      <c r="AMB407" s="29"/>
      <c r="AMC407" s="29"/>
      <c r="AMD407" s="29"/>
      <c r="AME407" s="29"/>
      <c r="AMF407" s="29"/>
      <c r="AMG407" s="29"/>
      <c r="AMH407" s="29"/>
      <c r="AMI407" s="29"/>
      <c r="AMJ407" s="29"/>
      <c r="AMK407" s="29"/>
      <c r="AML407" s="29"/>
      <c r="AMM407" s="29"/>
      <c r="AMN407" s="29"/>
      <c r="AMO407" s="29"/>
      <c r="AMP407" s="29"/>
      <c r="AMQ407" s="29"/>
      <c r="AMR407" s="29"/>
      <c r="AMS407" s="29"/>
      <c r="AMT407" s="29"/>
      <c r="AMU407" s="29"/>
      <c r="AMV407" s="29"/>
      <c r="AMW407" s="29"/>
      <c r="AMX407" s="29"/>
      <c r="AMY407" s="29"/>
      <c r="AMZ407" s="29"/>
      <c r="ANA407" s="29"/>
      <c r="ANB407" s="29"/>
    </row>
    <row r="408" spans="1:1042" s="18" customFormat="1" x14ac:dyDescent="0.25">
      <c r="C408" s="6" t="str">
        <f t="shared" si="226"/>
        <v>(generic)</v>
      </c>
      <c r="D408" s="6" t="str">
        <f t="shared" si="227"/>
        <v>tier 3  (40+ gal)</v>
      </c>
      <c r="E408" s="6">
        <f t="shared" si="253"/>
        <v>990273</v>
      </c>
      <c r="F408" s="55">
        <f t="shared" si="255"/>
        <v>40</v>
      </c>
      <c r="G408" s="6" t="str">
        <f t="shared" si="228"/>
        <v>AWHSTier3Generic40</v>
      </c>
      <c r="H408" s="117">
        <f t="shared" si="256"/>
        <v>0</v>
      </c>
      <c r="I408" s="158" t="str">
        <f t="shared" si="254"/>
        <v>Tier3Generic40</v>
      </c>
      <c r="J408" s="91" t="s">
        <v>192</v>
      </c>
      <c r="K408" s="32">
        <v>3</v>
      </c>
      <c r="L408" s="75">
        <f t="shared" ref="L408:L410" si="259">VLOOKUP( M408, $M$2:$N$21, 2, FALSE )</f>
        <v>99</v>
      </c>
      <c r="M408" s="12" t="s">
        <v>218</v>
      </c>
      <c r="N408" s="62">
        <f t="shared" si="252"/>
        <v>2</v>
      </c>
      <c r="O408" s="62">
        <f t="shared" si="247"/>
        <v>990273</v>
      </c>
      <c r="P408" s="139" t="str">
        <f t="shared" ref="P408:P410" si="260">R408 &amp; "  (" &amp; S408 &amp; "+ gal" &amp; IF(W408&gt;0, ", JA13)", ")")</f>
        <v>tier 3  (40+ gal)</v>
      </c>
      <c r="Q408" s="157">
        <f t="shared" si="238"/>
        <v>1</v>
      </c>
      <c r="R408" s="21" t="s">
        <v>735</v>
      </c>
      <c r="S408" s="117">
        <v>40</v>
      </c>
      <c r="T408" s="30" t="s">
        <v>729</v>
      </c>
      <c r="U408" s="80" t="s">
        <v>729</v>
      </c>
      <c r="V408" s="85" t="str">
        <f t="shared" si="248"/>
        <v>AWHSTier3Generic40</v>
      </c>
      <c r="W408" s="116">
        <v>0</v>
      </c>
      <c r="X408" s="45">
        <v>0</v>
      </c>
      <c r="Y408" s="47">
        <v>0</v>
      </c>
      <c r="Z408" s="44"/>
      <c r="AA408" s="128" t="str">
        <f>"2,     "&amp;E408&amp;",   """&amp;P408&amp;""""</f>
        <v>2,     990273,   "tier 3  (40+ gal)"</v>
      </c>
      <c r="AB408" s="130" t="str">
        <f t="shared" si="205"/>
        <v>(generic)</v>
      </c>
      <c r="AC408" s="80" t="s">
        <v>873</v>
      </c>
      <c r="AD408" s="155">
        <f t="shared" si="240"/>
        <v>1</v>
      </c>
      <c r="AE408" s="128" t="str">
        <f>"          case  "&amp;D408&amp;"   :   """&amp;AC408&amp;""""</f>
        <v xml:space="preserve">          case  tier 3  (40+ gal)   :   "Tier3Generic40"</v>
      </c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 s="29"/>
      <c r="AX408" s="29"/>
      <c r="AY408" s="29"/>
      <c r="AZ408" s="29"/>
      <c r="BA408" s="29"/>
      <c r="BB408" s="29"/>
      <c r="BC408" s="29"/>
      <c r="BD408" s="29"/>
      <c r="BE408" s="29"/>
      <c r="BF408" s="29"/>
      <c r="BG408" s="29"/>
      <c r="BH408" s="29"/>
      <c r="BI408" s="29"/>
      <c r="BJ408" s="29"/>
      <c r="BK408" s="29"/>
      <c r="BL408" s="29"/>
      <c r="BM408" s="29"/>
      <c r="BN408" s="29"/>
      <c r="BO408" s="29"/>
      <c r="BP408" s="29"/>
      <c r="BQ408" s="29"/>
      <c r="BR408" s="29"/>
      <c r="BS408" s="29"/>
      <c r="BT408" s="29"/>
      <c r="BU408" s="29"/>
      <c r="BV408" s="29"/>
      <c r="BW408" s="29"/>
      <c r="BX408" s="29"/>
      <c r="BY408" s="29"/>
      <c r="BZ408" s="29"/>
      <c r="CA408" s="29"/>
      <c r="CB408" s="29"/>
      <c r="CC408" s="29"/>
      <c r="CD408" s="29"/>
      <c r="CE408" s="29"/>
      <c r="CF408" s="29"/>
      <c r="CG408" s="29"/>
      <c r="CH408" s="29"/>
      <c r="CI408" s="29"/>
      <c r="CJ408" s="29"/>
      <c r="CK408" s="29"/>
      <c r="CL408" s="29"/>
      <c r="CM408" s="29"/>
      <c r="CN408" s="29"/>
      <c r="CO408" s="29"/>
      <c r="CP408" s="29"/>
      <c r="CQ408" s="29"/>
      <c r="CR408" s="29"/>
      <c r="CS408" s="29"/>
      <c r="CT408" s="29"/>
      <c r="CU408" s="29"/>
      <c r="CV408" s="29"/>
      <c r="CW408" s="29"/>
      <c r="CX408" s="29"/>
      <c r="CY408" s="29"/>
      <c r="CZ408" s="29"/>
      <c r="DA408" s="29"/>
      <c r="DB408" s="29"/>
      <c r="DC408" s="29"/>
      <c r="DD408" s="29"/>
      <c r="DE408" s="29"/>
      <c r="DF408" s="29"/>
      <c r="DG408" s="29"/>
      <c r="DH408" s="29"/>
      <c r="DI408" s="29"/>
      <c r="DJ408" s="29"/>
      <c r="DK408" s="29"/>
      <c r="DL408" s="29"/>
      <c r="DM408" s="29"/>
      <c r="DN408" s="29"/>
      <c r="DO408" s="29"/>
      <c r="DP408" s="29"/>
      <c r="DQ408" s="29"/>
      <c r="DR408" s="29"/>
      <c r="DS408" s="29"/>
      <c r="DT408" s="29"/>
      <c r="DU408" s="29"/>
      <c r="DV408" s="29"/>
      <c r="DW408" s="29"/>
      <c r="DX408" s="29"/>
      <c r="DY408" s="29"/>
      <c r="DZ408" s="29"/>
      <c r="EA408" s="29"/>
      <c r="EB408" s="29"/>
      <c r="EC408" s="29"/>
      <c r="ED408" s="29"/>
      <c r="EE408" s="29"/>
      <c r="EF408" s="29"/>
      <c r="EG408" s="29"/>
      <c r="EH408" s="29"/>
      <c r="EI408" s="29"/>
      <c r="EJ408" s="29"/>
      <c r="EK408" s="29"/>
      <c r="EL408" s="29"/>
      <c r="EM408" s="29"/>
      <c r="EN408" s="29"/>
      <c r="EO408" s="29"/>
      <c r="EP408" s="29"/>
      <c r="EQ408" s="29"/>
      <c r="ER408" s="29"/>
      <c r="ES408" s="29"/>
      <c r="ET408" s="29"/>
      <c r="EU408" s="29"/>
      <c r="EV408" s="29"/>
      <c r="EW408" s="29"/>
      <c r="EX408" s="29"/>
      <c r="EY408" s="29"/>
      <c r="EZ408" s="29"/>
      <c r="FA408" s="29"/>
      <c r="FB408" s="29"/>
      <c r="FC408" s="29"/>
      <c r="FD408" s="29"/>
      <c r="FE408" s="29"/>
      <c r="FF408" s="29"/>
      <c r="FG408" s="29"/>
      <c r="FH408" s="29"/>
      <c r="FI408" s="29"/>
      <c r="FJ408" s="29"/>
      <c r="FK408" s="29"/>
      <c r="FL408" s="29"/>
      <c r="FM408" s="29"/>
      <c r="FN408" s="29"/>
      <c r="FO408" s="29"/>
      <c r="FP408" s="29"/>
      <c r="FQ408" s="29"/>
      <c r="FR408" s="29"/>
      <c r="FS408" s="29"/>
      <c r="FT408" s="29"/>
      <c r="FU408" s="29"/>
      <c r="FV408" s="29"/>
      <c r="FW408" s="29"/>
      <c r="FX408" s="29"/>
      <c r="FY408" s="29"/>
      <c r="FZ408" s="29"/>
      <c r="GA408" s="29"/>
      <c r="GB408" s="29"/>
      <c r="GC408" s="29"/>
      <c r="GD408" s="29"/>
      <c r="GE408" s="29"/>
      <c r="GF408" s="29"/>
      <c r="GG408" s="29"/>
      <c r="GH408" s="29"/>
      <c r="GI408" s="29"/>
      <c r="GJ408" s="29"/>
      <c r="GK408" s="29"/>
      <c r="GL408" s="29"/>
      <c r="GM408" s="29"/>
      <c r="GN408" s="29"/>
      <c r="GO408" s="29"/>
      <c r="GP408" s="29"/>
      <c r="GQ408" s="29"/>
      <c r="GR408" s="29"/>
      <c r="GS408" s="29"/>
      <c r="GT408" s="29"/>
      <c r="GU408" s="29"/>
      <c r="GV408" s="29"/>
      <c r="GW408" s="29"/>
      <c r="GX408" s="29"/>
      <c r="GY408" s="29"/>
      <c r="GZ408" s="29"/>
      <c r="HA408" s="29"/>
      <c r="HB408" s="29"/>
      <c r="HC408" s="29"/>
      <c r="HD408" s="29"/>
      <c r="HE408" s="29"/>
      <c r="HF408" s="29"/>
      <c r="HG408" s="29"/>
      <c r="HH408" s="29"/>
      <c r="HI408" s="29"/>
      <c r="HJ408" s="29"/>
      <c r="HK408" s="29"/>
      <c r="HL408" s="29"/>
      <c r="HM408" s="29"/>
      <c r="HN408" s="29"/>
      <c r="HO408" s="29"/>
      <c r="HP408" s="29"/>
      <c r="HQ408" s="29"/>
      <c r="HR408" s="29"/>
      <c r="HS408" s="29"/>
      <c r="HT408" s="29"/>
      <c r="HU408" s="29"/>
      <c r="HV408" s="29"/>
      <c r="HW408" s="29"/>
      <c r="HX408" s="29"/>
      <c r="HY408" s="29"/>
      <c r="HZ408" s="29"/>
      <c r="IA408" s="29"/>
      <c r="IB408" s="29"/>
      <c r="IC408" s="29"/>
      <c r="ID408" s="29"/>
      <c r="IE408" s="29"/>
      <c r="IF408" s="29"/>
      <c r="IG408" s="29"/>
      <c r="IH408" s="29"/>
      <c r="II408" s="29"/>
      <c r="IJ408" s="29"/>
      <c r="IK408" s="29"/>
      <c r="IL408" s="29"/>
      <c r="IM408" s="29"/>
      <c r="IN408" s="29"/>
      <c r="IO408" s="29"/>
      <c r="IP408" s="29"/>
      <c r="IQ408" s="29"/>
      <c r="IR408" s="29"/>
      <c r="IS408" s="29"/>
      <c r="IT408" s="29"/>
      <c r="IU408" s="29"/>
      <c r="IV408" s="29"/>
      <c r="IW408" s="29"/>
      <c r="IX408" s="29"/>
      <c r="IY408" s="29"/>
      <c r="IZ408" s="29"/>
      <c r="JA408" s="29"/>
      <c r="JB408" s="29"/>
      <c r="JC408" s="29"/>
      <c r="JD408" s="29"/>
      <c r="JE408" s="29"/>
      <c r="JF408" s="29"/>
      <c r="JG408" s="29"/>
      <c r="JH408" s="29"/>
      <c r="JI408" s="29"/>
      <c r="JJ408" s="29"/>
      <c r="JK408" s="29"/>
      <c r="JL408" s="29"/>
      <c r="JM408" s="29"/>
      <c r="JN408" s="29"/>
      <c r="JO408" s="29"/>
      <c r="JP408" s="29"/>
      <c r="JQ408" s="29"/>
      <c r="JR408" s="29"/>
      <c r="JS408" s="29"/>
      <c r="JT408" s="29"/>
      <c r="JU408" s="29"/>
      <c r="JV408" s="29"/>
      <c r="JW408" s="29"/>
      <c r="JX408" s="29"/>
      <c r="JY408" s="29"/>
      <c r="JZ408" s="29"/>
      <c r="KA408" s="29"/>
      <c r="KB408" s="29"/>
      <c r="KC408" s="29"/>
      <c r="KD408" s="29"/>
      <c r="KE408" s="29"/>
      <c r="KF408" s="29"/>
      <c r="KG408" s="29"/>
      <c r="KH408" s="29"/>
      <c r="KI408" s="29"/>
      <c r="KJ408" s="29"/>
      <c r="KK408" s="29"/>
      <c r="KL408" s="29"/>
      <c r="KM408" s="29"/>
      <c r="KN408" s="29"/>
      <c r="KO408" s="29"/>
      <c r="KP408" s="29"/>
      <c r="KQ408" s="29"/>
      <c r="KR408" s="29"/>
      <c r="KS408" s="29"/>
      <c r="KT408" s="29"/>
      <c r="KU408" s="29"/>
      <c r="KV408" s="29"/>
      <c r="KW408" s="29"/>
      <c r="KX408" s="29"/>
      <c r="KY408" s="29"/>
      <c r="KZ408" s="29"/>
      <c r="LA408" s="29"/>
      <c r="LB408" s="29"/>
      <c r="LC408" s="29"/>
      <c r="LD408" s="29"/>
      <c r="LE408" s="29"/>
      <c r="LF408" s="29"/>
      <c r="LG408" s="29"/>
      <c r="LH408" s="29"/>
      <c r="LI408" s="29"/>
      <c r="LJ408" s="29"/>
      <c r="LK408" s="29"/>
      <c r="LL408" s="29"/>
      <c r="LM408" s="29"/>
      <c r="LN408" s="29"/>
      <c r="LO408" s="29"/>
      <c r="LP408" s="29"/>
      <c r="LQ408" s="29"/>
      <c r="LR408" s="29"/>
      <c r="LS408" s="29"/>
      <c r="LT408" s="29"/>
      <c r="LU408" s="29"/>
      <c r="LV408" s="29"/>
      <c r="LW408" s="29"/>
      <c r="LX408" s="29"/>
      <c r="LY408" s="29"/>
      <c r="LZ408" s="29"/>
      <c r="MA408" s="29"/>
      <c r="MB408" s="29"/>
      <c r="MC408" s="29"/>
      <c r="MD408" s="29"/>
      <c r="ME408" s="29"/>
      <c r="MF408" s="29"/>
      <c r="MG408" s="29"/>
      <c r="MH408" s="29"/>
      <c r="MI408" s="29"/>
      <c r="MJ408" s="29"/>
      <c r="MK408" s="29"/>
      <c r="ML408" s="29"/>
      <c r="MM408" s="29"/>
      <c r="MN408" s="29"/>
      <c r="MO408" s="29"/>
      <c r="MP408" s="29"/>
      <c r="MQ408" s="29"/>
      <c r="MR408" s="29"/>
      <c r="MS408" s="29"/>
      <c r="MT408" s="29"/>
      <c r="MU408" s="29"/>
      <c r="MV408" s="29"/>
      <c r="MW408" s="29"/>
      <c r="MX408" s="29"/>
      <c r="MY408" s="29"/>
      <c r="MZ408" s="29"/>
      <c r="NA408" s="29"/>
      <c r="NB408" s="29"/>
      <c r="NC408" s="29"/>
      <c r="ND408" s="29"/>
      <c r="NE408" s="29"/>
      <c r="NF408" s="29"/>
      <c r="NG408" s="29"/>
      <c r="NH408" s="29"/>
      <c r="NI408" s="29"/>
      <c r="NJ408" s="29"/>
      <c r="NK408" s="29"/>
      <c r="NL408" s="29"/>
      <c r="NM408" s="29"/>
      <c r="NN408" s="29"/>
      <c r="NO408" s="29"/>
      <c r="NP408" s="29"/>
      <c r="NQ408" s="29"/>
      <c r="NR408" s="29"/>
      <c r="NS408" s="29"/>
      <c r="NT408" s="29"/>
      <c r="NU408" s="29"/>
      <c r="NV408" s="29"/>
      <c r="NW408" s="29"/>
      <c r="NX408" s="29"/>
      <c r="NY408" s="29"/>
      <c r="NZ408" s="29"/>
      <c r="OA408" s="29"/>
      <c r="OB408" s="29"/>
      <c r="OC408" s="29"/>
      <c r="OD408" s="29"/>
      <c r="OE408" s="29"/>
      <c r="OF408" s="29"/>
      <c r="OG408" s="29"/>
      <c r="OH408" s="29"/>
      <c r="OI408" s="29"/>
      <c r="OJ408" s="29"/>
      <c r="OK408" s="29"/>
      <c r="OL408" s="29"/>
      <c r="OM408" s="29"/>
      <c r="ON408" s="29"/>
      <c r="OO408" s="29"/>
      <c r="OP408" s="29"/>
      <c r="OQ408" s="29"/>
      <c r="OR408" s="29"/>
      <c r="OS408" s="29"/>
      <c r="OT408" s="29"/>
      <c r="OU408" s="29"/>
      <c r="OV408" s="29"/>
      <c r="OW408" s="29"/>
      <c r="OX408" s="29"/>
      <c r="OY408" s="29"/>
      <c r="OZ408" s="29"/>
      <c r="PA408" s="29"/>
      <c r="PB408" s="29"/>
      <c r="PC408" s="29"/>
      <c r="PD408" s="29"/>
      <c r="PE408" s="29"/>
      <c r="PF408" s="29"/>
      <c r="PG408" s="29"/>
      <c r="PH408" s="29"/>
      <c r="PI408" s="29"/>
      <c r="PJ408" s="29"/>
      <c r="PK408" s="29"/>
      <c r="PL408" s="29"/>
      <c r="PM408" s="29"/>
      <c r="PN408" s="29"/>
      <c r="PO408" s="29"/>
      <c r="PP408" s="29"/>
      <c r="PQ408" s="29"/>
      <c r="PR408" s="29"/>
      <c r="PS408" s="29"/>
      <c r="PT408" s="29"/>
      <c r="PU408" s="29"/>
      <c r="PV408" s="29"/>
      <c r="PW408" s="29"/>
      <c r="PX408" s="29"/>
      <c r="PY408" s="29"/>
      <c r="PZ408" s="29"/>
      <c r="QA408" s="29"/>
      <c r="QB408" s="29"/>
      <c r="QC408" s="29"/>
      <c r="QD408" s="29"/>
      <c r="QE408" s="29"/>
      <c r="QF408" s="29"/>
      <c r="QG408" s="29"/>
      <c r="QH408" s="29"/>
      <c r="QI408" s="29"/>
      <c r="QJ408" s="29"/>
      <c r="QK408" s="29"/>
      <c r="QL408" s="29"/>
      <c r="QM408" s="29"/>
      <c r="QN408" s="29"/>
      <c r="QO408" s="29"/>
      <c r="QP408" s="29"/>
      <c r="QQ408" s="29"/>
      <c r="QR408" s="29"/>
      <c r="QS408" s="29"/>
      <c r="QT408" s="29"/>
      <c r="QU408" s="29"/>
      <c r="QV408" s="29"/>
      <c r="QW408" s="29"/>
      <c r="QX408" s="29"/>
      <c r="QY408" s="29"/>
      <c r="QZ408" s="29"/>
      <c r="RA408" s="29"/>
      <c r="RB408" s="29"/>
      <c r="RC408" s="29"/>
      <c r="RD408" s="29"/>
      <c r="RE408" s="29"/>
      <c r="RF408" s="29"/>
      <c r="RG408" s="29"/>
      <c r="RH408" s="29"/>
      <c r="RI408" s="29"/>
      <c r="RJ408" s="29"/>
      <c r="RK408" s="29"/>
      <c r="RL408" s="29"/>
      <c r="RM408" s="29"/>
      <c r="RN408" s="29"/>
      <c r="RO408" s="29"/>
      <c r="RP408" s="29"/>
      <c r="RQ408" s="29"/>
      <c r="RR408" s="29"/>
      <c r="RS408" s="29"/>
      <c r="RT408" s="29"/>
      <c r="RU408" s="29"/>
      <c r="RV408" s="29"/>
      <c r="RW408" s="29"/>
      <c r="RX408" s="29"/>
      <c r="RY408" s="29"/>
      <c r="RZ408" s="29"/>
      <c r="SA408" s="29"/>
      <c r="SB408" s="29"/>
      <c r="SC408" s="29"/>
      <c r="SD408" s="29"/>
      <c r="SE408" s="29"/>
      <c r="SF408" s="29"/>
      <c r="SG408" s="29"/>
      <c r="SH408" s="29"/>
      <c r="SI408" s="29"/>
      <c r="SJ408" s="29"/>
      <c r="SK408" s="29"/>
      <c r="SL408" s="29"/>
      <c r="SM408" s="29"/>
      <c r="SN408" s="29"/>
      <c r="SO408" s="29"/>
      <c r="SP408" s="29"/>
      <c r="SQ408" s="29"/>
      <c r="SR408" s="29"/>
      <c r="SS408" s="29"/>
      <c r="ST408" s="29"/>
      <c r="SU408" s="29"/>
      <c r="SV408" s="29"/>
      <c r="SW408" s="29"/>
      <c r="SX408" s="29"/>
      <c r="SY408" s="29"/>
      <c r="SZ408" s="29"/>
      <c r="TA408" s="29"/>
      <c r="TB408" s="29"/>
      <c r="TC408" s="29"/>
      <c r="TD408" s="29"/>
      <c r="TE408" s="29"/>
      <c r="TF408" s="29"/>
      <c r="TG408" s="29"/>
      <c r="TH408" s="29"/>
      <c r="TI408" s="29"/>
      <c r="TJ408" s="29"/>
      <c r="TK408" s="29"/>
      <c r="TL408" s="29"/>
      <c r="TM408" s="29"/>
      <c r="TN408" s="29"/>
      <c r="TO408" s="29"/>
      <c r="TP408" s="29"/>
      <c r="TQ408" s="29"/>
      <c r="TR408" s="29"/>
      <c r="TS408" s="29"/>
      <c r="TT408" s="29"/>
      <c r="TU408" s="29"/>
      <c r="TV408" s="29"/>
      <c r="TW408" s="29"/>
      <c r="TX408" s="29"/>
      <c r="TY408" s="29"/>
      <c r="TZ408" s="29"/>
      <c r="UA408" s="29"/>
      <c r="UB408" s="29"/>
      <c r="UC408" s="29"/>
      <c r="UD408" s="29"/>
      <c r="UE408" s="29"/>
      <c r="UF408" s="29"/>
      <c r="UG408" s="29"/>
      <c r="UH408" s="29"/>
      <c r="UI408" s="29"/>
      <c r="UJ408" s="29"/>
      <c r="UK408" s="29"/>
      <c r="UL408" s="29"/>
      <c r="UM408" s="29"/>
      <c r="UN408" s="29"/>
      <c r="UO408" s="29"/>
      <c r="UP408" s="29"/>
      <c r="UQ408" s="29"/>
      <c r="UR408" s="29"/>
      <c r="US408" s="29"/>
      <c r="UT408" s="29"/>
      <c r="UU408" s="29"/>
      <c r="UV408" s="29"/>
      <c r="UW408" s="29"/>
      <c r="UX408" s="29"/>
      <c r="UY408" s="29"/>
      <c r="UZ408" s="29"/>
      <c r="VA408" s="29"/>
      <c r="VB408" s="29"/>
      <c r="VC408" s="29"/>
      <c r="VD408" s="29"/>
      <c r="VE408" s="29"/>
      <c r="VF408" s="29"/>
      <c r="VG408" s="29"/>
      <c r="VH408" s="29"/>
      <c r="VI408" s="29"/>
      <c r="VJ408" s="29"/>
      <c r="VK408" s="29"/>
      <c r="VL408" s="29"/>
      <c r="VM408" s="29"/>
      <c r="VN408" s="29"/>
      <c r="VO408" s="29"/>
      <c r="VP408" s="29"/>
      <c r="VQ408" s="29"/>
      <c r="VR408" s="29"/>
      <c r="VS408" s="29"/>
      <c r="VT408" s="29"/>
      <c r="VU408" s="29"/>
      <c r="VV408" s="29"/>
      <c r="VW408" s="29"/>
      <c r="VX408" s="29"/>
      <c r="VY408" s="29"/>
      <c r="VZ408" s="29"/>
      <c r="WA408" s="29"/>
      <c r="WB408" s="29"/>
      <c r="WC408" s="29"/>
      <c r="WD408" s="29"/>
      <c r="WE408" s="29"/>
      <c r="WF408" s="29"/>
      <c r="WG408" s="29"/>
      <c r="WH408" s="29"/>
      <c r="WI408" s="29"/>
      <c r="WJ408" s="29"/>
      <c r="WK408" s="29"/>
      <c r="WL408" s="29"/>
      <c r="WM408" s="29"/>
      <c r="WN408" s="29"/>
      <c r="WO408" s="29"/>
      <c r="WP408" s="29"/>
      <c r="WQ408" s="29"/>
      <c r="WR408" s="29"/>
      <c r="WS408" s="29"/>
      <c r="WT408" s="29"/>
      <c r="WU408" s="29"/>
      <c r="WV408" s="29"/>
      <c r="WW408" s="29"/>
      <c r="WX408" s="29"/>
      <c r="WY408" s="29"/>
      <c r="WZ408" s="29"/>
      <c r="XA408" s="29"/>
      <c r="XB408" s="29"/>
      <c r="XC408" s="29"/>
      <c r="XD408" s="29"/>
      <c r="XE408" s="29"/>
      <c r="XF408" s="29"/>
      <c r="XG408" s="29"/>
      <c r="XH408" s="29"/>
      <c r="XI408" s="29"/>
      <c r="XJ408" s="29"/>
      <c r="XK408" s="29"/>
      <c r="XL408" s="29"/>
      <c r="XM408" s="29"/>
      <c r="XN408" s="29"/>
      <c r="XO408" s="29"/>
      <c r="XP408" s="29"/>
      <c r="XQ408" s="29"/>
      <c r="XR408" s="29"/>
      <c r="XS408" s="29"/>
      <c r="XT408" s="29"/>
      <c r="XU408" s="29"/>
      <c r="XV408" s="29"/>
      <c r="XW408" s="29"/>
      <c r="XX408" s="29"/>
      <c r="XY408" s="29"/>
      <c r="XZ408" s="29"/>
      <c r="YA408" s="29"/>
      <c r="YB408" s="29"/>
      <c r="YC408" s="29"/>
      <c r="YD408" s="29"/>
      <c r="YE408" s="29"/>
      <c r="YF408" s="29"/>
      <c r="YG408" s="29"/>
      <c r="YH408" s="29"/>
      <c r="YI408" s="29"/>
      <c r="YJ408" s="29"/>
      <c r="YK408" s="29"/>
      <c r="YL408" s="29"/>
      <c r="YM408" s="29"/>
      <c r="YN408" s="29"/>
      <c r="YO408" s="29"/>
      <c r="YP408" s="29"/>
      <c r="YQ408" s="29"/>
      <c r="YR408" s="29"/>
      <c r="YS408" s="29"/>
      <c r="YT408" s="29"/>
      <c r="YU408" s="29"/>
      <c r="YV408" s="29"/>
      <c r="YW408" s="29"/>
      <c r="YX408" s="29"/>
      <c r="YY408" s="29"/>
      <c r="YZ408" s="29"/>
      <c r="ZA408" s="29"/>
      <c r="ZB408" s="29"/>
      <c r="ZC408" s="29"/>
      <c r="ZD408" s="29"/>
      <c r="ZE408" s="29"/>
      <c r="ZF408" s="29"/>
      <c r="ZG408" s="29"/>
      <c r="ZH408" s="29"/>
      <c r="ZI408" s="29"/>
      <c r="ZJ408" s="29"/>
      <c r="ZK408" s="29"/>
      <c r="ZL408" s="29"/>
      <c r="ZM408" s="29"/>
      <c r="ZN408" s="29"/>
      <c r="ZO408" s="29"/>
      <c r="ZP408" s="29"/>
      <c r="ZQ408" s="29"/>
      <c r="ZR408" s="29"/>
      <c r="ZS408" s="29"/>
      <c r="ZT408" s="29"/>
      <c r="ZU408" s="29"/>
      <c r="ZV408" s="29"/>
      <c r="ZW408" s="29"/>
      <c r="ZX408" s="29"/>
      <c r="ZY408" s="29"/>
      <c r="ZZ408" s="29"/>
      <c r="AAA408" s="29"/>
      <c r="AAB408" s="29"/>
      <c r="AAC408" s="29"/>
      <c r="AAD408" s="29"/>
      <c r="AAE408" s="29"/>
      <c r="AAF408" s="29"/>
      <c r="AAG408" s="29"/>
      <c r="AAH408" s="29"/>
      <c r="AAI408" s="29"/>
      <c r="AAJ408" s="29"/>
      <c r="AAK408" s="29"/>
      <c r="AAL408" s="29"/>
      <c r="AAM408" s="29"/>
      <c r="AAN408" s="29"/>
      <c r="AAO408" s="29"/>
      <c r="AAP408" s="29"/>
      <c r="AAQ408" s="29"/>
      <c r="AAR408" s="29"/>
      <c r="AAS408" s="29"/>
      <c r="AAT408" s="29"/>
      <c r="AAU408" s="29"/>
      <c r="AAV408" s="29"/>
      <c r="AAW408" s="29"/>
      <c r="AAX408" s="29"/>
      <c r="AAY408" s="29"/>
      <c r="AAZ408" s="29"/>
      <c r="ABA408" s="29"/>
      <c r="ABB408" s="29"/>
      <c r="ABC408" s="29"/>
      <c r="ABD408" s="29"/>
      <c r="ABE408" s="29"/>
      <c r="ABF408" s="29"/>
      <c r="ABG408" s="29"/>
      <c r="ABH408" s="29"/>
      <c r="ABI408" s="29"/>
      <c r="ABJ408" s="29"/>
      <c r="ABK408" s="29"/>
      <c r="ABL408" s="29"/>
      <c r="ABM408" s="29"/>
      <c r="ABN408" s="29"/>
      <c r="ABO408" s="29"/>
      <c r="ABP408" s="29"/>
      <c r="ABQ408" s="29"/>
      <c r="ABR408" s="29"/>
      <c r="ABS408" s="29"/>
      <c r="ABT408" s="29"/>
      <c r="ABU408" s="29"/>
      <c r="ABV408" s="29"/>
      <c r="ABW408" s="29"/>
      <c r="ABX408" s="29"/>
      <c r="ABY408" s="29"/>
      <c r="ABZ408" s="29"/>
      <c r="ACA408" s="29"/>
      <c r="ACB408" s="29"/>
      <c r="ACC408" s="29"/>
      <c r="ACD408" s="29"/>
      <c r="ACE408" s="29"/>
      <c r="ACF408" s="29"/>
      <c r="ACG408" s="29"/>
      <c r="ACH408" s="29"/>
      <c r="ACI408" s="29"/>
      <c r="ACJ408" s="29"/>
      <c r="ACK408" s="29"/>
      <c r="ACL408" s="29"/>
      <c r="ACM408" s="29"/>
      <c r="ACN408" s="29"/>
      <c r="ACO408" s="29"/>
      <c r="ACP408" s="29"/>
      <c r="ACQ408" s="29"/>
      <c r="ACR408" s="29"/>
      <c r="ACS408" s="29"/>
      <c r="ACT408" s="29"/>
      <c r="ACU408" s="29"/>
      <c r="ACV408" s="29"/>
      <c r="ACW408" s="29"/>
      <c r="ACX408" s="29"/>
      <c r="ACY408" s="29"/>
      <c r="ACZ408" s="29"/>
      <c r="ADA408" s="29"/>
      <c r="ADB408" s="29"/>
      <c r="ADC408" s="29"/>
      <c r="ADD408" s="29"/>
      <c r="ADE408" s="29"/>
      <c r="ADF408" s="29"/>
      <c r="ADG408" s="29"/>
      <c r="ADH408" s="29"/>
      <c r="ADI408" s="29"/>
      <c r="ADJ408" s="29"/>
      <c r="ADK408" s="29"/>
      <c r="ADL408" s="29"/>
      <c r="ADM408" s="29"/>
      <c r="ADN408" s="29"/>
      <c r="ADO408" s="29"/>
      <c r="ADP408" s="29"/>
      <c r="ADQ408" s="29"/>
      <c r="ADR408" s="29"/>
      <c r="ADS408" s="29"/>
      <c r="ADT408" s="29"/>
      <c r="ADU408" s="29"/>
      <c r="ADV408" s="29"/>
      <c r="ADW408" s="29"/>
      <c r="ADX408" s="29"/>
      <c r="ADY408" s="29"/>
      <c r="ADZ408" s="29"/>
      <c r="AEA408" s="29"/>
      <c r="AEB408" s="29"/>
      <c r="AEC408" s="29"/>
      <c r="AED408" s="29"/>
      <c r="AEE408" s="29"/>
      <c r="AEF408" s="29"/>
      <c r="AEG408" s="29"/>
      <c r="AEH408" s="29"/>
      <c r="AEI408" s="29"/>
      <c r="AEJ408" s="29"/>
      <c r="AEK408" s="29"/>
      <c r="AEL408" s="29"/>
      <c r="AEM408" s="29"/>
      <c r="AEN408" s="29"/>
      <c r="AEO408" s="29"/>
      <c r="AEP408" s="29"/>
      <c r="AEQ408" s="29"/>
      <c r="AER408" s="29"/>
      <c r="AES408" s="29"/>
      <c r="AET408" s="29"/>
      <c r="AEU408" s="29"/>
      <c r="AEV408" s="29"/>
      <c r="AEW408" s="29"/>
      <c r="AEX408" s="29"/>
      <c r="AEY408" s="29"/>
      <c r="AEZ408" s="29"/>
      <c r="AFA408" s="29"/>
      <c r="AFB408" s="29"/>
      <c r="AFC408" s="29"/>
      <c r="AFD408" s="29"/>
      <c r="AFE408" s="29"/>
      <c r="AFF408" s="29"/>
      <c r="AFG408" s="29"/>
      <c r="AFH408" s="29"/>
      <c r="AFI408" s="29"/>
      <c r="AFJ408" s="29"/>
      <c r="AFK408" s="29"/>
      <c r="AFL408" s="29"/>
      <c r="AFM408" s="29"/>
      <c r="AFN408" s="29"/>
      <c r="AFO408" s="29"/>
      <c r="AFP408" s="29"/>
      <c r="AFQ408" s="29"/>
      <c r="AFR408" s="29"/>
      <c r="AFS408" s="29"/>
      <c r="AFT408" s="29"/>
      <c r="AFU408" s="29"/>
      <c r="AFV408" s="29"/>
      <c r="AFW408" s="29"/>
      <c r="AFX408" s="29"/>
      <c r="AFY408" s="29"/>
      <c r="AFZ408" s="29"/>
      <c r="AGA408" s="29"/>
      <c r="AGB408" s="29"/>
      <c r="AGC408" s="29"/>
      <c r="AGD408" s="29"/>
      <c r="AGE408" s="29"/>
      <c r="AGF408" s="29"/>
      <c r="AGG408" s="29"/>
      <c r="AGH408" s="29"/>
      <c r="AGI408" s="29"/>
      <c r="AGJ408" s="29"/>
      <c r="AGK408" s="29"/>
      <c r="AGL408" s="29"/>
      <c r="AGM408" s="29"/>
      <c r="AGN408" s="29"/>
      <c r="AGO408" s="29"/>
      <c r="AGP408" s="29"/>
      <c r="AGQ408" s="29"/>
      <c r="AGR408" s="29"/>
      <c r="AGS408" s="29"/>
      <c r="AGT408" s="29"/>
      <c r="AGU408" s="29"/>
      <c r="AGV408" s="29"/>
      <c r="AGW408" s="29"/>
      <c r="AGX408" s="29"/>
      <c r="AGY408" s="29"/>
      <c r="AGZ408" s="29"/>
      <c r="AHA408" s="29"/>
      <c r="AHB408" s="29"/>
      <c r="AHC408" s="29"/>
      <c r="AHD408" s="29"/>
      <c r="AHE408" s="29"/>
      <c r="AHF408" s="29"/>
      <c r="AHG408" s="29"/>
      <c r="AHH408" s="29"/>
      <c r="AHI408" s="29"/>
      <c r="AHJ408" s="29"/>
      <c r="AHK408" s="29"/>
      <c r="AHL408" s="29"/>
      <c r="AHM408" s="29"/>
      <c r="AHN408" s="29"/>
      <c r="AHO408" s="29"/>
      <c r="AHP408" s="29"/>
      <c r="AHQ408" s="29"/>
      <c r="AHR408" s="29"/>
      <c r="AHS408" s="29"/>
      <c r="AHT408" s="29"/>
      <c r="AHU408" s="29"/>
      <c r="AHV408" s="29"/>
      <c r="AHW408" s="29"/>
      <c r="AHX408" s="29"/>
      <c r="AHY408" s="29"/>
      <c r="AHZ408" s="29"/>
      <c r="AIA408" s="29"/>
      <c r="AIB408" s="29"/>
      <c r="AIC408" s="29"/>
      <c r="AID408" s="29"/>
      <c r="AIE408" s="29"/>
      <c r="AIF408" s="29"/>
      <c r="AIG408" s="29"/>
      <c r="AIH408" s="29"/>
      <c r="AII408" s="29"/>
      <c r="AIJ408" s="29"/>
      <c r="AIK408" s="29"/>
      <c r="AIL408" s="29"/>
      <c r="AIM408" s="29"/>
      <c r="AIN408" s="29"/>
      <c r="AIO408" s="29"/>
      <c r="AIP408" s="29"/>
      <c r="AIQ408" s="29"/>
      <c r="AIR408" s="29"/>
      <c r="AIS408" s="29"/>
      <c r="AIT408" s="29"/>
      <c r="AIU408" s="29"/>
      <c r="AIV408" s="29"/>
      <c r="AIW408" s="29"/>
      <c r="AIX408" s="29"/>
      <c r="AIY408" s="29"/>
      <c r="AIZ408" s="29"/>
      <c r="AJA408" s="29"/>
      <c r="AJB408" s="29"/>
      <c r="AJC408" s="29"/>
      <c r="AJD408" s="29"/>
      <c r="AJE408" s="29"/>
      <c r="AJF408" s="29"/>
      <c r="AJG408" s="29"/>
      <c r="AJH408" s="29"/>
      <c r="AJI408" s="29"/>
      <c r="AJJ408" s="29"/>
      <c r="AJK408" s="29"/>
      <c r="AJL408" s="29"/>
      <c r="AJM408" s="29"/>
      <c r="AJN408" s="29"/>
      <c r="AJO408" s="29"/>
      <c r="AJP408" s="29"/>
      <c r="AJQ408" s="29"/>
      <c r="AJR408" s="29"/>
      <c r="AJS408" s="29"/>
      <c r="AJT408" s="29"/>
      <c r="AJU408" s="29"/>
      <c r="AJV408" s="29"/>
      <c r="AJW408" s="29"/>
      <c r="AJX408" s="29"/>
      <c r="AJY408" s="29"/>
      <c r="AJZ408" s="29"/>
      <c r="AKA408" s="29"/>
      <c r="AKB408" s="29"/>
      <c r="AKC408" s="29"/>
      <c r="AKD408" s="29"/>
      <c r="AKE408" s="29"/>
      <c r="AKF408" s="29"/>
      <c r="AKG408" s="29"/>
      <c r="AKH408" s="29"/>
      <c r="AKI408" s="29"/>
      <c r="AKJ408" s="29"/>
      <c r="AKK408" s="29"/>
      <c r="AKL408" s="29"/>
      <c r="AKM408" s="29"/>
      <c r="AKN408" s="29"/>
      <c r="AKO408" s="29"/>
      <c r="AKP408" s="29"/>
      <c r="AKQ408" s="29"/>
      <c r="AKR408" s="29"/>
      <c r="AKS408" s="29"/>
      <c r="AKT408" s="29"/>
      <c r="AKU408" s="29"/>
      <c r="AKV408" s="29"/>
      <c r="AKW408" s="29"/>
      <c r="AKX408" s="29"/>
      <c r="AKY408" s="29"/>
      <c r="AKZ408" s="29"/>
      <c r="ALA408" s="29"/>
      <c r="ALB408" s="29"/>
      <c r="ALC408" s="29"/>
      <c r="ALD408" s="29"/>
      <c r="ALE408" s="29"/>
      <c r="ALF408" s="29"/>
      <c r="ALG408" s="29"/>
      <c r="ALH408" s="29"/>
      <c r="ALI408" s="29"/>
      <c r="ALJ408" s="29"/>
      <c r="ALK408" s="29"/>
      <c r="ALL408" s="29"/>
      <c r="ALM408" s="29"/>
      <c r="ALN408" s="29"/>
      <c r="ALO408" s="29"/>
      <c r="ALP408" s="29"/>
      <c r="ALQ408" s="29"/>
      <c r="ALR408" s="29"/>
      <c r="ALS408" s="29"/>
      <c r="ALT408" s="29"/>
      <c r="ALU408" s="29"/>
      <c r="ALV408" s="29"/>
      <c r="ALW408" s="29"/>
      <c r="ALX408" s="29"/>
      <c r="ALY408" s="29"/>
      <c r="ALZ408" s="29"/>
      <c r="AMA408" s="29"/>
      <c r="AMB408" s="29"/>
      <c r="AMC408" s="29"/>
      <c r="AMD408" s="29"/>
      <c r="AME408" s="29"/>
      <c r="AMF408" s="29"/>
      <c r="AMG408" s="29"/>
      <c r="AMH408" s="29"/>
      <c r="AMI408" s="29"/>
      <c r="AMJ408" s="29"/>
      <c r="AMK408" s="29"/>
      <c r="AML408" s="29"/>
      <c r="AMM408" s="29"/>
      <c r="AMN408" s="29"/>
      <c r="AMO408" s="29"/>
      <c r="AMP408" s="29"/>
      <c r="AMQ408" s="29"/>
      <c r="AMR408" s="29"/>
      <c r="AMS408" s="29"/>
      <c r="AMT408" s="29"/>
      <c r="AMU408" s="29"/>
      <c r="AMV408" s="29"/>
      <c r="AMW408" s="29"/>
      <c r="AMX408" s="29"/>
      <c r="AMY408" s="29"/>
      <c r="AMZ408" s="29"/>
      <c r="ANA408" s="29"/>
      <c r="ANB408" s="29"/>
    </row>
    <row r="409" spans="1:1042" s="18" customFormat="1" x14ac:dyDescent="0.25">
      <c r="C409" s="6" t="str">
        <f t="shared" si="226"/>
        <v>(generic)</v>
      </c>
      <c r="D409" s="6" t="str">
        <f t="shared" si="227"/>
        <v>tier 3  (50+ gal)</v>
      </c>
      <c r="E409" s="6">
        <f t="shared" si="253"/>
        <v>990374</v>
      </c>
      <c r="F409" s="55">
        <f t="shared" si="255"/>
        <v>50</v>
      </c>
      <c r="G409" s="6" t="str">
        <f t="shared" si="228"/>
        <v>AWHSTier3Generic50</v>
      </c>
      <c r="H409" s="117">
        <f t="shared" si="256"/>
        <v>0</v>
      </c>
      <c r="I409" s="158" t="str">
        <f t="shared" si="254"/>
        <v>Tier3Generic50</v>
      </c>
      <c r="J409" s="91" t="s">
        <v>192</v>
      </c>
      <c r="K409" s="32">
        <v>3</v>
      </c>
      <c r="L409" s="75">
        <f t="shared" si="259"/>
        <v>99</v>
      </c>
      <c r="M409" s="12" t="s">
        <v>218</v>
      </c>
      <c r="N409" s="62">
        <f t="shared" si="252"/>
        <v>3</v>
      </c>
      <c r="O409" s="62">
        <f t="shared" si="247"/>
        <v>990374</v>
      </c>
      <c r="P409" s="139" t="str">
        <f t="shared" si="260"/>
        <v>tier 3  (50+ gal)</v>
      </c>
      <c r="Q409" s="157">
        <f t="shared" si="238"/>
        <v>1</v>
      </c>
      <c r="R409" s="21" t="s">
        <v>735</v>
      </c>
      <c r="S409" s="117">
        <v>50</v>
      </c>
      <c r="T409" s="30" t="s">
        <v>730</v>
      </c>
      <c r="U409" s="80" t="s">
        <v>730</v>
      </c>
      <c r="V409" s="85" t="str">
        <f t="shared" si="248"/>
        <v>AWHSTier3Generic50</v>
      </c>
      <c r="W409" s="116">
        <v>0</v>
      </c>
      <c r="X409" s="45">
        <v>0</v>
      </c>
      <c r="Y409" s="47">
        <v>0</v>
      </c>
      <c r="Z409" s="44"/>
      <c r="AA409" s="128" t="str">
        <f>"2,     "&amp;E409&amp;",   """&amp;P409&amp;""""</f>
        <v>2,     990374,   "tier 3  (50+ gal)"</v>
      </c>
      <c r="AB409" s="130" t="str">
        <f t="shared" si="205"/>
        <v>(generic)</v>
      </c>
      <c r="AC409" s="80" t="s">
        <v>874</v>
      </c>
      <c r="AD409" s="155">
        <f t="shared" si="240"/>
        <v>1</v>
      </c>
      <c r="AE409" s="128" t="str">
        <f>"          case  "&amp;D409&amp;"   :   """&amp;AC409&amp;""""</f>
        <v xml:space="preserve">          case  tier 3  (50+ gal)   :   "Tier3Generic50"</v>
      </c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 s="29"/>
      <c r="AX409" s="29"/>
      <c r="AY409" s="29"/>
      <c r="AZ409" s="29"/>
      <c r="BA409" s="29"/>
      <c r="BB409" s="29"/>
      <c r="BC409" s="29"/>
      <c r="BD409" s="29"/>
      <c r="BE409" s="29"/>
      <c r="BF409" s="29"/>
      <c r="BG409" s="29"/>
      <c r="BH409" s="29"/>
      <c r="BI409" s="29"/>
      <c r="BJ409" s="29"/>
      <c r="BK409" s="29"/>
      <c r="BL409" s="29"/>
      <c r="BM409" s="29"/>
      <c r="BN409" s="29"/>
      <c r="BO409" s="29"/>
      <c r="BP409" s="29"/>
      <c r="BQ409" s="29"/>
      <c r="BR409" s="29"/>
      <c r="BS409" s="29"/>
      <c r="BT409" s="29"/>
      <c r="BU409" s="29"/>
      <c r="BV409" s="29"/>
      <c r="BW409" s="29"/>
      <c r="BX409" s="29"/>
      <c r="BY409" s="29"/>
      <c r="BZ409" s="29"/>
      <c r="CA409" s="29"/>
      <c r="CB409" s="29"/>
      <c r="CC409" s="29"/>
      <c r="CD409" s="29"/>
      <c r="CE409" s="29"/>
      <c r="CF409" s="29"/>
      <c r="CG409" s="29"/>
      <c r="CH409" s="29"/>
      <c r="CI409" s="29"/>
      <c r="CJ409" s="29"/>
      <c r="CK409" s="29"/>
      <c r="CL409" s="29"/>
      <c r="CM409" s="29"/>
      <c r="CN409" s="29"/>
      <c r="CO409" s="29"/>
      <c r="CP409" s="29"/>
      <c r="CQ409" s="29"/>
      <c r="CR409" s="29"/>
      <c r="CS409" s="29"/>
      <c r="CT409" s="29"/>
      <c r="CU409" s="29"/>
      <c r="CV409" s="29"/>
      <c r="CW409" s="29"/>
      <c r="CX409" s="29"/>
      <c r="CY409" s="29"/>
      <c r="CZ409" s="29"/>
      <c r="DA409" s="29"/>
      <c r="DB409" s="29"/>
      <c r="DC409" s="29"/>
      <c r="DD409" s="29"/>
      <c r="DE409" s="29"/>
      <c r="DF409" s="29"/>
      <c r="DG409" s="29"/>
      <c r="DH409" s="29"/>
      <c r="DI409" s="29"/>
      <c r="DJ409" s="29"/>
      <c r="DK409" s="29"/>
      <c r="DL409" s="29"/>
      <c r="DM409" s="29"/>
      <c r="DN409" s="29"/>
      <c r="DO409" s="29"/>
      <c r="DP409" s="29"/>
      <c r="DQ409" s="29"/>
      <c r="DR409" s="29"/>
      <c r="DS409" s="29"/>
      <c r="DT409" s="29"/>
      <c r="DU409" s="29"/>
      <c r="DV409" s="29"/>
      <c r="DW409" s="29"/>
      <c r="DX409" s="29"/>
      <c r="DY409" s="29"/>
      <c r="DZ409" s="29"/>
      <c r="EA409" s="29"/>
      <c r="EB409" s="29"/>
      <c r="EC409" s="29"/>
      <c r="ED409" s="29"/>
      <c r="EE409" s="29"/>
      <c r="EF409" s="29"/>
      <c r="EG409" s="29"/>
      <c r="EH409" s="29"/>
      <c r="EI409" s="29"/>
      <c r="EJ409" s="29"/>
      <c r="EK409" s="29"/>
      <c r="EL409" s="29"/>
      <c r="EM409" s="29"/>
      <c r="EN409" s="29"/>
      <c r="EO409" s="29"/>
      <c r="EP409" s="29"/>
      <c r="EQ409" s="29"/>
      <c r="ER409" s="29"/>
      <c r="ES409" s="29"/>
      <c r="ET409" s="29"/>
      <c r="EU409" s="29"/>
      <c r="EV409" s="29"/>
      <c r="EW409" s="29"/>
      <c r="EX409" s="29"/>
      <c r="EY409" s="29"/>
      <c r="EZ409" s="29"/>
      <c r="FA409" s="29"/>
      <c r="FB409" s="29"/>
      <c r="FC409" s="29"/>
      <c r="FD409" s="29"/>
      <c r="FE409" s="29"/>
      <c r="FF409" s="29"/>
      <c r="FG409" s="29"/>
      <c r="FH409" s="29"/>
      <c r="FI409" s="29"/>
      <c r="FJ409" s="29"/>
      <c r="FK409" s="29"/>
      <c r="FL409" s="29"/>
      <c r="FM409" s="29"/>
      <c r="FN409" s="29"/>
      <c r="FO409" s="29"/>
      <c r="FP409" s="29"/>
      <c r="FQ409" s="29"/>
      <c r="FR409" s="29"/>
      <c r="FS409" s="29"/>
      <c r="FT409" s="29"/>
      <c r="FU409" s="29"/>
      <c r="FV409" s="29"/>
      <c r="FW409" s="29"/>
      <c r="FX409" s="29"/>
      <c r="FY409" s="29"/>
      <c r="FZ409" s="29"/>
      <c r="GA409" s="29"/>
      <c r="GB409" s="29"/>
      <c r="GC409" s="29"/>
      <c r="GD409" s="29"/>
      <c r="GE409" s="29"/>
      <c r="GF409" s="29"/>
      <c r="GG409" s="29"/>
      <c r="GH409" s="29"/>
      <c r="GI409" s="29"/>
      <c r="GJ409" s="29"/>
      <c r="GK409" s="29"/>
      <c r="GL409" s="29"/>
      <c r="GM409" s="29"/>
      <c r="GN409" s="29"/>
      <c r="GO409" s="29"/>
      <c r="GP409" s="29"/>
      <c r="GQ409" s="29"/>
      <c r="GR409" s="29"/>
      <c r="GS409" s="29"/>
      <c r="GT409" s="29"/>
      <c r="GU409" s="29"/>
      <c r="GV409" s="29"/>
      <c r="GW409" s="29"/>
      <c r="GX409" s="29"/>
      <c r="GY409" s="29"/>
      <c r="GZ409" s="29"/>
      <c r="HA409" s="29"/>
      <c r="HB409" s="29"/>
      <c r="HC409" s="29"/>
      <c r="HD409" s="29"/>
      <c r="HE409" s="29"/>
      <c r="HF409" s="29"/>
      <c r="HG409" s="29"/>
      <c r="HH409" s="29"/>
      <c r="HI409" s="29"/>
      <c r="HJ409" s="29"/>
      <c r="HK409" s="29"/>
      <c r="HL409" s="29"/>
      <c r="HM409" s="29"/>
      <c r="HN409" s="29"/>
      <c r="HO409" s="29"/>
      <c r="HP409" s="29"/>
      <c r="HQ409" s="29"/>
      <c r="HR409" s="29"/>
      <c r="HS409" s="29"/>
      <c r="HT409" s="29"/>
      <c r="HU409" s="29"/>
      <c r="HV409" s="29"/>
      <c r="HW409" s="29"/>
      <c r="HX409" s="29"/>
      <c r="HY409" s="29"/>
      <c r="HZ409" s="29"/>
      <c r="IA409" s="29"/>
      <c r="IB409" s="29"/>
      <c r="IC409" s="29"/>
      <c r="ID409" s="29"/>
      <c r="IE409" s="29"/>
      <c r="IF409" s="29"/>
      <c r="IG409" s="29"/>
      <c r="IH409" s="29"/>
      <c r="II409" s="29"/>
      <c r="IJ409" s="29"/>
      <c r="IK409" s="29"/>
      <c r="IL409" s="29"/>
      <c r="IM409" s="29"/>
      <c r="IN409" s="29"/>
      <c r="IO409" s="29"/>
      <c r="IP409" s="29"/>
      <c r="IQ409" s="29"/>
      <c r="IR409" s="29"/>
      <c r="IS409" s="29"/>
      <c r="IT409" s="29"/>
      <c r="IU409" s="29"/>
      <c r="IV409" s="29"/>
      <c r="IW409" s="29"/>
      <c r="IX409" s="29"/>
      <c r="IY409" s="29"/>
      <c r="IZ409" s="29"/>
      <c r="JA409" s="29"/>
      <c r="JB409" s="29"/>
      <c r="JC409" s="29"/>
      <c r="JD409" s="29"/>
      <c r="JE409" s="29"/>
      <c r="JF409" s="29"/>
      <c r="JG409" s="29"/>
      <c r="JH409" s="29"/>
      <c r="JI409" s="29"/>
      <c r="JJ409" s="29"/>
      <c r="JK409" s="29"/>
      <c r="JL409" s="29"/>
      <c r="JM409" s="29"/>
      <c r="JN409" s="29"/>
      <c r="JO409" s="29"/>
      <c r="JP409" s="29"/>
      <c r="JQ409" s="29"/>
      <c r="JR409" s="29"/>
      <c r="JS409" s="29"/>
      <c r="JT409" s="29"/>
      <c r="JU409" s="29"/>
      <c r="JV409" s="29"/>
      <c r="JW409" s="29"/>
      <c r="JX409" s="29"/>
      <c r="JY409" s="29"/>
      <c r="JZ409" s="29"/>
      <c r="KA409" s="29"/>
      <c r="KB409" s="29"/>
      <c r="KC409" s="29"/>
      <c r="KD409" s="29"/>
      <c r="KE409" s="29"/>
      <c r="KF409" s="29"/>
      <c r="KG409" s="29"/>
      <c r="KH409" s="29"/>
      <c r="KI409" s="29"/>
      <c r="KJ409" s="29"/>
      <c r="KK409" s="29"/>
      <c r="KL409" s="29"/>
      <c r="KM409" s="29"/>
      <c r="KN409" s="29"/>
      <c r="KO409" s="29"/>
      <c r="KP409" s="29"/>
      <c r="KQ409" s="29"/>
      <c r="KR409" s="29"/>
      <c r="KS409" s="29"/>
      <c r="KT409" s="29"/>
      <c r="KU409" s="29"/>
      <c r="KV409" s="29"/>
      <c r="KW409" s="29"/>
      <c r="KX409" s="29"/>
      <c r="KY409" s="29"/>
      <c r="KZ409" s="29"/>
      <c r="LA409" s="29"/>
      <c r="LB409" s="29"/>
      <c r="LC409" s="29"/>
      <c r="LD409" s="29"/>
      <c r="LE409" s="29"/>
      <c r="LF409" s="29"/>
      <c r="LG409" s="29"/>
      <c r="LH409" s="29"/>
      <c r="LI409" s="29"/>
      <c r="LJ409" s="29"/>
      <c r="LK409" s="29"/>
      <c r="LL409" s="29"/>
      <c r="LM409" s="29"/>
      <c r="LN409" s="29"/>
      <c r="LO409" s="29"/>
      <c r="LP409" s="29"/>
      <c r="LQ409" s="29"/>
      <c r="LR409" s="29"/>
      <c r="LS409" s="29"/>
      <c r="LT409" s="29"/>
      <c r="LU409" s="29"/>
      <c r="LV409" s="29"/>
      <c r="LW409" s="29"/>
      <c r="LX409" s="29"/>
      <c r="LY409" s="29"/>
      <c r="LZ409" s="29"/>
      <c r="MA409" s="29"/>
      <c r="MB409" s="29"/>
      <c r="MC409" s="29"/>
      <c r="MD409" s="29"/>
      <c r="ME409" s="29"/>
      <c r="MF409" s="29"/>
      <c r="MG409" s="29"/>
      <c r="MH409" s="29"/>
      <c r="MI409" s="29"/>
      <c r="MJ409" s="29"/>
      <c r="MK409" s="29"/>
      <c r="ML409" s="29"/>
      <c r="MM409" s="29"/>
      <c r="MN409" s="29"/>
      <c r="MO409" s="29"/>
      <c r="MP409" s="29"/>
      <c r="MQ409" s="29"/>
      <c r="MR409" s="29"/>
      <c r="MS409" s="29"/>
      <c r="MT409" s="29"/>
      <c r="MU409" s="29"/>
      <c r="MV409" s="29"/>
      <c r="MW409" s="29"/>
      <c r="MX409" s="29"/>
      <c r="MY409" s="29"/>
      <c r="MZ409" s="29"/>
      <c r="NA409" s="29"/>
      <c r="NB409" s="29"/>
      <c r="NC409" s="29"/>
      <c r="ND409" s="29"/>
      <c r="NE409" s="29"/>
      <c r="NF409" s="29"/>
      <c r="NG409" s="29"/>
      <c r="NH409" s="29"/>
      <c r="NI409" s="29"/>
      <c r="NJ409" s="29"/>
      <c r="NK409" s="29"/>
      <c r="NL409" s="29"/>
      <c r="NM409" s="29"/>
      <c r="NN409" s="29"/>
      <c r="NO409" s="29"/>
      <c r="NP409" s="29"/>
      <c r="NQ409" s="29"/>
      <c r="NR409" s="29"/>
      <c r="NS409" s="29"/>
      <c r="NT409" s="29"/>
      <c r="NU409" s="29"/>
      <c r="NV409" s="29"/>
      <c r="NW409" s="29"/>
      <c r="NX409" s="29"/>
      <c r="NY409" s="29"/>
      <c r="NZ409" s="29"/>
      <c r="OA409" s="29"/>
      <c r="OB409" s="29"/>
      <c r="OC409" s="29"/>
      <c r="OD409" s="29"/>
      <c r="OE409" s="29"/>
      <c r="OF409" s="29"/>
      <c r="OG409" s="29"/>
      <c r="OH409" s="29"/>
      <c r="OI409" s="29"/>
      <c r="OJ409" s="29"/>
      <c r="OK409" s="29"/>
      <c r="OL409" s="29"/>
      <c r="OM409" s="29"/>
      <c r="ON409" s="29"/>
      <c r="OO409" s="29"/>
      <c r="OP409" s="29"/>
      <c r="OQ409" s="29"/>
      <c r="OR409" s="29"/>
      <c r="OS409" s="29"/>
      <c r="OT409" s="29"/>
      <c r="OU409" s="29"/>
      <c r="OV409" s="29"/>
      <c r="OW409" s="29"/>
      <c r="OX409" s="29"/>
      <c r="OY409" s="29"/>
      <c r="OZ409" s="29"/>
      <c r="PA409" s="29"/>
      <c r="PB409" s="29"/>
      <c r="PC409" s="29"/>
      <c r="PD409" s="29"/>
      <c r="PE409" s="29"/>
      <c r="PF409" s="29"/>
      <c r="PG409" s="29"/>
      <c r="PH409" s="29"/>
      <c r="PI409" s="29"/>
      <c r="PJ409" s="29"/>
      <c r="PK409" s="29"/>
      <c r="PL409" s="29"/>
      <c r="PM409" s="29"/>
      <c r="PN409" s="29"/>
      <c r="PO409" s="29"/>
      <c r="PP409" s="29"/>
      <c r="PQ409" s="29"/>
      <c r="PR409" s="29"/>
      <c r="PS409" s="29"/>
      <c r="PT409" s="29"/>
      <c r="PU409" s="29"/>
      <c r="PV409" s="29"/>
      <c r="PW409" s="29"/>
      <c r="PX409" s="29"/>
      <c r="PY409" s="29"/>
      <c r="PZ409" s="29"/>
      <c r="QA409" s="29"/>
      <c r="QB409" s="29"/>
      <c r="QC409" s="29"/>
      <c r="QD409" s="29"/>
      <c r="QE409" s="29"/>
      <c r="QF409" s="29"/>
      <c r="QG409" s="29"/>
      <c r="QH409" s="29"/>
      <c r="QI409" s="29"/>
      <c r="QJ409" s="29"/>
      <c r="QK409" s="29"/>
      <c r="QL409" s="29"/>
      <c r="QM409" s="29"/>
      <c r="QN409" s="29"/>
      <c r="QO409" s="29"/>
      <c r="QP409" s="29"/>
      <c r="QQ409" s="29"/>
      <c r="QR409" s="29"/>
      <c r="QS409" s="29"/>
      <c r="QT409" s="29"/>
      <c r="QU409" s="29"/>
      <c r="QV409" s="29"/>
      <c r="QW409" s="29"/>
      <c r="QX409" s="29"/>
      <c r="QY409" s="29"/>
      <c r="QZ409" s="29"/>
      <c r="RA409" s="29"/>
      <c r="RB409" s="29"/>
      <c r="RC409" s="29"/>
      <c r="RD409" s="29"/>
      <c r="RE409" s="29"/>
      <c r="RF409" s="29"/>
      <c r="RG409" s="29"/>
      <c r="RH409" s="29"/>
      <c r="RI409" s="29"/>
      <c r="RJ409" s="29"/>
      <c r="RK409" s="29"/>
      <c r="RL409" s="29"/>
      <c r="RM409" s="29"/>
      <c r="RN409" s="29"/>
      <c r="RO409" s="29"/>
      <c r="RP409" s="29"/>
      <c r="RQ409" s="29"/>
      <c r="RR409" s="29"/>
      <c r="RS409" s="29"/>
      <c r="RT409" s="29"/>
      <c r="RU409" s="29"/>
      <c r="RV409" s="29"/>
      <c r="RW409" s="29"/>
      <c r="RX409" s="29"/>
      <c r="RY409" s="29"/>
      <c r="RZ409" s="29"/>
      <c r="SA409" s="29"/>
      <c r="SB409" s="29"/>
      <c r="SC409" s="29"/>
      <c r="SD409" s="29"/>
      <c r="SE409" s="29"/>
      <c r="SF409" s="29"/>
      <c r="SG409" s="29"/>
      <c r="SH409" s="29"/>
      <c r="SI409" s="29"/>
      <c r="SJ409" s="29"/>
      <c r="SK409" s="29"/>
      <c r="SL409" s="29"/>
      <c r="SM409" s="29"/>
      <c r="SN409" s="29"/>
      <c r="SO409" s="29"/>
      <c r="SP409" s="29"/>
      <c r="SQ409" s="29"/>
      <c r="SR409" s="29"/>
      <c r="SS409" s="29"/>
      <c r="ST409" s="29"/>
      <c r="SU409" s="29"/>
      <c r="SV409" s="29"/>
      <c r="SW409" s="29"/>
      <c r="SX409" s="29"/>
      <c r="SY409" s="29"/>
      <c r="SZ409" s="29"/>
      <c r="TA409" s="29"/>
      <c r="TB409" s="29"/>
      <c r="TC409" s="29"/>
      <c r="TD409" s="29"/>
      <c r="TE409" s="29"/>
      <c r="TF409" s="29"/>
      <c r="TG409" s="29"/>
      <c r="TH409" s="29"/>
      <c r="TI409" s="29"/>
      <c r="TJ409" s="29"/>
      <c r="TK409" s="29"/>
      <c r="TL409" s="29"/>
      <c r="TM409" s="29"/>
      <c r="TN409" s="29"/>
      <c r="TO409" s="29"/>
      <c r="TP409" s="29"/>
      <c r="TQ409" s="29"/>
      <c r="TR409" s="29"/>
      <c r="TS409" s="29"/>
      <c r="TT409" s="29"/>
      <c r="TU409" s="29"/>
      <c r="TV409" s="29"/>
      <c r="TW409" s="29"/>
      <c r="TX409" s="29"/>
      <c r="TY409" s="29"/>
      <c r="TZ409" s="29"/>
      <c r="UA409" s="29"/>
      <c r="UB409" s="29"/>
      <c r="UC409" s="29"/>
      <c r="UD409" s="29"/>
      <c r="UE409" s="29"/>
      <c r="UF409" s="29"/>
      <c r="UG409" s="29"/>
      <c r="UH409" s="29"/>
      <c r="UI409" s="29"/>
      <c r="UJ409" s="29"/>
      <c r="UK409" s="29"/>
      <c r="UL409" s="29"/>
      <c r="UM409" s="29"/>
      <c r="UN409" s="29"/>
      <c r="UO409" s="29"/>
      <c r="UP409" s="29"/>
      <c r="UQ409" s="29"/>
      <c r="UR409" s="29"/>
      <c r="US409" s="29"/>
      <c r="UT409" s="29"/>
      <c r="UU409" s="29"/>
      <c r="UV409" s="29"/>
      <c r="UW409" s="29"/>
      <c r="UX409" s="29"/>
      <c r="UY409" s="29"/>
      <c r="UZ409" s="29"/>
      <c r="VA409" s="29"/>
      <c r="VB409" s="29"/>
      <c r="VC409" s="29"/>
      <c r="VD409" s="29"/>
      <c r="VE409" s="29"/>
      <c r="VF409" s="29"/>
      <c r="VG409" s="29"/>
      <c r="VH409" s="29"/>
      <c r="VI409" s="29"/>
      <c r="VJ409" s="29"/>
      <c r="VK409" s="29"/>
      <c r="VL409" s="29"/>
      <c r="VM409" s="29"/>
      <c r="VN409" s="29"/>
      <c r="VO409" s="29"/>
      <c r="VP409" s="29"/>
      <c r="VQ409" s="29"/>
      <c r="VR409" s="29"/>
      <c r="VS409" s="29"/>
      <c r="VT409" s="29"/>
      <c r="VU409" s="29"/>
      <c r="VV409" s="29"/>
      <c r="VW409" s="29"/>
      <c r="VX409" s="29"/>
      <c r="VY409" s="29"/>
      <c r="VZ409" s="29"/>
      <c r="WA409" s="29"/>
      <c r="WB409" s="29"/>
      <c r="WC409" s="29"/>
      <c r="WD409" s="29"/>
      <c r="WE409" s="29"/>
      <c r="WF409" s="29"/>
      <c r="WG409" s="29"/>
      <c r="WH409" s="29"/>
      <c r="WI409" s="29"/>
      <c r="WJ409" s="29"/>
      <c r="WK409" s="29"/>
      <c r="WL409" s="29"/>
      <c r="WM409" s="29"/>
      <c r="WN409" s="29"/>
      <c r="WO409" s="29"/>
      <c r="WP409" s="29"/>
      <c r="WQ409" s="29"/>
      <c r="WR409" s="29"/>
      <c r="WS409" s="29"/>
      <c r="WT409" s="29"/>
      <c r="WU409" s="29"/>
      <c r="WV409" s="29"/>
      <c r="WW409" s="29"/>
      <c r="WX409" s="29"/>
      <c r="WY409" s="29"/>
      <c r="WZ409" s="29"/>
      <c r="XA409" s="29"/>
      <c r="XB409" s="29"/>
      <c r="XC409" s="29"/>
      <c r="XD409" s="29"/>
      <c r="XE409" s="29"/>
      <c r="XF409" s="29"/>
      <c r="XG409" s="29"/>
      <c r="XH409" s="29"/>
      <c r="XI409" s="29"/>
      <c r="XJ409" s="29"/>
      <c r="XK409" s="29"/>
      <c r="XL409" s="29"/>
      <c r="XM409" s="29"/>
      <c r="XN409" s="29"/>
      <c r="XO409" s="29"/>
      <c r="XP409" s="29"/>
      <c r="XQ409" s="29"/>
      <c r="XR409" s="29"/>
      <c r="XS409" s="29"/>
      <c r="XT409" s="29"/>
      <c r="XU409" s="29"/>
      <c r="XV409" s="29"/>
      <c r="XW409" s="29"/>
      <c r="XX409" s="29"/>
      <c r="XY409" s="29"/>
      <c r="XZ409" s="29"/>
      <c r="YA409" s="29"/>
      <c r="YB409" s="29"/>
      <c r="YC409" s="29"/>
      <c r="YD409" s="29"/>
      <c r="YE409" s="29"/>
      <c r="YF409" s="29"/>
      <c r="YG409" s="29"/>
      <c r="YH409" s="29"/>
      <c r="YI409" s="29"/>
      <c r="YJ409" s="29"/>
      <c r="YK409" s="29"/>
      <c r="YL409" s="29"/>
      <c r="YM409" s="29"/>
      <c r="YN409" s="29"/>
      <c r="YO409" s="29"/>
      <c r="YP409" s="29"/>
      <c r="YQ409" s="29"/>
      <c r="YR409" s="29"/>
      <c r="YS409" s="29"/>
      <c r="YT409" s="29"/>
      <c r="YU409" s="29"/>
      <c r="YV409" s="29"/>
      <c r="YW409" s="29"/>
      <c r="YX409" s="29"/>
      <c r="YY409" s="29"/>
      <c r="YZ409" s="29"/>
      <c r="ZA409" s="29"/>
      <c r="ZB409" s="29"/>
      <c r="ZC409" s="29"/>
      <c r="ZD409" s="29"/>
      <c r="ZE409" s="29"/>
      <c r="ZF409" s="29"/>
      <c r="ZG409" s="29"/>
      <c r="ZH409" s="29"/>
      <c r="ZI409" s="29"/>
      <c r="ZJ409" s="29"/>
      <c r="ZK409" s="29"/>
      <c r="ZL409" s="29"/>
      <c r="ZM409" s="29"/>
      <c r="ZN409" s="29"/>
      <c r="ZO409" s="29"/>
      <c r="ZP409" s="29"/>
      <c r="ZQ409" s="29"/>
      <c r="ZR409" s="29"/>
      <c r="ZS409" s="29"/>
      <c r="ZT409" s="29"/>
      <c r="ZU409" s="29"/>
      <c r="ZV409" s="29"/>
      <c r="ZW409" s="29"/>
      <c r="ZX409" s="29"/>
      <c r="ZY409" s="29"/>
      <c r="ZZ409" s="29"/>
      <c r="AAA409" s="29"/>
      <c r="AAB409" s="29"/>
      <c r="AAC409" s="29"/>
      <c r="AAD409" s="29"/>
      <c r="AAE409" s="29"/>
      <c r="AAF409" s="29"/>
      <c r="AAG409" s="29"/>
      <c r="AAH409" s="29"/>
      <c r="AAI409" s="29"/>
      <c r="AAJ409" s="29"/>
      <c r="AAK409" s="29"/>
      <c r="AAL409" s="29"/>
      <c r="AAM409" s="29"/>
      <c r="AAN409" s="29"/>
      <c r="AAO409" s="29"/>
      <c r="AAP409" s="29"/>
      <c r="AAQ409" s="29"/>
      <c r="AAR409" s="29"/>
      <c r="AAS409" s="29"/>
      <c r="AAT409" s="29"/>
      <c r="AAU409" s="29"/>
      <c r="AAV409" s="29"/>
      <c r="AAW409" s="29"/>
      <c r="AAX409" s="29"/>
      <c r="AAY409" s="29"/>
      <c r="AAZ409" s="29"/>
      <c r="ABA409" s="29"/>
      <c r="ABB409" s="29"/>
      <c r="ABC409" s="29"/>
      <c r="ABD409" s="29"/>
      <c r="ABE409" s="29"/>
      <c r="ABF409" s="29"/>
      <c r="ABG409" s="29"/>
      <c r="ABH409" s="29"/>
      <c r="ABI409" s="29"/>
      <c r="ABJ409" s="29"/>
      <c r="ABK409" s="29"/>
      <c r="ABL409" s="29"/>
      <c r="ABM409" s="29"/>
      <c r="ABN409" s="29"/>
      <c r="ABO409" s="29"/>
      <c r="ABP409" s="29"/>
      <c r="ABQ409" s="29"/>
      <c r="ABR409" s="29"/>
      <c r="ABS409" s="29"/>
      <c r="ABT409" s="29"/>
      <c r="ABU409" s="29"/>
      <c r="ABV409" s="29"/>
      <c r="ABW409" s="29"/>
      <c r="ABX409" s="29"/>
      <c r="ABY409" s="29"/>
      <c r="ABZ409" s="29"/>
      <c r="ACA409" s="29"/>
      <c r="ACB409" s="29"/>
      <c r="ACC409" s="29"/>
      <c r="ACD409" s="29"/>
      <c r="ACE409" s="29"/>
      <c r="ACF409" s="29"/>
      <c r="ACG409" s="29"/>
      <c r="ACH409" s="29"/>
      <c r="ACI409" s="29"/>
      <c r="ACJ409" s="29"/>
      <c r="ACK409" s="29"/>
      <c r="ACL409" s="29"/>
      <c r="ACM409" s="29"/>
      <c r="ACN409" s="29"/>
      <c r="ACO409" s="29"/>
      <c r="ACP409" s="29"/>
      <c r="ACQ409" s="29"/>
      <c r="ACR409" s="29"/>
      <c r="ACS409" s="29"/>
      <c r="ACT409" s="29"/>
      <c r="ACU409" s="29"/>
      <c r="ACV409" s="29"/>
      <c r="ACW409" s="29"/>
      <c r="ACX409" s="29"/>
      <c r="ACY409" s="29"/>
      <c r="ACZ409" s="29"/>
      <c r="ADA409" s="29"/>
      <c r="ADB409" s="29"/>
      <c r="ADC409" s="29"/>
      <c r="ADD409" s="29"/>
      <c r="ADE409" s="29"/>
      <c r="ADF409" s="29"/>
      <c r="ADG409" s="29"/>
      <c r="ADH409" s="29"/>
      <c r="ADI409" s="29"/>
      <c r="ADJ409" s="29"/>
      <c r="ADK409" s="29"/>
      <c r="ADL409" s="29"/>
      <c r="ADM409" s="29"/>
      <c r="ADN409" s="29"/>
      <c r="ADO409" s="29"/>
      <c r="ADP409" s="29"/>
      <c r="ADQ409" s="29"/>
      <c r="ADR409" s="29"/>
      <c r="ADS409" s="29"/>
      <c r="ADT409" s="29"/>
      <c r="ADU409" s="29"/>
      <c r="ADV409" s="29"/>
      <c r="ADW409" s="29"/>
      <c r="ADX409" s="29"/>
      <c r="ADY409" s="29"/>
      <c r="ADZ409" s="29"/>
      <c r="AEA409" s="29"/>
      <c r="AEB409" s="29"/>
      <c r="AEC409" s="29"/>
      <c r="AED409" s="29"/>
      <c r="AEE409" s="29"/>
      <c r="AEF409" s="29"/>
      <c r="AEG409" s="29"/>
      <c r="AEH409" s="29"/>
      <c r="AEI409" s="29"/>
      <c r="AEJ409" s="29"/>
      <c r="AEK409" s="29"/>
      <c r="AEL409" s="29"/>
      <c r="AEM409" s="29"/>
      <c r="AEN409" s="29"/>
      <c r="AEO409" s="29"/>
      <c r="AEP409" s="29"/>
      <c r="AEQ409" s="29"/>
      <c r="AER409" s="29"/>
      <c r="AES409" s="29"/>
      <c r="AET409" s="29"/>
      <c r="AEU409" s="29"/>
      <c r="AEV409" s="29"/>
      <c r="AEW409" s="29"/>
      <c r="AEX409" s="29"/>
      <c r="AEY409" s="29"/>
      <c r="AEZ409" s="29"/>
      <c r="AFA409" s="29"/>
      <c r="AFB409" s="29"/>
      <c r="AFC409" s="29"/>
      <c r="AFD409" s="29"/>
      <c r="AFE409" s="29"/>
      <c r="AFF409" s="29"/>
      <c r="AFG409" s="29"/>
      <c r="AFH409" s="29"/>
      <c r="AFI409" s="29"/>
      <c r="AFJ409" s="29"/>
      <c r="AFK409" s="29"/>
      <c r="AFL409" s="29"/>
      <c r="AFM409" s="29"/>
      <c r="AFN409" s="29"/>
      <c r="AFO409" s="29"/>
      <c r="AFP409" s="29"/>
      <c r="AFQ409" s="29"/>
      <c r="AFR409" s="29"/>
      <c r="AFS409" s="29"/>
      <c r="AFT409" s="29"/>
      <c r="AFU409" s="29"/>
      <c r="AFV409" s="29"/>
      <c r="AFW409" s="29"/>
      <c r="AFX409" s="29"/>
      <c r="AFY409" s="29"/>
      <c r="AFZ409" s="29"/>
      <c r="AGA409" s="29"/>
      <c r="AGB409" s="29"/>
      <c r="AGC409" s="29"/>
      <c r="AGD409" s="29"/>
      <c r="AGE409" s="29"/>
      <c r="AGF409" s="29"/>
      <c r="AGG409" s="29"/>
      <c r="AGH409" s="29"/>
      <c r="AGI409" s="29"/>
      <c r="AGJ409" s="29"/>
      <c r="AGK409" s="29"/>
      <c r="AGL409" s="29"/>
      <c r="AGM409" s="29"/>
      <c r="AGN409" s="29"/>
      <c r="AGO409" s="29"/>
      <c r="AGP409" s="29"/>
      <c r="AGQ409" s="29"/>
      <c r="AGR409" s="29"/>
      <c r="AGS409" s="29"/>
      <c r="AGT409" s="29"/>
      <c r="AGU409" s="29"/>
      <c r="AGV409" s="29"/>
      <c r="AGW409" s="29"/>
      <c r="AGX409" s="29"/>
      <c r="AGY409" s="29"/>
      <c r="AGZ409" s="29"/>
      <c r="AHA409" s="29"/>
      <c r="AHB409" s="29"/>
      <c r="AHC409" s="29"/>
      <c r="AHD409" s="29"/>
      <c r="AHE409" s="29"/>
      <c r="AHF409" s="29"/>
      <c r="AHG409" s="29"/>
      <c r="AHH409" s="29"/>
      <c r="AHI409" s="29"/>
      <c r="AHJ409" s="29"/>
      <c r="AHK409" s="29"/>
      <c r="AHL409" s="29"/>
      <c r="AHM409" s="29"/>
      <c r="AHN409" s="29"/>
      <c r="AHO409" s="29"/>
      <c r="AHP409" s="29"/>
      <c r="AHQ409" s="29"/>
      <c r="AHR409" s="29"/>
      <c r="AHS409" s="29"/>
      <c r="AHT409" s="29"/>
      <c r="AHU409" s="29"/>
      <c r="AHV409" s="29"/>
      <c r="AHW409" s="29"/>
      <c r="AHX409" s="29"/>
      <c r="AHY409" s="29"/>
      <c r="AHZ409" s="29"/>
      <c r="AIA409" s="29"/>
      <c r="AIB409" s="29"/>
      <c r="AIC409" s="29"/>
      <c r="AID409" s="29"/>
      <c r="AIE409" s="29"/>
      <c r="AIF409" s="29"/>
      <c r="AIG409" s="29"/>
      <c r="AIH409" s="29"/>
      <c r="AII409" s="29"/>
      <c r="AIJ409" s="29"/>
      <c r="AIK409" s="29"/>
      <c r="AIL409" s="29"/>
      <c r="AIM409" s="29"/>
      <c r="AIN409" s="29"/>
      <c r="AIO409" s="29"/>
      <c r="AIP409" s="29"/>
      <c r="AIQ409" s="29"/>
      <c r="AIR409" s="29"/>
      <c r="AIS409" s="29"/>
      <c r="AIT409" s="29"/>
      <c r="AIU409" s="29"/>
      <c r="AIV409" s="29"/>
      <c r="AIW409" s="29"/>
      <c r="AIX409" s="29"/>
      <c r="AIY409" s="29"/>
      <c r="AIZ409" s="29"/>
      <c r="AJA409" s="29"/>
      <c r="AJB409" s="29"/>
      <c r="AJC409" s="29"/>
      <c r="AJD409" s="29"/>
      <c r="AJE409" s="29"/>
      <c r="AJF409" s="29"/>
      <c r="AJG409" s="29"/>
      <c r="AJH409" s="29"/>
      <c r="AJI409" s="29"/>
      <c r="AJJ409" s="29"/>
      <c r="AJK409" s="29"/>
      <c r="AJL409" s="29"/>
      <c r="AJM409" s="29"/>
      <c r="AJN409" s="29"/>
      <c r="AJO409" s="29"/>
      <c r="AJP409" s="29"/>
      <c r="AJQ409" s="29"/>
      <c r="AJR409" s="29"/>
      <c r="AJS409" s="29"/>
      <c r="AJT409" s="29"/>
      <c r="AJU409" s="29"/>
      <c r="AJV409" s="29"/>
      <c r="AJW409" s="29"/>
      <c r="AJX409" s="29"/>
      <c r="AJY409" s="29"/>
      <c r="AJZ409" s="29"/>
      <c r="AKA409" s="29"/>
      <c r="AKB409" s="29"/>
      <c r="AKC409" s="29"/>
      <c r="AKD409" s="29"/>
      <c r="AKE409" s="29"/>
      <c r="AKF409" s="29"/>
      <c r="AKG409" s="29"/>
      <c r="AKH409" s="29"/>
      <c r="AKI409" s="29"/>
      <c r="AKJ409" s="29"/>
      <c r="AKK409" s="29"/>
      <c r="AKL409" s="29"/>
      <c r="AKM409" s="29"/>
      <c r="AKN409" s="29"/>
      <c r="AKO409" s="29"/>
      <c r="AKP409" s="29"/>
      <c r="AKQ409" s="29"/>
      <c r="AKR409" s="29"/>
      <c r="AKS409" s="29"/>
      <c r="AKT409" s="29"/>
      <c r="AKU409" s="29"/>
      <c r="AKV409" s="29"/>
      <c r="AKW409" s="29"/>
      <c r="AKX409" s="29"/>
      <c r="AKY409" s="29"/>
      <c r="AKZ409" s="29"/>
      <c r="ALA409" s="29"/>
      <c r="ALB409" s="29"/>
      <c r="ALC409" s="29"/>
      <c r="ALD409" s="29"/>
      <c r="ALE409" s="29"/>
      <c r="ALF409" s="29"/>
      <c r="ALG409" s="29"/>
      <c r="ALH409" s="29"/>
      <c r="ALI409" s="29"/>
      <c r="ALJ409" s="29"/>
      <c r="ALK409" s="29"/>
      <c r="ALL409" s="29"/>
      <c r="ALM409" s="29"/>
      <c r="ALN409" s="29"/>
      <c r="ALO409" s="29"/>
      <c r="ALP409" s="29"/>
      <c r="ALQ409" s="29"/>
      <c r="ALR409" s="29"/>
      <c r="ALS409" s="29"/>
      <c r="ALT409" s="29"/>
      <c r="ALU409" s="29"/>
      <c r="ALV409" s="29"/>
      <c r="ALW409" s="29"/>
      <c r="ALX409" s="29"/>
      <c r="ALY409" s="29"/>
      <c r="ALZ409" s="29"/>
      <c r="AMA409" s="29"/>
      <c r="AMB409" s="29"/>
      <c r="AMC409" s="29"/>
      <c r="AMD409" s="29"/>
      <c r="AME409" s="29"/>
      <c r="AMF409" s="29"/>
      <c r="AMG409" s="29"/>
      <c r="AMH409" s="29"/>
      <c r="AMI409" s="29"/>
      <c r="AMJ409" s="29"/>
      <c r="AMK409" s="29"/>
      <c r="AML409" s="29"/>
      <c r="AMM409" s="29"/>
      <c r="AMN409" s="29"/>
      <c r="AMO409" s="29"/>
      <c r="AMP409" s="29"/>
      <c r="AMQ409" s="29"/>
      <c r="AMR409" s="29"/>
      <c r="AMS409" s="29"/>
      <c r="AMT409" s="29"/>
      <c r="AMU409" s="29"/>
      <c r="AMV409" s="29"/>
      <c r="AMW409" s="29"/>
      <c r="AMX409" s="29"/>
      <c r="AMY409" s="29"/>
      <c r="AMZ409" s="29"/>
      <c r="ANA409" s="29"/>
      <c r="ANB409" s="29"/>
    </row>
    <row r="410" spans="1:1042" s="18" customFormat="1" x14ac:dyDescent="0.25">
      <c r="C410" s="6" t="str">
        <f t="shared" si="226"/>
        <v>(generic)</v>
      </c>
      <c r="D410" s="6" t="str">
        <f t="shared" si="227"/>
        <v>tier 3  (65+ gal)</v>
      </c>
      <c r="E410" s="6">
        <f t="shared" si="253"/>
        <v>990475</v>
      </c>
      <c r="F410" s="55">
        <f t="shared" si="255"/>
        <v>65</v>
      </c>
      <c r="G410" s="6" t="str">
        <f t="shared" si="228"/>
        <v>AWHSTier3Generic65</v>
      </c>
      <c r="H410" s="117">
        <f t="shared" si="256"/>
        <v>0</v>
      </c>
      <c r="I410" s="158" t="str">
        <f t="shared" si="254"/>
        <v>Tier3Generic65</v>
      </c>
      <c r="J410" s="91" t="s">
        <v>192</v>
      </c>
      <c r="K410" s="32">
        <v>3</v>
      </c>
      <c r="L410" s="75">
        <f t="shared" si="259"/>
        <v>99</v>
      </c>
      <c r="M410" s="12" t="s">
        <v>218</v>
      </c>
      <c r="N410" s="62">
        <f t="shared" si="252"/>
        <v>4</v>
      </c>
      <c r="O410" s="62">
        <f t="shared" si="247"/>
        <v>990475</v>
      </c>
      <c r="P410" s="139" t="str">
        <f t="shared" si="260"/>
        <v>tier 3  (65+ gal)</v>
      </c>
      <c r="Q410" s="157">
        <f t="shared" si="238"/>
        <v>1</v>
      </c>
      <c r="R410" s="21" t="s">
        <v>735</v>
      </c>
      <c r="S410" s="117">
        <v>65</v>
      </c>
      <c r="T410" s="30" t="s">
        <v>731</v>
      </c>
      <c r="U410" s="80" t="s">
        <v>731</v>
      </c>
      <c r="V410" s="85" t="str">
        <f t="shared" si="248"/>
        <v>AWHSTier3Generic65</v>
      </c>
      <c r="W410" s="116">
        <v>0</v>
      </c>
      <c r="X410" s="45">
        <v>0</v>
      </c>
      <c r="Y410" s="47">
        <v>0</v>
      </c>
      <c r="Z410" s="44"/>
      <c r="AA410" s="128" t="str">
        <f>"2,     "&amp;E410&amp;",   """&amp;P410&amp;""""</f>
        <v>2,     990475,   "tier 3  (65+ gal)"</v>
      </c>
      <c r="AB410" s="130" t="str">
        <f t="shared" ref="AB410:AB411" si="261">AB409</f>
        <v>(generic)</v>
      </c>
      <c r="AC410" s="80" t="s">
        <v>875</v>
      </c>
      <c r="AD410" s="155">
        <f t="shared" si="240"/>
        <v>1</v>
      </c>
      <c r="AE410" s="128" t="str">
        <f>"          case  "&amp;D410&amp;"   :   """&amp;AC410&amp;""""</f>
        <v xml:space="preserve">          case  tier 3  (65+ gal)   :   "Tier3Generic65"</v>
      </c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 s="29"/>
      <c r="AX410" s="29"/>
      <c r="AY410" s="29"/>
      <c r="AZ410" s="29"/>
      <c r="BA410" s="29"/>
      <c r="BB410" s="29"/>
      <c r="BC410" s="29"/>
      <c r="BD410" s="29"/>
      <c r="BE410" s="29"/>
      <c r="BF410" s="29"/>
      <c r="BG410" s="29"/>
      <c r="BH410" s="29"/>
      <c r="BI410" s="29"/>
      <c r="BJ410" s="29"/>
      <c r="BK410" s="29"/>
      <c r="BL410" s="29"/>
      <c r="BM410" s="29"/>
      <c r="BN410" s="29"/>
      <c r="BO410" s="29"/>
      <c r="BP410" s="29"/>
      <c r="BQ410" s="29"/>
      <c r="BR410" s="29"/>
      <c r="BS410" s="29"/>
      <c r="BT410" s="29"/>
      <c r="BU410" s="29"/>
      <c r="BV410" s="29"/>
      <c r="BW410" s="29"/>
      <c r="BX410" s="29"/>
      <c r="BY410" s="29"/>
      <c r="BZ410" s="29"/>
      <c r="CA410" s="29"/>
      <c r="CB410" s="29"/>
      <c r="CC410" s="29"/>
      <c r="CD410" s="29"/>
      <c r="CE410" s="29"/>
      <c r="CF410" s="29"/>
      <c r="CG410" s="29"/>
      <c r="CH410" s="29"/>
      <c r="CI410" s="29"/>
      <c r="CJ410" s="29"/>
      <c r="CK410" s="29"/>
      <c r="CL410" s="29"/>
      <c r="CM410" s="29"/>
      <c r="CN410" s="29"/>
      <c r="CO410" s="29"/>
      <c r="CP410" s="29"/>
      <c r="CQ410" s="29"/>
      <c r="CR410" s="29"/>
      <c r="CS410" s="29"/>
      <c r="CT410" s="29"/>
      <c r="CU410" s="29"/>
      <c r="CV410" s="29"/>
      <c r="CW410" s="29"/>
      <c r="CX410" s="29"/>
      <c r="CY410" s="29"/>
      <c r="CZ410" s="29"/>
      <c r="DA410" s="29"/>
      <c r="DB410" s="29"/>
      <c r="DC410" s="29"/>
      <c r="DD410" s="29"/>
      <c r="DE410" s="29"/>
      <c r="DF410" s="29"/>
      <c r="DG410" s="29"/>
      <c r="DH410" s="29"/>
      <c r="DI410" s="29"/>
      <c r="DJ410" s="29"/>
      <c r="DK410" s="29"/>
      <c r="DL410" s="29"/>
      <c r="DM410" s="29"/>
      <c r="DN410" s="29"/>
      <c r="DO410" s="29"/>
      <c r="DP410" s="29"/>
      <c r="DQ410" s="29"/>
      <c r="DR410" s="29"/>
      <c r="DS410" s="29"/>
      <c r="DT410" s="29"/>
      <c r="DU410" s="29"/>
      <c r="DV410" s="29"/>
      <c r="DW410" s="29"/>
      <c r="DX410" s="29"/>
      <c r="DY410" s="29"/>
      <c r="DZ410" s="29"/>
      <c r="EA410" s="29"/>
      <c r="EB410" s="29"/>
      <c r="EC410" s="29"/>
      <c r="ED410" s="29"/>
      <c r="EE410" s="29"/>
      <c r="EF410" s="29"/>
      <c r="EG410" s="29"/>
      <c r="EH410" s="29"/>
      <c r="EI410" s="29"/>
      <c r="EJ410" s="29"/>
      <c r="EK410" s="29"/>
      <c r="EL410" s="29"/>
      <c r="EM410" s="29"/>
      <c r="EN410" s="29"/>
      <c r="EO410" s="29"/>
      <c r="EP410" s="29"/>
      <c r="EQ410" s="29"/>
      <c r="ER410" s="29"/>
      <c r="ES410" s="29"/>
      <c r="ET410" s="29"/>
      <c r="EU410" s="29"/>
      <c r="EV410" s="29"/>
      <c r="EW410" s="29"/>
      <c r="EX410" s="29"/>
      <c r="EY410" s="29"/>
      <c r="EZ410" s="29"/>
      <c r="FA410" s="29"/>
      <c r="FB410" s="29"/>
      <c r="FC410" s="29"/>
      <c r="FD410" s="29"/>
      <c r="FE410" s="29"/>
      <c r="FF410" s="29"/>
      <c r="FG410" s="29"/>
      <c r="FH410" s="29"/>
      <c r="FI410" s="29"/>
      <c r="FJ410" s="29"/>
      <c r="FK410" s="29"/>
      <c r="FL410" s="29"/>
      <c r="FM410" s="29"/>
      <c r="FN410" s="29"/>
      <c r="FO410" s="29"/>
      <c r="FP410" s="29"/>
      <c r="FQ410" s="29"/>
      <c r="FR410" s="29"/>
      <c r="FS410" s="29"/>
      <c r="FT410" s="29"/>
      <c r="FU410" s="29"/>
      <c r="FV410" s="29"/>
      <c r="FW410" s="29"/>
      <c r="FX410" s="29"/>
      <c r="FY410" s="29"/>
      <c r="FZ410" s="29"/>
      <c r="GA410" s="29"/>
      <c r="GB410" s="29"/>
      <c r="GC410" s="29"/>
      <c r="GD410" s="29"/>
      <c r="GE410" s="29"/>
      <c r="GF410" s="29"/>
      <c r="GG410" s="29"/>
      <c r="GH410" s="29"/>
      <c r="GI410" s="29"/>
      <c r="GJ410" s="29"/>
      <c r="GK410" s="29"/>
      <c r="GL410" s="29"/>
      <c r="GM410" s="29"/>
      <c r="GN410" s="29"/>
      <c r="GO410" s="29"/>
      <c r="GP410" s="29"/>
      <c r="GQ410" s="29"/>
      <c r="GR410" s="29"/>
      <c r="GS410" s="29"/>
      <c r="GT410" s="29"/>
      <c r="GU410" s="29"/>
      <c r="GV410" s="29"/>
      <c r="GW410" s="29"/>
      <c r="GX410" s="29"/>
      <c r="GY410" s="29"/>
      <c r="GZ410" s="29"/>
      <c r="HA410" s="29"/>
      <c r="HB410" s="29"/>
      <c r="HC410" s="29"/>
      <c r="HD410" s="29"/>
      <c r="HE410" s="29"/>
      <c r="HF410" s="29"/>
      <c r="HG410" s="29"/>
      <c r="HH410" s="29"/>
      <c r="HI410" s="29"/>
      <c r="HJ410" s="29"/>
      <c r="HK410" s="29"/>
      <c r="HL410" s="29"/>
      <c r="HM410" s="29"/>
      <c r="HN410" s="29"/>
      <c r="HO410" s="29"/>
      <c r="HP410" s="29"/>
      <c r="HQ410" s="29"/>
      <c r="HR410" s="29"/>
      <c r="HS410" s="29"/>
      <c r="HT410" s="29"/>
      <c r="HU410" s="29"/>
      <c r="HV410" s="29"/>
      <c r="HW410" s="29"/>
      <c r="HX410" s="29"/>
      <c r="HY410" s="29"/>
      <c r="HZ410" s="29"/>
      <c r="IA410" s="29"/>
      <c r="IB410" s="29"/>
      <c r="IC410" s="29"/>
      <c r="ID410" s="29"/>
      <c r="IE410" s="29"/>
      <c r="IF410" s="29"/>
      <c r="IG410" s="29"/>
      <c r="IH410" s="29"/>
      <c r="II410" s="29"/>
      <c r="IJ410" s="29"/>
      <c r="IK410" s="29"/>
      <c r="IL410" s="29"/>
      <c r="IM410" s="29"/>
      <c r="IN410" s="29"/>
      <c r="IO410" s="29"/>
      <c r="IP410" s="29"/>
      <c r="IQ410" s="29"/>
      <c r="IR410" s="29"/>
      <c r="IS410" s="29"/>
      <c r="IT410" s="29"/>
      <c r="IU410" s="29"/>
      <c r="IV410" s="29"/>
      <c r="IW410" s="29"/>
      <c r="IX410" s="29"/>
      <c r="IY410" s="29"/>
      <c r="IZ410" s="29"/>
      <c r="JA410" s="29"/>
      <c r="JB410" s="29"/>
      <c r="JC410" s="29"/>
      <c r="JD410" s="29"/>
      <c r="JE410" s="29"/>
      <c r="JF410" s="29"/>
      <c r="JG410" s="29"/>
      <c r="JH410" s="29"/>
      <c r="JI410" s="29"/>
      <c r="JJ410" s="29"/>
      <c r="JK410" s="29"/>
      <c r="JL410" s="29"/>
      <c r="JM410" s="29"/>
      <c r="JN410" s="29"/>
      <c r="JO410" s="29"/>
      <c r="JP410" s="29"/>
      <c r="JQ410" s="29"/>
      <c r="JR410" s="29"/>
      <c r="JS410" s="29"/>
      <c r="JT410" s="29"/>
      <c r="JU410" s="29"/>
      <c r="JV410" s="29"/>
      <c r="JW410" s="29"/>
      <c r="JX410" s="29"/>
      <c r="JY410" s="29"/>
      <c r="JZ410" s="29"/>
      <c r="KA410" s="29"/>
      <c r="KB410" s="29"/>
      <c r="KC410" s="29"/>
      <c r="KD410" s="29"/>
      <c r="KE410" s="29"/>
      <c r="KF410" s="29"/>
      <c r="KG410" s="29"/>
      <c r="KH410" s="29"/>
      <c r="KI410" s="29"/>
      <c r="KJ410" s="29"/>
      <c r="KK410" s="29"/>
      <c r="KL410" s="29"/>
      <c r="KM410" s="29"/>
      <c r="KN410" s="29"/>
      <c r="KO410" s="29"/>
      <c r="KP410" s="29"/>
      <c r="KQ410" s="29"/>
      <c r="KR410" s="29"/>
      <c r="KS410" s="29"/>
      <c r="KT410" s="29"/>
      <c r="KU410" s="29"/>
      <c r="KV410" s="29"/>
      <c r="KW410" s="29"/>
      <c r="KX410" s="29"/>
      <c r="KY410" s="29"/>
      <c r="KZ410" s="29"/>
      <c r="LA410" s="29"/>
      <c r="LB410" s="29"/>
      <c r="LC410" s="29"/>
      <c r="LD410" s="29"/>
      <c r="LE410" s="29"/>
      <c r="LF410" s="29"/>
      <c r="LG410" s="29"/>
      <c r="LH410" s="29"/>
      <c r="LI410" s="29"/>
      <c r="LJ410" s="29"/>
      <c r="LK410" s="29"/>
      <c r="LL410" s="29"/>
      <c r="LM410" s="29"/>
      <c r="LN410" s="29"/>
      <c r="LO410" s="29"/>
      <c r="LP410" s="29"/>
      <c r="LQ410" s="29"/>
      <c r="LR410" s="29"/>
      <c r="LS410" s="29"/>
      <c r="LT410" s="29"/>
      <c r="LU410" s="29"/>
      <c r="LV410" s="29"/>
      <c r="LW410" s="29"/>
      <c r="LX410" s="29"/>
      <c r="LY410" s="29"/>
      <c r="LZ410" s="29"/>
      <c r="MA410" s="29"/>
      <c r="MB410" s="29"/>
      <c r="MC410" s="29"/>
      <c r="MD410" s="29"/>
      <c r="ME410" s="29"/>
      <c r="MF410" s="29"/>
      <c r="MG410" s="29"/>
      <c r="MH410" s="29"/>
      <c r="MI410" s="29"/>
      <c r="MJ410" s="29"/>
      <c r="MK410" s="29"/>
      <c r="ML410" s="29"/>
      <c r="MM410" s="29"/>
      <c r="MN410" s="29"/>
      <c r="MO410" s="29"/>
      <c r="MP410" s="29"/>
      <c r="MQ410" s="29"/>
      <c r="MR410" s="29"/>
      <c r="MS410" s="29"/>
      <c r="MT410" s="29"/>
      <c r="MU410" s="29"/>
      <c r="MV410" s="29"/>
      <c r="MW410" s="29"/>
      <c r="MX410" s="29"/>
      <c r="MY410" s="29"/>
      <c r="MZ410" s="29"/>
      <c r="NA410" s="29"/>
      <c r="NB410" s="29"/>
      <c r="NC410" s="29"/>
      <c r="ND410" s="29"/>
      <c r="NE410" s="29"/>
      <c r="NF410" s="29"/>
      <c r="NG410" s="29"/>
      <c r="NH410" s="29"/>
      <c r="NI410" s="29"/>
      <c r="NJ410" s="29"/>
      <c r="NK410" s="29"/>
      <c r="NL410" s="29"/>
      <c r="NM410" s="29"/>
      <c r="NN410" s="29"/>
      <c r="NO410" s="29"/>
      <c r="NP410" s="29"/>
      <c r="NQ410" s="29"/>
      <c r="NR410" s="29"/>
      <c r="NS410" s="29"/>
      <c r="NT410" s="29"/>
      <c r="NU410" s="29"/>
      <c r="NV410" s="29"/>
      <c r="NW410" s="29"/>
      <c r="NX410" s="29"/>
      <c r="NY410" s="29"/>
      <c r="NZ410" s="29"/>
      <c r="OA410" s="29"/>
      <c r="OB410" s="29"/>
      <c r="OC410" s="29"/>
      <c r="OD410" s="29"/>
      <c r="OE410" s="29"/>
      <c r="OF410" s="29"/>
      <c r="OG410" s="29"/>
      <c r="OH410" s="29"/>
      <c r="OI410" s="29"/>
      <c r="OJ410" s="29"/>
      <c r="OK410" s="29"/>
      <c r="OL410" s="29"/>
      <c r="OM410" s="29"/>
      <c r="ON410" s="29"/>
      <c r="OO410" s="29"/>
      <c r="OP410" s="29"/>
      <c r="OQ410" s="29"/>
      <c r="OR410" s="29"/>
      <c r="OS410" s="29"/>
      <c r="OT410" s="29"/>
      <c r="OU410" s="29"/>
      <c r="OV410" s="29"/>
      <c r="OW410" s="29"/>
      <c r="OX410" s="29"/>
      <c r="OY410" s="29"/>
      <c r="OZ410" s="29"/>
      <c r="PA410" s="29"/>
      <c r="PB410" s="29"/>
      <c r="PC410" s="29"/>
      <c r="PD410" s="29"/>
      <c r="PE410" s="29"/>
      <c r="PF410" s="29"/>
      <c r="PG410" s="29"/>
      <c r="PH410" s="29"/>
      <c r="PI410" s="29"/>
      <c r="PJ410" s="29"/>
      <c r="PK410" s="29"/>
      <c r="PL410" s="29"/>
      <c r="PM410" s="29"/>
      <c r="PN410" s="29"/>
      <c r="PO410" s="29"/>
      <c r="PP410" s="29"/>
      <c r="PQ410" s="29"/>
      <c r="PR410" s="29"/>
      <c r="PS410" s="29"/>
      <c r="PT410" s="29"/>
      <c r="PU410" s="29"/>
      <c r="PV410" s="29"/>
      <c r="PW410" s="29"/>
      <c r="PX410" s="29"/>
      <c r="PY410" s="29"/>
      <c r="PZ410" s="29"/>
      <c r="QA410" s="29"/>
      <c r="QB410" s="29"/>
      <c r="QC410" s="29"/>
      <c r="QD410" s="29"/>
      <c r="QE410" s="29"/>
      <c r="QF410" s="29"/>
      <c r="QG410" s="29"/>
      <c r="QH410" s="29"/>
      <c r="QI410" s="29"/>
      <c r="QJ410" s="29"/>
      <c r="QK410" s="29"/>
      <c r="QL410" s="29"/>
      <c r="QM410" s="29"/>
      <c r="QN410" s="29"/>
      <c r="QO410" s="29"/>
      <c r="QP410" s="29"/>
      <c r="QQ410" s="29"/>
      <c r="QR410" s="29"/>
      <c r="QS410" s="29"/>
      <c r="QT410" s="29"/>
      <c r="QU410" s="29"/>
      <c r="QV410" s="29"/>
      <c r="QW410" s="29"/>
      <c r="QX410" s="29"/>
      <c r="QY410" s="29"/>
      <c r="QZ410" s="29"/>
      <c r="RA410" s="29"/>
      <c r="RB410" s="29"/>
      <c r="RC410" s="29"/>
      <c r="RD410" s="29"/>
      <c r="RE410" s="29"/>
      <c r="RF410" s="29"/>
      <c r="RG410" s="29"/>
      <c r="RH410" s="29"/>
      <c r="RI410" s="29"/>
      <c r="RJ410" s="29"/>
      <c r="RK410" s="29"/>
      <c r="RL410" s="29"/>
      <c r="RM410" s="29"/>
      <c r="RN410" s="29"/>
      <c r="RO410" s="29"/>
      <c r="RP410" s="29"/>
      <c r="RQ410" s="29"/>
      <c r="RR410" s="29"/>
      <c r="RS410" s="29"/>
      <c r="RT410" s="29"/>
      <c r="RU410" s="29"/>
      <c r="RV410" s="29"/>
      <c r="RW410" s="29"/>
      <c r="RX410" s="29"/>
      <c r="RY410" s="29"/>
      <c r="RZ410" s="29"/>
      <c r="SA410" s="29"/>
      <c r="SB410" s="29"/>
      <c r="SC410" s="29"/>
      <c r="SD410" s="29"/>
      <c r="SE410" s="29"/>
      <c r="SF410" s="29"/>
      <c r="SG410" s="29"/>
      <c r="SH410" s="29"/>
      <c r="SI410" s="29"/>
      <c r="SJ410" s="29"/>
      <c r="SK410" s="29"/>
      <c r="SL410" s="29"/>
      <c r="SM410" s="29"/>
      <c r="SN410" s="29"/>
      <c r="SO410" s="29"/>
      <c r="SP410" s="29"/>
      <c r="SQ410" s="29"/>
      <c r="SR410" s="29"/>
      <c r="SS410" s="29"/>
      <c r="ST410" s="29"/>
      <c r="SU410" s="29"/>
      <c r="SV410" s="29"/>
      <c r="SW410" s="29"/>
      <c r="SX410" s="29"/>
      <c r="SY410" s="29"/>
      <c r="SZ410" s="29"/>
      <c r="TA410" s="29"/>
      <c r="TB410" s="29"/>
      <c r="TC410" s="29"/>
      <c r="TD410" s="29"/>
      <c r="TE410" s="29"/>
      <c r="TF410" s="29"/>
      <c r="TG410" s="29"/>
      <c r="TH410" s="29"/>
      <c r="TI410" s="29"/>
      <c r="TJ410" s="29"/>
      <c r="TK410" s="29"/>
      <c r="TL410" s="29"/>
      <c r="TM410" s="29"/>
      <c r="TN410" s="29"/>
      <c r="TO410" s="29"/>
      <c r="TP410" s="29"/>
      <c r="TQ410" s="29"/>
      <c r="TR410" s="29"/>
      <c r="TS410" s="29"/>
      <c r="TT410" s="29"/>
      <c r="TU410" s="29"/>
      <c r="TV410" s="29"/>
      <c r="TW410" s="29"/>
      <c r="TX410" s="29"/>
      <c r="TY410" s="29"/>
      <c r="TZ410" s="29"/>
      <c r="UA410" s="29"/>
      <c r="UB410" s="29"/>
      <c r="UC410" s="29"/>
      <c r="UD410" s="29"/>
      <c r="UE410" s="29"/>
      <c r="UF410" s="29"/>
      <c r="UG410" s="29"/>
      <c r="UH410" s="29"/>
      <c r="UI410" s="29"/>
      <c r="UJ410" s="29"/>
      <c r="UK410" s="29"/>
      <c r="UL410" s="29"/>
      <c r="UM410" s="29"/>
      <c r="UN410" s="29"/>
      <c r="UO410" s="29"/>
      <c r="UP410" s="29"/>
      <c r="UQ410" s="29"/>
      <c r="UR410" s="29"/>
      <c r="US410" s="29"/>
      <c r="UT410" s="29"/>
      <c r="UU410" s="29"/>
      <c r="UV410" s="29"/>
      <c r="UW410" s="29"/>
      <c r="UX410" s="29"/>
      <c r="UY410" s="29"/>
      <c r="UZ410" s="29"/>
      <c r="VA410" s="29"/>
      <c r="VB410" s="29"/>
      <c r="VC410" s="29"/>
      <c r="VD410" s="29"/>
      <c r="VE410" s="29"/>
      <c r="VF410" s="29"/>
      <c r="VG410" s="29"/>
      <c r="VH410" s="29"/>
      <c r="VI410" s="29"/>
      <c r="VJ410" s="29"/>
      <c r="VK410" s="29"/>
      <c r="VL410" s="29"/>
      <c r="VM410" s="29"/>
      <c r="VN410" s="29"/>
      <c r="VO410" s="29"/>
      <c r="VP410" s="29"/>
      <c r="VQ410" s="29"/>
      <c r="VR410" s="29"/>
      <c r="VS410" s="29"/>
      <c r="VT410" s="29"/>
      <c r="VU410" s="29"/>
      <c r="VV410" s="29"/>
      <c r="VW410" s="29"/>
      <c r="VX410" s="29"/>
      <c r="VY410" s="29"/>
      <c r="VZ410" s="29"/>
      <c r="WA410" s="29"/>
      <c r="WB410" s="29"/>
      <c r="WC410" s="29"/>
      <c r="WD410" s="29"/>
      <c r="WE410" s="29"/>
      <c r="WF410" s="29"/>
      <c r="WG410" s="29"/>
      <c r="WH410" s="29"/>
      <c r="WI410" s="29"/>
      <c r="WJ410" s="29"/>
      <c r="WK410" s="29"/>
      <c r="WL410" s="29"/>
      <c r="WM410" s="29"/>
      <c r="WN410" s="29"/>
      <c r="WO410" s="29"/>
      <c r="WP410" s="29"/>
      <c r="WQ410" s="29"/>
      <c r="WR410" s="29"/>
      <c r="WS410" s="29"/>
      <c r="WT410" s="29"/>
      <c r="WU410" s="29"/>
      <c r="WV410" s="29"/>
      <c r="WW410" s="29"/>
      <c r="WX410" s="29"/>
      <c r="WY410" s="29"/>
      <c r="WZ410" s="29"/>
      <c r="XA410" s="29"/>
      <c r="XB410" s="29"/>
      <c r="XC410" s="29"/>
      <c r="XD410" s="29"/>
      <c r="XE410" s="29"/>
      <c r="XF410" s="29"/>
      <c r="XG410" s="29"/>
      <c r="XH410" s="29"/>
      <c r="XI410" s="29"/>
      <c r="XJ410" s="29"/>
      <c r="XK410" s="29"/>
      <c r="XL410" s="29"/>
      <c r="XM410" s="29"/>
      <c r="XN410" s="29"/>
      <c r="XO410" s="29"/>
      <c r="XP410" s="29"/>
      <c r="XQ410" s="29"/>
      <c r="XR410" s="29"/>
      <c r="XS410" s="29"/>
      <c r="XT410" s="29"/>
      <c r="XU410" s="29"/>
      <c r="XV410" s="29"/>
      <c r="XW410" s="29"/>
      <c r="XX410" s="29"/>
      <c r="XY410" s="29"/>
      <c r="XZ410" s="29"/>
      <c r="YA410" s="29"/>
      <c r="YB410" s="29"/>
      <c r="YC410" s="29"/>
      <c r="YD410" s="29"/>
      <c r="YE410" s="29"/>
      <c r="YF410" s="29"/>
      <c r="YG410" s="29"/>
      <c r="YH410" s="29"/>
      <c r="YI410" s="29"/>
      <c r="YJ410" s="29"/>
      <c r="YK410" s="29"/>
      <c r="YL410" s="29"/>
      <c r="YM410" s="29"/>
      <c r="YN410" s="29"/>
      <c r="YO410" s="29"/>
      <c r="YP410" s="29"/>
      <c r="YQ410" s="29"/>
      <c r="YR410" s="29"/>
      <c r="YS410" s="29"/>
      <c r="YT410" s="29"/>
      <c r="YU410" s="29"/>
      <c r="YV410" s="29"/>
      <c r="YW410" s="29"/>
      <c r="YX410" s="29"/>
      <c r="YY410" s="29"/>
      <c r="YZ410" s="29"/>
      <c r="ZA410" s="29"/>
      <c r="ZB410" s="29"/>
      <c r="ZC410" s="29"/>
      <c r="ZD410" s="29"/>
      <c r="ZE410" s="29"/>
      <c r="ZF410" s="29"/>
      <c r="ZG410" s="29"/>
      <c r="ZH410" s="29"/>
      <c r="ZI410" s="29"/>
      <c r="ZJ410" s="29"/>
      <c r="ZK410" s="29"/>
      <c r="ZL410" s="29"/>
      <c r="ZM410" s="29"/>
      <c r="ZN410" s="29"/>
      <c r="ZO410" s="29"/>
      <c r="ZP410" s="29"/>
      <c r="ZQ410" s="29"/>
      <c r="ZR410" s="29"/>
      <c r="ZS410" s="29"/>
      <c r="ZT410" s="29"/>
      <c r="ZU410" s="29"/>
      <c r="ZV410" s="29"/>
      <c r="ZW410" s="29"/>
      <c r="ZX410" s="29"/>
      <c r="ZY410" s="29"/>
      <c r="ZZ410" s="29"/>
      <c r="AAA410" s="29"/>
      <c r="AAB410" s="29"/>
      <c r="AAC410" s="29"/>
      <c r="AAD410" s="29"/>
      <c r="AAE410" s="29"/>
      <c r="AAF410" s="29"/>
      <c r="AAG410" s="29"/>
      <c r="AAH410" s="29"/>
      <c r="AAI410" s="29"/>
      <c r="AAJ410" s="29"/>
      <c r="AAK410" s="29"/>
      <c r="AAL410" s="29"/>
      <c r="AAM410" s="29"/>
      <c r="AAN410" s="29"/>
      <c r="AAO410" s="29"/>
      <c r="AAP410" s="29"/>
      <c r="AAQ410" s="29"/>
      <c r="AAR410" s="29"/>
      <c r="AAS410" s="29"/>
      <c r="AAT410" s="29"/>
      <c r="AAU410" s="29"/>
      <c r="AAV410" s="29"/>
      <c r="AAW410" s="29"/>
      <c r="AAX410" s="29"/>
      <c r="AAY410" s="29"/>
      <c r="AAZ410" s="29"/>
      <c r="ABA410" s="29"/>
      <c r="ABB410" s="29"/>
      <c r="ABC410" s="29"/>
      <c r="ABD410" s="29"/>
      <c r="ABE410" s="29"/>
      <c r="ABF410" s="29"/>
      <c r="ABG410" s="29"/>
      <c r="ABH410" s="29"/>
      <c r="ABI410" s="29"/>
      <c r="ABJ410" s="29"/>
      <c r="ABK410" s="29"/>
      <c r="ABL410" s="29"/>
      <c r="ABM410" s="29"/>
      <c r="ABN410" s="29"/>
      <c r="ABO410" s="29"/>
      <c r="ABP410" s="29"/>
      <c r="ABQ410" s="29"/>
      <c r="ABR410" s="29"/>
      <c r="ABS410" s="29"/>
      <c r="ABT410" s="29"/>
      <c r="ABU410" s="29"/>
      <c r="ABV410" s="29"/>
      <c r="ABW410" s="29"/>
      <c r="ABX410" s="29"/>
      <c r="ABY410" s="29"/>
      <c r="ABZ410" s="29"/>
      <c r="ACA410" s="29"/>
      <c r="ACB410" s="29"/>
      <c r="ACC410" s="29"/>
      <c r="ACD410" s="29"/>
      <c r="ACE410" s="29"/>
      <c r="ACF410" s="29"/>
      <c r="ACG410" s="29"/>
      <c r="ACH410" s="29"/>
      <c r="ACI410" s="29"/>
      <c r="ACJ410" s="29"/>
      <c r="ACK410" s="29"/>
      <c r="ACL410" s="29"/>
      <c r="ACM410" s="29"/>
      <c r="ACN410" s="29"/>
      <c r="ACO410" s="29"/>
      <c r="ACP410" s="29"/>
      <c r="ACQ410" s="29"/>
      <c r="ACR410" s="29"/>
      <c r="ACS410" s="29"/>
      <c r="ACT410" s="29"/>
      <c r="ACU410" s="29"/>
      <c r="ACV410" s="29"/>
      <c r="ACW410" s="29"/>
      <c r="ACX410" s="29"/>
      <c r="ACY410" s="29"/>
      <c r="ACZ410" s="29"/>
      <c r="ADA410" s="29"/>
      <c r="ADB410" s="29"/>
      <c r="ADC410" s="29"/>
      <c r="ADD410" s="29"/>
      <c r="ADE410" s="29"/>
      <c r="ADF410" s="29"/>
      <c r="ADG410" s="29"/>
      <c r="ADH410" s="29"/>
      <c r="ADI410" s="29"/>
      <c r="ADJ410" s="29"/>
      <c r="ADK410" s="29"/>
      <c r="ADL410" s="29"/>
      <c r="ADM410" s="29"/>
      <c r="ADN410" s="29"/>
      <c r="ADO410" s="29"/>
      <c r="ADP410" s="29"/>
      <c r="ADQ410" s="29"/>
      <c r="ADR410" s="29"/>
      <c r="ADS410" s="29"/>
      <c r="ADT410" s="29"/>
      <c r="ADU410" s="29"/>
      <c r="ADV410" s="29"/>
      <c r="ADW410" s="29"/>
      <c r="ADX410" s="29"/>
      <c r="ADY410" s="29"/>
      <c r="ADZ410" s="29"/>
      <c r="AEA410" s="29"/>
      <c r="AEB410" s="29"/>
      <c r="AEC410" s="29"/>
      <c r="AED410" s="29"/>
      <c r="AEE410" s="29"/>
      <c r="AEF410" s="29"/>
      <c r="AEG410" s="29"/>
      <c r="AEH410" s="29"/>
      <c r="AEI410" s="29"/>
      <c r="AEJ410" s="29"/>
      <c r="AEK410" s="29"/>
      <c r="AEL410" s="29"/>
      <c r="AEM410" s="29"/>
      <c r="AEN410" s="29"/>
      <c r="AEO410" s="29"/>
      <c r="AEP410" s="29"/>
      <c r="AEQ410" s="29"/>
      <c r="AER410" s="29"/>
      <c r="AES410" s="29"/>
      <c r="AET410" s="29"/>
      <c r="AEU410" s="29"/>
      <c r="AEV410" s="29"/>
      <c r="AEW410" s="29"/>
      <c r="AEX410" s="29"/>
      <c r="AEY410" s="29"/>
      <c r="AEZ410" s="29"/>
      <c r="AFA410" s="29"/>
      <c r="AFB410" s="29"/>
      <c r="AFC410" s="29"/>
      <c r="AFD410" s="29"/>
      <c r="AFE410" s="29"/>
      <c r="AFF410" s="29"/>
      <c r="AFG410" s="29"/>
      <c r="AFH410" s="29"/>
      <c r="AFI410" s="29"/>
      <c r="AFJ410" s="29"/>
      <c r="AFK410" s="29"/>
      <c r="AFL410" s="29"/>
      <c r="AFM410" s="29"/>
      <c r="AFN410" s="29"/>
      <c r="AFO410" s="29"/>
      <c r="AFP410" s="29"/>
      <c r="AFQ410" s="29"/>
      <c r="AFR410" s="29"/>
      <c r="AFS410" s="29"/>
      <c r="AFT410" s="29"/>
      <c r="AFU410" s="29"/>
      <c r="AFV410" s="29"/>
      <c r="AFW410" s="29"/>
      <c r="AFX410" s="29"/>
      <c r="AFY410" s="29"/>
      <c r="AFZ410" s="29"/>
      <c r="AGA410" s="29"/>
      <c r="AGB410" s="29"/>
      <c r="AGC410" s="29"/>
      <c r="AGD410" s="29"/>
      <c r="AGE410" s="29"/>
      <c r="AGF410" s="29"/>
      <c r="AGG410" s="29"/>
      <c r="AGH410" s="29"/>
      <c r="AGI410" s="29"/>
      <c r="AGJ410" s="29"/>
      <c r="AGK410" s="29"/>
      <c r="AGL410" s="29"/>
      <c r="AGM410" s="29"/>
      <c r="AGN410" s="29"/>
      <c r="AGO410" s="29"/>
      <c r="AGP410" s="29"/>
      <c r="AGQ410" s="29"/>
      <c r="AGR410" s="29"/>
      <c r="AGS410" s="29"/>
      <c r="AGT410" s="29"/>
      <c r="AGU410" s="29"/>
      <c r="AGV410" s="29"/>
      <c r="AGW410" s="29"/>
      <c r="AGX410" s="29"/>
      <c r="AGY410" s="29"/>
      <c r="AGZ410" s="29"/>
      <c r="AHA410" s="29"/>
      <c r="AHB410" s="29"/>
      <c r="AHC410" s="29"/>
      <c r="AHD410" s="29"/>
      <c r="AHE410" s="29"/>
      <c r="AHF410" s="29"/>
      <c r="AHG410" s="29"/>
      <c r="AHH410" s="29"/>
      <c r="AHI410" s="29"/>
      <c r="AHJ410" s="29"/>
      <c r="AHK410" s="29"/>
      <c r="AHL410" s="29"/>
      <c r="AHM410" s="29"/>
      <c r="AHN410" s="29"/>
      <c r="AHO410" s="29"/>
      <c r="AHP410" s="29"/>
      <c r="AHQ410" s="29"/>
      <c r="AHR410" s="29"/>
      <c r="AHS410" s="29"/>
      <c r="AHT410" s="29"/>
      <c r="AHU410" s="29"/>
      <c r="AHV410" s="29"/>
      <c r="AHW410" s="29"/>
      <c r="AHX410" s="29"/>
      <c r="AHY410" s="29"/>
      <c r="AHZ410" s="29"/>
      <c r="AIA410" s="29"/>
      <c r="AIB410" s="29"/>
      <c r="AIC410" s="29"/>
      <c r="AID410" s="29"/>
      <c r="AIE410" s="29"/>
      <c r="AIF410" s="29"/>
      <c r="AIG410" s="29"/>
      <c r="AIH410" s="29"/>
      <c r="AII410" s="29"/>
      <c r="AIJ410" s="29"/>
      <c r="AIK410" s="29"/>
      <c r="AIL410" s="29"/>
      <c r="AIM410" s="29"/>
      <c r="AIN410" s="29"/>
      <c r="AIO410" s="29"/>
      <c r="AIP410" s="29"/>
      <c r="AIQ410" s="29"/>
      <c r="AIR410" s="29"/>
      <c r="AIS410" s="29"/>
      <c r="AIT410" s="29"/>
      <c r="AIU410" s="29"/>
      <c r="AIV410" s="29"/>
      <c r="AIW410" s="29"/>
      <c r="AIX410" s="29"/>
      <c r="AIY410" s="29"/>
      <c r="AIZ410" s="29"/>
      <c r="AJA410" s="29"/>
      <c r="AJB410" s="29"/>
      <c r="AJC410" s="29"/>
      <c r="AJD410" s="29"/>
      <c r="AJE410" s="29"/>
      <c r="AJF410" s="29"/>
      <c r="AJG410" s="29"/>
      <c r="AJH410" s="29"/>
      <c r="AJI410" s="29"/>
      <c r="AJJ410" s="29"/>
      <c r="AJK410" s="29"/>
      <c r="AJL410" s="29"/>
      <c r="AJM410" s="29"/>
      <c r="AJN410" s="29"/>
      <c r="AJO410" s="29"/>
      <c r="AJP410" s="29"/>
      <c r="AJQ410" s="29"/>
      <c r="AJR410" s="29"/>
      <c r="AJS410" s="29"/>
      <c r="AJT410" s="29"/>
      <c r="AJU410" s="29"/>
      <c r="AJV410" s="29"/>
      <c r="AJW410" s="29"/>
      <c r="AJX410" s="29"/>
      <c r="AJY410" s="29"/>
      <c r="AJZ410" s="29"/>
      <c r="AKA410" s="29"/>
      <c r="AKB410" s="29"/>
      <c r="AKC410" s="29"/>
      <c r="AKD410" s="29"/>
      <c r="AKE410" s="29"/>
      <c r="AKF410" s="29"/>
      <c r="AKG410" s="29"/>
      <c r="AKH410" s="29"/>
      <c r="AKI410" s="29"/>
      <c r="AKJ410" s="29"/>
      <c r="AKK410" s="29"/>
      <c r="AKL410" s="29"/>
      <c r="AKM410" s="29"/>
      <c r="AKN410" s="29"/>
      <c r="AKO410" s="29"/>
      <c r="AKP410" s="29"/>
      <c r="AKQ410" s="29"/>
      <c r="AKR410" s="29"/>
      <c r="AKS410" s="29"/>
      <c r="AKT410" s="29"/>
      <c r="AKU410" s="29"/>
      <c r="AKV410" s="29"/>
      <c r="AKW410" s="29"/>
      <c r="AKX410" s="29"/>
      <c r="AKY410" s="29"/>
      <c r="AKZ410" s="29"/>
      <c r="ALA410" s="29"/>
      <c r="ALB410" s="29"/>
      <c r="ALC410" s="29"/>
      <c r="ALD410" s="29"/>
      <c r="ALE410" s="29"/>
      <c r="ALF410" s="29"/>
      <c r="ALG410" s="29"/>
      <c r="ALH410" s="29"/>
      <c r="ALI410" s="29"/>
      <c r="ALJ410" s="29"/>
      <c r="ALK410" s="29"/>
      <c r="ALL410" s="29"/>
      <c r="ALM410" s="29"/>
      <c r="ALN410" s="29"/>
      <c r="ALO410" s="29"/>
      <c r="ALP410" s="29"/>
      <c r="ALQ410" s="29"/>
      <c r="ALR410" s="29"/>
      <c r="ALS410" s="29"/>
      <c r="ALT410" s="29"/>
      <c r="ALU410" s="29"/>
      <c r="ALV410" s="29"/>
      <c r="ALW410" s="29"/>
      <c r="ALX410" s="29"/>
      <c r="ALY410" s="29"/>
      <c r="ALZ410" s="29"/>
      <c r="AMA410" s="29"/>
      <c r="AMB410" s="29"/>
      <c r="AMC410" s="29"/>
      <c r="AMD410" s="29"/>
      <c r="AME410" s="29"/>
      <c r="AMF410" s="29"/>
      <c r="AMG410" s="29"/>
      <c r="AMH410" s="29"/>
      <c r="AMI410" s="29"/>
      <c r="AMJ410" s="29"/>
      <c r="AMK410" s="29"/>
      <c r="AML410" s="29"/>
      <c r="AMM410" s="29"/>
      <c r="AMN410" s="29"/>
      <c r="AMO410" s="29"/>
      <c r="AMP410" s="29"/>
      <c r="AMQ410" s="29"/>
      <c r="AMR410" s="29"/>
      <c r="AMS410" s="29"/>
      <c r="AMT410" s="29"/>
      <c r="AMU410" s="29"/>
      <c r="AMV410" s="29"/>
      <c r="AMW410" s="29"/>
      <c r="AMX410" s="29"/>
      <c r="AMY410" s="29"/>
      <c r="AMZ410" s="29"/>
      <c r="ANA410" s="29"/>
      <c r="ANB410" s="29"/>
    </row>
    <row r="411" spans="1:1042" s="18" customFormat="1" x14ac:dyDescent="0.25">
      <c r="C411" s="6" t="str">
        <f t="shared" si="226"/>
        <v>(generic)</v>
      </c>
      <c r="D411" s="6" t="str">
        <f t="shared" si="227"/>
        <v>tier 3  (80+ gal)</v>
      </c>
      <c r="E411" s="6">
        <f t="shared" si="253"/>
        <v>990576</v>
      </c>
      <c r="F411" s="55">
        <f t="shared" ref="F411" si="262">S411</f>
        <v>80</v>
      </c>
      <c r="G411" s="6" t="str">
        <f t="shared" si="228"/>
        <v>AWHSTier3Generic80</v>
      </c>
      <c r="H411" s="117">
        <f t="shared" si="249"/>
        <v>0</v>
      </c>
      <c r="I411" s="158" t="str">
        <f t="shared" si="254"/>
        <v>Tier3Generic80</v>
      </c>
      <c r="J411" s="91" t="s">
        <v>192</v>
      </c>
      <c r="K411" s="32">
        <v>3</v>
      </c>
      <c r="L411" s="75">
        <f t="shared" si="250"/>
        <v>99</v>
      </c>
      <c r="M411" s="12" t="s">
        <v>218</v>
      </c>
      <c r="N411" s="62">
        <f t="shared" si="252"/>
        <v>5</v>
      </c>
      <c r="O411" s="62">
        <f t="shared" ref="O411" si="263" xml:space="preserve"> (L411*10000) + (N411*100) + VLOOKUP( U411, $R$2:$T$56, 2, FALSE )</f>
        <v>990576</v>
      </c>
      <c r="P411" s="139" t="str">
        <f>R411 &amp; "  (" &amp; S411 &amp; "+ gal" &amp; IF(W411&gt;0, ", JA13)", ")")</f>
        <v>tier 3  (80+ gal)</v>
      </c>
      <c r="Q411" s="157">
        <f t="shared" si="238"/>
        <v>1</v>
      </c>
      <c r="R411" s="21" t="s">
        <v>735</v>
      </c>
      <c r="S411" s="117">
        <v>80</v>
      </c>
      <c r="T411" s="30" t="s">
        <v>732</v>
      </c>
      <c r="U411" s="80" t="s">
        <v>732</v>
      </c>
      <c r="V411" s="85" t="str">
        <f t="shared" si="248"/>
        <v>AWHSTier3Generic80</v>
      </c>
      <c r="W411" s="116">
        <v>0</v>
      </c>
      <c r="X411" s="45">
        <v>0</v>
      </c>
      <c r="Y411" s="47">
        <v>0</v>
      </c>
      <c r="Z411" s="44"/>
      <c r="AA411" s="128" t="str">
        <f>"2,     "&amp;E411&amp;",   """&amp;P411&amp;""""</f>
        <v>2,     990576,   "tier 3  (80+ gal)"</v>
      </c>
      <c r="AB411" s="130" t="str">
        <f t="shared" si="261"/>
        <v>(generic)</v>
      </c>
      <c r="AC411" s="80" t="s">
        <v>876</v>
      </c>
      <c r="AD411" s="155">
        <f t="shared" si="240"/>
        <v>1</v>
      </c>
      <c r="AE411" s="128" t="str">
        <f>"          case  "&amp;D411&amp;"   :   """&amp;AC411&amp;""""</f>
        <v xml:space="preserve">          case  tier 3  (80+ gal)   :   "Tier3Generic80"</v>
      </c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 s="29"/>
      <c r="AX411" s="29"/>
      <c r="AY411" s="29"/>
      <c r="AZ411" s="29"/>
      <c r="BA411" s="29"/>
      <c r="BB411" s="29"/>
      <c r="BC411" s="29"/>
      <c r="BD411" s="29"/>
      <c r="BE411" s="29"/>
      <c r="BF411" s="29"/>
      <c r="BG411" s="29"/>
      <c r="BH411" s="29"/>
      <c r="BI411" s="29"/>
      <c r="BJ411" s="29"/>
      <c r="BK411" s="29"/>
      <c r="BL411" s="29"/>
      <c r="BM411" s="29"/>
      <c r="BN411" s="29"/>
      <c r="BO411" s="29"/>
      <c r="BP411" s="29"/>
      <c r="BQ411" s="29"/>
      <c r="BR411" s="29"/>
      <c r="BS411" s="29"/>
      <c r="BT411" s="29"/>
      <c r="BU411" s="29"/>
      <c r="BV411" s="29"/>
      <c r="BW411" s="29"/>
      <c r="BX411" s="29"/>
      <c r="BY411" s="29"/>
      <c r="BZ411" s="29"/>
      <c r="CA411" s="29"/>
      <c r="CB411" s="29"/>
      <c r="CC411" s="29"/>
      <c r="CD411" s="29"/>
      <c r="CE411" s="29"/>
      <c r="CF411" s="29"/>
      <c r="CG411" s="29"/>
      <c r="CH411" s="29"/>
      <c r="CI411" s="29"/>
      <c r="CJ411" s="29"/>
      <c r="CK411" s="29"/>
      <c r="CL411" s="29"/>
      <c r="CM411" s="29"/>
      <c r="CN411" s="29"/>
      <c r="CO411" s="29"/>
      <c r="CP411" s="29"/>
      <c r="CQ411" s="29"/>
      <c r="CR411" s="29"/>
      <c r="CS411" s="29"/>
      <c r="CT411" s="29"/>
      <c r="CU411" s="29"/>
      <c r="CV411" s="29"/>
      <c r="CW411" s="29"/>
      <c r="CX411" s="29"/>
      <c r="CY411" s="29"/>
      <c r="CZ411" s="29"/>
      <c r="DA411" s="29"/>
      <c r="DB411" s="29"/>
      <c r="DC411" s="29"/>
      <c r="DD411" s="29"/>
      <c r="DE411" s="29"/>
      <c r="DF411" s="29"/>
      <c r="DG411" s="29"/>
      <c r="DH411" s="29"/>
      <c r="DI411" s="29"/>
      <c r="DJ411" s="29"/>
      <c r="DK411" s="29"/>
      <c r="DL411" s="29"/>
      <c r="DM411" s="29"/>
      <c r="DN411" s="29"/>
      <c r="DO411" s="29"/>
      <c r="DP411" s="29"/>
      <c r="DQ411" s="29"/>
      <c r="DR411" s="29"/>
      <c r="DS411" s="29"/>
      <c r="DT411" s="29"/>
      <c r="DU411" s="29"/>
      <c r="DV411" s="29"/>
      <c r="DW411" s="29"/>
      <c r="DX411" s="29"/>
      <c r="DY411" s="29"/>
      <c r="DZ411" s="29"/>
      <c r="EA411" s="29"/>
      <c r="EB411" s="29"/>
      <c r="EC411" s="29"/>
      <c r="ED411" s="29"/>
      <c r="EE411" s="29"/>
      <c r="EF411" s="29"/>
      <c r="EG411" s="29"/>
      <c r="EH411" s="29"/>
      <c r="EI411" s="29"/>
      <c r="EJ411" s="29"/>
      <c r="EK411" s="29"/>
      <c r="EL411" s="29"/>
      <c r="EM411" s="29"/>
      <c r="EN411" s="29"/>
      <c r="EO411" s="29"/>
      <c r="EP411" s="29"/>
      <c r="EQ411" s="29"/>
      <c r="ER411" s="29"/>
      <c r="ES411" s="29"/>
      <c r="ET411" s="29"/>
      <c r="EU411" s="29"/>
      <c r="EV411" s="29"/>
      <c r="EW411" s="29"/>
      <c r="EX411" s="29"/>
      <c r="EY411" s="29"/>
      <c r="EZ411" s="29"/>
      <c r="FA411" s="29"/>
      <c r="FB411" s="29"/>
      <c r="FC411" s="29"/>
      <c r="FD411" s="29"/>
      <c r="FE411" s="29"/>
      <c r="FF411" s="29"/>
      <c r="FG411" s="29"/>
      <c r="FH411" s="29"/>
      <c r="FI411" s="29"/>
      <c r="FJ411" s="29"/>
      <c r="FK411" s="29"/>
      <c r="FL411" s="29"/>
      <c r="FM411" s="29"/>
      <c r="FN411" s="29"/>
      <c r="FO411" s="29"/>
      <c r="FP411" s="29"/>
      <c r="FQ411" s="29"/>
      <c r="FR411" s="29"/>
      <c r="FS411" s="29"/>
      <c r="FT411" s="29"/>
      <c r="FU411" s="29"/>
      <c r="FV411" s="29"/>
      <c r="FW411" s="29"/>
      <c r="FX411" s="29"/>
      <c r="FY411" s="29"/>
      <c r="FZ411" s="29"/>
      <c r="GA411" s="29"/>
      <c r="GB411" s="29"/>
      <c r="GC411" s="29"/>
      <c r="GD411" s="29"/>
      <c r="GE411" s="29"/>
      <c r="GF411" s="29"/>
      <c r="GG411" s="29"/>
      <c r="GH411" s="29"/>
      <c r="GI411" s="29"/>
      <c r="GJ411" s="29"/>
      <c r="GK411" s="29"/>
      <c r="GL411" s="29"/>
      <c r="GM411" s="29"/>
      <c r="GN411" s="29"/>
      <c r="GO411" s="29"/>
      <c r="GP411" s="29"/>
      <c r="GQ411" s="29"/>
      <c r="GR411" s="29"/>
      <c r="GS411" s="29"/>
      <c r="GT411" s="29"/>
      <c r="GU411" s="29"/>
      <c r="GV411" s="29"/>
      <c r="GW411" s="29"/>
      <c r="GX411" s="29"/>
      <c r="GY411" s="29"/>
      <c r="GZ411" s="29"/>
      <c r="HA411" s="29"/>
      <c r="HB411" s="29"/>
      <c r="HC411" s="29"/>
      <c r="HD411" s="29"/>
      <c r="HE411" s="29"/>
      <c r="HF411" s="29"/>
      <c r="HG411" s="29"/>
      <c r="HH411" s="29"/>
      <c r="HI411" s="29"/>
      <c r="HJ411" s="29"/>
      <c r="HK411" s="29"/>
      <c r="HL411" s="29"/>
      <c r="HM411" s="29"/>
      <c r="HN411" s="29"/>
      <c r="HO411" s="29"/>
      <c r="HP411" s="29"/>
      <c r="HQ411" s="29"/>
      <c r="HR411" s="29"/>
      <c r="HS411" s="29"/>
      <c r="HT411" s="29"/>
      <c r="HU411" s="29"/>
      <c r="HV411" s="29"/>
      <c r="HW411" s="29"/>
      <c r="HX411" s="29"/>
      <c r="HY411" s="29"/>
      <c r="HZ411" s="29"/>
      <c r="IA411" s="29"/>
      <c r="IB411" s="29"/>
      <c r="IC411" s="29"/>
      <c r="ID411" s="29"/>
      <c r="IE411" s="29"/>
      <c r="IF411" s="29"/>
      <c r="IG411" s="29"/>
      <c r="IH411" s="29"/>
      <c r="II411" s="29"/>
      <c r="IJ411" s="29"/>
      <c r="IK411" s="29"/>
      <c r="IL411" s="29"/>
      <c r="IM411" s="29"/>
      <c r="IN411" s="29"/>
      <c r="IO411" s="29"/>
      <c r="IP411" s="29"/>
      <c r="IQ411" s="29"/>
      <c r="IR411" s="29"/>
      <c r="IS411" s="29"/>
      <c r="IT411" s="29"/>
      <c r="IU411" s="29"/>
      <c r="IV411" s="29"/>
      <c r="IW411" s="29"/>
      <c r="IX411" s="29"/>
      <c r="IY411" s="29"/>
      <c r="IZ411" s="29"/>
      <c r="JA411" s="29"/>
      <c r="JB411" s="29"/>
      <c r="JC411" s="29"/>
      <c r="JD411" s="29"/>
      <c r="JE411" s="29"/>
      <c r="JF411" s="29"/>
      <c r="JG411" s="29"/>
      <c r="JH411" s="29"/>
      <c r="JI411" s="29"/>
      <c r="JJ411" s="29"/>
      <c r="JK411" s="29"/>
      <c r="JL411" s="29"/>
      <c r="JM411" s="29"/>
      <c r="JN411" s="29"/>
      <c r="JO411" s="29"/>
      <c r="JP411" s="29"/>
      <c r="JQ411" s="29"/>
      <c r="JR411" s="29"/>
      <c r="JS411" s="29"/>
      <c r="JT411" s="29"/>
      <c r="JU411" s="29"/>
      <c r="JV411" s="29"/>
      <c r="JW411" s="29"/>
      <c r="JX411" s="29"/>
      <c r="JY411" s="29"/>
      <c r="JZ411" s="29"/>
      <c r="KA411" s="29"/>
      <c r="KB411" s="29"/>
      <c r="KC411" s="29"/>
      <c r="KD411" s="29"/>
      <c r="KE411" s="29"/>
      <c r="KF411" s="29"/>
      <c r="KG411" s="29"/>
      <c r="KH411" s="29"/>
      <c r="KI411" s="29"/>
      <c r="KJ411" s="29"/>
      <c r="KK411" s="29"/>
      <c r="KL411" s="29"/>
      <c r="KM411" s="29"/>
      <c r="KN411" s="29"/>
      <c r="KO411" s="29"/>
      <c r="KP411" s="29"/>
      <c r="KQ411" s="29"/>
      <c r="KR411" s="29"/>
      <c r="KS411" s="29"/>
      <c r="KT411" s="29"/>
      <c r="KU411" s="29"/>
      <c r="KV411" s="29"/>
      <c r="KW411" s="29"/>
      <c r="KX411" s="29"/>
      <c r="KY411" s="29"/>
      <c r="KZ411" s="29"/>
      <c r="LA411" s="29"/>
      <c r="LB411" s="29"/>
      <c r="LC411" s="29"/>
      <c r="LD411" s="29"/>
      <c r="LE411" s="29"/>
      <c r="LF411" s="29"/>
      <c r="LG411" s="29"/>
      <c r="LH411" s="29"/>
      <c r="LI411" s="29"/>
      <c r="LJ411" s="29"/>
      <c r="LK411" s="29"/>
      <c r="LL411" s="29"/>
      <c r="LM411" s="29"/>
      <c r="LN411" s="29"/>
      <c r="LO411" s="29"/>
      <c r="LP411" s="29"/>
      <c r="LQ411" s="29"/>
      <c r="LR411" s="29"/>
      <c r="LS411" s="29"/>
      <c r="LT411" s="29"/>
      <c r="LU411" s="29"/>
      <c r="LV411" s="29"/>
      <c r="LW411" s="29"/>
      <c r="LX411" s="29"/>
      <c r="LY411" s="29"/>
      <c r="LZ411" s="29"/>
      <c r="MA411" s="29"/>
      <c r="MB411" s="29"/>
      <c r="MC411" s="29"/>
      <c r="MD411" s="29"/>
      <c r="ME411" s="29"/>
      <c r="MF411" s="29"/>
      <c r="MG411" s="29"/>
      <c r="MH411" s="29"/>
      <c r="MI411" s="29"/>
      <c r="MJ411" s="29"/>
      <c r="MK411" s="29"/>
      <c r="ML411" s="29"/>
      <c r="MM411" s="29"/>
      <c r="MN411" s="29"/>
      <c r="MO411" s="29"/>
      <c r="MP411" s="29"/>
      <c r="MQ411" s="29"/>
      <c r="MR411" s="29"/>
      <c r="MS411" s="29"/>
      <c r="MT411" s="29"/>
      <c r="MU411" s="29"/>
      <c r="MV411" s="29"/>
      <c r="MW411" s="29"/>
      <c r="MX411" s="29"/>
      <c r="MY411" s="29"/>
      <c r="MZ411" s="29"/>
      <c r="NA411" s="29"/>
      <c r="NB411" s="29"/>
      <c r="NC411" s="29"/>
      <c r="ND411" s="29"/>
      <c r="NE411" s="29"/>
      <c r="NF411" s="29"/>
      <c r="NG411" s="29"/>
      <c r="NH411" s="29"/>
      <c r="NI411" s="29"/>
      <c r="NJ411" s="29"/>
      <c r="NK411" s="29"/>
      <c r="NL411" s="29"/>
      <c r="NM411" s="29"/>
      <c r="NN411" s="29"/>
      <c r="NO411" s="29"/>
      <c r="NP411" s="29"/>
      <c r="NQ411" s="29"/>
      <c r="NR411" s="29"/>
      <c r="NS411" s="29"/>
      <c r="NT411" s="29"/>
      <c r="NU411" s="29"/>
      <c r="NV411" s="29"/>
      <c r="NW411" s="29"/>
      <c r="NX411" s="29"/>
      <c r="NY411" s="29"/>
      <c r="NZ411" s="29"/>
      <c r="OA411" s="29"/>
      <c r="OB411" s="29"/>
      <c r="OC411" s="29"/>
      <c r="OD411" s="29"/>
      <c r="OE411" s="29"/>
      <c r="OF411" s="29"/>
      <c r="OG411" s="29"/>
      <c r="OH411" s="29"/>
      <c r="OI411" s="29"/>
      <c r="OJ411" s="29"/>
      <c r="OK411" s="29"/>
      <c r="OL411" s="29"/>
      <c r="OM411" s="29"/>
      <c r="ON411" s="29"/>
      <c r="OO411" s="29"/>
      <c r="OP411" s="29"/>
      <c r="OQ411" s="29"/>
      <c r="OR411" s="29"/>
      <c r="OS411" s="29"/>
      <c r="OT411" s="29"/>
      <c r="OU411" s="29"/>
      <c r="OV411" s="29"/>
      <c r="OW411" s="29"/>
      <c r="OX411" s="29"/>
      <c r="OY411" s="29"/>
      <c r="OZ411" s="29"/>
      <c r="PA411" s="29"/>
      <c r="PB411" s="29"/>
      <c r="PC411" s="29"/>
      <c r="PD411" s="29"/>
      <c r="PE411" s="29"/>
      <c r="PF411" s="29"/>
      <c r="PG411" s="29"/>
      <c r="PH411" s="29"/>
      <c r="PI411" s="29"/>
      <c r="PJ411" s="29"/>
      <c r="PK411" s="29"/>
      <c r="PL411" s="29"/>
      <c r="PM411" s="29"/>
      <c r="PN411" s="29"/>
      <c r="PO411" s="29"/>
      <c r="PP411" s="29"/>
      <c r="PQ411" s="29"/>
      <c r="PR411" s="29"/>
      <c r="PS411" s="29"/>
      <c r="PT411" s="29"/>
      <c r="PU411" s="29"/>
      <c r="PV411" s="29"/>
      <c r="PW411" s="29"/>
      <c r="PX411" s="29"/>
      <c r="PY411" s="29"/>
      <c r="PZ411" s="29"/>
      <c r="QA411" s="29"/>
      <c r="QB411" s="29"/>
      <c r="QC411" s="29"/>
      <c r="QD411" s="29"/>
      <c r="QE411" s="29"/>
      <c r="QF411" s="29"/>
      <c r="QG411" s="29"/>
      <c r="QH411" s="29"/>
      <c r="QI411" s="29"/>
      <c r="QJ411" s="29"/>
      <c r="QK411" s="29"/>
      <c r="QL411" s="29"/>
      <c r="QM411" s="29"/>
      <c r="QN411" s="29"/>
      <c r="QO411" s="29"/>
      <c r="QP411" s="29"/>
      <c r="QQ411" s="29"/>
      <c r="QR411" s="29"/>
      <c r="QS411" s="29"/>
      <c r="QT411" s="29"/>
      <c r="QU411" s="29"/>
      <c r="QV411" s="29"/>
      <c r="QW411" s="29"/>
      <c r="QX411" s="29"/>
      <c r="QY411" s="29"/>
      <c r="QZ411" s="29"/>
      <c r="RA411" s="29"/>
      <c r="RB411" s="29"/>
      <c r="RC411" s="29"/>
      <c r="RD411" s="29"/>
      <c r="RE411" s="29"/>
      <c r="RF411" s="29"/>
      <c r="RG411" s="29"/>
      <c r="RH411" s="29"/>
      <c r="RI411" s="29"/>
      <c r="RJ411" s="29"/>
      <c r="RK411" s="29"/>
      <c r="RL411" s="29"/>
      <c r="RM411" s="29"/>
      <c r="RN411" s="29"/>
      <c r="RO411" s="29"/>
      <c r="RP411" s="29"/>
      <c r="RQ411" s="29"/>
      <c r="RR411" s="29"/>
      <c r="RS411" s="29"/>
      <c r="RT411" s="29"/>
      <c r="RU411" s="29"/>
      <c r="RV411" s="29"/>
      <c r="RW411" s="29"/>
      <c r="RX411" s="29"/>
      <c r="RY411" s="29"/>
      <c r="RZ411" s="29"/>
      <c r="SA411" s="29"/>
      <c r="SB411" s="29"/>
      <c r="SC411" s="29"/>
      <c r="SD411" s="29"/>
      <c r="SE411" s="29"/>
      <c r="SF411" s="29"/>
      <c r="SG411" s="29"/>
      <c r="SH411" s="29"/>
      <c r="SI411" s="29"/>
      <c r="SJ411" s="29"/>
      <c r="SK411" s="29"/>
      <c r="SL411" s="29"/>
      <c r="SM411" s="29"/>
      <c r="SN411" s="29"/>
      <c r="SO411" s="29"/>
      <c r="SP411" s="29"/>
      <c r="SQ411" s="29"/>
      <c r="SR411" s="29"/>
      <c r="SS411" s="29"/>
      <c r="ST411" s="29"/>
      <c r="SU411" s="29"/>
      <c r="SV411" s="29"/>
      <c r="SW411" s="29"/>
      <c r="SX411" s="29"/>
      <c r="SY411" s="29"/>
      <c r="SZ411" s="29"/>
      <c r="TA411" s="29"/>
      <c r="TB411" s="29"/>
      <c r="TC411" s="29"/>
      <c r="TD411" s="29"/>
      <c r="TE411" s="29"/>
      <c r="TF411" s="29"/>
      <c r="TG411" s="29"/>
      <c r="TH411" s="29"/>
      <c r="TI411" s="29"/>
      <c r="TJ411" s="29"/>
      <c r="TK411" s="29"/>
      <c r="TL411" s="29"/>
      <c r="TM411" s="29"/>
      <c r="TN411" s="29"/>
      <c r="TO411" s="29"/>
      <c r="TP411" s="29"/>
      <c r="TQ411" s="29"/>
      <c r="TR411" s="29"/>
      <c r="TS411" s="29"/>
      <c r="TT411" s="29"/>
      <c r="TU411" s="29"/>
      <c r="TV411" s="29"/>
      <c r="TW411" s="29"/>
      <c r="TX411" s="29"/>
      <c r="TY411" s="29"/>
      <c r="TZ411" s="29"/>
      <c r="UA411" s="29"/>
      <c r="UB411" s="29"/>
      <c r="UC411" s="29"/>
      <c r="UD411" s="29"/>
      <c r="UE411" s="29"/>
      <c r="UF411" s="29"/>
      <c r="UG411" s="29"/>
      <c r="UH411" s="29"/>
      <c r="UI411" s="29"/>
      <c r="UJ411" s="29"/>
      <c r="UK411" s="29"/>
      <c r="UL411" s="29"/>
      <c r="UM411" s="29"/>
      <c r="UN411" s="29"/>
      <c r="UO411" s="29"/>
      <c r="UP411" s="29"/>
      <c r="UQ411" s="29"/>
      <c r="UR411" s="29"/>
      <c r="US411" s="29"/>
      <c r="UT411" s="29"/>
      <c r="UU411" s="29"/>
      <c r="UV411" s="29"/>
      <c r="UW411" s="29"/>
      <c r="UX411" s="29"/>
      <c r="UY411" s="29"/>
      <c r="UZ411" s="29"/>
      <c r="VA411" s="29"/>
      <c r="VB411" s="29"/>
      <c r="VC411" s="29"/>
      <c r="VD411" s="29"/>
      <c r="VE411" s="29"/>
      <c r="VF411" s="29"/>
      <c r="VG411" s="29"/>
      <c r="VH411" s="29"/>
      <c r="VI411" s="29"/>
      <c r="VJ411" s="29"/>
      <c r="VK411" s="29"/>
      <c r="VL411" s="29"/>
      <c r="VM411" s="29"/>
      <c r="VN411" s="29"/>
      <c r="VO411" s="29"/>
      <c r="VP411" s="29"/>
      <c r="VQ411" s="29"/>
      <c r="VR411" s="29"/>
      <c r="VS411" s="29"/>
      <c r="VT411" s="29"/>
      <c r="VU411" s="29"/>
      <c r="VV411" s="29"/>
      <c r="VW411" s="29"/>
      <c r="VX411" s="29"/>
      <c r="VY411" s="29"/>
      <c r="VZ411" s="29"/>
      <c r="WA411" s="29"/>
      <c r="WB411" s="29"/>
      <c r="WC411" s="29"/>
      <c r="WD411" s="29"/>
      <c r="WE411" s="29"/>
      <c r="WF411" s="29"/>
      <c r="WG411" s="29"/>
      <c r="WH411" s="29"/>
      <c r="WI411" s="29"/>
      <c r="WJ411" s="29"/>
      <c r="WK411" s="29"/>
      <c r="WL411" s="29"/>
      <c r="WM411" s="29"/>
      <c r="WN411" s="29"/>
      <c r="WO411" s="29"/>
      <c r="WP411" s="29"/>
      <c r="WQ411" s="29"/>
      <c r="WR411" s="29"/>
      <c r="WS411" s="29"/>
      <c r="WT411" s="29"/>
      <c r="WU411" s="29"/>
      <c r="WV411" s="29"/>
      <c r="WW411" s="29"/>
      <c r="WX411" s="29"/>
      <c r="WY411" s="29"/>
      <c r="WZ411" s="29"/>
      <c r="XA411" s="29"/>
      <c r="XB411" s="29"/>
      <c r="XC411" s="29"/>
      <c r="XD411" s="29"/>
      <c r="XE411" s="29"/>
      <c r="XF411" s="29"/>
      <c r="XG411" s="29"/>
      <c r="XH411" s="29"/>
      <c r="XI411" s="29"/>
      <c r="XJ411" s="29"/>
      <c r="XK411" s="29"/>
      <c r="XL411" s="29"/>
      <c r="XM411" s="29"/>
      <c r="XN411" s="29"/>
      <c r="XO411" s="29"/>
      <c r="XP411" s="29"/>
      <c r="XQ411" s="29"/>
      <c r="XR411" s="29"/>
      <c r="XS411" s="29"/>
      <c r="XT411" s="29"/>
      <c r="XU411" s="29"/>
      <c r="XV411" s="29"/>
      <c r="XW411" s="29"/>
      <c r="XX411" s="29"/>
      <c r="XY411" s="29"/>
      <c r="XZ411" s="29"/>
      <c r="YA411" s="29"/>
      <c r="YB411" s="29"/>
      <c r="YC411" s="29"/>
      <c r="YD411" s="29"/>
      <c r="YE411" s="29"/>
      <c r="YF411" s="29"/>
      <c r="YG411" s="29"/>
      <c r="YH411" s="29"/>
      <c r="YI411" s="29"/>
      <c r="YJ411" s="29"/>
      <c r="YK411" s="29"/>
      <c r="YL411" s="29"/>
      <c r="YM411" s="29"/>
      <c r="YN411" s="29"/>
      <c r="YO411" s="29"/>
      <c r="YP411" s="29"/>
      <c r="YQ411" s="29"/>
      <c r="YR411" s="29"/>
      <c r="YS411" s="29"/>
      <c r="YT411" s="29"/>
      <c r="YU411" s="29"/>
      <c r="YV411" s="29"/>
      <c r="YW411" s="29"/>
      <c r="YX411" s="29"/>
      <c r="YY411" s="29"/>
      <c r="YZ411" s="29"/>
      <c r="ZA411" s="29"/>
      <c r="ZB411" s="29"/>
      <c r="ZC411" s="29"/>
      <c r="ZD411" s="29"/>
      <c r="ZE411" s="29"/>
      <c r="ZF411" s="29"/>
      <c r="ZG411" s="29"/>
      <c r="ZH411" s="29"/>
      <c r="ZI411" s="29"/>
      <c r="ZJ411" s="29"/>
      <c r="ZK411" s="29"/>
      <c r="ZL411" s="29"/>
      <c r="ZM411" s="29"/>
      <c r="ZN411" s="29"/>
      <c r="ZO411" s="29"/>
      <c r="ZP411" s="29"/>
      <c r="ZQ411" s="29"/>
      <c r="ZR411" s="29"/>
      <c r="ZS411" s="29"/>
      <c r="ZT411" s="29"/>
      <c r="ZU411" s="29"/>
      <c r="ZV411" s="29"/>
      <c r="ZW411" s="29"/>
      <c r="ZX411" s="29"/>
      <c r="ZY411" s="29"/>
      <c r="ZZ411" s="29"/>
      <c r="AAA411" s="29"/>
      <c r="AAB411" s="29"/>
      <c r="AAC411" s="29"/>
      <c r="AAD411" s="29"/>
      <c r="AAE411" s="29"/>
      <c r="AAF411" s="29"/>
      <c r="AAG411" s="29"/>
      <c r="AAH411" s="29"/>
      <c r="AAI411" s="29"/>
      <c r="AAJ411" s="29"/>
      <c r="AAK411" s="29"/>
      <c r="AAL411" s="29"/>
      <c r="AAM411" s="29"/>
      <c r="AAN411" s="29"/>
      <c r="AAO411" s="29"/>
      <c r="AAP411" s="29"/>
      <c r="AAQ411" s="29"/>
      <c r="AAR411" s="29"/>
      <c r="AAS411" s="29"/>
      <c r="AAT411" s="29"/>
      <c r="AAU411" s="29"/>
      <c r="AAV411" s="29"/>
      <c r="AAW411" s="29"/>
      <c r="AAX411" s="29"/>
      <c r="AAY411" s="29"/>
      <c r="AAZ411" s="29"/>
      <c r="ABA411" s="29"/>
      <c r="ABB411" s="29"/>
      <c r="ABC411" s="29"/>
      <c r="ABD411" s="29"/>
      <c r="ABE411" s="29"/>
      <c r="ABF411" s="29"/>
      <c r="ABG411" s="29"/>
      <c r="ABH411" s="29"/>
      <c r="ABI411" s="29"/>
      <c r="ABJ411" s="29"/>
      <c r="ABK411" s="29"/>
      <c r="ABL411" s="29"/>
      <c r="ABM411" s="29"/>
      <c r="ABN411" s="29"/>
      <c r="ABO411" s="29"/>
      <c r="ABP411" s="29"/>
      <c r="ABQ411" s="29"/>
      <c r="ABR411" s="29"/>
      <c r="ABS411" s="29"/>
      <c r="ABT411" s="29"/>
      <c r="ABU411" s="29"/>
      <c r="ABV411" s="29"/>
      <c r="ABW411" s="29"/>
      <c r="ABX411" s="29"/>
      <c r="ABY411" s="29"/>
      <c r="ABZ411" s="29"/>
      <c r="ACA411" s="29"/>
      <c r="ACB411" s="29"/>
      <c r="ACC411" s="29"/>
      <c r="ACD411" s="29"/>
      <c r="ACE411" s="29"/>
      <c r="ACF411" s="29"/>
      <c r="ACG411" s="29"/>
      <c r="ACH411" s="29"/>
      <c r="ACI411" s="29"/>
      <c r="ACJ411" s="29"/>
      <c r="ACK411" s="29"/>
      <c r="ACL411" s="29"/>
      <c r="ACM411" s="29"/>
      <c r="ACN411" s="29"/>
      <c r="ACO411" s="29"/>
      <c r="ACP411" s="29"/>
      <c r="ACQ411" s="29"/>
      <c r="ACR411" s="29"/>
      <c r="ACS411" s="29"/>
      <c r="ACT411" s="29"/>
      <c r="ACU411" s="29"/>
      <c r="ACV411" s="29"/>
      <c r="ACW411" s="29"/>
      <c r="ACX411" s="29"/>
      <c r="ACY411" s="29"/>
      <c r="ACZ411" s="29"/>
      <c r="ADA411" s="29"/>
      <c r="ADB411" s="29"/>
      <c r="ADC411" s="29"/>
      <c r="ADD411" s="29"/>
      <c r="ADE411" s="29"/>
      <c r="ADF411" s="29"/>
      <c r="ADG411" s="29"/>
      <c r="ADH411" s="29"/>
      <c r="ADI411" s="29"/>
      <c r="ADJ411" s="29"/>
      <c r="ADK411" s="29"/>
      <c r="ADL411" s="29"/>
      <c r="ADM411" s="29"/>
      <c r="ADN411" s="29"/>
      <c r="ADO411" s="29"/>
      <c r="ADP411" s="29"/>
      <c r="ADQ411" s="29"/>
      <c r="ADR411" s="29"/>
      <c r="ADS411" s="29"/>
      <c r="ADT411" s="29"/>
      <c r="ADU411" s="29"/>
      <c r="ADV411" s="29"/>
      <c r="ADW411" s="29"/>
      <c r="ADX411" s="29"/>
      <c r="ADY411" s="29"/>
      <c r="ADZ411" s="29"/>
      <c r="AEA411" s="29"/>
      <c r="AEB411" s="29"/>
      <c r="AEC411" s="29"/>
      <c r="AED411" s="29"/>
      <c r="AEE411" s="29"/>
      <c r="AEF411" s="29"/>
      <c r="AEG411" s="29"/>
      <c r="AEH411" s="29"/>
      <c r="AEI411" s="29"/>
      <c r="AEJ411" s="29"/>
      <c r="AEK411" s="29"/>
      <c r="AEL411" s="29"/>
      <c r="AEM411" s="29"/>
      <c r="AEN411" s="29"/>
      <c r="AEO411" s="29"/>
      <c r="AEP411" s="29"/>
      <c r="AEQ411" s="29"/>
      <c r="AER411" s="29"/>
      <c r="AES411" s="29"/>
      <c r="AET411" s="29"/>
      <c r="AEU411" s="29"/>
      <c r="AEV411" s="29"/>
      <c r="AEW411" s="29"/>
      <c r="AEX411" s="29"/>
      <c r="AEY411" s="29"/>
      <c r="AEZ411" s="29"/>
      <c r="AFA411" s="29"/>
      <c r="AFB411" s="29"/>
      <c r="AFC411" s="29"/>
      <c r="AFD411" s="29"/>
      <c r="AFE411" s="29"/>
      <c r="AFF411" s="29"/>
      <c r="AFG411" s="29"/>
      <c r="AFH411" s="29"/>
      <c r="AFI411" s="29"/>
      <c r="AFJ411" s="29"/>
      <c r="AFK411" s="29"/>
      <c r="AFL411" s="29"/>
      <c r="AFM411" s="29"/>
      <c r="AFN411" s="29"/>
      <c r="AFO411" s="29"/>
      <c r="AFP411" s="29"/>
      <c r="AFQ411" s="29"/>
      <c r="AFR411" s="29"/>
      <c r="AFS411" s="29"/>
      <c r="AFT411" s="29"/>
      <c r="AFU411" s="29"/>
      <c r="AFV411" s="29"/>
      <c r="AFW411" s="29"/>
      <c r="AFX411" s="29"/>
      <c r="AFY411" s="29"/>
      <c r="AFZ411" s="29"/>
      <c r="AGA411" s="29"/>
      <c r="AGB411" s="29"/>
      <c r="AGC411" s="29"/>
      <c r="AGD411" s="29"/>
      <c r="AGE411" s="29"/>
      <c r="AGF411" s="29"/>
      <c r="AGG411" s="29"/>
      <c r="AGH411" s="29"/>
      <c r="AGI411" s="29"/>
      <c r="AGJ411" s="29"/>
      <c r="AGK411" s="29"/>
      <c r="AGL411" s="29"/>
      <c r="AGM411" s="29"/>
      <c r="AGN411" s="29"/>
      <c r="AGO411" s="29"/>
      <c r="AGP411" s="29"/>
      <c r="AGQ411" s="29"/>
      <c r="AGR411" s="29"/>
      <c r="AGS411" s="29"/>
      <c r="AGT411" s="29"/>
      <c r="AGU411" s="29"/>
      <c r="AGV411" s="29"/>
      <c r="AGW411" s="29"/>
      <c r="AGX411" s="29"/>
      <c r="AGY411" s="29"/>
      <c r="AGZ411" s="29"/>
      <c r="AHA411" s="29"/>
      <c r="AHB411" s="29"/>
      <c r="AHC411" s="29"/>
      <c r="AHD411" s="29"/>
      <c r="AHE411" s="29"/>
      <c r="AHF411" s="29"/>
      <c r="AHG411" s="29"/>
      <c r="AHH411" s="29"/>
      <c r="AHI411" s="29"/>
      <c r="AHJ411" s="29"/>
      <c r="AHK411" s="29"/>
      <c r="AHL411" s="29"/>
      <c r="AHM411" s="29"/>
      <c r="AHN411" s="29"/>
      <c r="AHO411" s="29"/>
      <c r="AHP411" s="29"/>
      <c r="AHQ411" s="29"/>
      <c r="AHR411" s="29"/>
      <c r="AHS411" s="29"/>
      <c r="AHT411" s="29"/>
      <c r="AHU411" s="29"/>
      <c r="AHV411" s="29"/>
      <c r="AHW411" s="29"/>
      <c r="AHX411" s="29"/>
      <c r="AHY411" s="29"/>
      <c r="AHZ411" s="29"/>
      <c r="AIA411" s="29"/>
      <c r="AIB411" s="29"/>
      <c r="AIC411" s="29"/>
      <c r="AID411" s="29"/>
      <c r="AIE411" s="29"/>
      <c r="AIF411" s="29"/>
      <c r="AIG411" s="29"/>
      <c r="AIH411" s="29"/>
      <c r="AII411" s="29"/>
      <c r="AIJ411" s="29"/>
      <c r="AIK411" s="29"/>
      <c r="AIL411" s="29"/>
      <c r="AIM411" s="29"/>
      <c r="AIN411" s="29"/>
      <c r="AIO411" s="29"/>
      <c r="AIP411" s="29"/>
      <c r="AIQ411" s="29"/>
      <c r="AIR411" s="29"/>
      <c r="AIS411" s="29"/>
      <c r="AIT411" s="29"/>
      <c r="AIU411" s="29"/>
      <c r="AIV411" s="29"/>
      <c r="AIW411" s="29"/>
      <c r="AIX411" s="29"/>
      <c r="AIY411" s="29"/>
      <c r="AIZ411" s="29"/>
      <c r="AJA411" s="29"/>
      <c r="AJB411" s="29"/>
      <c r="AJC411" s="29"/>
      <c r="AJD411" s="29"/>
      <c r="AJE411" s="29"/>
      <c r="AJF411" s="29"/>
      <c r="AJG411" s="29"/>
      <c r="AJH411" s="29"/>
      <c r="AJI411" s="29"/>
      <c r="AJJ411" s="29"/>
      <c r="AJK411" s="29"/>
      <c r="AJL411" s="29"/>
      <c r="AJM411" s="29"/>
      <c r="AJN411" s="29"/>
      <c r="AJO411" s="29"/>
      <c r="AJP411" s="29"/>
      <c r="AJQ411" s="29"/>
      <c r="AJR411" s="29"/>
      <c r="AJS411" s="29"/>
      <c r="AJT411" s="29"/>
      <c r="AJU411" s="29"/>
      <c r="AJV411" s="29"/>
      <c r="AJW411" s="29"/>
      <c r="AJX411" s="29"/>
      <c r="AJY411" s="29"/>
      <c r="AJZ411" s="29"/>
      <c r="AKA411" s="29"/>
      <c r="AKB411" s="29"/>
      <c r="AKC411" s="29"/>
      <c r="AKD411" s="29"/>
      <c r="AKE411" s="29"/>
      <c r="AKF411" s="29"/>
      <c r="AKG411" s="29"/>
      <c r="AKH411" s="29"/>
      <c r="AKI411" s="29"/>
      <c r="AKJ411" s="29"/>
      <c r="AKK411" s="29"/>
      <c r="AKL411" s="29"/>
      <c r="AKM411" s="29"/>
      <c r="AKN411" s="29"/>
      <c r="AKO411" s="29"/>
      <c r="AKP411" s="29"/>
      <c r="AKQ411" s="29"/>
      <c r="AKR411" s="29"/>
      <c r="AKS411" s="29"/>
      <c r="AKT411" s="29"/>
      <c r="AKU411" s="29"/>
      <c r="AKV411" s="29"/>
      <c r="AKW411" s="29"/>
      <c r="AKX411" s="29"/>
      <c r="AKY411" s="29"/>
      <c r="AKZ411" s="29"/>
      <c r="ALA411" s="29"/>
      <c r="ALB411" s="29"/>
      <c r="ALC411" s="29"/>
      <c r="ALD411" s="29"/>
      <c r="ALE411" s="29"/>
      <c r="ALF411" s="29"/>
      <c r="ALG411" s="29"/>
      <c r="ALH411" s="29"/>
      <c r="ALI411" s="29"/>
      <c r="ALJ411" s="29"/>
      <c r="ALK411" s="29"/>
      <c r="ALL411" s="29"/>
      <c r="ALM411" s="29"/>
      <c r="ALN411" s="29"/>
      <c r="ALO411" s="29"/>
      <c r="ALP411" s="29"/>
      <c r="ALQ411" s="29"/>
      <c r="ALR411" s="29"/>
      <c r="ALS411" s="29"/>
      <c r="ALT411" s="29"/>
      <c r="ALU411" s="29"/>
      <c r="ALV411" s="29"/>
      <c r="ALW411" s="29"/>
      <c r="ALX411" s="29"/>
      <c r="ALY411" s="29"/>
      <c r="ALZ411" s="29"/>
      <c r="AMA411" s="29"/>
      <c r="AMB411" s="29"/>
      <c r="AMC411" s="29"/>
      <c r="AMD411" s="29"/>
      <c r="AME411" s="29"/>
      <c r="AMF411" s="29"/>
      <c r="AMG411" s="29"/>
      <c r="AMH411" s="29"/>
      <c r="AMI411" s="29"/>
      <c r="AMJ411" s="29"/>
      <c r="AMK411" s="29"/>
      <c r="AML411" s="29"/>
      <c r="AMM411" s="29"/>
      <c r="AMN411" s="29"/>
      <c r="AMO411" s="29"/>
      <c r="AMP411" s="29"/>
      <c r="AMQ411" s="29"/>
      <c r="AMR411" s="29"/>
      <c r="AMS411" s="29"/>
      <c r="AMT411" s="29"/>
      <c r="AMU411" s="29"/>
      <c r="AMV411" s="29"/>
      <c r="AMW411" s="29"/>
      <c r="AMX411" s="29"/>
      <c r="AMY411" s="29"/>
      <c r="AMZ411" s="29"/>
      <c r="ANA411" s="29"/>
      <c r="ANB411" s="29"/>
    </row>
    <row r="412" spans="1:1042" s="18" customFormat="1" x14ac:dyDescent="0.25">
      <c r="C412" t="s">
        <v>738</v>
      </c>
      <c r="D412" t="s">
        <v>738</v>
      </c>
      <c r="E412">
        <v>0</v>
      </c>
      <c r="F412" s="142">
        <v>0</v>
      </c>
      <c r="G412" t="str">
        <f t="shared" si="228"/>
        <v>GE2012</v>
      </c>
      <c r="H412" s="142">
        <v>0</v>
      </c>
      <c r="I412" t="s">
        <v>829</v>
      </c>
      <c r="J412" s="91" t="s">
        <v>192</v>
      </c>
      <c r="K412" s="32"/>
      <c r="L412" s="75"/>
      <c r="M412" s="12"/>
      <c r="N412" s="62"/>
      <c r="O412" s="62"/>
      <c r="P412" s="139"/>
      <c r="Q412" s="139"/>
      <c r="R412" s="21"/>
      <c r="S412" s="117"/>
      <c r="T412" s="30"/>
      <c r="U412" s="80"/>
      <c r="V412" s="85" t="s">
        <v>221</v>
      </c>
      <c r="W412" s="116"/>
      <c r="X412" s="45"/>
      <c r="Y412" s="47"/>
      <c r="Z412" s="44"/>
      <c r="AA412" s="128"/>
      <c r="AB412" s="130"/>
      <c r="AC412" s="80"/>
      <c r="AD412" s="131"/>
      <c r="AE412" s="128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 s="29"/>
      <c r="AX412" s="29"/>
      <c r="AY412" s="29"/>
      <c r="AZ412" s="29"/>
      <c r="BA412" s="29"/>
      <c r="BB412" s="29"/>
      <c r="BC412" s="29"/>
      <c r="BD412" s="29"/>
      <c r="BE412" s="29"/>
      <c r="BF412" s="29"/>
      <c r="BG412" s="29"/>
      <c r="BH412" s="29"/>
      <c r="BI412" s="29"/>
      <c r="BJ412" s="29"/>
      <c r="BK412" s="29"/>
      <c r="BL412" s="29"/>
      <c r="BM412" s="29"/>
      <c r="BN412" s="29"/>
      <c r="BO412" s="29"/>
      <c r="BP412" s="29"/>
      <c r="BQ412" s="29"/>
      <c r="BR412" s="29"/>
      <c r="BS412" s="29"/>
      <c r="BT412" s="29"/>
      <c r="BU412" s="29"/>
      <c r="BV412" s="29"/>
      <c r="BW412" s="29"/>
      <c r="BX412" s="29"/>
      <c r="BY412" s="29"/>
      <c r="BZ412" s="29"/>
      <c r="CA412" s="29"/>
      <c r="CB412" s="29"/>
      <c r="CC412" s="29"/>
      <c r="CD412" s="29"/>
      <c r="CE412" s="29"/>
      <c r="CF412" s="29"/>
      <c r="CG412" s="29"/>
      <c r="CH412" s="29"/>
      <c r="CI412" s="29"/>
      <c r="CJ412" s="29"/>
      <c r="CK412" s="29"/>
      <c r="CL412" s="29"/>
      <c r="CM412" s="29"/>
      <c r="CN412" s="29"/>
      <c r="CO412" s="29"/>
      <c r="CP412" s="29"/>
      <c r="CQ412" s="29"/>
      <c r="CR412" s="29"/>
      <c r="CS412" s="29"/>
      <c r="CT412" s="29"/>
      <c r="CU412" s="29"/>
      <c r="CV412" s="29"/>
      <c r="CW412" s="29"/>
      <c r="CX412" s="29"/>
      <c r="CY412" s="29"/>
      <c r="CZ412" s="29"/>
      <c r="DA412" s="29"/>
      <c r="DB412" s="29"/>
      <c r="DC412" s="29"/>
      <c r="DD412" s="29"/>
      <c r="DE412" s="29"/>
      <c r="DF412" s="29"/>
      <c r="DG412" s="29"/>
      <c r="DH412" s="29"/>
      <c r="DI412" s="29"/>
      <c r="DJ412" s="29"/>
      <c r="DK412" s="29"/>
      <c r="DL412" s="29"/>
      <c r="DM412" s="29"/>
      <c r="DN412" s="29"/>
      <c r="DO412" s="29"/>
      <c r="DP412" s="29"/>
      <c r="DQ412" s="29"/>
      <c r="DR412" s="29"/>
      <c r="DS412" s="29"/>
      <c r="DT412" s="29"/>
      <c r="DU412" s="29"/>
      <c r="DV412" s="29"/>
      <c r="DW412" s="29"/>
      <c r="DX412" s="29"/>
      <c r="DY412" s="29"/>
      <c r="DZ412" s="29"/>
      <c r="EA412" s="29"/>
      <c r="EB412" s="29"/>
      <c r="EC412" s="29"/>
      <c r="ED412" s="29"/>
      <c r="EE412" s="29"/>
      <c r="EF412" s="29"/>
      <c r="EG412" s="29"/>
      <c r="EH412" s="29"/>
      <c r="EI412" s="29"/>
      <c r="EJ412" s="29"/>
      <c r="EK412" s="29"/>
      <c r="EL412" s="29"/>
      <c r="EM412" s="29"/>
      <c r="EN412" s="29"/>
      <c r="EO412" s="29"/>
      <c r="EP412" s="29"/>
      <c r="EQ412" s="29"/>
      <c r="ER412" s="29"/>
      <c r="ES412" s="29"/>
      <c r="ET412" s="29"/>
      <c r="EU412" s="29"/>
      <c r="EV412" s="29"/>
      <c r="EW412" s="29"/>
      <c r="EX412" s="29"/>
      <c r="EY412" s="29"/>
      <c r="EZ412" s="29"/>
      <c r="FA412" s="29"/>
      <c r="FB412" s="29"/>
      <c r="FC412" s="29"/>
      <c r="FD412" s="29"/>
      <c r="FE412" s="29"/>
      <c r="FF412" s="29"/>
      <c r="FG412" s="29"/>
      <c r="FH412" s="29"/>
      <c r="FI412" s="29"/>
      <c r="FJ412" s="29"/>
      <c r="FK412" s="29"/>
      <c r="FL412" s="29"/>
      <c r="FM412" s="29"/>
      <c r="FN412" s="29"/>
      <c r="FO412" s="29"/>
      <c r="FP412" s="29"/>
      <c r="FQ412" s="29"/>
      <c r="FR412" s="29"/>
      <c r="FS412" s="29"/>
      <c r="FT412" s="29"/>
      <c r="FU412" s="29"/>
      <c r="FV412" s="29"/>
      <c r="FW412" s="29"/>
      <c r="FX412" s="29"/>
      <c r="FY412" s="29"/>
      <c r="FZ412" s="29"/>
      <c r="GA412" s="29"/>
      <c r="GB412" s="29"/>
      <c r="GC412" s="29"/>
      <c r="GD412" s="29"/>
      <c r="GE412" s="29"/>
      <c r="GF412" s="29"/>
      <c r="GG412" s="29"/>
      <c r="GH412" s="29"/>
      <c r="GI412" s="29"/>
      <c r="GJ412" s="29"/>
      <c r="GK412" s="29"/>
      <c r="GL412" s="29"/>
      <c r="GM412" s="29"/>
      <c r="GN412" s="29"/>
      <c r="GO412" s="29"/>
      <c r="GP412" s="29"/>
      <c r="GQ412" s="29"/>
      <c r="GR412" s="29"/>
      <c r="GS412" s="29"/>
      <c r="GT412" s="29"/>
      <c r="GU412" s="29"/>
      <c r="GV412" s="29"/>
      <c r="GW412" s="29"/>
      <c r="GX412" s="29"/>
      <c r="GY412" s="29"/>
      <c r="GZ412" s="29"/>
      <c r="HA412" s="29"/>
      <c r="HB412" s="29"/>
      <c r="HC412" s="29"/>
      <c r="HD412" s="29"/>
      <c r="HE412" s="29"/>
      <c r="HF412" s="29"/>
      <c r="HG412" s="29"/>
      <c r="HH412" s="29"/>
      <c r="HI412" s="29"/>
      <c r="HJ412" s="29"/>
      <c r="HK412" s="29"/>
      <c r="HL412" s="29"/>
      <c r="HM412" s="29"/>
      <c r="HN412" s="29"/>
      <c r="HO412" s="29"/>
      <c r="HP412" s="29"/>
      <c r="HQ412" s="29"/>
      <c r="HR412" s="29"/>
      <c r="HS412" s="29"/>
      <c r="HT412" s="29"/>
      <c r="HU412" s="29"/>
      <c r="HV412" s="29"/>
      <c r="HW412" s="29"/>
      <c r="HX412" s="29"/>
      <c r="HY412" s="29"/>
      <c r="HZ412" s="29"/>
      <c r="IA412" s="29"/>
      <c r="IB412" s="29"/>
      <c r="IC412" s="29"/>
      <c r="ID412" s="29"/>
      <c r="IE412" s="29"/>
      <c r="IF412" s="29"/>
      <c r="IG412" s="29"/>
      <c r="IH412" s="29"/>
      <c r="II412" s="29"/>
      <c r="IJ412" s="29"/>
      <c r="IK412" s="29"/>
      <c r="IL412" s="29"/>
      <c r="IM412" s="29"/>
      <c r="IN412" s="29"/>
      <c r="IO412" s="29"/>
      <c r="IP412" s="29"/>
      <c r="IQ412" s="29"/>
      <c r="IR412" s="29"/>
      <c r="IS412" s="29"/>
      <c r="IT412" s="29"/>
      <c r="IU412" s="29"/>
      <c r="IV412" s="29"/>
      <c r="IW412" s="29"/>
      <c r="IX412" s="29"/>
      <c r="IY412" s="29"/>
      <c r="IZ412" s="29"/>
      <c r="JA412" s="29"/>
      <c r="JB412" s="29"/>
      <c r="JC412" s="29"/>
      <c r="JD412" s="29"/>
      <c r="JE412" s="29"/>
      <c r="JF412" s="29"/>
      <c r="JG412" s="29"/>
      <c r="JH412" s="29"/>
      <c r="JI412" s="29"/>
      <c r="JJ412" s="29"/>
      <c r="JK412" s="29"/>
      <c r="JL412" s="29"/>
      <c r="JM412" s="29"/>
      <c r="JN412" s="29"/>
      <c r="JO412" s="29"/>
      <c r="JP412" s="29"/>
      <c r="JQ412" s="29"/>
      <c r="JR412" s="29"/>
      <c r="JS412" s="29"/>
      <c r="JT412" s="29"/>
      <c r="JU412" s="29"/>
      <c r="JV412" s="29"/>
      <c r="JW412" s="29"/>
      <c r="JX412" s="29"/>
      <c r="JY412" s="29"/>
      <c r="JZ412" s="29"/>
      <c r="KA412" s="29"/>
      <c r="KB412" s="29"/>
      <c r="KC412" s="29"/>
      <c r="KD412" s="29"/>
      <c r="KE412" s="29"/>
      <c r="KF412" s="29"/>
      <c r="KG412" s="29"/>
      <c r="KH412" s="29"/>
      <c r="KI412" s="29"/>
      <c r="KJ412" s="29"/>
      <c r="KK412" s="29"/>
      <c r="KL412" s="29"/>
      <c r="KM412" s="29"/>
      <c r="KN412" s="29"/>
      <c r="KO412" s="29"/>
      <c r="KP412" s="29"/>
      <c r="KQ412" s="29"/>
      <c r="KR412" s="29"/>
      <c r="KS412" s="29"/>
      <c r="KT412" s="29"/>
      <c r="KU412" s="29"/>
      <c r="KV412" s="29"/>
      <c r="KW412" s="29"/>
      <c r="KX412" s="29"/>
      <c r="KY412" s="29"/>
      <c r="KZ412" s="29"/>
      <c r="LA412" s="29"/>
      <c r="LB412" s="29"/>
      <c r="LC412" s="29"/>
      <c r="LD412" s="29"/>
      <c r="LE412" s="29"/>
      <c r="LF412" s="29"/>
      <c r="LG412" s="29"/>
      <c r="LH412" s="29"/>
      <c r="LI412" s="29"/>
      <c r="LJ412" s="29"/>
      <c r="LK412" s="29"/>
      <c r="LL412" s="29"/>
      <c r="LM412" s="29"/>
      <c r="LN412" s="29"/>
      <c r="LO412" s="29"/>
      <c r="LP412" s="29"/>
      <c r="LQ412" s="29"/>
      <c r="LR412" s="29"/>
      <c r="LS412" s="29"/>
      <c r="LT412" s="29"/>
      <c r="LU412" s="29"/>
      <c r="LV412" s="29"/>
      <c r="LW412" s="29"/>
      <c r="LX412" s="29"/>
      <c r="LY412" s="29"/>
      <c r="LZ412" s="29"/>
      <c r="MA412" s="29"/>
      <c r="MB412" s="29"/>
      <c r="MC412" s="29"/>
      <c r="MD412" s="29"/>
      <c r="ME412" s="29"/>
      <c r="MF412" s="29"/>
      <c r="MG412" s="29"/>
      <c r="MH412" s="29"/>
      <c r="MI412" s="29"/>
      <c r="MJ412" s="29"/>
      <c r="MK412" s="29"/>
      <c r="ML412" s="29"/>
      <c r="MM412" s="29"/>
      <c r="MN412" s="29"/>
      <c r="MO412" s="29"/>
      <c r="MP412" s="29"/>
      <c r="MQ412" s="29"/>
      <c r="MR412" s="29"/>
      <c r="MS412" s="29"/>
      <c r="MT412" s="29"/>
      <c r="MU412" s="29"/>
      <c r="MV412" s="29"/>
      <c r="MW412" s="29"/>
      <c r="MX412" s="29"/>
      <c r="MY412" s="29"/>
      <c r="MZ412" s="29"/>
      <c r="NA412" s="29"/>
      <c r="NB412" s="29"/>
      <c r="NC412" s="29"/>
      <c r="ND412" s="29"/>
      <c r="NE412" s="29"/>
      <c r="NF412" s="29"/>
      <c r="NG412" s="29"/>
      <c r="NH412" s="29"/>
      <c r="NI412" s="29"/>
      <c r="NJ412" s="29"/>
      <c r="NK412" s="29"/>
      <c r="NL412" s="29"/>
      <c r="NM412" s="29"/>
      <c r="NN412" s="29"/>
      <c r="NO412" s="29"/>
      <c r="NP412" s="29"/>
      <c r="NQ412" s="29"/>
      <c r="NR412" s="29"/>
      <c r="NS412" s="29"/>
      <c r="NT412" s="29"/>
      <c r="NU412" s="29"/>
      <c r="NV412" s="29"/>
      <c r="NW412" s="29"/>
      <c r="NX412" s="29"/>
      <c r="NY412" s="29"/>
      <c r="NZ412" s="29"/>
      <c r="OA412" s="29"/>
      <c r="OB412" s="29"/>
      <c r="OC412" s="29"/>
      <c r="OD412" s="29"/>
      <c r="OE412" s="29"/>
      <c r="OF412" s="29"/>
      <c r="OG412" s="29"/>
      <c r="OH412" s="29"/>
      <c r="OI412" s="29"/>
      <c r="OJ412" s="29"/>
      <c r="OK412" s="29"/>
      <c r="OL412" s="29"/>
      <c r="OM412" s="29"/>
      <c r="ON412" s="29"/>
      <c r="OO412" s="29"/>
      <c r="OP412" s="29"/>
      <c r="OQ412" s="29"/>
      <c r="OR412" s="29"/>
      <c r="OS412" s="29"/>
      <c r="OT412" s="29"/>
      <c r="OU412" s="29"/>
      <c r="OV412" s="29"/>
      <c r="OW412" s="29"/>
      <c r="OX412" s="29"/>
      <c r="OY412" s="29"/>
      <c r="OZ412" s="29"/>
      <c r="PA412" s="29"/>
      <c r="PB412" s="29"/>
      <c r="PC412" s="29"/>
      <c r="PD412" s="29"/>
      <c r="PE412" s="29"/>
      <c r="PF412" s="29"/>
      <c r="PG412" s="29"/>
      <c r="PH412" s="29"/>
      <c r="PI412" s="29"/>
      <c r="PJ412" s="29"/>
      <c r="PK412" s="29"/>
      <c r="PL412" s="29"/>
      <c r="PM412" s="29"/>
      <c r="PN412" s="29"/>
      <c r="PO412" s="29"/>
      <c r="PP412" s="29"/>
      <c r="PQ412" s="29"/>
      <c r="PR412" s="29"/>
      <c r="PS412" s="29"/>
      <c r="PT412" s="29"/>
      <c r="PU412" s="29"/>
      <c r="PV412" s="29"/>
      <c r="PW412" s="29"/>
      <c r="PX412" s="29"/>
      <c r="PY412" s="29"/>
      <c r="PZ412" s="29"/>
      <c r="QA412" s="29"/>
      <c r="QB412" s="29"/>
      <c r="QC412" s="29"/>
      <c r="QD412" s="29"/>
      <c r="QE412" s="29"/>
      <c r="QF412" s="29"/>
      <c r="QG412" s="29"/>
      <c r="QH412" s="29"/>
      <c r="QI412" s="29"/>
      <c r="QJ412" s="29"/>
      <c r="QK412" s="29"/>
      <c r="QL412" s="29"/>
      <c r="QM412" s="29"/>
      <c r="QN412" s="29"/>
      <c r="QO412" s="29"/>
      <c r="QP412" s="29"/>
      <c r="QQ412" s="29"/>
      <c r="QR412" s="29"/>
      <c r="QS412" s="29"/>
      <c r="QT412" s="29"/>
      <c r="QU412" s="29"/>
      <c r="QV412" s="29"/>
      <c r="QW412" s="29"/>
      <c r="QX412" s="29"/>
      <c r="QY412" s="29"/>
      <c r="QZ412" s="29"/>
      <c r="RA412" s="29"/>
      <c r="RB412" s="29"/>
      <c r="RC412" s="29"/>
      <c r="RD412" s="29"/>
      <c r="RE412" s="29"/>
      <c r="RF412" s="29"/>
      <c r="RG412" s="29"/>
      <c r="RH412" s="29"/>
      <c r="RI412" s="29"/>
      <c r="RJ412" s="29"/>
      <c r="RK412" s="29"/>
      <c r="RL412" s="29"/>
      <c r="RM412" s="29"/>
      <c r="RN412" s="29"/>
      <c r="RO412" s="29"/>
      <c r="RP412" s="29"/>
      <c r="RQ412" s="29"/>
      <c r="RR412" s="29"/>
      <c r="RS412" s="29"/>
      <c r="RT412" s="29"/>
      <c r="RU412" s="29"/>
      <c r="RV412" s="29"/>
      <c r="RW412" s="29"/>
      <c r="RX412" s="29"/>
      <c r="RY412" s="29"/>
      <c r="RZ412" s="29"/>
      <c r="SA412" s="29"/>
      <c r="SB412" s="29"/>
      <c r="SC412" s="29"/>
      <c r="SD412" s="29"/>
      <c r="SE412" s="29"/>
      <c r="SF412" s="29"/>
      <c r="SG412" s="29"/>
      <c r="SH412" s="29"/>
      <c r="SI412" s="29"/>
      <c r="SJ412" s="29"/>
      <c r="SK412" s="29"/>
      <c r="SL412" s="29"/>
      <c r="SM412" s="29"/>
      <c r="SN412" s="29"/>
      <c r="SO412" s="29"/>
      <c r="SP412" s="29"/>
      <c r="SQ412" s="29"/>
      <c r="SR412" s="29"/>
      <c r="SS412" s="29"/>
      <c r="ST412" s="29"/>
      <c r="SU412" s="29"/>
      <c r="SV412" s="29"/>
      <c r="SW412" s="29"/>
      <c r="SX412" s="29"/>
      <c r="SY412" s="29"/>
      <c r="SZ412" s="29"/>
      <c r="TA412" s="29"/>
      <c r="TB412" s="29"/>
      <c r="TC412" s="29"/>
      <c r="TD412" s="29"/>
      <c r="TE412" s="29"/>
      <c r="TF412" s="29"/>
      <c r="TG412" s="29"/>
      <c r="TH412" s="29"/>
      <c r="TI412" s="29"/>
      <c r="TJ412" s="29"/>
      <c r="TK412" s="29"/>
      <c r="TL412" s="29"/>
      <c r="TM412" s="29"/>
      <c r="TN412" s="29"/>
      <c r="TO412" s="29"/>
      <c r="TP412" s="29"/>
      <c r="TQ412" s="29"/>
      <c r="TR412" s="29"/>
      <c r="TS412" s="29"/>
      <c r="TT412" s="29"/>
      <c r="TU412" s="29"/>
      <c r="TV412" s="29"/>
      <c r="TW412" s="29"/>
      <c r="TX412" s="29"/>
      <c r="TY412" s="29"/>
      <c r="TZ412" s="29"/>
      <c r="UA412" s="29"/>
      <c r="UB412" s="29"/>
      <c r="UC412" s="29"/>
      <c r="UD412" s="29"/>
      <c r="UE412" s="29"/>
      <c r="UF412" s="29"/>
      <c r="UG412" s="29"/>
      <c r="UH412" s="29"/>
      <c r="UI412" s="29"/>
      <c r="UJ412" s="29"/>
      <c r="UK412" s="29"/>
      <c r="UL412" s="29"/>
      <c r="UM412" s="29"/>
      <c r="UN412" s="29"/>
      <c r="UO412" s="29"/>
      <c r="UP412" s="29"/>
      <c r="UQ412" s="29"/>
      <c r="UR412" s="29"/>
      <c r="US412" s="29"/>
      <c r="UT412" s="29"/>
      <c r="UU412" s="29"/>
      <c r="UV412" s="29"/>
      <c r="UW412" s="29"/>
      <c r="UX412" s="29"/>
      <c r="UY412" s="29"/>
      <c r="UZ412" s="29"/>
      <c r="VA412" s="29"/>
      <c r="VB412" s="29"/>
      <c r="VC412" s="29"/>
      <c r="VD412" s="29"/>
      <c r="VE412" s="29"/>
      <c r="VF412" s="29"/>
      <c r="VG412" s="29"/>
      <c r="VH412" s="29"/>
      <c r="VI412" s="29"/>
      <c r="VJ412" s="29"/>
      <c r="VK412" s="29"/>
      <c r="VL412" s="29"/>
      <c r="VM412" s="29"/>
      <c r="VN412" s="29"/>
      <c r="VO412" s="29"/>
      <c r="VP412" s="29"/>
      <c r="VQ412" s="29"/>
      <c r="VR412" s="29"/>
      <c r="VS412" s="29"/>
      <c r="VT412" s="29"/>
      <c r="VU412" s="29"/>
      <c r="VV412" s="29"/>
      <c r="VW412" s="29"/>
      <c r="VX412" s="29"/>
      <c r="VY412" s="29"/>
      <c r="VZ412" s="29"/>
      <c r="WA412" s="29"/>
      <c r="WB412" s="29"/>
      <c r="WC412" s="29"/>
      <c r="WD412" s="29"/>
      <c r="WE412" s="29"/>
      <c r="WF412" s="29"/>
      <c r="WG412" s="29"/>
      <c r="WH412" s="29"/>
      <c r="WI412" s="29"/>
      <c r="WJ412" s="29"/>
      <c r="WK412" s="29"/>
      <c r="WL412" s="29"/>
      <c r="WM412" s="29"/>
      <c r="WN412" s="29"/>
      <c r="WO412" s="29"/>
      <c r="WP412" s="29"/>
      <c r="WQ412" s="29"/>
      <c r="WR412" s="29"/>
      <c r="WS412" s="29"/>
      <c r="WT412" s="29"/>
      <c r="WU412" s="29"/>
      <c r="WV412" s="29"/>
      <c r="WW412" s="29"/>
      <c r="WX412" s="29"/>
      <c r="WY412" s="29"/>
      <c r="WZ412" s="29"/>
      <c r="XA412" s="29"/>
      <c r="XB412" s="29"/>
      <c r="XC412" s="29"/>
      <c r="XD412" s="29"/>
      <c r="XE412" s="29"/>
      <c r="XF412" s="29"/>
      <c r="XG412" s="29"/>
      <c r="XH412" s="29"/>
      <c r="XI412" s="29"/>
      <c r="XJ412" s="29"/>
      <c r="XK412" s="29"/>
      <c r="XL412" s="29"/>
      <c r="XM412" s="29"/>
      <c r="XN412" s="29"/>
      <c r="XO412" s="29"/>
      <c r="XP412" s="29"/>
      <c r="XQ412" s="29"/>
      <c r="XR412" s="29"/>
      <c r="XS412" s="29"/>
      <c r="XT412" s="29"/>
      <c r="XU412" s="29"/>
      <c r="XV412" s="29"/>
      <c r="XW412" s="29"/>
      <c r="XX412" s="29"/>
      <c r="XY412" s="29"/>
      <c r="XZ412" s="29"/>
      <c r="YA412" s="29"/>
      <c r="YB412" s="29"/>
      <c r="YC412" s="29"/>
      <c r="YD412" s="29"/>
      <c r="YE412" s="29"/>
      <c r="YF412" s="29"/>
      <c r="YG412" s="29"/>
      <c r="YH412" s="29"/>
      <c r="YI412" s="29"/>
      <c r="YJ412" s="29"/>
      <c r="YK412" s="29"/>
      <c r="YL412" s="29"/>
      <c r="YM412" s="29"/>
      <c r="YN412" s="29"/>
      <c r="YO412" s="29"/>
      <c r="YP412" s="29"/>
      <c r="YQ412" s="29"/>
      <c r="YR412" s="29"/>
      <c r="YS412" s="29"/>
      <c r="YT412" s="29"/>
      <c r="YU412" s="29"/>
      <c r="YV412" s="29"/>
      <c r="YW412" s="29"/>
      <c r="YX412" s="29"/>
      <c r="YY412" s="29"/>
      <c r="YZ412" s="29"/>
      <c r="ZA412" s="29"/>
      <c r="ZB412" s="29"/>
      <c r="ZC412" s="29"/>
      <c r="ZD412" s="29"/>
      <c r="ZE412" s="29"/>
      <c r="ZF412" s="29"/>
      <c r="ZG412" s="29"/>
      <c r="ZH412" s="29"/>
      <c r="ZI412" s="29"/>
      <c r="ZJ412" s="29"/>
      <c r="ZK412" s="29"/>
      <c r="ZL412" s="29"/>
      <c r="ZM412" s="29"/>
      <c r="ZN412" s="29"/>
      <c r="ZO412" s="29"/>
      <c r="ZP412" s="29"/>
      <c r="ZQ412" s="29"/>
      <c r="ZR412" s="29"/>
      <c r="ZS412" s="29"/>
      <c r="ZT412" s="29"/>
      <c r="ZU412" s="29"/>
      <c r="ZV412" s="29"/>
      <c r="ZW412" s="29"/>
      <c r="ZX412" s="29"/>
      <c r="ZY412" s="29"/>
      <c r="ZZ412" s="29"/>
      <c r="AAA412" s="29"/>
      <c r="AAB412" s="29"/>
      <c r="AAC412" s="29"/>
      <c r="AAD412" s="29"/>
      <c r="AAE412" s="29"/>
      <c r="AAF412" s="29"/>
      <c r="AAG412" s="29"/>
      <c r="AAH412" s="29"/>
      <c r="AAI412" s="29"/>
      <c r="AAJ412" s="29"/>
      <c r="AAK412" s="29"/>
      <c r="AAL412" s="29"/>
      <c r="AAM412" s="29"/>
      <c r="AAN412" s="29"/>
      <c r="AAO412" s="29"/>
      <c r="AAP412" s="29"/>
      <c r="AAQ412" s="29"/>
      <c r="AAR412" s="29"/>
      <c r="AAS412" s="29"/>
      <c r="AAT412" s="29"/>
      <c r="AAU412" s="29"/>
      <c r="AAV412" s="29"/>
      <c r="AAW412" s="29"/>
      <c r="AAX412" s="29"/>
      <c r="AAY412" s="29"/>
      <c r="AAZ412" s="29"/>
      <c r="ABA412" s="29"/>
      <c r="ABB412" s="29"/>
      <c r="ABC412" s="29"/>
      <c r="ABD412" s="29"/>
      <c r="ABE412" s="29"/>
      <c r="ABF412" s="29"/>
      <c r="ABG412" s="29"/>
      <c r="ABH412" s="29"/>
      <c r="ABI412" s="29"/>
      <c r="ABJ412" s="29"/>
      <c r="ABK412" s="29"/>
      <c r="ABL412" s="29"/>
      <c r="ABM412" s="29"/>
      <c r="ABN412" s="29"/>
      <c r="ABO412" s="29"/>
      <c r="ABP412" s="29"/>
      <c r="ABQ412" s="29"/>
      <c r="ABR412" s="29"/>
      <c r="ABS412" s="29"/>
      <c r="ABT412" s="29"/>
      <c r="ABU412" s="29"/>
      <c r="ABV412" s="29"/>
      <c r="ABW412" s="29"/>
      <c r="ABX412" s="29"/>
      <c r="ABY412" s="29"/>
      <c r="ABZ412" s="29"/>
      <c r="ACA412" s="29"/>
      <c r="ACB412" s="29"/>
      <c r="ACC412" s="29"/>
      <c r="ACD412" s="29"/>
      <c r="ACE412" s="29"/>
      <c r="ACF412" s="29"/>
      <c r="ACG412" s="29"/>
      <c r="ACH412" s="29"/>
      <c r="ACI412" s="29"/>
      <c r="ACJ412" s="29"/>
      <c r="ACK412" s="29"/>
      <c r="ACL412" s="29"/>
      <c r="ACM412" s="29"/>
      <c r="ACN412" s="29"/>
      <c r="ACO412" s="29"/>
      <c r="ACP412" s="29"/>
      <c r="ACQ412" s="29"/>
      <c r="ACR412" s="29"/>
      <c r="ACS412" s="29"/>
      <c r="ACT412" s="29"/>
      <c r="ACU412" s="29"/>
      <c r="ACV412" s="29"/>
      <c r="ACW412" s="29"/>
      <c r="ACX412" s="29"/>
      <c r="ACY412" s="29"/>
      <c r="ACZ412" s="29"/>
      <c r="ADA412" s="29"/>
      <c r="ADB412" s="29"/>
      <c r="ADC412" s="29"/>
      <c r="ADD412" s="29"/>
      <c r="ADE412" s="29"/>
      <c r="ADF412" s="29"/>
      <c r="ADG412" s="29"/>
      <c r="ADH412" s="29"/>
      <c r="ADI412" s="29"/>
      <c r="ADJ412" s="29"/>
      <c r="ADK412" s="29"/>
      <c r="ADL412" s="29"/>
      <c r="ADM412" s="29"/>
      <c r="ADN412" s="29"/>
      <c r="ADO412" s="29"/>
      <c r="ADP412" s="29"/>
      <c r="ADQ412" s="29"/>
      <c r="ADR412" s="29"/>
      <c r="ADS412" s="29"/>
      <c r="ADT412" s="29"/>
      <c r="ADU412" s="29"/>
      <c r="ADV412" s="29"/>
      <c r="ADW412" s="29"/>
      <c r="ADX412" s="29"/>
      <c r="ADY412" s="29"/>
      <c r="ADZ412" s="29"/>
      <c r="AEA412" s="29"/>
      <c r="AEB412" s="29"/>
      <c r="AEC412" s="29"/>
      <c r="AED412" s="29"/>
      <c r="AEE412" s="29"/>
      <c r="AEF412" s="29"/>
      <c r="AEG412" s="29"/>
      <c r="AEH412" s="29"/>
      <c r="AEI412" s="29"/>
      <c r="AEJ412" s="29"/>
      <c r="AEK412" s="29"/>
      <c r="AEL412" s="29"/>
      <c r="AEM412" s="29"/>
      <c r="AEN412" s="29"/>
      <c r="AEO412" s="29"/>
      <c r="AEP412" s="29"/>
      <c r="AEQ412" s="29"/>
      <c r="AER412" s="29"/>
      <c r="AES412" s="29"/>
      <c r="AET412" s="29"/>
      <c r="AEU412" s="29"/>
      <c r="AEV412" s="29"/>
      <c r="AEW412" s="29"/>
      <c r="AEX412" s="29"/>
      <c r="AEY412" s="29"/>
      <c r="AEZ412" s="29"/>
      <c r="AFA412" s="29"/>
      <c r="AFB412" s="29"/>
      <c r="AFC412" s="29"/>
      <c r="AFD412" s="29"/>
      <c r="AFE412" s="29"/>
      <c r="AFF412" s="29"/>
      <c r="AFG412" s="29"/>
      <c r="AFH412" s="29"/>
      <c r="AFI412" s="29"/>
      <c r="AFJ412" s="29"/>
      <c r="AFK412" s="29"/>
      <c r="AFL412" s="29"/>
      <c r="AFM412" s="29"/>
      <c r="AFN412" s="29"/>
      <c r="AFO412" s="29"/>
      <c r="AFP412" s="29"/>
      <c r="AFQ412" s="29"/>
      <c r="AFR412" s="29"/>
      <c r="AFS412" s="29"/>
      <c r="AFT412" s="29"/>
      <c r="AFU412" s="29"/>
      <c r="AFV412" s="29"/>
      <c r="AFW412" s="29"/>
      <c r="AFX412" s="29"/>
      <c r="AFY412" s="29"/>
      <c r="AFZ412" s="29"/>
      <c r="AGA412" s="29"/>
      <c r="AGB412" s="29"/>
      <c r="AGC412" s="29"/>
      <c r="AGD412" s="29"/>
      <c r="AGE412" s="29"/>
      <c r="AGF412" s="29"/>
      <c r="AGG412" s="29"/>
      <c r="AGH412" s="29"/>
      <c r="AGI412" s="29"/>
      <c r="AGJ412" s="29"/>
      <c r="AGK412" s="29"/>
      <c r="AGL412" s="29"/>
      <c r="AGM412" s="29"/>
      <c r="AGN412" s="29"/>
      <c r="AGO412" s="29"/>
      <c r="AGP412" s="29"/>
      <c r="AGQ412" s="29"/>
      <c r="AGR412" s="29"/>
      <c r="AGS412" s="29"/>
      <c r="AGT412" s="29"/>
      <c r="AGU412" s="29"/>
      <c r="AGV412" s="29"/>
      <c r="AGW412" s="29"/>
      <c r="AGX412" s="29"/>
      <c r="AGY412" s="29"/>
      <c r="AGZ412" s="29"/>
      <c r="AHA412" s="29"/>
      <c r="AHB412" s="29"/>
      <c r="AHC412" s="29"/>
      <c r="AHD412" s="29"/>
      <c r="AHE412" s="29"/>
      <c r="AHF412" s="29"/>
      <c r="AHG412" s="29"/>
      <c r="AHH412" s="29"/>
      <c r="AHI412" s="29"/>
      <c r="AHJ412" s="29"/>
      <c r="AHK412" s="29"/>
      <c r="AHL412" s="29"/>
      <c r="AHM412" s="29"/>
      <c r="AHN412" s="29"/>
      <c r="AHO412" s="29"/>
      <c r="AHP412" s="29"/>
      <c r="AHQ412" s="29"/>
      <c r="AHR412" s="29"/>
      <c r="AHS412" s="29"/>
      <c r="AHT412" s="29"/>
      <c r="AHU412" s="29"/>
      <c r="AHV412" s="29"/>
      <c r="AHW412" s="29"/>
      <c r="AHX412" s="29"/>
      <c r="AHY412" s="29"/>
      <c r="AHZ412" s="29"/>
      <c r="AIA412" s="29"/>
      <c r="AIB412" s="29"/>
      <c r="AIC412" s="29"/>
      <c r="AID412" s="29"/>
      <c r="AIE412" s="29"/>
      <c r="AIF412" s="29"/>
      <c r="AIG412" s="29"/>
      <c r="AIH412" s="29"/>
      <c r="AII412" s="29"/>
      <c r="AIJ412" s="29"/>
      <c r="AIK412" s="29"/>
      <c r="AIL412" s="29"/>
      <c r="AIM412" s="29"/>
      <c r="AIN412" s="29"/>
      <c r="AIO412" s="29"/>
      <c r="AIP412" s="29"/>
      <c r="AIQ412" s="29"/>
      <c r="AIR412" s="29"/>
      <c r="AIS412" s="29"/>
      <c r="AIT412" s="29"/>
      <c r="AIU412" s="29"/>
      <c r="AIV412" s="29"/>
      <c r="AIW412" s="29"/>
      <c r="AIX412" s="29"/>
      <c r="AIY412" s="29"/>
      <c r="AIZ412" s="29"/>
      <c r="AJA412" s="29"/>
      <c r="AJB412" s="29"/>
      <c r="AJC412" s="29"/>
      <c r="AJD412" s="29"/>
      <c r="AJE412" s="29"/>
      <c r="AJF412" s="29"/>
      <c r="AJG412" s="29"/>
      <c r="AJH412" s="29"/>
      <c r="AJI412" s="29"/>
      <c r="AJJ412" s="29"/>
      <c r="AJK412" s="29"/>
      <c r="AJL412" s="29"/>
      <c r="AJM412" s="29"/>
      <c r="AJN412" s="29"/>
      <c r="AJO412" s="29"/>
      <c r="AJP412" s="29"/>
      <c r="AJQ412" s="29"/>
      <c r="AJR412" s="29"/>
      <c r="AJS412" s="29"/>
      <c r="AJT412" s="29"/>
      <c r="AJU412" s="29"/>
      <c r="AJV412" s="29"/>
      <c r="AJW412" s="29"/>
      <c r="AJX412" s="29"/>
      <c r="AJY412" s="29"/>
      <c r="AJZ412" s="29"/>
      <c r="AKA412" s="29"/>
      <c r="AKB412" s="29"/>
      <c r="AKC412" s="29"/>
      <c r="AKD412" s="29"/>
      <c r="AKE412" s="29"/>
      <c r="AKF412" s="29"/>
      <c r="AKG412" s="29"/>
      <c r="AKH412" s="29"/>
      <c r="AKI412" s="29"/>
      <c r="AKJ412" s="29"/>
      <c r="AKK412" s="29"/>
      <c r="AKL412" s="29"/>
      <c r="AKM412" s="29"/>
      <c r="AKN412" s="29"/>
      <c r="AKO412" s="29"/>
      <c r="AKP412" s="29"/>
      <c r="AKQ412" s="29"/>
      <c r="AKR412" s="29"/>
      <c r="AKS412" s="29"/>
      <c r="AKT412" s="29"/>
      <c r="AKU412" s="29"/>
      <c r="AKV412" s="29"/>
      <c r="AKW412" s="29"/>
      <c r="AKX412" s="29"/>
      <c r="AKY412" s="29"/>
      <c r="AKZ412" s="29"/>
      <c r="ALA412" s="29"/>
      <c r="ALB412" s="29"/>
      <c r="ALC412" s="29"/>
      <c r="ALD412" s="29"/>
      <c r="ALE412" s="29"/>
      <c r="ALF412" s="29"/>
      <c r="ALG412" s="29"/>
      <c r="ALH412" s="29"/>
      <c r="ALI412" s="29"/>
      <c r="ALJ412" s="29"/>
      <c r="ALK412" s="29"/>
      <c r="ALL412" s="29"/>
      <c r="ALM412" s="29"/>
      <c r="ALN412" s="29"/>
      <c r="ALO412" s="29"/>
      <c r="ALP412" s="29"/>
      <c r="ALQ412" s="29"/>
      <c r="ALR412" s="29"/>
      <c r="ALS412" s="29"/>
      <c r="ALT412" s="29"/>
      <c r="ALU412" s="29"/>
      <c r="ALV412" s="29"/>
      <c r="ALW412" s="29"/>
      <c r="ALX412" s="29"/>
      <c r="ALY412" s="29"/>
      <c r="ALZ412" s="29"/>
      <c r="AMA412" s="29"/>
      <c r="AMB412" s="29"/>
      <c r="AMC412" s="29"/>
      <c r="AMD412" s="29"/>
      <c r="AME412" s="29"/>
      <c r="AMF412" s="29"/>
      <c r="AMG412" s="29"/>
      <c r="AMH412" s="29"/>
      <c r="AMI412" s="29"/>
      <c r="AMJ412" s="29"/>
      <c r="AMK412" s="29"/>
      <c r="AML412" s="29"/>
      <c r="AMM412" s="29"/>
      <c r="AMN412" s="29"/>
      <c r="AMO412" s="29"/>
      <c r="AMP412" s="29"/>
      <c r="AMQ412" s="29"/>
      <c r="AMR412" s="29"/>
      <c r="AMS412" s="29"/>
      <c r="AMT412" s="29"/>
      <c r="AMU412" s="29"/>
      <c r="AMV412" s="29"/>
      <c r="AMW412" s="29"/>
      <c r="AMX412" s="29"/>
      <c r="AMY412" s="29"/>
      <c r="AMZ412" s="29"/>
      <c r="ANA412" s="29"/>
      <c r="ANB412" s="29"/>
    </row>
    <row r="413" spans="1:1042" s="18" customFormat="1" x14ac:dyDescent="0.25">
      <c r="B413" t="s">
        <v>199</v>
      </c>
      <c r="K413" s="32"/>
      <c r="L413" s="52"/>
      <c r="M413"/>
      <c r="N413" s="53"/>
      <c r="O413" s="60"/>
      <c r="P413" s="60"/>
      <c r="Q413" s="60"/>
      <c r="R413" s="21"/>
      <c r="S413" s="22"/>
      <c r="T413" s="30"/>
      <c r="U413" s="80"/>
      <c r="V413" s="80"/>
      <c r="W413" s="80"/>
      <c r="X413" s="45"/>
      <c r="Y413" s="47"/>
      <c r="Z413" s="44"/>
      <c r="AA413"/>
      <c r="AB413"/>
      <c r="AC413" s="131"/>
      <c r="AD413" s="131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 s="29"/>
      <c r="AX413" s="29"/>
      <c r="AY413" s="29"/>
      <c r="AZ413" s="29"/>
      <c r="BA413" s="29"/>
      <c r="BB413" s="29"/>
      <c r="BC413" s="29"/>
      <c r="BD413" s="29"/>
      <c r="BE413" s="29"/>
      <c r="BF413" s="29"/>
      <c r="BG413" s="29"/>
      <c r="BH413" s="29"/>
      <c r="BI413" s="29"/>
      <c r="BJ413" s="29"/>
      <c r="BK413" s="29"/>
      <c r="BL413" s="29"/>
      <c r="BM413" s="29"/>
      <c r="BN413" s="29"/>
      <c r="BO413" s="29"/>
      <c r="BP413" s="29"/>
      <c r="BQ413" s="29"/>
      <c r="BR413" s="29"/>
      <c r="BS413" s="29"/>
      <c r="BT413" s="29"/>
      <c r="BU413" s="29"/>
      <c r="BV413" s="29"/>
      <c r="BW413" s="29"/>
      <c r="BX413" s="29"/>
      <c r="BY413" s="29"/>
      <c r="BZ413" s="29"/>
      <c r="CA413" s="29"/>
      <c r="CB413" s="29"/>
      <c r="CC413" s="29"/>
      <c r="CD413" s="29"/>
      <c r="CE413" s="29"/>
      <c r="CF413" s="29"/>
      <c r="CG413" s="29"/>
      <c r="CH413" s="29"/>
      <c r="CI413" s="29"/>
      <c r="CJ413" s="29"/>
      <c r="CK413" s="29"/>
      <c r="CL413" s="29"/>
      <c r="CM413" s="29"/>
      <c r="CN413" s="29"/>
      <c r="CO413" s="29"/>
      <c r="CP413" s="29"/>
      <c r="CQ413" s="29"/>
      <c r="CR413" s="29"/>
      <c r="CS413" s="29"/>
      <c r="CT413" s="29"/>
      <c r="CU413" s="29"/>
      <c r="CV413" s="29"/>
      <c r="CW413" s="29"/>
      <c r="CX413" s="29"/>
      <c r="CY413" s="29"/>
      <c r="CZ413" s="29"/>
      <c r="DA413" s="29"/>
      <c r="DB413" s="29"/>
      <c r="DC413" s="29"/>
      <c r="DD413" s="29"/>
      <c r="DE413" s="29"/>
      <c r="DF413" s="29"/>
      <c r="DG413" s="29"/>
      <c r="DH413" s="29"/>
      <c r="DI413" s="29"/>
      <c r="DJ413" s="29"/>
      <c r="DK413" s="29"/>
      <c r="DL413" s="29"/>
      <c r="DM413" s="29"/>
      <c r="DN413" s="29"/>
      <c r="DO413" s="29"/>
      <c r="DP413" s="29"/>
      <c r="DQ413" s="29"/>
      <c r="DR413" s="29"/>
      <c r="DS413" s="29"/>
      <c r="DT413" s="29"/>
      <c r="DU413" s="29"/>
      <c r="DV413" s="29"/>
      <c r="DW413" s="29"/>
      <c r="DX413" s="29"/>
      <c r="DY413" s="29"/>
      <c r="DZ413" s="29"/>
      <c r="EA413" s="29"/>
      <c r="EB413" s="29"/>
      <c r="EC413" s="29"/>
      <c r="ED413" s="29"/>
      <c r="EE413" s="29"/>
      <c r="EF413" s="29"/>
      <c r="EG413" s="29"/>
      <c r="EH413" s="29"/>
      <c r="EI413" s="29"/>
      <c r="EJ413" s="29"/>
      <c r="EK413" s="29"/>
      <c r="EL413" s="29"/>
      <c r="EM413" s="29"/>
      <c r="EN413" s="29"/>
      <c r="EO413" s="29"/>
      <c r="EP413" s="29"/>
      <c r="EQ413" s="29"/>
      <c r="ER413" s="29"/>
      <c r="ES413" s="29"/>
      <c r="ET413" s="29"/>
      <c r="EU413" s="29"/>
      <c r="EV413" s="29"/>
      <c r="EW413" s="29"/>
      <c r="EX413" s="29"/>
      <c r="EY413" s="29"/>
      <c r="EZ413" s="29"/>
      <c r="FA413" s="29"/>
      <c r="FB413" s="29"/>
      <c r="FC413" s="29"/>
      <c r="FD413" s="29"/>
      <c r="FE413" s="29"/>
      <c r="FF413" s="29"/>
      <c r="FG413" s="29"/>
      <c r="FH413" s="29"/>
      <c r="FI413" s="29"/>
      <c r="FJ413" s="29"/>
      <c r="FK413" s="29"/>
      <c r="FL413" s="29"/>
      <c r="FM413" s="29"/>
      <c r="FN413" s="29"/>
      <c r="FO413" s="29"/>
      <c r="FP413" s="29"/>
      <c r="FQ413" s="29"/>
      <c r="FR413" s="29"/>
      <c r="FS413" s="29"/>
      <c r="FT413" s="29"/>
      <c r="FU413" s="29"/>
      <c r="FV413" s="29"/>
      <c r="FW413" s="29"/>
      <c r="FX413" s="29"/>
      <c r="FY413" s="29"/>
      <c r="FZ413" s="29"/>
      <c r="GA413" s="29"/>
      <c r="GB413" s="29"/>
      <c r="GC413" s="29"/>
      <c r="GD413" s="29"/>
      <c r="GE413" s="29"/>
      <c r="GF413" s="29"/>
      <c r="GG413" s="29"/>
      <c r="GH413" s="29"/>
      <c r="GI413" s="29"/>
      <c r="GJ413" s="29"/>
      <c r="GK413" s="29"/>
      <c r="GL413" s="29"/>
      <c r="GM413" s="29"/>
      <c r="GN413" s="29"/>
      <c r="GO413" s="29"/>
      <c r="GP413" s="29"/>
      <c r="GQ413" s="29"/>
      <c r="GR413" s="29"/>
      <c r="GS413" s="29"/>
      <c r="GT413" s="29"/>
      <c r="GU413" s="29"/>
      <c r="GV413" s="29"/>
      <c r="GW413" s="29"/>
      <c r="GX413" s="29"/>
      <c r="GY413" s="29"/>
      <c r="GZ413" s="29"/>
      <c r="HA413" s="29"/>
      <c r="HB413" s="29"/>
      <c r="HC413" s="29"/>
      <c r="HD413" s="29"/>
      <c r="HE413" s="29"/>
      <c r="HF413" s="29"/>
      <c r="HG413" s="29"/>
      <c r="HH413" s="29"/>
      <c r="HI413" s="29"/>
      <c r="HJ413" s="29"/>
      <c r="HK413" s="29"/>
      <c r="HL413" s="29"/>
      <c r="HM413" s="29"/>
      <c r="HN413" s="29"/>
      <c r="HO413" s="29"/>
      <c r="HP413" s="29"/>
      <c r="HQ413" s="29"/>
      <c r="HR413" s="29"/>
      <c r="HS413" s="29"/>
      <c r="HT413" s="29"/>
      <c r="HU413" s="29"/>
      <c r="HV413" s="29"/>
      <c r="HW413" s="29"/>
      <c r="HX413" s="29"/>
      <c r="HY413" s="29"/>
      <c r="HZ413" s="29"/>
      <c r="IA413" s="29"/>
      <c r="IB413" s="29"/>
      <c r="IC413" s="29"/>
      <c r="ID413" s="29"/>
      <c r="IE413" s="29"/>
      <c r="IF413" s="29"/>
      <c r="IG413" s="29"/>
      <c r="IH413" s="29"/>
      <c r="II413" s="29"/>
      <c r="IJ413" s="29"/>
      <c r="IK413" s="29"/>
      <c r="IL413" s="29"/>
      <c r="IM413" s="29"/>
      <c r="IN413" s="29"/>
      <c r="IO413" s="29"/>
      <c r="IP413" s="29"/>
      <c r="IQ413" s="29"/>
      <c r="IR413" s="29"/>
      <c r="IS413" s="29"/>
      <c r="IT413" s="29"/>
      <c r="IU413" s="29"/>
      <c r="IV413" s="29"/>
      <c r="IW413" s="29"/>
      <c r="IX413" s="29"/>
      <c r="IY413" s="29"/>
      <c r="IZ413" s="29"/>
      <c r="JA413" s="29"/>
      <c r="JB413" s="29"/>
      <c r="JC413" s="29"/>
      <c r="JD413" s="29"/>
      <c r="JE413" s="29"/>
      <c r="JF413" s="29"/>
      <c r="JG413" s="29"/>
      <c r="JH413" s="29"/>
      <c r="JI413" s="29"/>
      <c r="JJ413" s="29"/>
      <c r="JK413" s="29"/>
      <c r="JL413" s="29"/>
      <c r="JM413" s="29"/>
      <c r="JN413" s="29"/>
      <c r="JO413" s="29"/>
      <c r="JP413" s="29"/>
      <c r="JQ413" s="29"/>
      <c r="JR413" s="29"/>
      <c r="JS413" s="29"/>
      <c r="JT413" s="29"/>
      <c r="JU413" s="29"/>
      <c r="JV413" s="29"/>
      <c r="JW413" s="29"/>
      <c r="JX413" s="29"/>
      <c r="JY413" s="29"/>
      <c r="JZ413" s="29"/>
      <c r="KA413" s="29"/>
      <c r="KB413" s="29"/>
      <c r="KC413" s="29"/>
      <c r="KD413" s="29"/>
      <c r="KE413" s="29"/>
      <c r="KF413" s="29"/>
      <c r="KG413" s="29"/>
      <c r="KH413" s="29"/>
      <c r="KI413" s="29"/>
      <c r="KJ413" s="29"/>
      <c r="KK413" s="29"/>
      <c r="KL413" s="29"/>
      <c r="KM413" s="29"/>
      <c r="KN413" s="29"/>
      <c r="KO413" s="29"/>
      <c r="KP413" s="29"/>
      <c r="KQ413" s="29"/>
      <c r="KR413" s="29"/>
      <c r="KS413" s="29"/>
      <c r="KT413" s="29"/>
      <c r="KU413" s="29"/>
      <c r="KV413" s="29"/>
      <c r="KW413" s="29"/>
      <c r="KX413" s="29"/>
      <c r="KY413" s="29"/>
      <c r="KZ413" s="29"/>
      <c r="LA413" s="29"/>
      <c r="LB413" s="29"/>
      <c r="LC413" s="29"/>
      <c r="LD413" s="29"/>
      <c r="LE413" s="29"/>
      <c r="LF413" s="29"/>
      <c r="LG413" s="29"/>
      <c r="LH413" s="29"/>
      <c r="LI413" s="29"/>
      <c r="LJ413" s="29"/>
      <c r="LK413" s="29"/>
      <c r="LL413" s="29"/>
      <c r="LM413" s="29"/>
      <c r="LN413" s="29"/>
      <c r="LO413" s="29"/>
      <c r="LP413" s="29"/>
      <c r="LQ413" s="29"/>
      <c r="LR413" s="29"/>
      <c r="LS413" s="29"/>
      <c r="LT413" s="29"/>
      <c r="LU413" s="29"/>
      <c r="LV413" s="29"/>
      <c r="LW413" s="29"/>
      <c r="LX413" s="29"/>
      <c r="LY413" s="29"/>
      <c r="LZ413" s="29"/>
      <c r="MA413" s="29"/>
      <c r="MB413" s="29"/>
      <c r="MC413" s="29"/>
      <c r="MD413" s="29"/>
      <c r="ME413" s="29"/>
      <c r="MF413" s="29"/>
      <c r="MG413" s="29"/>
      <c r="MH413" s="29"/>
      <c r="MI413" s="29"/>
      <c r="MJ413" s="29"/>
      <c r="MK413" s="29"/>
      <c r="ML413" s="29"/>
      <c r="MM413" s="29"/>
      <c r="MN413" s="29"/>
      <c r="MO413" s="29"/>
      <c r="MP413" s="29"/>
      <c r="MQ413" s="29"/>
      <c r="MR413" s="29"/>
      <c r="MS413" s="29"/>
      <c r="MT413" s="29"/>
      <c r="MU413" s="29"/>
      <c r="MV413" s="29"/>
      <c r="MW413" s="29"/>
      <c r="MX413" s="29"/>
      <c r="MY413" s="29"/>
      <c r="MZ413" s="29"/>
      <c r="NA413" s="29"/>
      <c r="NB413" s="29"/>
      <c r="NC413" s="29"/>
      <c r="ND413" s="29"/>
      <c r="NE413" s="29"/>
      <c r="NF413" s="29"/>
      <c r="NG413" s="29"/>
      <c r="NH413" s="29"/>
      <c r="NI413" s="29"/>
      <c r="NJ413" s="29"/>
      <c r="NK413" s="29"/>
      <c r="NL413" s="29"/>
      <c r="NM413" s="29"/>
      <c r="NN413" s="29"/>
      <c r="NO413" s="29"/>
      <c r="NP413" s="29"/>
      <c r="NQ413" s="29"/>
      <c r="NR413" s="29"/>
      <c r="NS413" s="29"/>
      <c r="NT413" s="29"/>
      <c r="NU413" s="29"/>
      <c r="NV413" s="29"/>
      <c r="NW413" s="29"/>
      <c r="NX413" s="29"/>
      <c r="NY413" s="29"/>
      <c r="NZ413" s="29"/>
      <c r="OA413" s="29"/>
      <c r="OB413" s="29"/>
      <c r="OC413" s="29"/>
      <c r="OD413" s="29"/>
      <c r="OE413" s="29"/>
      <c r="OF413" s="29"/>
      <c r="OG413" s="29"/>
      <c r="OH413" s="29"/>
      <c r="OI413" s="29"/>
      <c r="OJ413" s="29"/>
      <c r="OK413" s="29"/>
      <c r="OL413" s="29"/>
      <c r="OM413" s="29"/>
      <c r="ON413" s="29"/>
      <c r="OO413" s="29"/>
      <c r="OP413" s="29"/>
      <c r="OQ413" s="29"/>
      <c r="OR413" s="29"/>
      <c r="OS413" s="29"/>
      <c r="OT413" s="29"/>
      <c r="OU413" s="29"/>
      <c r="OV413" s="29"/>
      <c r="OW413" s="29"/>
      <c r="OX413" s="29"/>
      <c r="OY413" s="29"/>
      <c r="OZ413" s="29"/>
      <c r="PA413" s="29"/>
      <c r="PB413" s="29"/>
      <c r="PC413" s="29"/>
      <c r="PD413" s="29"/>
      <c r="PE413" s="29"/>
      <c r="PF413" s="29"/>
      <c r="PG413" s="29"/>
      <c r="PH413" s="29"/>
      <c r="PI413" s="29"/>
      <c r="PJ413" s="29"/>
      <c r="PK413" s="29"/>
      <c r="PL413" s="29"/>
      <c r="PM413" s="29"/>
      <c r="PN413" s="29"/>
      <c r="PO413" s="29"/>
      <c r="PP413" s="29"/>
      <c r="PQ413" s="29"/>
      <c r="PR413" s="29"/>
      <c r="PS413" s="29"/>
      <c r="PT413" s="29"/>
      <c r="PU413" s="29"/>
      <c r="PV413" s="29"/>
      <c r="PW413" s="29"/>
      <c r="PX413" s="29"/>
      <c r="PY413" s="29"/>
      <c r="PZ413" s="29"/>
      <c r="QA413" s="29"/>
      <c r="QB413" s="29"/>
      <c r="QC413" s="29"/>
      <c r="QD413" s="29"/>
      <c r="QE413" s="29"/>
      <c r="QF413" s="29"/>
      <c r="QG413" s="29"/>
      <c r="QH413" s="29"/>
      <c r="QI413" s="29"/>
      <c r="QJ413" s="29"/>
      <c r="QK413" s="29"/>
      <c r="QL413" s="29"/>
      <c r="QM413" s="29"/>
      <c r="QN413" s="29"/>
      <c r="QO413" s="29"/>
      <c r="QP413" s="29"/>
      <c r="QQ413" s="29"/>
      <c r="QR413" s="29"/>
      <c r="QS413" s="29"/>
      <c r="QT413" s="29"/>
      <c r="QU413" s="29"/>
      <c r="QV413" s="29"/>
      <c r="QW413" s="29"/>
      <c r="QX413" s="29"/>
      <c r="QY413" s="29"/>
      <c r="QZ413" s="29"/>
      <c r="RA413" s="29"/>
      <c r="RB413" s="29"/>
      <c r="RC413" s="29"/>
      <c r="RD413" s="29"/>
      <c r="RE413" s="29"/>
      <c r="RF413" s="29"/>
      <c r="RG413" s="29"/>
      <c r="RH413" s="29"/>
      <c r="RI413" s="29"/>
      <c r="RJ413" s="29"/>
      <c r="RK413" s="29"/>
      <c r="RL413" s="29"/>
      <c r="RM413" s="29"/>
      <c r="RN413" s="29"/>
      <c r="RO413" s="29"/>
      <c r="RP413" s="29"/>
      <c r="RQ413" s="29"/>
      <c r="RR413" s="29"/>
      <c r="RS413" s="29"/>
      <c r="RT413" s="29"/>
      <c r="RU413" s="29"/>
      <c r="RV413" s="29"/>
      <c r="RW413" s="29"/>
      <c r="RX413" s="29"/>
      <c r="RY413" s="29"/>
      <c r="RZ413" s="29"/>
      <c r="SA413" s="29"/>
      <c r="SB413" s="29"/>
      <c r="SC413" s="29"/>
      <c r="SD413" s="29"/>
      <c r="SE413" s="29"/>
      <c r="SF413" s="29"/>
      <c r="SG413" s="29"/>
      <c r="SH413" s="29"/>
      <c r="SI413" s="29"/>
      <c r="SJ413" s="29"/>
      <c r="SK413" s="29"/>
      <c r="SL413" s="29"/>
      <c r="SM413" s="29"/>
      <c r="SN413" s="29"/>
      <c r="SO413" s="29"/>
      <c r="SP413" s="29"/>
      <c r="SQ413" s="29"/>
      <c r="SR413" s="29"/>
      <c r="SS413" s="29"/>
      <c r="ST413" s="29"/>
      <c r="SU413" s="29"/>
      <c r="SV413" s="29"/>
      <c r="SW413" s="29"/>
      <c r="SX413" s="29"/>
      <c r="SY413" s="29"/>
      <c r="SZ413" s="29"/>
      <c r="TA413" s="29"/>
      <c r="TB413" s="29"/>
      <c r="TC413" s="29"/>
      <c r="TD413" s="29"/>
      <c r="TE413" s="29"/>
      <c r="TF413" s="29"/>
      <c r="TG413" s="29"/>
      <c r="TH413" s="29"/>
      <c r="TI413" s="29"/>
      <c r="TJ413" s="29"/>
      <c r="TK413" s="29"/>
      <c r="TL413" s="29"/>
      <c r="TM413" s="29"/>
      <c r="TN413" s="29"/>
      <c r="TO413" s="29"/>
      <c r="TP413" s="29"/>
      <c r="TQ413" s="29"/>
      <c r="TR413" s="29"/>
      <c r="TS413" s="29"/>
      <c r="TT413" s="29"/>
      <c r="TU413" s="29"/>
      <c r="TV413" s="29"/>
      <c r="TW413" s="29"/>
      <c r="TX413" s="29"/>
      <c r="TY413" s="29"/>
      <c r="TZ413" s="29"/>
      <c r="UA413" s="29"/>
      <c r="UB413" s="29"/>
      <c r="UC413" s="29"/>
      <c r="UD413" s="29"/>
      <c r="UE413" s="29"/>
      <c r="UF413" s="29"/>
      <c r="UG413" s="29"/>
      <c r="UH413" s="29"/>
      <c r="UI413" s="29"/>
      <c r="UJ413" s="29"/>
      <c r="UK413" s="29"/>
      <c r="UL413" s="29"/>
      <c r="UM413" s="29"/>
      <c r="UN413" s="29"/>
      <c r="UO413" s="29"/>
      <c r="UP413" s="29"/>
      <c r="UQ413" s="29"/>
      <c r="UR413" s="29"/>
      <c r="US413" s="29"/>
      <c r="UT413" s="29"/>
      <c r="UU413" s="29"/>
      <c r="UV413" s="29"/>
      <c r="UW413" s="29"/>
      <c r="UX413" s="29"/>
      <c r="UY413" s="29"/>
      <c r="UZ413" s="29"/>
      <c r="VA413" s="29"/>
      <c r="VB413" s="29"/>
      <c r="VC413" s="29"/>
      <c r="VD413" s="29"/>
      <c r="VE413" s="29"/>
      <c r="VF413" s="29"/>
      <c r="VG413" s="29"/>
      <c r="VH413" s="29"/>
      <c r="VI413" s="29"/>
      <c r="VJ413" s="29"/>
      <c r="VK413" s="29"/>
      <c r="VL413" s="29"/>
      <c r="VM413" s="29"/>
      <c r="VN413" s="29"/>
      <c r="VO413" s="29"/>
      <c r="VP413" s="29"/>
      <c r="VQ413" s="29"/>
      <c r="VR413" s="29"/>
      <c r="VS413" s="29"/>
      <c r="VT413" s="29"/>
      <c r="VU413" s="29"/>
      <c r="VV413" s="29"/>
      <c r="VW413" s="29"/>
      <c r="VX413" s="29"/>
      <c r="VY413" s="29"/>
      <c r="VZ413" s="29"/>
      <c r="WA413" s="29"/>
      <c r="WB413" s="29"/>
      <c r="WC413" s="29"/>
      <c r="WD413" s="29"/>
      <c r="WE413" s="29"/>
      <c r="WF413" s="29"/>
      <c r="WG413" s="29"/>
      <c r="WH413" s="29"/>
      <c r="WI413" s="29"/>
      <c r="WJ413" s="29"/>
      <c r="WK413" s="29"/>
      <c r="WL413" s="29"/>
      <c r="WM413" s="29"/>
      <c r="WN413" s="29"/>
      <c r="WO413" s="29"/>
      <c r="WP413" s="29"/>
      <c r="WQ413" s="29"/>
      <c r="WR413" s="29"/>
      <c r="WS413" s="29"/>
      <c r="WT413" s="29"/>
      <c r="WU413" s="29"/>
      <c r="WV413" s="29"/>
      <c r="WW413" s="29"/>
      <c r="WX413" s="29"/>
      <c r="WY413" s="29"/>
      <c r="WZ413" s="29"/>
      <c r="XA413" s="29"/>
      <c r="XB413" s="29"/>
      <c r="XC413" s="29"/>
      <c r="XD413" s="29"/>
      <c r="XE413" s="29"/>
      <c r="XF413" s="29"/>
      <c r="XG413" s="29"/>
      <c r="XH413" s="29"/>
      <c r="XI413" s="29"/>
      <c r="XJ413" s="29"/>
      <c r="XK413" s="29"/>
      <c r="XL413" s="29"/>
      <c r="XM413" s="29"/>
      <c r="XN413" s="29"/>
      <c r="XO413" s="29"/>
      <c r="XP413" s="29"/>
      <c r="XQ413" s="29"/>
      <c r="XR413" s="29"/>
      <c r="XS413" s="29"/>
      <c r="XT413" s="29"/>
      <c r="XU413" s="29"/>
      <c r="XV413" s="29"/>
      <c r="XW413" s="29"/>
      <c r="XX413" s="29"/>
      <c r="XY413" s="29"/>
      <c r="XZ413" s="29"/>
      <c r="YA413" s="29"/>
      <c r="YB413" s="29"/>
      <c r="YC413" s="29"/>
      <c r="YD413" s="29"/>
      <c r="YE413" s="29"/>
      <c r="YF413" s="29"/>
      <c r="YG413" s="29"/>
      <c r="YH413" s="29"/>
      <c r="YI413" s="29"/>
      <c r="YJ413" s="29"/>
      <c r="YK413" s="29"/>
      <c r="YL413" s="29"/>
      <c r="YM413" s="29"/>
      <c r="YN413" s="29"/>
      <c r="YO413" s="29"/>
      <c r="YP413" s="29"/>
      <c r="YQ413" s="29"/>
      <c r="YR413" s="29"/>
      <c r="YS413" s="29"/>
      <c r="YT413" s="29"/>
      <c r="YU413" s="29"/>
      <c r="YV413" s="29"/>
      <c r="YW413" s="29"/>
      <c r="YX413" s="29"/>
      <c r="YY413" s="29"/>
      <c r="YZ413" s="29"/>
      <c r="ZA413" s="29"/>
      <c r="ZB413" s="29"/>
      <c r="ZC413" s="29"/>
      <c r="ZD413" s="29"/>
      <c r="ZE413" s="29"/>
      <c r="ZF413" s="29"/>
      <c r="ZG413" s="29"/>
      <c r="ZH413" s="29"/>
      <c r="ZI413" s="29"/>
      <c r="ZJ413" s="29"/>
      <c r="ZK413" s="29"/>
      <c r="ZL413" s="29"/>
      <c r="ZM413" s="29"/>
      <c r="ZN413" s="29"/>
      <c r="ZO413" s="29"/>
      <c r="ZP413" s="29"/>
      <c r="ZQ413" s="29"/>
      <c r="ZR413" s="29"/>
      <c r="ZS413" s="29"/>
      <c r="ZT413" s="29"/>
      <c r="ZU413" s="29"/>
      <c r="ZV413" s="29"/>
      <c r="ZW413" s="29"/>
      <c r="ZX413" s="29"/>
      <c r="ZY413" s="29"/>
      <c r="ZZ413" s="29"/>
      <c r="AAA413" s="29"/>
      <c r="AAB413" s="29"/>
      <c r="AAC413" s="29"/>
      <c r="AAD413" s="29"/>
      <c r="AAE413" s="29"/>
      <c r="AAF413" s="29"/>
      <c r="AAG413" s="29"/>
      <c r="AAH413" s="29"/>
      <c r="AAI413" s="29"/>
      <c r="AAJ413" s="29"/>
      <c r="AAK413" s="29"/>
      <c r="AAL413" s="29"/>
      <c r="AAM413" s="29"/>
      <c r="AAN413" s="29"/>
      <c r="AAO413" s="29"/>
      <c r="AAP413" s="29"/>
      <c r="AAQ413" s="29"/>
      <c r="AAR413" s="29"/>
      <c r="AAS413" s="29"/>
      <c r="AAT413" s="29"/>
      <c r="AAU413" s="29"/>
      <c r="AAV413" s="29"/>
      <c r="AAW413" s="29"/>
      <c r="AAX413" s="29"/>
      <c r="AAY413" s="29"/>
      <c r="AAZ413" s="29"/>
      <c r="ABA413" s="29"/>
      <c r="ABB413" s="29"/>
      <c r="ABC413" s="29"/>
      <c r="ABD413" s="29"/>
      <c r="ABE413" s="29"/>
      <c r="ABF413" s="29"/>
      <c r="ABG413" s="29"/>
      <c r="ABH413" s="29"/>
      <c r="ABI413" s="29"/>
      <c r="ABJ413" s="29"/>
      <c r="ABK413" s="29"/>
      <c r="ABL413" s="29"/>
      <c r="ABM413" s="29"/>
      <c r="ABN413" s="29"/>
      <c r="ABO413" s="29"/>
      <c r="ABP413" s="29"/>
      <c r="ABQ413" s="29"/>
      <c r="ABR413" s="29"/>
      <c r="ABS413" s="29"/>
      <c r="ABT413" s="29"/>
      <c r="ABU413" s="29"/>
      <c r="ABV413" s="29"/>
      <c r="ABW413" s="29"/>
      <c r="ABX413" s="29"/>
      <c r="ABY413" s="29"/>
      <c r="ABZ413" s="29"/>
      <c r="ACA413" s="29"/>
      <c r="ACB413" s="29"/>
      <c r="ACC413" s="29"/>
      <c r="ACD413" s="29"/>
      <c r="ACE413" s="29"/>
      <c r="ACF413" s="29"/>
      <c r="ACG413" s="29"/>
      <c r="ACH413" s="29"/>
      <c r="ACI413" s="29"/>
      <c r="ACJ413" s="29"/>
      <c r="ACK413" s="29"/>
      <c r="ACL413" s="29"/>
      <c r="ACM413" s="29"/>
      <c r="ACN413" s="29"/>
      <c r="ACO413" s="29"/>
      <c r="ACP413" s="29"/>
      <c r="ACQ413" s="29"/>
      <c r="ACR413" s="29"/>
      <c r="ACS413" s="29"/>
      <c r="ACT413" s="29"/>
      <c r="ACU413" s="29"/>
      <c r="ACV413" s="29"/>
      <c r="ACW413" s="29"/>
      <c r="ACX413" s="29"/>
      <c r="ACY413" s="29"/>
      <c r="ACZ413" s="29"/>
      <c r="ADA413" s="29"/>
      <c r="ADB413" s="29"/>
      <c r="ADC413" s="29"/>
      <c r="ADD413" s="29"/>
      <c r="ADE413" s="29"/>
      <c r="ADF413" s="29"/>
      <c r="ADG413" s="29"/>
      <c r="ADH413" s="29"/>
      <c r="ADI413" s="29"/>
      <c r="ADJ413" s="29"/>
      <c r="ADK413" s="29"/>
      <c r="ADL413" s="29"/>
      <c r="ADM413" s="29"/>
      <c r="ADN413" s="29"/>
      <c r="ADO413" s="29"/>
      <c r="ADP413" s="29"/>
      <c r="ADQ413" s="29"/>
      <c r="ADR413" s="29"/>
      <c r="ADS413" s="29"/>
      <c r="ADT413" s="29"/>
      <c r="ADU413" s="29"/>
      <c r="ADV413" s="29"/>
      <c r="ADW413" s="29"/>
      <c r="ADX413" s="29"/>
      <c r="ADY413" s="29"/>
      <c r="ADZ413" s="29"/>
      <c r="AEA413" s="29"/>
      <c r="AEB413" s="29"/>
      <c r="AEC413" s="29"/>
      <c r="AED413" s="29"/>
      <c r="AEE413" s="29"/>
      <c r="AEF413" s="29"/>
      <c r="AEG413" s="29"/>
      <c r="AEH413" s="29"/>
      <c r="AEI413" s="29"/>
      <c r="AEJ413" s="29"/>
      <c r="AEK413" s="29"/>
      <c r="AEL413" s="29"/>
      <c r="AEM413" s="29"/>
      <c r="AEN413" s="29"/>
      <c r="AEO413" s="29"/>
      <c r="AEP413" s="29"/>
      <c r="AEQ413" s="29"/>
      <c r="AER413" s="29"/>
      <c r="AES413" s="29"/>
      <c r="AET413" s="29"/>
      <c r="AEU413" s="29"/>
      <c r="AEV413" s="29"/>
      <c r="AEW413" s="29"/>
      <c r="AEX413" s="29"/>
      <c r="AEY413" s="29"/>
      <c r="AEZ413" s="29"/>
      <c r="AFA413" s="29"/>
      <c r="AFB413" s="29"/>
      <c r="AFC413" s="29"/>
      <c r="AFD413" s="29"/>
      <c r="AFE413" s="29"/>
      <c r="AFF413" s="29"/>
      <c r="AFG413" s="29"/>
      <c r="AFH413" s="29"/>
      <c r="AFI413" s="29"/>
      <c r="AFJ413" s="29"/>
      <c r="AFK413" s="29"/>
      <c r="AFL413" s="29"/>
      <c r="AFM413" s="29"/>
      <c r="AFN413" s="29"/>
      <c r="AFO413" s="29"/>
      <c r="AFP413" s="29"/>
      <c r="AFQ413" s="29"/>
      <c r="AFR413" s="29"/>
      <c r="AFS413" s="29"/>
      <c r="AFT413" s="29"/>
      <c r="AFU413" s="29"/>
      <c r="AFV413" s="29"/>
      <c r="AFW413" s="29"/>
      <c r="AFX413" s="29"/>
      <c r="AFY413" s="29"/>
      <c r="AFZ413" s="29"/>
      <c r="AGA413" s="29"/>
      <c r="AGB413" s="29"/>
      <c r="AGC413" s="29"/>
      <c r="AGD413" s="29"/>
      <c r="AGE413" s="29"/>
      <c r="AGF413" s="29"/>
      <c r="AGG413" s="29"/>
      <c r="AGH413" s="29"/>
      <c r="AGI413" s="29"/>
      <c r="AGJ413" s="29"/>
      <c r="AGK413" s="29"/>
      <c r="AGL413" s="29"/>
      <c r="AGM413" s="29"/>
      <c r="AGN413" s="29"/>
      <c r="AGO413" s="29"/>
      <c r="AGP413" s="29"/>
      <c r="AGQ413" s="29"/>
      <c r="AGR413" s="29"/>
      <c r="AGS413" s="29"/>
      <c r="AGT413" s="29"/>
      <c r="AGU413" s="29"/>
      <c r="AGV413" s="29"/>
      <c r="AGW413" s="29"/>
      <c r="AGX413" s="29"/>
      <c r="AGY413" s="29"/>
      <c r="AGZ413" s="29"/>
      <c r="AHA413" s="29"/>
      <c r="AHB413" s="29"/>
      <c r="AHC413" s="29"/>
      <c r="AHD413" s="29"/>
      <c r="AHE413" s="29"/>
      <c r="AHF413" s="29"/>
      <c r="AHG413" s="29"/>
      <c r="AHH413" s="29"/>
      <c r="AHI413" s="29"/>
      <c r="AHJ413" s="29"/>
      <c r="AHK413" s="29"/>
      <c r="AHL413" s="29"/>
      <c r="AHM413" s="29"/>
      <c r="AHN413" s="29"/>
      <c r="AHO413" s="29"/>
      <c r="AHP413" s="29"/>
      <c r="AHQ413" s="29"/>
      <c r="AHR413" s="29"/>
      <c r="AHS413" s="29"/>
      <c r="AHT413" s="29"/>
      <c r="AHU413" s="29"/>
      <c r="AHV413" s="29"/>
      <c r="AHW413" s="29"/>
      <c r="AHX413" s="29"/>
      <c r="AHY413" s="29"/>
      <c r="AHZ413" s="29"/>
      <c r="AIA413" s="29"/>
      <c r="AIB413" s="29"/>
      <c r="AIC413" s="29"/>
      <c r="AID413" s="29"/>
      <c r="AIE413" s="29"/>
      <c r="AIF413" s="29"/>
      <c r="AIG413" s="29"/>
      <c r="AIH413" s="29"/>
      <c r="AII413" s="29"/>
      <c r="AIJ413" s="29"/>
      <c r="AIK413" s="29"/>
      <c r="AIL413" s="29"/>
      <c r="AIM413" s="29"/>
      <c r="AIN413" s="29"/>
      <c r="AIO413" s="29"/>
      <c r="AIP413" s="29"/>
      <c r="AIQ413" s="29"/>
      <c r="AIR413" s="29"/>
      <c r="AIS413" s="29"/>
      <c r="AIT413" s="29"/>
      <c r="AIU413" s="29"/>
      <c r="AIV413" s="29"/>
      <c r="AIW413" s="29"/>
      <c r="AIX413" s="29"/>
      <c r="AIY413" s="29"/>
      <c r="AIZ413" s="29"/>
      <c r="AJA413" s="29"/>
      <c r="AJB413" s="29"/>
      <c r="AJC413" s="29"/>
      <c r="AJD413" s="29"/>
      <c r="AJE413" s="29"/>
      <c r="AJF413" s="29"/>
      <c r="AJG413" s="29"/>
      <c r="AJH413" s="29"/>
      <c r="AJI413" s="29"/>
      <c r="AJJ413" s="29"/>
      <c r="AJK413" s="29"/>
      <c r="AJL413" s="29"/>
      <c r="AJM413" s="29"/>
      <c r="AJN413" s="29"/>
      <c r="AJO413" s="29"/>
      <c r="AJP413" s="29"/>
      <c r="AJQ413" s="29"/>
      <c r="AJR413" s="29"/>
      <c r="AJS413" s="29"/>
      <c r="AJT413" s="29"/>
      <c r="AJU413" s="29"/>
      <c r="AJV413" s="29"/>
      <c r="AJW413" s="29"/>
      <c r="AJX413" s="29"/>
      <c r="AJY413" s="29"/>
      <c r="AJZ413" s="29"/>
      <c r="AKA413" s="29"/>
      <c r="AKB413" s="29"/>
      <c r="AKC413" s="29"/>
      <c r="AKD413" s="29"/>
      <c r="AKE413" s="29"/>
      <c r="AKF413" s="29"/>
      <c r="AKG413" s="29"/>
      <c r="AKH413" s="29"/>
      <c r="AKI413" s="29"/>
      <c r="AKJ413" s="29"/>
      <c r="AKK413" s="29"/>
      <c r="AKL413" s="29"/>
      <c r="AKM413" s="29"/>
      <c r="AKN413" s="29"/>
      <c r="AKO413" s="29"/>
      <c r="AKP413" s="29"/>
      <c r="AKQ413" s="29"/>
      <c r="AKR413" s="29"/>
      <c r="AKS413" s="29"/>
      <c r="AKT413" s="29"/>
      <c r="AKU413" s="29"/>
      <c r="AKV413" s="29"/>
      <c r="AKW413" s="29"/>
      <c r="AKX413" s="29"/>
      <c r="AKY413" s="29"/>
      <c r="AKZ413" s="29"/>
      <c r="ALA413" s="29"/>
      <c r="ALB413" s="29"/>
      <c r="ALC413" s="29"/>
      <c r="ALD413" s="29"/>
      <c r="ALE413" s="29"/>
      <c r="ALF413" s="29"/>
      <c r="ALG413" s="29"/>
      <c r="ALH413" s="29"/>
      <c r="ALI413" s="29"/>
      <c r="ALJ413" s="29"/>
      <c r="ALK413" s="29"/>
      <c r="ALL413" s="29"/>
      <c r="ALM413" s="29"/>
      <c r="ALN413" s="29"/>
      <c r="ALO413" s="29"/>
      <c r="ALP413" s="29"/>
      <c r="ALQ413" s="29"/>
      <c r="ALR413" s="29"/>
      <c r="ALS413" s="29"/>
      <c r="ALT413" s="29"/>
      <c r="ALU413" s="29"/>
      <c r="ALV413" s="29"/>
      <c r="ALW413" s="29"/>
      <c r="ALX413" s="29"/>
      <c r="ALY413" s="29"/>
      <c r="ALZ413" s="29"/>
      <c r="AMA413" s="29"/>
      <c r="AMB413" s="29"/>
      <c r="AMC413" s="29"/>
      <c r="AMD413" s="29"/>
      <c r="AME413" s="29"/>
      <c r="AMF413" s="29"/>
      <c r="AMG413" s="29"/>
      <c r="AMH413" s="29"/>
      <c r="AMI413" s="29"/>
      <c r="AMJ413" s="29"/>
      <c r="AMK413" s="29"/>
      <c r="AML413" s="29"/>
      <c r="AMM413" s="29"/>
      <c r="AMN413" s="29"/>
      <c r="AMO413" s="29"/>
      <c r="AMP413" s="29"/>
      <c r="AMQ413" s="29"/>
      <c r="AMR413" s="29"/>
      <c r="AMS413" s="29"/>
      <c r="AMT413" s="29"/>
      <c r="AMU413" s="29"/>
      <c r="AMV413" s="29"/>
      <c r="AMW413" s="29"/>
      <c r="AMX413" s="29"/>
      <c r="AMY413" s="29"/>
      <c r="AMZ413" s="29"/>
      <c r="ANA413" s="29"/>
      <c r="ANB413" s="29"/>
    </row>
    <row r="414" spans="1:1042" x14ac:dyDescent="0.25">
      <c r="A414" t="s">
        <v>192</v>
      </c>
      <c r="K414" s="35"/>
      <c r="L414" s="53"/>
      <c r="M414"/>
      <c r="N414" s="53"/>
      <c r="O414" s="60"/>
      <c r="P414" s="60"/>
      <c r="Q414" s="60"/>
      <c r="R414" s="21"/>
      <c r="S414" s="23"/>
      <c r="T414" s="30"/>
      <c r="U414" s="80"/>
      <c r="V414" s="80"/>
      <c r="W414" s="80"/>
      <c r="X414" s="45"/>
      <c r="Y414" s="45"/>
      <c r="Z414" s="4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  <c r="FK414"/>
      <c r="FL414"/>
      <c r="FM414"/>
      <c r="FN414"/>
      <c r="FO414"/>
      <c r="FP414"/>
      <c r="FQ414"/>
      <c r="FR414"/>
      <c r="FS414"/>
      <c r="FT414"/>
      <c r="FU414"/>
      <c r="FV414"/>
      <c r="FW414"/>
      <c r="FX414"/>
      <c r="FY414"/>
      <c r="FZ414"/>
      <c r="GA414"/>
      <c r="GB414"/>
      <c r="GC414"/>
      <c r="GD414"/>
      <c r="GE414"/>
      <c r="GF414"/>
      <c r="GG414"/>
      <c r="GH414"/>
      <c r="GI414"/>
      <c r="GJ414"/>
      <c r="GK414"/>
      <c r="GL414"/>
      <c r="GM414"/>
      <c r="GN414"/>
      <c r="GO414"/>
      <c r="GP414"/>
      <c r="GQ414"/>
      <c r="GR414"/>
      <c r="GS414"/>
      <c r="GT414"/>
      <c r="GU414"/>
      <c r="GV414"/>
      <c r="GW414"/>
      <c r="GX414"/>
      <c r="GY414"/>
      <c r="GZ414"/>
      <c r="HA414"/>
      <c r="HB414"/>
      <c r="HC414"/>
      <c r="HD414"/>
      <c r="HE414"/>
      <c r="HF414"/>
      <c r="HG414"/>
      <c r="HH414"/>
      <c r="HI414"/>
      <c r="HJ414"/>
      <c r="HK414"/>
      <c r="HL414"/>
      <c r="HM414"/>
      <c r="HN414"/>
      <c r="HO414"/>
      <c r="HP414"/>
      <c r="HQ414"/>
      <c r="HR414"/>
      <c r="HS414"/>
      <c r="HT414"/>
      <c r="HU414"/>
      <c r="HV414"/>
      <c r="HW414"/>
      <c r="HX414"/>
      <c r="HY414"/>
      <c r="HZ414"/>
      <c r="IA414"/>
      <c r="IB414"/>
      <c r="IC414"/>
      <c r="ID414"/>
      <c r="IE414"/>
      <c r="IF414"/>
      <c r="IG414"/>
      <c r="IH414"/>
      <c r="II414"/>
      <c r="IJ414"/>
      <c r="IK414"/>
      <c r="IL414"/>
      <c r="IM414"/>
      <c r="IN414"/>
      <c r="IO414"/>
      <c r="IP414"/>
      <c r="IQ414"/>
      <c r="IR414"/>
      <c r="IS414"/>
      <c r="IT414"/>
      <c r="IU414"/>
      <c r="IV414"/>
      <c r="IW414"/>
      <c r="IX414"/>
      <c r="IY414"/>
      <c r="IZ414"/>
      <c r="JA414"/>
      <c r="JB414"/>
      <c r="JC414"/>
      <c r="JD414"/>
      <c r="JE414"/>
      <c r="JF414"/>
      <c r="JG414"/>
      <c r="JH414"/>
      <c r="JI414"/>
      <c r="JJ414"/>
      <c r="JK414"/>
      <c r="JL414"/>
      <c r="JM414"/>
      <c r="JN414"/>
      <c r="JO414"/>
      <c r="JP414"/>
      <c r="JQ414"/>
      <c r="JR414"/>
      <c r="JS414"/>
      <c r="JT414"/>
      <c r="JU414"/>
      <c r="JV414"/>
      <c r="JW414"/>
      <c r="JX414"/>
      <c r="JY414"/>
      <c r="JZ414"/>
      <c r="KA414"/>
      <c r="KB414"/>
      <c r="KC414"/>
      <c r="KD414"/>
      <c r="KE414"/>
      <c r="KF414"/>
      <c r="KG414"/>
      <c r="KH414"/>
      <c r="KI414"/>
      <c r="KJ414"/>
      <c r="KK414"/>
      <c r="KL414"/>
      <c r="KM414"/>
      <c r="KN414"/>
      <c r="KO414"/>
      <c r="KP414"/>
      <c r="KQ414"/>
      <c r="KR414"/>
      <c r="KS414"/>
      <c r="KT414"/>
      <c r="KU414"/>
      <c r="KV414"/>
      <c r="KW414"/>
      <c r="KX414"/>
      <c r="KY414"/>
      <c r="KZ414"/>
      <c r="LA414"/>
      <c r="LB414"/>
      <c r="LC414"/>
      <c r="LD414"/>
      <c r="LE414"/>
      <c r="LF414"/>
      <c r="LG414"/>
      <c r="LH414"/>
      <c r="LI414"/>
      <c r="LJ414"/>
      <c r="LK414"/>
      <c r="LL414"/>
      <c r="LM414"/>
      <c r="LN414"/>
      <c r="LO414"/>
      <c r="LP414"/>
      <c r="LQ414"/>
      <c r="LR414"/>
      <c r="LS414"/>
      <c r="LT414"/>
      <c r="LU414"/>
      <c r="LV414"/>
      <c r="LW414"/>
      <c r="LX414"/>
      <c r="LY414"/>
      <c r="LZ414"/>
      <c r="MA414"/>
      <c r="MB414"/>
      <c r="MC414"/>
      <c r="MD414"/>
      <c r="ME414"/>
      <c r="MF414"/>
      <c r="MG414"/>
      <c r="MH414"/>
      <c r="MI414"/>
      <c r="MJ414"/>
      <c r="MK414"/>
      <c r="ML414"/>
      <c r="MM414"/>
      <c r="MN414"/>
      <c r="MO414"/>
      <c r="MP414"/>
      <c r="MQ414"/>
      <c r="MR414"/>
      <c r="MS414"/>
      <c r="MT414"/>
      <c r="MU414"/>
      <c r="MV414"/>
      <c r="MW414"/>
      <c r="MX414"/>
      <c r="MY414"/>
      <c r="MZ414"/>
      <c r="NA414"/>
      <c r="NB414"/>
      <c r="NC414"/>
      <c r="ND414"/>
      <c r="NE414"/>
      <c r="NF414"/>
      <c r="NG414"/>
      <c r="NH414"/>
      <c r="NI414"/>
      <c r="NJ414"/>
      <c r="NK414"/>
      <c r="NL414"/>
      <c r="NM414"/>
      <c r="NN414"/>
      <c r="NO414"/>
      <c r="NP414"/>
      <c r="NQ414"/>
      <c r="NR414"/>
      <c r="NS414"/>
      <c r="NT414"/>
      <c r="NU414"/>
      <c r="NV414"/>
      <c r="NW414"/>
      <c r="NX414"/>
      <c r="NY414"/>
      <c r="NZ414"/>
      <c r="OA414"/>
      <c r="OB414"/>
      <c r="OC414"/>
      <c r="OD414"/>
      <c r="OE414"/>
      <c r="OF414"/>
      <c r="OG414"/>
      <c r="OH414"/>
      <c r="OI414"/>
      <c r="OJ414"/>
      <c r="OK414"/>
      <c r="OL414"/>
      <c r="OM414"/>
      <c r="ON414"/>
      <c r="OO414"/>
      <c r="OP414"/>
      <c r="OQ414"/>
      <c r="OR414"/>
      <c r="OS414"/>
      <c r="OT414"/>
      <c r="OU414"/>
      <c r="OV414"/>
      <c r="OW414"/>
      <c r="OX414"/>
      <c r="OY414"/>
      <c r="OZ414"/>
      <c r="PA414"/>
      <c r="PB414"/>
      <c r="PC414"/>
      <c r="PD414"/>
      <c r="PE414"/>
      <c r="PF414"/>
      <c r="PG414"/>
      <c r="PH414"/>
      <c r="PI414"/>
      <c r="PJ414"/>
      <c r="PK414"/>
      <c r="PL414"/>
      <c r="PM414"/>
      <c r="PN414"/>
      <c r="PO414"/>
      <c r="PP414"/>
      <c r="PQ414"/>
      <c r="PR414"/>
      <c r="PS414"/>
      <c r="PT414"/>
      <c r="PU414"/>
      <c r="PV414"/>
      <c r="PW414"/>
      <c r="PX414"/>
      <c r="PY414"/>
      <c r="PZ414"/>
      <c r="QA414"/>
      <c r="QB414"/>
      <c r="QC414"/>
      <c r="QD414"/>
      <c r="QE414"/>
      <c r="QF414"/>
      <c r="QG414"/>
      <c r="QH414"/>
      <c r="QI414"/>
      <c r="QJ414"/>
      <c r="QK414"/>
      <c r="QL414"/>
      <c r="QM414"/>
      <c r="QN414"/>
      <c r="QO414"/>
      <c r="QP414"/>
      <c r="QQ414"/>
      <c r="QR414"/>
      <c r="QS414"/>
      <c r="QT414"/>
      <c r="QU414"/>
      <c r="QV414"/>
      <c r="QW414"/>
      <c r="QX414"/>
      <c r="QY414"/>
      <c r="QZ414"/>
      <c r="RA414"/>
      <c r="RB414"/>
      <c r="RC414"/>
      <c r="RD414"/>
      <c r="RE414"/>
      <c r="RF414"/>
      <c r="RG414"/>
      <c r="RH414"/>
      <c r="RI414"/>
      <c r="RJ414"/>
      <c r="RK414"/>
      <c r="RL414"/>
      <c r="RM414"/>
      <c r="RN414"/>
      <c r="RO414"/>
      <c r="RP414"/>
      <c r="RQ414"/>
      <c r="RR414"/>
      <c r="RS414"/>
      <c r="RT414"/>
      <c r="RU414"/>
      <c r="RV414"/>
      <c r="RW414"/>
      <c r="RX414"/>
      <c r="RY414"/>
      <c r="RZ414"/>
      <c r="SA414"/>
      <c r="SB414"/>
      <c r="SC414"/>
      <c r="SD414"/>
      <c r="SE414"/>
      <c r="SF414"/>
      <c r="SG414"/>
      <c r="SH414"/>
      <c r="SI414"/>
      <c r="SJ414"/>
      <c r="SK414"/>
      <c r="SL414"/>
      <c r="SM414"/>
      <c r="SN414"/>
      <c r="SO414"/>
      <c r="SP414"/>
      <c r="SQ414"/>
      <c r="SR414"/>
      <c r="SS414"/>
      <c r="ST414"/>
      <c r="SU414"/>
      <c r="SV414"/>
      <c r="SW414"/>
      <c r="SX414"/>
      <c r="SY414"/>
      <c r="SZ414"/>
      <c r="TA414"/>
      <c r="TB414"/>
      <c r="TC414"/>
      <c r="TD414"/>
      <c r="TE414"/>
      <c r="TF414"/>
      <c r="TG414"/>
      <c r="TH414"/>
      <c r="TI414"/>
      <c r="TJ414"/>
      <c r="TK414"/>
      <c r="TL414"/>
      <c r="TM414"/>
      <c r="TN414"/>
      <c r="TO414"/>
      <c r="TP414"/>
      <c r="TQ414"/>
      <c r="TR414"/>
      <c r="TS414"/>
      <c r="TT414"/>
      <c r="TU414"/>
      <c r="TV414"/>
      <c r="TW414"/>
      <c r="TX414"/>
      <c r="TY414"/>
      <c r="TZ414"/>
      <c r="UA414"/>
      <c r="UB414"/>
      <c r="UC414"/>
      <c r="UD414"/>
      <c r="UE414"/>
      <c r="UF414"/>
      <c r="UG414"/>
      <c r="UH414"/>
      <c r="UI414"/>
      <c r="UJ414"/>
      <c r="UK414"/>
      <c r="UL414"/>
      <c r="UM414"/>
      <c r="UN414"/>
      <c r="UO414"/>
      <c r="UP414"/>
      <c r="UQ414"/>
      <c r="UR414"/>
      <c r="US414"/>
      <c r="UT414"/>
      <c r="UU414"/>
      <c r="UV414"/>
      <c r="UW414"/>
      <c r="UX414"/>
      <c r="UY414"/>
      <c r="UZ414"/>
      <c r="VA414"/>
      <c r="VB414"/>
      <c r="VC414"/>
      <c r="VD414"/>
      <c r="VE414"/>
      <c r="VF414"/>
      <c r="VG414"/>
      <c r="VH414"/>
      <c r="VI414"/>
      <c r="VJ414"/>
      <c r="VK414"/>
      <c r="VL414"/>
      <c r="VM414"/>
      <c r="VN414"/>
      <c r="VO414"/>
      <c r="VP414"/>
      <c r="VQ414"/>
      <c r="VR414"/>
      <c r="VS414"/>
      <c r="VT414"/>
      <c r="VU414"/>
      <c r="VV414"/>
      <c r="VW414"/>
      <c r="VX414"/>
      <c r="VY414"/>
      <c r="VZ414"/>
      <c r="WA414"/>
      <c r="WB414"/>
      <c r="WC414"/>
      <c r="WD414"/>
      <c r="WE414"/>
      <c r="WF414"/>
      <c r="WG414"/>
      <c r="WH414"/>
      <c r="WI414"/>
      <c r="WJ414"/>
      <c r="WK414"/>
      <c r="WL414"/>
      <c r="WM414"/>
      <c r="WN414"/>
      <c r="WO414"/>
      <c r="WP414"/>
      <c r="WQ414"/>
      <c r="WR414"/>
      <c r="WS414"/>
      <c r="WT414"/>
      <c r="WU414"/>
      <c r="WV414"/>
      <c r="WW414"/>
      <c r="WX414"/>
      <c r="WY414"/>
      <c r="WZ414"/>
      <c r="XA414"/>
      <c r="XB414"/>
      <c r="XC414"/>
      <c r="XD414"/>
      <c r="XE414"/>
      <c r="XF414"/>
      <c r="XG414"/>
      <c r="XH414"/>
      <c r="XI414"/>
      <c r="XJ414"/>
      <c r="XK414"/>
      <c r="XL414"/>
      <c r="XM414"/>
      <c r="XN414"/>
      <c r="XO414"/>
      <c r="XP414"/>
      <c r="XQ414"/>
      <c r="XR414"/>
      <c r="XS414"/>
      <c r="XT414"/>
      <c r="XU414"/>
      <c r="XV414"/>
      <c r="XW414"/>
      <c r="XX414"/>
      <c r="XY414"/>
      <c r="XZ414"/>
      <c r="YA414"/>
      <c r="YB414"/>
      <c r="YC414"/>
      <c r="YD414"/>
      <c r="YE414"/>
      <c r="YF414"/>
      <c r="YG414"/>
      <c r="YH414"/>
      <c r="YI414"/>
      <c r="YJ414"/>
      <c r="YK414"/>
      <c r="YL414"/>
      <c r="YM414"/>
      <c r="YN414"/>
      <c r="YO414"/>
      <c r="YP414"/>
      <c r="YQ414"/>
      <c r="YR414"/>
      <c r="YS414"/>
      <c r="YT414"/>
      <c r="YU414"/>
      <c r="YV414"/>
      <c r="YW414"/>
      <c r="YX414"/>
      <c r="YY414"/>
      <c r="YZ414"/>
      <c r="ZA414"/>
      <c r="ZB414"/>
      <c r="ZC414"/>
      <c r="ZD414"/>
      <c r="ZE414"/>
      <c r="ZF414"/>
      <c r="ZG414"/>
      <c r="ZH414"/>
      <c r="ZI414"/>
      <c r="ZJ414"/>
      <c r="ZK414"/>
      <c r="ZL414"/>
      <c r="ZM414"/>
      <c r="ZN414"/>
      <c r="ZO414"/>
      <c r="ZP414"/>
      <c r="ZQ414"/>
      <c r="ZR414"/>
      <c r="ZS414"/>
      <c r="ZT414"/>
      <c r="ZU414"/>
      <c r="ZV414"/>
      <c r="ZW414"/>
      <c r="ZX414"/>
      <c r="ZY414"/>
      <c r="ZZ414"/>
      <c r="AAA414"/>
      <c r="AAB414"/>
      <c r="AAC414"/>
      <c r="AAD414"/>
      <c r="AAE414"/>
      <c r="AAF414"/>
      <c r="AAG414"/>
      <c r="AAH414"/>
      <c r="AAI414"/>
      <c r="AAJ414"/>
      <c r="AAK414"/>
      <c r="AAL414"/>
      <c r="AAM414"/>
      <c r="AAN414"/>
      <c r="AAO414"/>
      <c r="AAP414"/>
      <c r="AAQ414"/>
      <c r="AAR414"/>
      <c r="AAS414"/>
      <c r="AAT414"/>
      <c r="AAU414"/>
      <c r="AAV414"/>
      <c r="AAW414"/>
      <c r="AAX414"/>
      <c r="AAY414"/>
      <c r="AAZ414"/>
      <c r="ABA414"/>
      <c r="ABB414"/>
      <c r="ABC414"/>
      <c r="ABD414"/>
      <c r="ABE414"/>
      <c r="ABF414"/>
      <c r="ABG414"/>
      <c r="ABH414"/>
      <c r="ABI414"/>
      <c r="ABJ414"/>
      <c r="ABK414"/>
      <c r="ABL414"/>
      <c r="ABM414"/>
      <c r="ABN414"/>
      <c r="ABO414"/>
      <c r="ABP414"/>
      <c r="ABQ414"/>
      <c r="ABR414"/>
      <c r="ABS414"/>
      <c r="ABT414"/>
      <c r="ABU414"/>
      <c r="ABV414"/>
      <c r="ABW414"/>
      <c r="ABX414"/>
      <c r="ABY414"/>
      <c r="ABZ414"/>
      <c r="ACA414"/>
      <c r="ACB414"/>
      <c r="ACC414"/>
      <c r="ACD414"/>
      <c r="ACE414"/>
      <c r="ACF414"/>
      <c r="ACG414"/>
      <c r="ACH414"/>
      <c r="ACI414"/>
      <c r="ACJ414"/>
      <c r="ACK414"/>
      <c r="ACL414"/>
      <c r="ACM414"/>
      <c r="ACN414"/>
      <c r="ACO414"/>
      <c r="ACP414"/>
      <c r="ACQ414"/>
      <c r="ACR414"/>
      <c r="ACS414"/>
      <c r="ACT414"/>
      <c r="ACU414"/>
      <c r="ACV414"/>
      <c r="ACW414"/>
      <c r="ACX414"/>
      <c r="ACY414"/>
      <c r="ACZ414"/>
      <c r="ADA414"/>
      <c r="ADB414"/>
      <c r="ADC414"/>
      <c r="ADD414"/>
      <c r="ADE414"/>
      <c r="ADF414"/>
      <c r="ADG414"/>
      <c r="ADH414"/>
      <c r="ADI414"/>
      <c r="ADJ414"/>
      <c r="ADK414"/>
      <c r="ADL414"/>
      <c r="ADM414"/>
      <c r="ADN414"/>
      <c r="ADO414"/>
      <c r="ADP414"/>
      <c r="ADQ414"/>
      <c r="ADR414"/>
      <c r="ADS414"/>
      <c r="ADT414"/>
      <c r="ADU414"/>
      <c r="ADV414"/>
      <c r="ADW414"/>
      <c r="ADX414"/>
      <c r="ADY414"/>
      <c r="ADZ414"/>
      <c r="AEA414"/>
      <c r="AEB414"/>
      <c r="AEC414"/>
      <c r="AED414"/>
      <c r="AEE414"/>
      <c r="AEF414"/>
      <c r="AEG414"/>
      <c r="AEH414"/>
      <c r="AEI414"/>
      <c r="AEJ414"/>
      <c r="AEK414"/>
      <c r="AEL414"/>
      <c r="AEM414"/>
      <c r="AEN414"/>
      <c r="AEO414"/>
      <c r="AEP414"/>
      <c r="AEQ414"/>
      <c r="AER414"/>
      <c r="AES414"/>
      <c r="AET414"/>
      <c r="AEU414"/>
      <c r="AEV414"/>
      <c r="AEW414"/>
      <c r="AEX414"/>
      <c r="AEY414"/>
      <c r="AEZ414"/>
      <c r="AFA414"/>
      <c r="AFB414"/>
      <c r="AFC414"/>
      <c r="AFD414"/>
      <c r="AFE414"/>
      <c r="AFF414"/>
      <c r="AFG414"/>
      <c r="AFH414"/>
      <c r="AFI414"/>
      <c r="AFJ414"/>
      <c r="AFK414"/>
      <c r="AFL414"/>
      <c r="AFM414"/>
      <c r="AFN414"/>
      <c r="AFO414"/>
      <c r="AFP414"/>
      <c r="AFQ414"/>
      <c r="AFR414"/>
      <c r="AFS414"/>
      <c r="AFT414"/>
      <c r="AFU414"/>
      <c r="AFV414"/>
      <c r="AFW414"/>
      <c r="AFX414"/>
      <c r="AFY414"/>
      <c r="AFZ414"/>
      <c r="AGA414"/>
      <c r="AGB414"/>
      <c r="AGC414"/>
      <c r="AGD414"/>
      <c r="AGE414"/>
      <c r="AGF414"/>
      <c r="AGG414"/>
      <c r="AGH414"/>
      <c r="AGI414"/>
      <c r="AGJ414"/>
      <c r="AGK414"/>
      <c r="AGL414"/>
      <c r="AGM414"/>
      <c r="AGN414"/>
      <c r="AGO414"/>
      <c r="AGP414"/>
      <c r="AGQ414"/>
      <c r="AGR414"/>
      <c r="AGS414"/>
      <c r="AGT414"/>
      <c r="AGU414"/>
      <c r="AGV414"/>
      <c r="AGW414"/>
      <c r="AGX414"/>
      <c r="AGY414"/>
      <c r="AGZ414"/>
      <c r="AHA414"/>
      <c r="AHB414"/>
      <c r="AHC414"/>
      <c r="AHD414"/>
      <c r="AHE414"/>
      <c r="AHF414"/>
      <c r="AHG414"/>
      <c r="AHH414"/>
      <c r="AHI414"/>
      <c r="AHJ414"/>
      <c r="AHK414"/>
      <c r="AHL414"/>
      <c r="AHM414"/>
      <c r="AHN414"/>
      <c r="AHO414"/>
      <c r="AHP414"/>
      <c r="AHQ414"/>
      <c r="AHR414"/>
      <c r="AHS414"/>
      <c r="AHT414"/>
      <c r="AHU414"/>
      <c r="AHV414"/>
      <c r="AHW414"/>
      <c r="AHX414"/>
      <c r="AHY414"/>
      <c r="AHZ414"/>
      <c r="AIA414"/>
      <c r="AIB414"/>
      <c r="AIC414"/>
      <c r="AID414"/>
      <c r="AIE414"/>
      <c r="AIF414"/>
      <c r="AIG414"/>
      <c r="AIH414"/>
      <c r="AII414"/>
      <c r="AIJ414"/>
      <c r="AIK414"/>
      <c r="AIL414"/>
      <c r="AIM414"/>
      <c r="AIN414"/>
      <c r="AIO414"/>
      <c r="AIP414"/>
      <c r="AIQ414"/>
      <c r="AIR414"/>
      <c r="AIS414"/>
      <c r="AIT414"/>
      <c r="AIU414"/>
      <c r="AIV414"/>
      <c r="AIW414"/>
      <c r="AIX414"/>
      <c r="AIY414"/>
      <c r="AIZ414"/>
      <c r="AJA414"/>
      <c r="AJB414"/>
      <c r="AJC414"/>
      <c r="AJD414"/>
      <c r="AJE414"/>
      <c r="AJF414"/>
      <c r="AJG414"/>
      <c r="AJH414"/>
      <c r="AJI414"/>
      <c r="AJJ414"/>
      <c r="AJK414"/>
      <c r="AJL414"/>
      <c r="AJM414"/>
      <c r="AJN414"/>
      <c r="AJO414"/>
      <c r="AJP414"/>
      <c r="AJQ414"/>
      <c r="AJR414"/>
      <c r="AJS414"/>
      <c r="AJT414"/>
      <c r="AJU414"/>
      <c r="AJV414"/>
      <c r="AJW414"/>
      <c r="AJX414"/>
      <c r="AJY414"/>
      <c r="AJZ414"/>
      <c r="AKA414"/>
      <c r="AKB414"/>
      <c r="AKC414"/>
      <c r="AKD414"/>
      <c r="AKE414"/>
      <c r="AKF414"/>
      <c r="AKG414"/>
      <c r="AKH414"/>
      <c r="AKI414"/>
      <c r="AKJ414"/>
      <c r="AKK414"/>
      <c r="AKL414"/>
      <c r="AKM414"/>
      <c r="AKN414"/>
      <c r="AKO414"/>
      <c r="AKP414"/>
      <c r="AKQ414"/>
      <c r="AKR414"/>
      <c r="AKS414"/>
      <c r="AKT414"/>
      <c r="AKU414"/>
      <c r="AKV414"/>
      <c r="AKW414"/>
      <c r="AKX414"/>
      <c r="AKY414"/>
      <c r="AKZ414"/>
      <c r="ALA414"/>
      <c r="ALB414"/>
      <c r="ALC414"/>
      <c r="ALD414"/>
      <c r="ALE414"/>
      <c r="ALF414"/>
      <c r="ALG414"/>
      <c r="ALH414"/>
      <c r="ALI414"/>
      <c r="ALJ414"/>
      <c r="ALK414"/>
      <c r="ALL414"/>
      <c r="ALM414"/>
      <c r="ALN414"/>
      <c r="ALO414"/>
      <c r="ALP414"/>
      <c r="ALQ414"/>
      <c r="ALR414"/>
      <c r="ALS414"/>
      <c r="ALT414"/>
      <c r="ALU414"/>
      <c r="ALV414"/>
      <c r="ALW414"/>
      <c r="ALX414"/>
      <c r="ALY414"/>
      <c r="ALZ414"/>
      <c r="AMA414"/>
      <c r="AMB414"/>
      <c r="AMC414"/>
      <c r="AMD414"/>
      <c r="AME414"/>
      <c r="AMF414"/>
      <c r="AMG414"/>
      <c r="AMH414"/>
      <c r="AMI414"/>
      <c r="AMJ414"/>
      <c r="AMK414"/>
      <c r="AML414"/>
      <c r="AMM414"/>
      <c r="AMN414"/>
      <c r="AMO414"/>
      <c r="AMP414"/>
      <c r="AMQ414"/>
      <c r="AMR414"/>
      <c r="AMS414"/>
      <c r="AMT414"/>
      <c r="AMU414"/>
      <c r="AMV414"/>
      <c r="AMW414"/>
      <c r="AMX414"/>
      <c r="AMY414"/>
      <c r="AMZ414"/>
      <c r="ANA414"/>
      <c r="ANB414"/>
    </row>
    <row r="415" spans="1:1042" x14ac:dyDescent="0.25">
      <c r="A415" t="s">
        <v>192</v>
      </c>
      <c r="K415" s="35"/>
      <c r="L415" s="53"/>
      <c r="M415"/>
      <c r="N415" s="53"/>
      <c r="O415" s="60"/>
      <c r="P415" s="60"/>
      <c r="Q415" s="60"/>
      <c r="R415" s="21"/>
      <c r="S415" s="23"/>
      <c r="T415" s="30"/>
      <c r="U415" s="80"/>
      <c r="V415" s="80"/>
      <c r="W415" s="80"/>
      <c r="X415" s="45"/>
      <c r="Y415" s="45"/>
      <c r="Z415" s="44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  <c r="FC415"/>
      <c r="FD415"/>
      <c r="FE415"/>
      <c r="FF415"/>
      <c r="FG415"/>
      <c r="FH415"/>
      <c r="FI415"/>
      <c r="FJ415"/>
      <c r="FK415"/>
      <c r="FL415"/>
      <c r="FM415"/>
      <c r="FN415"/>
      <c r="FO415"/>
      <c r="FP415"/>
      <c r="FQ415"/>
      <c r="FR415"/>
      <c r="FS415"/>
      <c r="FT415"/>
      <c r="FU415"/>
      <c r="FV415"/>
      <c r="FW415"/>
      <c r="FX415"/>
      <c r="FY415"/>
      <c r="FZ415"/>
      <c r="GA415"/>
      <c r="GB415"/>
      <c r="GC415"/>
      <c r="GD415"/>
      <c r="GE415"/>
      <c r="GF415"/>
      <c r="GG415"/>
      <c r="GH415"/>
      <c r="GI415"/>
      <c r="GJ415"/>
      <c r="GK415"/>
      <c r="GL415"/>
      <c r="GM415"/>
      <c r="GN415"/>
      <c r="GO415"/>
      <c r="GP415"/>
      <c r="GQ415"/>
      <c r="GR415"/>
      <c r="GS415"/>
      <c r="GT415"/>
      <c r="GU415"/>
      <c r="GV415"/>
      <c r="GW415"/>
      <c r="GX415"/>
      <c r="GY415"/>
      <c r="GZ415"/>
      <c r="HA415"/>
      <c r="HB415"/>
      <c r="HC415"/>
      <c r="HD415"/>
      <c r="HE415"/>
      <c r="HF415"/>
      <c r="HG415"/>
      <c r="HH415"/>
      <c r="HI415"/>
      <c r="HJ415"/>
      <c r="HK415"/>
      <c r="HL415"/>
      <c r="HM415"/>
      <c r="HN415"/>
      <c r="HO415"/>
      <c r="HP415"/>
      <c r="HQ415"/>
      <c r="HR415"/>
      <c r="HS415"/>
      <c r="HT415"/>
      <c r="HU415"/>
      <c r="HV415"/>
      <c r="HW415"/>
      <c r="HX415"/>
      <c r="HY415"/>
      <c r="HZ415"/>
      <c r="IA415"/>
      <c r="IB415"/>
      <c r="IC415"/>
      <c r="ID415"/>
      <c r="IE415"/>
      <c r="IF415"/>
      <c r="IG415"/>
      <c r="IH415"/>
      <c r="II415"/>
      <c r="IJ415"/>
      <c r="IK415"/>
      <c r="IL415"/>
      <c r="IM415"/>
      <c r="IN415"/>
      <c r="IO415"/>
      <c r="IP415"/>
      <c r="IQ415"/>
      <c r="IR415"/>
      <c r="IS415"/>
      <c r="IT415"/>
      <c r="IU415"/>
      <c r="IV415"/>
      <c r="IW415"/>
      <c r="IX415"/>
      <c r="IY415"/>
      <c r="IZ415"/>
      <c r="JA415"/>
      <c r="JB415"/>
      <c r="JC415"/>
      <c r="JD415"/>
      <c r="JE415"/>
      <c r="JF415"/>
      <c r="JG415"/>
      <c r="JH415"/>
      <c r="JI415"/>
      <c r="JJ415"/>
      <c r="JK415"/>
      <c r="JL415"/>
      <c r="JM415"/>
      <c r="JN415"/>
      <c r="JO415"/>
      <c r="JP415"/>
      <c r="JQ415"/>
      <c r="JR415"/>
      <c r="JS415"/>
      <c r="JT415"/>
      <c r="JU415"/>
      <c r="JV415"/>
      <c r="JW415"/>
      <c r="JX415"/>
      <c r="JY415"/>
      <c r="JZ415"/>
      <c r="KA415"/>
      <c r="KB415"/>
      <c r="KC415"/>
      <c r="KD415"/>
      <c r="KE415"/>
      <c r="KF415"/>
      <c r="KG415"/>
      <c r="KH415"/>
      <c r="KI415"/>
      <c r="KJ415"/>
      <c r="KK415"/>
      <c r="KL415"/>
      <c r="KM415"/>
      <c r="KN415"/>
      <c r="KO415"/>
      <c r="KP415"/>
      <c r="KQ415"/>
      <c r="KR415"/>
      <c r="KS415"/>
      <c r="KT415"/>
      <c r="KU415"/>
      <c r="KV415"/>
      <c r="KW415"/>
      <c r="KX415"/>
      <c r="KY415"/>
      <c r="KZ415"/>
      <c r="LA415"/>
      <c r="LB415"/>
      <c r="LC415"/>
      <c r="LD415"/>
      <c r="LE415"/>
      <c r="LF415"/>
      <c r="LG415"/>
      <c r="LH415"/>
      <c r="LI415"/>
      <c r="LJ415"/>
      <c r="LK415"/>
      <c r="LL415"/>
      <c r="LM415"/>
      <c r="LN415"/>
      <c r="LO415"/>
      <c r="LP415"/>
      <c r="LQ415"/>
      <c r="LR415"/>
      <c r="LS415"/>
      <c r="LT415"/>
      <c r="LU415"/>
      <c r="LV415"/>
      <c r="LW415"/>
      <c r="LX415"/>
      <c r="LY415"/>
      <c r="LZ415"/>
      <c r="MA415"/>
      <c r="MB415"/>
      <c r="MC415"/>
      <c r="MD415"/>
      <c r="ME415"/>
      <c r="MF415"/>
      <c r="MG415"/>
      <c r="MH415"/>
      <c r="MI415"/>
      <c r="MJ415"/>
      <c r="MK415"/>
      <c r="ML415"/>
      <c r="MM415"/>
      <c r="MN415"/>
      <c r="MO415"/>
      <c r="MP415"/>
      <c r="MQ415"/>
      <c r="MR415"/>
      <c r="MS415"/>
      <c r="MT415"/>
      <c r="MU415"/>
      <c r="MV415"/>
      <c r="MW415"/>
      <c r="MX415"/>
      <c r="MY415"/>
      <c r="MZ415"/>
      <c r="NA415"/>
      <c r="NB415"/>
      <c r="NC415"/>
      <c r="ND415"/>
      <c r="NE415"/>
      <c r="NF415"/>
      <c r="NG415"/>
      <c r="NH415"/>
      <c r="NI415"/>
      <c r="NJ415"/>
      <c r="NK415"/>
      <c r="NL415"/>
      <c r="NM415"/>
      <c r="NN415"/>
      <c r="NO415"/>
      <c r="NP415"/>
      <c r="NQ415"/>
      <c r="NR415"/>
      <c r="NS415"/>
      <c r="NT415"/>
      <c r="NU415"/>
      <c r="NV415"/>
      <c r="NW415"/>
      <c r="NX415"/>
      <c r="NY415"/>
      <c r="NZ415"/>
      <c r="OA415"/>
      <c r="OB415"/>
      <c r="OC415"/>
      <c r="OD415"/>
      <c r="OE415"/>
      <c r="OF415"/>
      <c r="OG415"/>
      <c r="OH415"/>
      <c r="OI415"/>
      <c r="OJ415"/>
      <c r="OK415"/>
      <c r="OL415"/>
      <c r="OM415"/>
      <c r="ON415"/>
      <c r="OO415"/>
      <c r="OP415"/>
      <c r="OQ415"/>
      <c r="OR415"/>
      <c r="OS415"/>
      <c r="OT415"/>
      <c r="OU415"/>
      <c r="OV415"/>
      <c r="OW415"/>
      <c r="OX415"/>
      <c r="OY415"/>
      <c r="OZ415"/>
      <c r="PA415"/>
      <c r="PB415"/>
      <c r="PC415"/>
      <c r="PD415"/>
      <c r="PE415"/>
      <c r="PF415"/>
      <c r="PG415"/>
      <c r="PH415"/>
      <c r="PI415"/>
      <c r="PJ415"/>
      <c r="PK415"/>
      <c r="PL415"/>
      <c r="PM415"/>
      <c r="PN415"/>
      <c r="PO415"/>
      <c r="PP415"/>
      <c r="PQ415"/>
      <c r="PR415"/>
      <c r="PS415"/>
      <c r="PT415"/>
      <c r="PU415"/>
      <c r="PV415"/>
      <c r="PW415"/>
      <c r="PX415"/>
      <c r="PY415"/>
      <c r="PZ415"/>
      <c r="QA415"/>
      <c r="QB415"/>
      <c r="QC415"/>
      <c r="QD415"/>
      <c r="QE415"/>
      <c r="QF415"/>
      <c r="QG415"/>
      <c r="QH415"/>
      <c r="QI415"/>
      <c r="QJ415"/>
      <c r="QK415"/>
      <c r="QL415"/>
      <c r="QM415"/>
      <c r="QN415"/>
      <c r="QO415"/>
      <c r="QP415"/>
      <c r="QQ415"/>
      <c r="QR415"/>
      <c r="QS415"/>
      <c r="QT415"/>
      <c r="QU415"/>
      <c r="QV415"/>
      <c r="QW415"/>
      <c r="QX415"/>
      <c r="QY415"/>
      <c r="QZ415"/>
      <c r="RA415"/>
      <c r="RB415"/>
      <c r="RC415"/>
      <c r="RD415"/>
      <c r="RE415"/>
      <c r="RF415"/>
      <c r="RG415"/>
      <c r="RH415"/>
      <c r="RI415"/>
      <c r="RJ415"/>
      <c r="RK415"/>
      <c r="RL415"/>
      <c r="RM415"/>
      <c r="RN415"/>
      <c r="RO415"/>
      <c r="RP415"/>
      <c r="RQ415"/>
      <c r="RR415"/>
      <c r="RS415"/>
      <c r="RT415"/>
      <c r="RU415"/>
      <c r="RV415"/>
      <c r="RW415"/>
      <c r="RX415"/>
      <c r="RY415"/>
      <c r="RZ415"/>
      <c r="SA415"/>
      <c r="SB415"/>
      <c r="SC415"/>
      <c r="SD415"/>
      <c r="SE415"/>
      <c r="SF415"/>
      <c r="SG415"/>
      <c r="SH415"/>
      <c r="SI415"/>
      <c r="SJ415"/>
      <c r="SK415"/>
      <c r="SL415"/>
      <c r="SM415"/>
      <c r="SN415"/>
      <c r="SO415"/>
      <c r="SP415"/>
      <c r="SQ415"/>
      <c r="SR415"/>
      <c r="SS415"/>
      <c r="ST415"/>
      <c r="SU415"/>
      <c r="SV415"/>
      <c r="SW415"/>
      <c r="SX415"/>
      <c r="SY415"/>
      <c r="SZ415"/>
      <c r="TA415"/>
      <c r="TB415"/>
      <c r="TC415"/>
      <c r="TD415"/>
      <c r="TE415"/>
      <c r="TF415"/>
      <c r="TG415"/>
      <c r="TH415"/>
      <c r="TI415"/>
      <c r="TJ415"/>
      <c r="TK415"/>
      <c r="TL415"/>
      <c r="TM415"/>
      <c r="TN415"/>
      <c r="TO415"/>
      <c r="TP415"/>
      <c r="TQ415"/>
      <c r="TR415"/>
      <c r="TS415"/>
      <c r="TT415"/>
      <c r="TU415"/>
      <c r="TV415"/>
      <c r="TW415"/>
      <c r="TX415"/>
      <c r="TY415"/>
      <c r="TZ415"/>
      <c r="UA415"/>
      <c r="UB415"/>
      <c r="UC415"/>
      <c r="UD415"/>
      <c r="UE415"/>
      <c r="UF415"/>
      <c r="UG415"/>
      <c r="UH415"/>
      <c r="UI415"/>
      <c r="UJ415"/>
      <c r="UK415"/>
      <c r="UL415"/>
      <c r="UM415"/>
      <c r="UN415"/>
      <c r="UO415"/>
      <c r="UP415"/>
      <c r="UQ415"/>
      <c r="UR415"/>
      <c r="US415"/>
      <c r="UT415"/>
      <c r="UU415"/>
      <c r="UV415"/>
      <c r="UW415"/>
      <c r="UX415"/>
      <c r="UY415"/>
      <c r="UZ415"/>
      <c r="VA415"/>
      <c r="VB415"/>
      <c r="VC415"/>
      <c r="VD415"/>
      <c r="VE415"/>
      <c r="VF415"/>
      <c r="VG415"/>
      <c r="VH415"/>
      <c r="VI415"/>
      <c r="VJ415"/>
      <c r="VK415"/>
      <c r="VL415"/>
      <c r="VM415"/>
      <c r="VN415"/>
      <c r="VO415"/>
      <c r="VP415"/>
      <c r="VQ415"/>
      <c r="VR415"/>
      <c r="VS415"/>
      <c r="VT415"/>
      <c r="VU415"/>
      <c r="VV415"/>
      <c r="VW415"/>
      <c r="VX415"/>
      <c r="VY415"/>
      <c r="VZ415"/>
      <c r="WA415"/>
      <c r="WB415"/>
      <c r="WC415"/>
      <c r="WD415"/>
      <c r="WE415"/>
      <c r="WF415"/>
      <c r="WG415"/>
      <c r="WH415"/>
      <c r="WI415"/>
      <c r="WJ415"/>
      <c r="WK415"/>
      <c r="WL415"/>
      <c r="WM415"/>
      <c r="WN415"/>
      <c r="WO415"/>
      <c r="WP415"/>
      <c r="WQ415"/>
      <c r="WR415"/>
      <c r="WS415"/>
      <c r="WT415"/>
      <c r="WU415"/>
      <c r="WV415"/>
      <c r="WW415"/>
      <c r="WX415"/>
      <c r="WY415"/>
      <c r="WZ415"/>
      <c r="XA415"/>
      <c r="XB415"/>
      <c r="XC415"/>
      <c r="XD415"/>
      <c r="XE415"/>
      <c r="XF415"/>
      <c r="XG415"/>
      <c r="XH415"/>
      <c r="XI415"/>
      <c r="XJ415"/>
      <c r="XK415"/>
      <c r="XL415"/>
      <c r="XM415"/>
      <c r="XN415"/>
      <c r="XO415"/>
      <c r="XP415"/>
      <c r="XQ415"/>
      <c r="XR415"/>
      <c r="XS415"/>
      <c r="XT415"/>
      <c r="XU415"/>
      <c r="XV415"/>
      <c r="XW415"/>
      <c r="XX415"/>
      <c r="XY415"/>
      <c r="XZ415"/>
      <c r="YA415"/>
      <c r="YB415"/>
      <c r="YC415"/>
      <c r="YD415"/>
      <c r="YE415"/>
      <c r="YF415"/>
      <c r="YG415"/>
      <c r="YH415"/>
      <c r="YI415"/>
      <c r="YJ415"/>
      <c r="YK415"/>
      <c r="YL415"/>
      <c r="YM415"/>
      <c r="YN415"/>
      <c r="YO415"/>
      <c r="YP415"/>
      <c r="YQ415"/>
      <c r="YR415"/>
      <c r="YS415"/>
      <c r="YT415"/>
      <c r="YU415"/>
      <c r="YV415"/>
      <c r="YW415"/>
      <c r="YX415"/>
      <c r="YY415"/>
      <c r="YZ415"/>
      <c r="ZA415"/>
      <c r="ZB415"/>
      <c r="ZC415"/>
      <c r="ZD415"/>
      <c r="ZE415"/>
      <c r="ZF415"/>
      <c r="ZG415"/>
      <c r="ZH415"/>
      <c r="ZI415"/>
      <c r="ZJ415"/>
      <c r="ZK415"/>
      <c r="ZL415"/>
      <c r="ZM415"/>
      <c r="ZN415"/>
      <c r="ZO415"/>
      <c r="ZP415"/>
      <c r="ZQ415"/>
      <c r="ZR415"/>
      <c r="ZS415"/>
      <c r="ZT415"/>
      <c r="ZU415"/>
      <c r="ZV415"/>
      <c r="ZW415"/>
      <c r="ZX415"/>
      <c r="ZY415"/>
      <c r="ZZ415"/>
      <c r="AAA415"/>
      <c r="AAB415"/>
      <c r="AAC415"/>
      <c r="AAD415"/>
      <c r="AAE415"/>
      <c r="AAF415"/>
      <c r="AAG415"/>
      <c r="AAH415"/>
      <c r="AAI415"/>
      <c r="AAJ415"/>
      <c r="AAK415"/>
      <c r="AAL415"/>
      <c r="AAM415"/>
      <c r="AAN415"/>
      <c r="AAO415"/>
      <c r="AAP415"/>
      <c r="AAQ415"/>
      <c r="AAR415"/>
      <c r="AAS415"/>
      <c r="AAT415"/>
      <c r="AAU415"/>
      <c r="AAV415"/>
      <c r="AAW415"/>
      <c r="AAX415"/>
      <c r="AAY415"/>
      <c r="AAZ415"/>
      <c r="ABA415"/>
      <c r="ABB415"/>
      <c r="ABC415"/>
      <c r="ABD415"/>
      <c r="ABE415"/>
      <c r="ABF415"/>
      <c r="ABG415"/>
      <c r="ABH415"/>
      <c r="ABI415"/>
      <c r="ABJ415"/>
      <c r="ABK415"/>
      <c r="ABL415"/>
      <c r="ABM415"/>
      <c r="ABN415"/>
      <c r="ABO415"/>
      <c r="ABP415"/>
      <c r="ABQ415"/>
      <c r="ABR415"/>
      <c r="ABS415"/>
      <c r="ABT415"/>
      <c r="ABU415"/>
      <c r="ABV415"/>
      <c r="ABW415"/>
      <c r="ABX415"/>
      <c r="ABY415"/>
      <c r="ABZ415"/>
      <c r="ACA415"/>
      <c r="ACB415"/>
      <c r="ACC415"/>
      <c r="ACD415"/>
      <c r="ACE415"/>
      <c r="ACF415"/>
      <c r="ACG415"/>
      <c r="ACH415"/>
      <c r="ACI415"/>
      <c r="ACJ415"/>
      <c r="ACK415"/>
      <c r="ACL415"/>
      <c r="ACM415"/>
      <c r="ACN415"/>
      <c r="ACO415"/>
      <c r="ACP415"/>
      <c r="ACQ415"/>
      <c r="ACR415"/>
      <c r="ACS415"/>
      <c r="ACT415"/>
      <c r="ACU415"/>
      <c r="ACV415"/>
      <c r="ACW415"/>
      <c r="ACX415"/>
      <c r="ACY415"/>
      <c r="ACZ415"/>
      <c r="ADA415"/>
      <c r="ADB415"/>
      <c r="ADC415"/>
      <c r="ADD415"/>
      <c r="ADE415"/>
      <c r="ADF415"/>
      <c r="ADG415"/>
      <c r="ADH415"/>
      <c r="ADI415"/>
      <c r="ADJ415"/>
      <c r="ADK415"/>
      <c r="ADL415"/>
      <c r="ADM415"/>
      <c r="ADN415"/>
      <c r="ADO415"/>
      <c r="ADP415"/>
      <c r="ADQ415"/>
      <c r="ADR415"/>
      <c r="ADS415"/>
      <c r="ADT415"/>
      <c r="ADU415"/>
      <c r="ADV415"/>
      <c r="ADW415"/>
      <c r="ADX415"/>
      <c r="ADY415"/>
      <c r="ADZ415"/>
      <c r="AEA415"/>
      <c r="AEB415"/>
      <c r="AEC415"/>
      <c r="AED415"/>
      <c r="AEE415"/>
      <c r="AEF415"/>
      <c r="AEG415"/>
      <c r="AEH415"/>
      <c r="AEI415"/>
      <c r="AEJ415"/>
      <c r="AEK415"/>
      <c r="AEL415"/>
      <c r="AEM415"/>
      <c r="AEN415"/>
      <c r="AEO415"/>
      <c r="AEP415"/>
      <c r="AEQ415"/>
      <c r="AER415"/>
      <c r="AES415"/>
      <c r="AET415"/>
      <c r="AEU415"/>
      <c r="AEV415"/>
      <c r="AEW415"/>
      <c r="AEX415"/>
      <c r="AEY415"/>
      <c r="AEZ415"/>
      <c r="AFA415"/>
      <c r="AFB415"/>
      <c r="AFC415"/>
      <c r="AFD415"/>
      <c r="AFE415"/>
      <c r="AFF415"/>
      <c r="AFG415"/>
      <c r="AFH415"/>
      <c r="AFI415"/>
      <c r="AFJ415"/>
      <c r="AFK415"/>
      <c r="AFL415"/>
      <c r="AFM415"/>
      <c r="AFN415"/>
      <c r="AFO415"/>
      <c r="AFP415"/>
      <c r="AFQ415"/>
      <c r="AFR415"/>
      <c r="AFS415"/>
      <c r="AFT415"/>
      <c r="AFU415"/>
      <c r="AFV415"/>
      <c r="AFW415"/>
      <c r="AFX415"/>
      <c r="AFY415"/>
      <c r="AFZ415"/>
      <c r="AGA415"/>
      <c r="AGB415"/>
      <c r="AGC415"/>
      <c r="AGD415"/>
      <c r="AGE415"/>
      <c r="AGF415"/>
      <c r="AGG415"/>
      <c r="AGH415"/>
      <c r="AGI415"/>
      <c r="AGJ415"/>
      <c r="AGK415"/>
      <c r="AGL415"/>
      <c r="AGM415"/>
      <c r="AGN415"/>
      <c r="AGO415"/>
      <c r="AGP415"/>
      <c r="AGQ415"/>
      <c r="AGR415"/>
      <c r="AGS415"/>
      <c r="AGT415"/>
      <c r="AGU415"/>
      <c r="AGV415"/>
      <c r="AGW415"/>
      <c r="AGX415"/>
      <c r="AGY415"/>
      <c r="AGZ415"/>
      <c r="AHA415"/>
      <c r="AHB415"/>
      <c r="AHC415"/>
      <c r="AHD415"/>
      <c r="AHE415"/>
      <c r="AHF415"/>
      <c r="AHG415"/>
      <c r="AHH415"/>
      <c r="AHI415"/>
      <c r="AHJ415"/>
      <c r="AHK415"/>
      <c r="AHL415"/>
      <c r="AHM415"/>
      <c r="AHN415"/>
      <c r="AHO415"/>
      <c r="AHP415"/>
      <c r="AHQ415"/>
      <c r="AHR415"/>
      <c r="AHS415"/>
      <c r="AHT415"/>
      <c r="AHU415"/>
      <c r="AHV415"/>
      <c r="AHW415"/>
      <c r="AHX415"/>
      <c r="AHY415"/>
      <c r="AHZ415"/>
      <c r="AIA415"/>
      <c r="AIB415"/>
      <c r="AIC415"/>
      <c r="AID415"/>
      <c r="AIE415"/>
      <c r="AIF415"/>
      <c r="AIG415"/>
      <c r="AIH415"/>
      <c r="AII415"/>
      <c r="AIJ415"/>
      <c r="AIK415"/>
      <c r="AIL415"/>
      <c r="AIM415"/>
      <c r="AIN415"/>
      <c r="AIO415"/>
      <c r="AIP415"/>
      <c r="AIQ415"/>
      <c r="AIR415"/>
      <c r="AIS415"/>
      <c r="AIT415"/>
      <c r="AIU415"/>
      <c r="AIV415"/>
      <c r="AIW415"/>
      <c r="AIX415"/>
      <c r="AIY415"/>
      <c r="AIZ415"/>
      <c r="AJA415"/>
      <c r="AJB415"/>
      <c r="AJC415"/>
      <c r="AJD415"/>
      <c r="AJE415"/>
      <c r="AJF415"/>
      <c r="AJG415"/>
      <c r="AJH415"/>
      <c r="AJI415"/>
      <c r="AJJ415"/>
      <c r="AJK415"/>
      <c r="AJL415"/>
      <c r="AJM415"/>
      <c r="AJN415"/>
      <c r="AJO415"/>
      <c r="AJP415"/>
      <c r="AJQ415"/>
      <c r="AJR415"/>
      <c r="AJS415"/>
      <c r="AJT415"/>
      <c r="AJU415"/>
      <c r="AJV415"/>
      <c r="AJW415"/>
      <c r="AJX415"/>
      <c r="AJY415"/>
      <c r="AJZ415"/>
      <c r="AKA415"/>
      <c r="AKB415"/>
      <c r="AKC415"/>
      <c r="AKD415"/>
      <c r="AKE415"/>
      <c r="AKF415"/>
      <c r="AKG415"/>
      <c r="AKH415"/>
      <c r="AKI415"/>
      <c r="AKJ415"/>
      <c r="AKK415"/>
      <c r="AKL415"/>
      <c r="AKM415"/>
      <c r="AKN415"/>
      <c r="AKO415"/>
      <c r="AKP415"/>
      <c r="AKQ415"/>
      <c r="AKR415"/>
      <c r="AKS415"/>
      <c r="AKT415"/>
      <c r="AKU415"/>
      <c r="AKV415"/>
      <c r="AKW415"/>
      <c r="AKX415"/>
      <c r="AKY415"/>
      <c r="AKZ415"/>
      <c r="ALA415"/>
      <c r="ALB415"/>
      <c r="ALC415"/>
      <c r="ALD415"/>
      <c r="ALE415"/>
      <c r="ALF415"/>
      <c r="ALG415"/>
      <c r="ALH415"/>
      <c r="ALI415"/>
      <c r="ALJ415"/>
      <c r="ALK415"/>
      <c r="ALL415"/>
      <c r="ALM415"/>
      <c r="ALN415"/>
      <c r="ALO415"/>
      <c r="ALP415"/>
      <c r="ALQ415"/>
      <c r="ALR415"/>
      <c r="ALS415"/>
      <c r="ALT415"/>
      <c r="ALU415"/>
      <c r="ALV415"/>
      <c r="ALW415"/>
      <c r="ALX415"/>
      <c r="ALY415"/>
      <c r="ALZ415"/>
      <c r="AMA415"/>
      <c r="AMB415"/>
      <c r="AMC415"/>
      <c r="AMD415"/>
      <c r="AME415"/>
      <c r="AMF415"/>
      <c r="AMG415"/>
      <c r="AMH415"/>
      <c r="AMI415"/>
      <c r="AMJ415"/>
      <c r="AMK415"/>
      <c r="AML415"/>
      <c r="AMM415"/>
      <c r="AMN415"/>
      <c r="AMO415"/>
      <c r="AMP415"/>
      <c r="AMQ415"/>
      <c r="AMR415"/>
      <c r="AMS415"/>
      <c r="AMT415"/>
      <c r="AMU415"/>
      <c r="AMV415"/>
      <c r="AMW415"/>
      <c r="AMX415"/>
      <c r="AMY415"/>
      <c r="AMZ415"/>
      <c r="ANA415"/>
      <c r="ANB415"/>
    </row>
    <row r="416" spans="1:1042" x14ac:dyDescent="0.25">
      <c r="K416" s="35"/>
      <c r="L416" s="53"/>
      <c r="M416"/>
      <c r="N416" s="53"/>
      <c r="O416" s="60"/>
      <c r="P416" s="60"/>
      <c r="Q416" s="60"/>
      <c r="R416" s="21"/>
      <c r="S416" s="23"/>
      <c r="T416" s="30"/>
      <c r="U416" s="80"/>
      <c r="V416" s="80"/>
      <c r="W416" s="80"/>
      <c r="X416" s="45"/>
      <c r="Y416" s="45"/>
      <c r="Z416" s="44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  <c r="EY416"/>
      <c r="EZ416"/>
      <c r="FA416"/>
      <c r="FB416"/>
      <c r="FC416"/>
      <c r="FD416"/>
      <c r="FE416"/>
      <c r="FF416"/>
      <c r="FG416"/>
      <c r="FH416"/>
      <c r="FI416"/>
      <c r="FJ416"/>
      <c r="FK416"/>
      <c r="FL416"/>
      <c r="FM416"/>
      <c r="FN416"/>
      <c r="FO416"/>
      <c r="FP416"/>
      <c r="FQ416"/>
      <c r="FR416"/>
      <c r="FS416"/>
      <c r="FT416"/>
      <c r="FU416"/>
      <c r="FV416"/>
      <c r="FW416"/>
      <c r="FX416"/>
      <c r="FY416"/>
      <c r="FZ416"/>
      <c r="GA416"/>
      <c r="GB416"/>
      <c r="GC416"/>
      <c r="GD416"/>
      <c r="GE416"/>
      <c r="GF416"/>
      <c r="GG416"/>
      <c r="GH416"/>
      <c r="GI416"/>
      <c r="GJ416"/>
      <c r="GK416"/>
      <c r="GL416"/>
      <c r="GM416"/>
      <c r="GN416"/>
      <c r="GO416"/>
      <c r="GP416"/>
      <c r="GQ416"/>
      <c r="GR416"/>
      <c r="GS416"/>
      <c r="GT416"/>
      <c r="GU416"/>
      <c r="GV416"/>
      <c r="GW416"/>
      <c r="GX416"/>
      <c r="GY416"/>
      <c r="GZ416"/>
      <c r="HA416"/>
      <c r="HB416"/>
      <c r="HC416"/>
      <c r="HD416"/>
      <c r="HE416"/>
      <c r="HF416"/>
      <c r="HG416"/>
      <c r="HH416"/>
      <c r="HI416"/>
      <c r="HJ416"/>
      <c r="HK416"/>
      <c r="HL416"/>
      <c r="HM416"/>
      <c r="HN416"/>
      <c r="HO416"/>
      <c r="HP416"/>
      <c r="HQ416"/>
      <c r="HR416"/>
      <c r="HS416"/>
      <c r="HT416"/>
      <c r="HU416"/>
      <c r="HV416"/>
      <c r="HW416"/>
      <c r="HX416"/>
      <c r="HY416"/>
      <c r="HZ416"/>
      <c r="IA416"/>
      <c r="IB416"/>
      <c r="IC416"/>
      <c r="ID416"/>
      <c r="IE416"/>
      <c r="IF416"/>
      <c r="IG416"/>
      <c r="IH416"/>
      <c r="II416"/>
      <c r="IJ416"/>
      <c r="IK416"/>
      <c r="IL416"/>
      <c r="IM416"/>
      <c r="IN416"/>
      <c r="IO416"/>
      <c r="IP416"/>
      <c r="IQ416"/>
      <c r="IR416"/>
      <c r="IS416"/>
      <c r="IT416"/>
      <c r="IU416"/>
      <c r="IV416"/>
      <c r="IW416"/>
      <c r="IX416"/>
      <c r="IY416"/>
      <c r="IZ416"/>
      <c r="JA416"/>
      <c r="JB416"/>
      <c r="JC416"/>
      <c r="JD416"/>
      <c r="JE416"/>
      <c r="JF416"/>
      <c r="JG416"/>
      <c r="JH416"/>
      <c r="JI416"/>
      <c r="JJ416"/>
      <c r="JK416"/>
      <c r="JL416"/>
      <c r="JM416"/>
      <c r="JN416"/>
      <c r="JO416"/>
      <c r="JP416"/>
      <c r="JQ416"/>
      <c r="JR416"/>
      <c r="JS416"/>
      <c r="JT416"/>
      <c r="JU416"/>
      <c r="JV416"/>
      <c r="JW416"/>
      <c r="JX416"/>
      <c r="JY416"/>
      <c r="JZ416"/>
      <c r="KA416"/>
      <c r="KB416"/>
      <c r="KC416"/>
      <c r="KD416"/>
      <c r="KE416"/>
      <c r="KF416"/>
      <c r="KG416"/>
      <c r="KH416"/>
      <c r="KI416"/>
      <c r="KJ416"/>
      <c r="KK416"/>
      <c r="KL416"/>
      <c r="KM416"/>
      <c r="KN416"/>
      <c r="KO416"/>
      <c r="KP416"/>
      <c r="KQ416"/>
      <c r="KR416"/>
      <c r="KS416"/>
      <c r="KT416"/>
      <c r="KU416"/>
      <c r="KV416"/>
      <c r="KW416"/>
      <c r="KX416"/>
      <c r="KY416"/>
      <c r="KZ416"/>
      <c r="LA416"/>
      <c r="LB416"/>
      <c r="LC416"/>
      <c r="LD416"/>
      <c r="LE416"/>
      <c r="LF416"/>
      <c r="LG416"/>
      <c r="LH416"/>
      <c r="LI416"/>
      <c r="LJ416"/>
      <c r="LK416"/>
      <c r="LL416"/>
      <c r="LM416"/>
      <c r="LN416"/>
      <c r="LO416"/>
      <c r="LP416"/>
      <c r="LQ416"/>
      <c r="LR416"/>
      <c r="LS416"/>
      <c r="LT416"/>
      <c r="LU416"/>
      <c r="LV416"/>
      <c r="LW416"/>
      <c r="LX416"/>
      <c r="LY416"/>
      <c r="LZ416"/>
      <c r="MA416"/>
      <c r="MB416"/>
      <c r="MC416"/>
      <c r="MD416"/>
      <c r="ME416"/>
      <c r="MF416"/>
      <c r="MG416"/>
      <c r="MH416"/>
      <c r="MI416"/>
      <c r="MJ416"/>
      <c r="MK416"/>
      <c r="ML416"/>
      <c r="MM416"/>
      <c r="MN416"/>
      <c r="MO416"/>
      <c r="MP416"/>
      <c r="MQ416"/>
      <c r="MR416"/>
      <c r="MS416"/>
      <c r="MT416"/>
      <c r="MU416"/>
      <c r="MV416"/>
      <c r="MW416"/>
      <c r="MX416"/>
      <c r="MY416"/>
      <c r="MZ416"/>
      <c r="NA416"/>
      <c r="NB416"/>
      <c r="NC416"/>
      <c r="ND416"/>
      <c r="NE416"/>
      <c r="NF416"/>
      <c r="NG416"/>
      <c r="NH416"/>
      <c r="NI416"/>
      <c r="NJ416"/>
      <c r="NK416"/>
      <c r="NL416"/>
      <c r="NM416"/>
      <c r="NN416"/>
      <c r="NO416"/>
      <c r="NP416"/>
      <c r="NQ416"/>
      <c r="NR416"/>
      <c r="NS416"/>
      <c r="NT416"/>
      <c r="NU416"/>
      <c r="NV416"/>
      <c r="NW416"/>
      <c r="NX416"/>
      <c r="NY416"/>
      <c r="NZ416"/>
      <c r="OA416"/>
      <c r="OB416"/>
      <c r="OC416"/>
      <c r="OD416"/>
      <c r="OE416"/>
      <c r="OF416"/>
      <c r="OG416"/>
      <c r="OH416"/>
      <c r="OI416"/>
      <c r="OJ416"/>
      <c r="OK416"/>
      <c r="OL416"/>
      <c r="OM416"/>
      <c r="ON416"/>
      <c r="OO416"/>
      <c r="OP416"/>
      <c r="OQ416"/>
      <c r="OR416"/>
      <c r="OS416"/>
      <c r="OT416"/>
      <c r="OU416"/>
      <c r="OV416"/>
      <c r="OW416"/>
      <c r="OX416"/>
      <c r="OY416"/>
      <c r="OZ416"/>
      <c r="PA416"/>
      <c r="PB416"/>
      <c r="PC416"/>
      <c r="PD416"/>
      <c r="PE416"/>
      <c r="PF416"/>
      <c r="PG416"/>
      <c r="PH416"/>
      <c r="PI416"/>
      <c r="PJ416"/>
      <c r="PK416"/>
      <c r="PL416"/>
      <c r="PM416"/>
      <c r="PN416"/>
      <c r="PO416"/>
      <c r="PP416"/>
      <c r="PQ416"/>
      <c r="PR416"/>
      <c r="PS416"/>
      <c r="PT416"/>
      <c r="PU416"/>
      <c r="PV416"/>
      <c r="PW416"/>
      <c r="PX416"/>
      <c r="PY416"/>
      <c r="PZ416"/>
      <c r="QA416"/>
      <c r="QB416"/>
      <c r="QC416"/>
      <c r="QD416"/>
      <c r="QE416"/>
      <c r="QF416"/>
      <c r="QG416"/>
      <c r="QH416"/>
      <c r="QI416"/>
      <c r="QJ416"/>
      <c r="QK416"/>
      <c r="QL416"/>
      <c r="QM416"/>
      <c r="QN416"/>
      <c r="QO416"/>
      <c r="QP416"/>
      <c r="QQ416"/>
      <c r="QR416"/>
      <c r="QS416"/>
      <c r="QT416"/>
      <c r="QU416"/>
      <c r="QV416"/>
      <c r="QW416"/>
      <c r="QX416"/>
      <c r="QY416"/>
      <c r="QZ416"/>
      <c r="RA416"/>
      <c r="RB416"/>
      <c r="RC416"/>
      <c r="RD416"/>
      <c r="RE416"/>
      <c r="RF416"/>
      <c r="RG416"/>
      <c r="RH416"/>
      <c r="RI416"/>
      <c r="RJ416"/>
      <c r="RK416"/>
      <c r="RL416"/>
      <c r="RM416"/>
      <c r="RN416"/>
      <c r="RO416"/>
      <c r="RP416"/>
      <c r="RQ416"/>
      <c r="RR416"/>
      <c r="RS416"/>
      <c r="RT416"/>
      <c r="RU416"/>
      <c r="RV416"/>
      <c r="RW416"/>
      <c r="RX416"/>
      <c r="RY416"/>
      <c r="RZ416"/>
      <c r="SA416"/>
      <c r="SB416"/>
      <c r="SC416"/>
      <c r="SD416"/>
      <c r="SE416"/>
      <c r="SF416"/>
      <c r="SG416"/>
      <c r="SH416"/>
      <c r="SI416"/>
      <c r="SJ416"/>
      <c r="SK416"/>
      <c r="SL416"/>
      <c r="SM416"/>
      <c r="SN416"/>
      <c r="SO416"/>
      <c r="SP416"/>
      <c r="SQ416"/>
      <c r="SR416"/>
      <c r="SS416"/>
      <c r="ST416"/>
      <c r="SU416"/>
      <c r="SV416"/>
      <c r="SW416"/>
      <c r="SX416"/>
      <c r="SY416"/>
      <c r="SZ416"/>
      <c r="TA416"/>
      <c r="TB416"/>
      <c r="TC416"/>
      <c r="TD416"/>
      <c r="TE416"/>
      <c r="TF416"/>
      <c r="TG416"/>
      <c r="TH416"/>
      <c r="TI416"/>
      <c r="TJ416"/>
      <c r="TK416"/>
      <c r="TL416"/>
      <c r="TM416"/>
      <c r="TN416"/>
      <c r="TO416"/>
      <c r="TP416"/>
      <c r="TQ416"/>
      <c r="TR416"/>
      <c r="TS416"/>
      <c r="TT416"/>
      <c r="TU416"/>
      <c r="TV416"/>
      <c r="TW416"/>
      <c r="TX416"/>
      <c r="TY416"/>
      <c r="TZ416"/>
      <c r="UA416"/>
      <c r="UB416"/>
      <c r="UC416"/>
      <c r="UD416"/>
      <c r="UE416"/>
      <c r="UF416"/>
      <c r="UG416"/>
      <c r="UH416"/>
      <c r="UI416"/>
      <c r="UJ416"/>
      <c r="UK416"/>
      <c r="UL416"/>
      <c r="UM416"/>
      <c r="UN416"/>
      <c r="UO416"/>
      <c r="UP416"/>
      <c r="UQ416"/>
      <c r="UR416"/>
      <c r="US416"/>
      <c r="UT416"/>
      <c r="UU416"/>
      <c r="UV416"/>
      <c r="UW416"/>
      <c r="UX416"/>
      <c r="UY416"/>
      <c r="UZ416"/>
      <c r="VA416"/>
      <c r="VB416"/>
      <c r="VC416"/>
      <c r="VD416"/>
      <c r="VE416"/>
      <c r="VF416"/>
      <c r="VG416"/>
      <c r="VH416"/>
      <c r="VI416"/>
      <c r="VJ416"/>
      <c r="VK416"/>
      <c r="VL416"/>
      <c r="VM416"/>
      <c r="VN416"/>
      <c r="VO416"/>
      <c r="VP416"/>
      <c r="VQ416"/>
      <c r="VR416"/>
      <c r="VS416"/>
      <c r="VT416"/>
      <c r="VU416"/>
      <c r="VV416"/>
      <c r="VW416"/>
      <c r="VX416"/>
      <c r="VY416"/>
      <c r="VZ416"/>
      <c r="WA416"/>
      <c r="WB416"/>
      <c r="WC416"/>
      <c r="WD416"/>
      <c r="WE416"/>
      <c r="WF416"/>
      <c r="WG416"/>
      <c r="WH416"/>
      <c r="WI416"/>
      <c r="WJ416"/>
      <c r="WK416"/>
      <c r="WL416"/>
      <c r="WM416"/>
      <c r="WN416"/>
      <c r="WO416"/>
      <c r="WP416"/>
      <c r="WQ416"/>
      <c r="WR416"/>
      <c r="WS416"/>
      <c r="WT416"/>
      <c r="WU416"/>
      <c r="WV416"/>
      <c r="WW416"/>
      <c r="WX416"/>
      <c r="WY416"/>
      <c r="WZ416"/>
      <c r="XA416"/>
      <c r="XB416"/>
      <c r="XC416"/>
      <c r="XD416"/>
      <c r="XE416"/>
      <c r="XF416"/>
      <c r="XG416"/>
      <c r="XH416"/>
      <c r="XI416"/>
      <c r="XJ416"/>
      <c r="XK416"/>
      <c r="XL416"/>
      <c r="XM416"/>
      <c r="XN416"/>
      <c r="XO416"/>
      <c r="XP416"/>
      <c r="XQ416"/>
      <c r="XR416"/>
      <c r="XS416"/>
      <c r="XT416"/>
      <c r="XU416"/>
      <c r="XV416"/>
      <c r="XW416"/>
      <c r="XX416"/>
      <c r="XY416"/>
      <c r="XZ416"/>
      <c r="YA416"/>
      <c r="YB416"/>
      <c r="YC416"/>
      <c r="YD416"/>
      <c r="YE416"/>
      <c r="YF416"/>
      <c r="YG416"/>
      <c r="YH416"/>
      <c r="YI416"/>
      <c r="YJ416"/>
      <c r="YK416"/>
      <c r="YL416"/>
      <c r="YM416"/>
      <c r="YN416"/>
      <c r="YO416"/>
      <c r="YP416"/>
      <c r="YQ416"/>
      <c r="YR416"/>
      <c r="YS416"/>
      <c r="YT416"/>
      <c r="YU416"/>
      <c r="YV416"/>
      <c r="YW416"/>
      <c r="YX416"/>
      <c r="YY416"/>
      <c r="YZ416"/>
      <c r="ZA416"/>
      <c r="ZB416"/>
      <c r="ZC416"/>
      <c r="ZD416"/>
      <c r="ZE416"/>
      <c r="ZF416"/>
      <c r="ZG416"/>
      <c r="ZH416"/>
      <c r="ZI416"/>
      <c r="ZJ416"/>
      <c r="ZK416"/>
      <c r="ZL416"/>
      <c r="ZM416"/>
      <c r="ZN416"/>
      <c r="ZO416"/>
      <c r="ZP416"/>
      <c r="ZQ416"/>
      <c r="ZR416"/>
      <c r="ZS416"/>
      <c r="ZT416"/>
      <c r="ZU416"/>
      <c r="ZV416"/>
      <c r="ZW416"/>
      <c r="ZX416"/>
      <c r="ZY416"/>
      <c r="ZZ416"/>
      <c r="AAA416"/>
      <c r="AAB416"/>
      <c r="AAC416"/>
      <c r="AAD416"/>
      <c r="AAE416"/>
      <c r="AAF416"/>
      <c r="AAG416"/>
      <c r="AAH416"/>
      <c r="AAI416"/>
      <c r="AAJ416"/>
      <c r="AAK416"/>
      <c r="AAL416"/>
      <c r="AAM416"/>
      <c r="AAN416"/>
      <c r="AAO416"/>
      <c r="AAP416"/>
      <c r="AAQ416"/>
      <c r="AAR416"/>
      <c r="AAS416"/>
      <c r="AAT416"/>
      <c r="AAU416"/>
      <c r="AAV416"/>
      <c r="AAW416"/>
      <c r="AAX416"/>
      <c r="AAY416"/>
      <c r="AAZ416"/>
      <c r="ABA416"/>
      <c r="ABB416"/>
      <c r="ABC416"/>
      <c r="ABD416"/>
      <c r="ABE416"/>
      <c r="ABF416"/>
      <c r="ABG416"/>
      <c r="ABH416"/>
      <c r="ABI416"/>
      <c r="ABJ416"/>
      <c r="ABK416"/>
      <c r="ABL416"/>
      <c r="ABM416"/>
      <c r="ABN416"/>
      <c r="ABO416"/>
      <c r="ABP416"/>
      <c r="ABQ416"/>
      <c r="ABR416"/>
      <c r="ABS416"/>
      <c r="ABT416"/>
      <c r="ABU416"/>
      <c r="ABV416"/>
      <c r="ABW416"/>
      <c r="ABX416"/>
      <c r="ABY416"/>
      <c r="ABZ416"/>
      <c r="ACA416"/>
      <c r="ACB416"/>
      <c r="ACC416"/>
      <c r="ACD416"/>
      <c r="ACE416"/>
      <c r="ACF416"/>
      <c r="ACG416"/>
      <c r="ACH416"/>
      <c r="ACI416"/>
      <c r="ACJ416"/>
      <c r="ACK416"/>
      <c r="ACL416"/>
      <c r="ACM416"/>
      <c r="ACN416"/>
      <c r="ACO416"/>
      <c r="ACP416"/>
      <c r="ACQ416"/>
      <c r="ACR416"/>
      <c r="ACS416"/>
      <c r="ACT416"/>
      <c r="ACU416"/>
      <c r="ACV416"/>
      <c r="ACW416"/>
      <c r="ACX416"/>
      <c r="ACY416"/>
      <c r="ACZ416"/>
      <c r="ADA416"/>
      <c r="ADB416"/>
      <c r="ADC416"/>
      <c r="ADD416"/>
      <c r="ADE416"/>
      <c r="ADF416"/>
      <c r="ADG416"/>
      <c r="ADH416"/>
      <c r="ADI416"/>
      <c r="ADJ416"/>
      <c r="ADK416"/>
      <c r="ADL416"/>
      <c r="ADM416"/>
      <c r="ADN416"/>
      <c r="ADO416"/>
      <c r="ADP416"/>
      <c r="ADQ416"/>
      <c r="ADR416"/>
      <c r="ADS416"/>
      <c r="ADT416"/>
      <c r="ADU416"/>
      <c r="ADV416"/>
      <c r="ADW416"/>
      <c r="ADX416"/>
      <c r="ADY416"/>
      <c r="ADZ416"/>
      <c r="AEA416"/>
      <c r="AEB416"/>
      <c r="AEC416"/>
      <c r="AED416"/>
      <c r="AEE416"/>
      <c r="AEF416"/>
      <c r="AEG416"/>
      <c r="AEH416"/>
      <c r="AEI416"/>
      <c r="AEJ416"/>
      <c r="AEK416"/>
      <c r="AEL416"/>
      <c r="AEM416"/>
      <c r="AEN416"/>
      <c r="AEO416"/>
      <c r="AEP416"/>
      <c r="AEQ416"/>
      <c r="AER416"/>
      <c r="AES416"/>
      <c r="AET416"/>
      <c r="AEU416"/>
      <c r="AEV416"/>
      <c r="AEW416"/>
      <c r="AEX416"/>
      <c r="AEY416"/>
      <c r="AEZ416"/>
      <c r="AFA416"/>
      <c r="AFB416"/>
      <c r="AFC416"/>
      <c r="AFD416"/>
      <c r="AFE416"/>
      <c r="AFF416"/>
      <c r="AFG416"/>
      <c r="AFH416"/>
      <c r="AFI416"/>
      <c r="AFJ416"/>
      <c r="AFK416"/>
      <c r="AFL416"/>
      <c r="AFM416"/>
      <c r="AFN416"/>
      <c r="AFO416"/>
      <c r="AFP416"/>
      <c r="AFQ416"/>
      <c r="AFR416"/>
      <c r="AFS416"/>
      <c r="AFT416"/>
      <c r="AFU416"/>
      <c r="AFV416"/>
      <c r="AFW416"/>
      <c r="AFX416"/>
      <c r="AFY416"/>
      <c r="AFZ416"/>
      <c r="AGA416"/>
      <c r="AGB416"/>
      <c r="AGC416"/>
      <c r="AGD416"/>
      <c r="AGE416"/>
      <c r="AGF416"/>
      <c r="AGG416"/>
      <c r="AGH416"/>
      <c r="AGI416"/>
      <c r="AGJ416"/>
      <c r="AGK416"/>
      <c r="AGL416"/>
      <c r="AGM416"/>
      <c r="AGN416"/>
      <c r="AGO416"/>
      <c r="AGP416"/>
      <c r="AGQ416"/>
      <c r="AGR416"/>
      <c r="AGS416"/>
      <c r="AGT416"/>
      <c r="AGU416"/>
      <c r="AGV416"/>
      <c r="AGW416"/>
      <c r="AGX416"/>
      <c r="AGY416"/>
      <c r="AGZ416"/>
      <c r="AHA416"/>
      <c r="AHB416"/>
      <c r="AHC416"/>
      <c r="AHD416"/>
      <c r="AHE416"/>
      <c r="AHF416"/>
      <c r="AHG416"/>
      <c r="AHH416"/>
      <c r="AHI416"/>
      <c r="AHJ416"/>
      <c r="AHK416"/>
      <c r="AHL416"/>
      <c r="AHM416"/>
      <c r="AHN416"/>
      <c r="AHO416"/>
      <c r="AHP416"/>
      <c r="AHQ416"/>
      <c r="AHR416"/>
      <c r="AHS416"/>
      <c r="AHT416"/>
      <c r="AHU416"/>
      <c r="AHV416"/>
      <c r="AHW416"/>
      <c r="AHX416"/>
      <c r="AHY416"/>
      <c r="AHZ416"/>
      <c r="AIA416"/>
      <c r="AIB416"/>
      <c r="AIC416"/>
      <c r="AID416"/>
      <c r="AIE416"/>
      <c r="AIF416"/>
      <c r="AIG416"/>
      <c r="AIH416"/>
      <c r="AII416"/>
      <c r="AIJ416"/>
      <c r="AIK416"/>
      <c r="AIL416"/>
      <c r="AIM416"/>
      <c r="AIN416"/>
      <c r="AIO416"/>
      <c r="AIP416"/>
      <c r="AIQ416"/>
      <c r="AIR416"/>
      <c r="AIS416"/>
      <c r="AIT416"/>
      <c r="AIU416"/>
      <c r="AIV416"/>
      <c r="AIW416"/>
      <c r="AIX416"/>
      <c r="AIY416"/>
      <c r="AIZ416"/>
      <c r="AJA416"/>
      <c r="AJB416"/>
      <c r="AJC416"/>
      <c r="AJD416"/>
      <c r="AJE416"/>
      <c r="AJF416"/>
      <c r="AJG416"/>
      <c r="AJH416"/>
      <c r="AJI416"/>
      <c r="AJJ416"/>
      <c r="AJK416"/>
      <c r="AJL416"/>
      <c r="AJM416"/>
      <c r="AJN416"/>
      <c r="AJO416"/>
      <c r="AJP416"/>
      <c r="AJQ416"/>
      <c r="AJR416"/>
      <c r="AJS416"/>
      <c r="AJT416"/>
      <c r="AJU416"/>
      <c r="AJV416"/>
      <c r="AJW416"/>
      <c r="AJX416"/>
      <c r="AJY416"/>
      <c r="AJZ416"/>
      <c r="AKA416"/>
      <c r="AKB416"/>
      <c r="AKC416"/>
      <c r="AKD416"/>
      <c r="AKE416"/>
      <c r="AKF416"/>
      <c r="AKG416"/>
      <c r="AKH416"/>
      <c r="AKI416"/>
      <c r="AKJ416"/>
      <c r="AKK416"/>
      <c r="AKL416"/>
      <c r="AKM416"/>
      <c r="AKN416"/>
      <c r="AKO416"/>
      <c r="AKP416"/>
      <c r="AKQ416"/>
      <c r="AKR416"/>
      <c r="AKS416"/>
      <c r="AKT416"/>
      <c r="AKU416"/>
      <c r="AKV416"/>
      <c r="AKW416"/>
      <c r="AKX416"/>
      <c r="AKY416"/>
      <c r="AKZ416"/>
      <c r="ALA416"/>
      <c r="ALB416"/>
      <c r="ALC416"/>
      <c r="ALD416"/>
      <c r="ALE416"/>
      <c r="ALF416"/>
      <c r="ALG416"/>
      <c r="ALH416"/>
      <c r="ALI416"/>
      <c r="ALJ416"/>
      <c r="ALK416"/>
      <c r="ALL416"/>
      <c r="ALM416"/>
      <c r="ALN416"/>
      <c r="ALO416"/>
      <c r="ALP416"/>
      <c r="ALQ416"/>
      <c r="ALR416"/>
      <c r="ALS416"/>
      <c r="ALT416"/>
      <c r="ALU416"/>
      <c r="ALV416"/>
      <c r="ALW416"/>
      <c r="ALX416"/>
      <c r="ALY416"/>
      <c r="ALZ416"/>
      <c r="AMA416"/>
      <c r="AMB416"/>
      <c r="AMC416"/>
      <c r="AMD416"/>
      <c r="AME416"/>
      <c r="AMF416"/>
      <c r="AMG416"/>
      <c r="AMH416"/>
      <c r="AMI416"/>
      <c r="AMJ416"/>
      <c r="AMK416"/>
      <c r="AML416"/>
      <c r="AMM416"/>
      <c r="AMN416"/>
      <c r="AMO416"/>
      <c r="AMP416"/>
      <c r="AMQ416"/>
      <c r="AMR416"/>
      <c r="AMS416"/>
      <c r="AMT416"/>
      <c r="AMU416"/>
      <c r="AMV416"/>
      <c r="AMW416"/>
      <c r="AMX416"/>
      <c r="AMY416"/>
      <c r="AMZ416"/>
      <c r="ANA416"/>
      <c r="ANB416"/>
    </row>
    <row r="417" spans="11:1042" x14ac:dyDescent="0.25">
      <c r="K417" s="35"/>
      <c r="L417" s="53"/>
      <c r="M417"/>
      <c r="N417" s="53"/>
      <c r="O417" s="60"/>
      <c r="P417" s="60"/>
      <c r="Q417" s="60"/>
      <c r="R417" s="21"/>
      <c r="S417" s="23"/>
      <c r="T417" s="30"/>
      <c r="U417" s="80"/>
      <c r="V417" s="80"/>
      <c r="W417" s="80"/>
      <c r="X417" s="45"/>
      <c r="Y417" s="45"/>
      <c r="Z417" s="44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  <c r="FK417"/>
      <c r="FL417"/>
      <c r="FM417"/>
      <c r="FN417"/>
      <c r="FO417"/>
      <c r="FP417"/>
      <c r="FQ417"/>
      <c r="FR417"/>
      <c r="FS417"/>
      <c r="FT417"/>
      <c r="FU417"/>
      <c r="FV417"/>
      <c r="FW417"/>
      <c r="FX417"/>
      <c r="FY417"/>
      <c r="FZ417"/>
      <c r="GA417"/>
      <c r="GB417"/>
      <c r="GC417"/>
      <c r="GD417"/>
      <c r="GE417"/>
      <c r="GF417"/>
      <c r="GG417"/>
      <c r="GH417"/>
      <c r="GI417"/>
      <c r="GJ417"/>
      <c r="GK417"/>
      <c r="GL417"/>
      <c r="GM417"/>
      <c r="GN417"/>
      <c r="GO417"/>
      <c r="GP417"/>
      <c r="GQ417"/>
      <c r="GR417"/>
      <c r="GS417"/>
      <c r="GT417"/>
      <c r="GU417"/>
      <c r="GV417"/>
      <c r="GW417"/>
      <c r="GX417"/>
      <c r="GY417"/>
      <c r="GZ417"/>
      <c r="HA417"/>
      <c r="HB417"/>
      <c r="HC417"/>
      <c r="HD417"/>
      <c r="HE417"/>
      <c r="HF417"/>
      <c r="HG417"/>
      <c r="HH417"/>
      <c r="HI417"/>
      <c r="HJ417"/>
      <c r="HK417"/>
      <c r="HL417"/>
      <c r="HM417"/>
      <c r="HN417"/>
      <c r="HO417"/>
      <c r="HP417"/>
      <c r="HQ417"/>
      <c r="HR417"/>
      <c r="HS417"/>
      <c r="HT417"/>
      <c r="HU417"/>
      <c r="HV417"/>
      <c r="HW417"/>
      <c r="HX417"/>
      <c r="HY417"/>
      <c r="HZ417"/>
      <c r="IA417"/>
      <c r="IB417"/>
      <c r="IC417"/>
      <c r="ID417"/>
      <c r="IE417"/>
      <c r="IF417"/>
      <c r="IG417"/>
      <c r="IH417"/>
      <c r="II417"/>
      <c r="IJ417"/>
      <c r="IK417"/>
      <c r="IL417"/>
      <c r="IM417"/>
      <c r="IN417"/>
      <c r="IO417"/>
      <c r="IP417"/>
      <c r="IQ417"/>
      <c r="IR417"/>
      <c r="IS417"/>
      <c r="IT417"/>
      <c r="IU417"/>
      <c r="IV417"/>
      <c r="IW417"/>
      <c r="IX417"/>
      <c r="IY417"/>
      <c r="IZ417"/>
      <c r="JA417"/>
      <c r="JB417"/>
      <c r="JC417"/>
      <c r="JD417"/>
      <c r="JE417"/>
      <c r="JF417"/>
      <c r="JG417"/>
      <c r="JH417"/>
      <c r="JI417"/>
      <c r="JJ417"/>
      <c r="JK417"/>
      <c r="JL417"/>
      <c r="JM417"/>
      <c r="JN417"/>
      <c r="JO417"/>
      <c r="JP417"/>
      <c r="JQ417"/>
      <c r="JR417"/>
      <c r="JS417"/>
      <c r="JT417"/>
      <c r="JU417"/>
      <c r="JV417"/>
      <c r="JW417"/>
      <c r="JX417"/>
      <c r="JY417"/>
      <c r="JZ417"/>
      <c r="KA417"/>
      <c r="KB417"/>
      <c r="KC417"/>
      <c r="KD417"/>
      <c r="KE417"/>
      <c r="KF417"/>
      <c r="KG417"/>
      <c r="KH417"/>
      <c r="KI417"/>
      <c r="KJ417"/>
      <c r="KK417"/>
      <c r="KL417"/>
      <c r="KM417"/>
      <c r="KN417"/>
      <c r="KO417"/>
      <c r="KP417"/>
      <c r="KQ417"/>
      <c r="KR417"/>
      <c r="KS417"/>
      <c r="KT417"/>
      <c r="KU417"/>
      <c r="KV417"/>
      <c r="KW417"/>
      <c r="KX417"/>
      <c r="KY417"/>
      <c r="KZ417"/>
      <c r="LA417"/>
      <c r="LB417"/>
      <c r="LC417"/>
      <c r="LD417"/>
      <c r="LE417"/>
      <c r="LF417"/>
      <c r="LG417"/>
      <c r="LH417"/>
      <c r="LI417"/>
      <c r="LJ417"/>
      <c r="LK417"/>
      <c r="LL417"/>
      <c r="LM417"/>
      <c r="LN417"/>
      <c r="LO417"/>
      <c r="LP417"/>
      <c r="LQ417"/>
      <c r="LR417"/>
      <c r="LS417"/>
      <c r="LT417"/>
      <c r="LU417"/>
      <c r="LV417"/>
      <c r="LW417"/>
      <c r="LX417"/>
      <c r="LY417"/>
      <c r="LZ417"/>
      <c r="MA417"/>
      <c r="MB417"/>
      <c r="MC417"/>
      <c r="MD417"/>
      <c r="ME417"/>
      <c r="MF417"/>
      <c r="MG417"/>
      <c r="MH417"/>
      <c r="MI417"/>
      <c r="MJ417"/>
      <c r="MK417"/>
      <c r="ML417"/>
      <c r="MM417"/>
      <c r="MN417"/>
      <c r="MO417"/>
      <c r="MP417"/>
      <c r="MQ417"/>
      <c r="MR417"/>
      <c r="MS417"/>
      <c r="MT417"/>
      <c r="MU417"/>
      <c r="MV417"/>
      <c r="MW417"/>
      <c r="MX417"/>
      <c r="MY417"/>
      <c r="MZ417"/>
      <c r="NA417"/>
      <c r="NB417"/>
      <c r="NC417"/>
      <c r="ND417"/>
      <c r="NE417"/>
      <c r="NF417"/>
      <c r="NG417"/>
      <c r="NH417"/>
      <c r="NI417"/>
      <c r="NJ417"/>
      <c r="NK417"/>
      <c r="NL417"/>
      <c r="NM417"/>
      <c r="NN417"/>
      <c r="NO417"/>
      <c r="NP417"/>
      <c r="NQ417"/>
      <c r="NR417"/>
      <c r="NS417"/>
      <c r="NT417"/>
      <c r="NU417"/>
      <c r="NV417"/>
      <c r="NW417"/>
      <c r="NX417"/>
      <c r="NY417"/>
      <c r="NZ417"/>
      <c r="OA417"/>
      <c r="OB417"/>
      <c r="OC417"/>
      <c r="OD417"/>
      <c r="OE417"/>
      <c r="OF417"/>
      <c r="OG417"/>
      <c r="OH417"/>
      <c r="OI417"/>
      <c r="OJ417"/>
      <c r="OK417"/>
      <c r="OL417"/>
      <c r="OM417"/>
      <c r="ON417"/>
      <c r="OO417"/>
      <c r="OP417"/>
      <c r="OQ417"/>
      <c r="OR417"/>
      <c r="OS417"/>
      <c r="OT417"/>
      <c r="OU417"/>
      <c r="OV417"/>
      <c r="OW417"/>
      <c r="OX417"/>
      <c r="OY417"/>
      <c r="OZ417"/>
      <c r="PA417"/>
      <c r="PB417"/>
      <c r="PC417"/>
      <c r="PD417"/>
      <c r="PE417"/>
      <c r="PF417"/>
      <c r="PG417"/>
      <c r="PH417"/>
      <c r="PI417"/>
      <c r="PJ417"/>
      <c r="PK417"/>
      <c r="PL417"/>
      <c r="PM417"/>
      <c r="PN417"/>
      <c r="PO417"/>
      <c r="PP417"/>
      <c r="PQ417"/>
      <c r="PR417"/>
      <c r="PS417"/>
      <c r="PT417"/>
      <c r="PU417"/>
      <c r="PV417"/>
      <c r="PW417"/>
      <c r="PX417"/>
      <c r="PY417"/>
      <c r="PZ417"/>
      <c r="QA417"/>
      <c r="QB417"/>
      <c r="QC417"/>
      <c r="QD417"/>
      <c r="QE417"/>
      <c r="QF417"/>
      <c r="QG417"/>
      <c r="QH417"/>
      <c r="QI417"/>
      <c r="QJ417"/>
      <c r="QK417"/>
      <c r="QL417"/>
      <c r="QM417"/>
      <c r="QN417"/>
      <c r="QO417"/>
      <c r="QP417"/>
      <c r="QQ417"/>
      <c r="QR417"/>
      <c r="QS417"/>
      <c r="QT417"/>
      <c r="QU417"/>
      <c r="QV417"/>
      <c r="QW417"/>
      <c r="QX417"/>
      <c r="QY417"/>
      <c r="QZ417"/>
      <c r="RA417"/>
      <c r="RB417"/>
      <c r="RC417"/>
      <c r="RD417"/>
      <c r="RE417"/>
      <c r="RF417"/>
      <c r="RG417"/>
      <c r="RH417"/>
      <c r="RI417"/>
      <c r="RJ417"/>
      <c r="RK417"/>
      <c r="RL417"/>
      <c r="RM417"/>
      <c r="RN417"/>
      <c r="RO417"/>
      <c r="RP417"/>
      <c r="RQ417"/>
      <c r="RR417"/>
      <c r="RS417"/>
      <c r="RT417"/>
      <c r="RU417"/>
      <c r="RV417"/>
      <c r="RW417"/>
      <c r="RX417"/>
      <c r="RY417"/>
      <c r="RZ417"/>
      <c r="SA417"/>
      <c r="SB417"/>
      <c r="SC417"/>
      <c r="SD417"/>
      <c r="SE417"/>
      <c r="SF417"/>
      <c r="SG417"/>
      <c r="SH417"/>
      <c r="SI417"/>
      <c r="SJ417"/>
      <c r="SK417"/>
      <c r="SL417"/>
      <c r="SM417"/>
      <c r="SN417"/>
      <c r="SO417"/>
      <c r="SP417"/>
      <c r="SQ417"/>
      <c r="SR417"/>
      <c r="SS417"/>
      <c r="ST417"/>
      <c r="SU417"/>
      <c r="SV417"/>
      <c r="SW417"/>
      <c r="SX417"/>
      <c r="SY417"/>
      <c r="SZ417"/>
      <c r="TA417"/>
      <c r="TB417"/>
      <c r="TC417"/>
      <c r="TD417"/>
      <c r="TE417"/>
      <c r="TF417"/>
      <c r="TG417"/>
      <c r="TH417"/>
      <c r="TI417"/>
      <c r="TJ417"/>
      <c r="TK417"/>
      <c r="TL417"/>
      <c r="TM417"/>
      <c r="TN417"/>
      <c r="TO417"/>
      <c r="TP417"/>
      <c r="TQ417"/>
      <c r="TR417"/>
      <c r="TS417"/>
      <c r="TT417"/>
      <c r="TU417"/>
      <c r="TV417"/>
      <c r="TW417"/>
      <c r="TX417"/>
      <c r="TY417"/>
      <c r="TZ417"/>
      <c r="UA417"/>
      <c r="UB417"/>
      <c r="UC417"/>
      <c r="UD417"/>
      <c r="UE417"/>
      <c r="UF417"/>
      <c r="UG417"/>
      <c r="UH417"/>
      <c r="UI417"/>
      <c r="UJ417"/>
      <c r="UK417"/>
      <c r="UL417"/>
      <c r="UM417"/>
      <c r="UN417"/>
      <c r="UO417"/>
      <c r="UP417"/>
      <c r="UQ417"/>
      <c r="UR417"/>
      <c r="US417"/>
      <c r="UT417"/>
      <c r="UU417"/>
      <c r="UV417"/>
      <c r="UW417"/>
      <c r="UX417"/>
      <c r="UY417"/>
      <c r="UZ417"/>
      <c r="VA417"/>
      <c r="VB417"/>
      <c r="VC417"/>
      <c r="VD417"/>
      <c r="VE417"/>
      <c r="VF417"/>
      <c r="VG417"/>
      <c r="VH417"/>
      <c r="VI417"/>
      <c r="VJ417"/>
      <c r="VK417"/>
      <c r="VL417"/>
      <c r="VM417"/>
      <c r="VN417"/>
      <c r="VO417"/>
      <c r="VP417"/>
      <c r="VQ417"/>
      <c r="VR417"/>
      <c r="VS417"/>
      <c r="VT417"/>
      <c r="VU417"/>
      <c r="VV417"/>
      <c r="VW417"/>
      <c r="VX417"/>
      <c r="VY417"/>
      <c r="VZ417"/>
      <c r="WA417"/>
      <c r="WB417"/>
      <c r="WC417"/>
      <c r="WD417"/>
      <c r="WE417"/>
      <c r="WF417"/>
      <c r="WG417"/>
      <c r="WH417"/>
      <c r="WI417"/>
      <c r="WJ417"/>
      <c r="WK417"/>
      <c r="WL417"/>
      <c r="WM417"/>
      <c r="WN417"/>
      <c r="WO417"/>
      <c r="WP417"/>
      <c r="WQ417"/>
      <c r="WR417"/>
      <c r="WS417"/>
      <c r="WT417"/>
      <c r="WU417"/>
      <c r="WV417"/>
      <c r="WW417"/>
      <c r="WX417"/>
      <c r="WY417"/>
      <c r="WZ417"/>
      <c r="XA417"/>
      <c r="XB417"/>
      <c r="XC417"/>
      <c r="XD417"/>
      <c r="XE417"/>
      <c r="XF417"/>
      <c r="XG417"/>
      <c r="XH417"/>
      <c r="XI417"/>
      <c r="XJ417"/>
      <c r="XK417"/>
      <c r="XL417"/>
      <c r="XM417"/>
      <c r="XN417"/>
      <c r="XO417"/>
      <c r="XP417"/>
      <c r="XQ417"/>
      <c r="XR417"/>
      <c r="XS417"/>
      <c r="XT417"/>
      <c r="XU417"/>
      <c r="XV417"/>
      <c r="XW417"/>
      <c r="XX417"/>
      <c r="XY417"/>
      <c r="XZ417"/>
      <c r="YA417"/>
      <c r="YB417"/>
      <c r="YC417"/>
      <c r="YD417"/>
      <c r="YE417"/>
      <c r="YF417"/>
      <c r="YG417"/>
      <c r="YH417"/>
      <c r="YI417"/>
      <c r="YJ417"/>
      <c r="YK417"/>
      <c r="YL417"/>
      <c r="YM417"/>
      <c r="YN417"/>
      <c r="YO417"/>
      <c r="YP417"/>
      <c r="YQ417"/>
      <c r="YR417"/>
      <c r="YS417"/>
      <c r="YT417"/>
      <c r="YU417"/>
      <c r="YV417"/>
      <c r="YW417"/>
      <c r="YX417"/>
      <c r="YY417"/>
      <c r="YZ417"/>
      <c r="ZA417"/>
      <c r="ZB417"/>
      <c r="ZC417"/>
      <c r="ZD417"/>
      <c r="ZE417"/>
      <c r="ZF417"/>
      <c r="ZG417"/>
      <c r="ZH417"/>
      <c r="ZI417"/>
      <c r="ZJ417"/>
      <c r="ZK417"/>
      <c r="ZL417"/>
      <c r="ZM417"/>
      <c r="ZN417"/>
      <c r="ZO417"/>
      <c r="ZP417"/>
      <c r="ZQ417"/>
      <c r="ZR417"/>
      <c r="ZS417"/>
      <c r="ZT417"/>
      <c r="ZU417"/>
      <c r="ZV417"/>
      <c r="ZW417"/>
      <c r="ZX417"/>
      <c r="ZY417"/>
      <c r="ZZ417"/>
      <c r="AAA417"/>
      <c r="AAB417"/>
      <c r="AAC417"/>
      <c r="AAD417"/>
      <c r="AAE417"/>
      <c r="AAF417"/>
      <c r="AAG417"/>
      <c r="AAH417"/>
      <c r="AAI417"/>
      <c r="AAJ417"/>
      <c r="AAK417"/>
      <c r="AAL417"/>
      <c r="AAM417"/>
      <c r="AAN417"/>
      <c r="AAO417"/>
      <c r="AAP417"/>
      <c r="AAQ417"/>
      <c r="AAR417"/>
      <c r="AAS417"/>
      <c r="AAT417"/>
      <c r="AAU417"/>
      <c r="AAV417"/>
      <c r="AAW417"/>
      <c r="AAX417"/>
      <c r="AAY417"/>
      <c r="AAZ417"/>
      <c r="ABA417"/>
      <c r="ABB417"/>
      <c r="ABC417"/>
      <c r="ABD417"/>
      <c r="ABE417"/>
      <c r="ABF417"/>
      <c r="ABG417"/>
      <c r="ABH417"/>
      <c r="ABI417"/>
      <c r="ABJ417"/>
      <c r="ABK417"/>
      <c r="ABL417"/>
      <c r="ABM417"/>
      <c r="ABN417"/>
      <c r="ABO417"/>
      <c r="ABP417"/>
      <c r="ABQ417"/>
      <c r="ABR417"/>
      <c r="ABS417"/>
      <c r="ABT417"/>
      <c r="ABU417"/>
      <c r="ABV417"/>
      <c r="ABW417"/>
      <c r="ABX417"/>
      <c r="ABY417"/>
      <c r="ABZ417"/>
      <c r="ACA417"/>
      <c r="ACB417"/>
      <c r="ACC417"/>
      <c r="ACD417"/>
      <c r="ACE417"/>
      <c r="ACF417"/>
      <c r="ACG417"/>
      <c r="ACH417"/>
      <c r="ACI417"/>
      <c r="ACJ417"/>
      <c r="ACK417"/>
      <c r="ACL417"/>
      <c r="ACM417"/>
      <c r="ACN417"/>
      <c r="ACO417"/>
      <c r="ACP417"/>
      <c r="ACQ417"/>
      <c r="ACR417"/>
      <c r="ACS417"/>
      <c r="ACT417"/>
      <c r="ACU417"/>
      <c r="ACV417"/>
      <c r="ACW417"/>
      <c r="ACX417"/>
      <c r="ACY417"/>
      <c r="ACZ417"/>
      <c r="ADA417"/>
      <c r="ADB417"/>
      <c r="ADC417"/>
      <c r="ADD417"/>
      <c r="ADE417"/>
      <c r="ADF417"/>
      <c r="ADG417"/>
      <c r="ADH417"/>
      <c r="ADI417"/>
      <c r="ADJ417"/>
      <c r="ADK417"/>
      <c r="ADL417"/>
      <c r="ADM417"/>
      <c r="ADN417"/>
      <c r="ADO417"/>
      <c r="ADP417"/>
      <c r="ADQ417"/>
      <c r="ADR417"/>
      <c r="ADS417"/>
      <c r="ADT417"/>
      <c r="ADU417"/>
      <c r="ADV417"/>
      <c r="ADW417"/>
      <c r="ADX417"/>
      <c r="ADY417"/>
      <c r="ADZ417"/>
      <c r="AEA417"/>
      <c r="AEB417"/>
      <c r="AEC417"/>
      <c r="AED417"/>
      <c r="AEE417"/>
      <c r="AEF417"/>
      <c r="AEG417"/>
      <c r="AEH417"/>
      <c r="AEI417"/>
      <c r="AEJ417"/>
      <c r="AEK417"/>
      <c r="AEL417"/>
      <c r="AEM417"/>
      <c r="AEN417"/>
      <c r="AEO417"/>
      <c r="AEP417"/>
      <c r="AEQ417"/>
      <c r="AER417"/>
      <c r="AES417"/>
      <c r="AET417"/>
      <c r="AEU417"/>
      <c r="AEV417"/>
      <c r="AEW417"/>
      <c r="AEX417"/>
      <c r="AEY417"/>
      <c r="AEZ417"/>
      <c r="AFA417"/>
      <c r="AFB417"/>
      <c r="AFC417"/>
      <c r="AFD417"/>
      <c r="AFE417"/>
      <c r="AFF417"/>
      <c r="AFG417"/>
      <c r="AFH417"/>
      <c r="AFI417"/>
      <c r="AFJ417"/>
      <c r="AFK417"/>
      <c r="AFL417"/>
      <c r="AFM417"/>
      <c r="AFN417"/>
      <c r="AFO417"/>
      <c r="AFP417"/>
      <c r="AFQ417"/>
      <c r="AFR417"/>
      <c r="AFS417"/>
      <c r="AFT417"/>
      <c r="AFU417"/>
      <c r="AFV417"/>
      <c r="AFW417"/>
      <c r="AFX417"/>
      <c r="AFY417"/>
      <c r="AFZ417"/>
      <c r="AGA417"/>
      <c r="AGB417"/>
      <c r="AGC417"/>
      <c r="AGD417"/>
      <c r="AGE417"/>
      <c r="AGF417"/>
      <c r="AGG417"/>
      <c r="AGH417"/>
      <c r="AGI417"/>
      <c r="AGJ417"/>
      <c r="AGK417"/>
      <c r="AGL417"/>
      <c r="AGM417"/>
      <c r="AGN417"/>
      <c r="AGO417"/>
      <c r="AGP417"/>
      <c r="AGQ417"/>
      <c r="AGR417"/>
      <c r="AGS417"/>
      <c r="AGT417"/>
      <c r="AGU417"/>
      <c r="AGV417"/>
      <c r="AGW417"/>
      <c r="AGX417"/>
      <c r="AGY417"/>
      <c r="AGZ417"/>
      <c r="AHA417"/>
      <c r="AHB417"/>
      <c r="AHC417"/>
      <c r="AHD417"/>
      <c r="AHE417"/>
      <c r="AHF417"/>
      <c r="AHG417"/>
      <c r="AHH417"/>
      <c r="AHI417"/>
      <c r="AHJ417"/>
      <c r="AHK417"/>
      <c r="AHL417"/>
      <c r="AHM417"/>
      <c r="AHN417"/>
      <c r="AHO417"/>
      <c r="AHP417"/>
      <c r="AHQ417"/>
      <c r="AHR417"/>
      <c r="AHS417"/>
      <c r="AHT417"/>
      <c r="AHU417"/>
      <c r="AHV417"/>
      <c r="AHW417"/>
      <c r="AHX417"/>
      <c r="AHY417"/>
      <c r="AHZ417"/>
      <c r="AIA417"/>
      <c r="AIB417"/>
      <c r="AIC417"/>
      <c r="AID417"/>
      <c r="AIE417"/>
      <c r="AIF417"/>
      <c r="AIG417"/>
      <c r="AIH417"/>
      <c r="AII417"/>
      <c r="AIJ417"/>
      <c r="AIK417"/>
      <c r="AIL417"/>
      <c r="AIM417"/>
      <c r="AIN417"/>
      <c r="AIO417"/>
      <c r="AIP417"/>
      <c r="AIQ417"/>
      <c r="AIR417"/>
      <c r="AIS417"/>
      <c r="AIT417"/>
      <c r="AIU417"/>
      <c r="AIV417"/>
      <c r="AIW417"/>
      <c r="AIX417"/>
      <c r="AIY417"/>
      <c r="AIZ417"/>
      <c r="AJA417"/>
      <c r="AJB417"/>
      <c r="AJC417"/>
      <c r="AJD417"/>
      <c r="AJE417"/>
      <c r="AJF417"/>
      <c r="AJG417"/>
      <c r="AJH417"/>
      <c r="AJI417"/>
      <c r="AJJ417"/>
      <c r="AJK417"/>
      <c r="AJL417"/>
      <c r="AJM417"/>
      <c r="AJN417"/>
      <c r="AJO417"/>
      <c r="AJP417"/>
      <c r="AJQ417"/>
      <c r="AJR417"/>
      <c r="AJS417"/>
      <c r="AJT417"/>
      <c r="AJU417"/>
      <c r="AJV417"/>
      <c r="AJW417"/>
      <c r="AJX417"/>
      <c r="AJY417"/>
      <c r="AJZ417"/>
      <c r="AKA417"/>
      <c r="AKB417"/>
      <c r="AKC417"/>
      <c r="AKD417"/>
      <c r="AKE417"/>
      <c r="AKF417"/>
      <c r="AKG417"/>
      <c r="AKH417"/>
      <c r="AKI417"/>
      <c r="AKJ417"/>
      <c r="AKK417"/>
      <c r="AKL417"/>
      <c r="AKM417"/>
      <c r="AKN417"/>
      <c r="AKO417"/>
      <c r="AKP417"/>
      <c r="AKQ417"/>
      <c r="AKR417"/>
      <c r="AKS417"/>
      <c r="AKT417"/>
      <c r="AKU417"/>
      <c r="AKV417"/>
      <c r="AKW417"/>
      <c r="AKX417"/>
      <c r="AKY417"/>
      <c r="AKZ417"/>
      <c r="ALA417"/>
      <c r="ALB417"/>
      <c r="ALC417"/>
      <c r="ALD417"/>
      <c r="ALE417"/>
      <c r="ALF417"/>
      <c r="ALG417"/>
      <c r="ALH417"/>
      <c r="ALI417"/>
      <c r="ALJ417"/>
      <c r="ALK417"/>
      <c r="ALL417"/>
      <c r="ALM417"/>
      <c r="ALN417"/>
      <c r="ALO417"/>
      <c r="ALP417"/>
      <c r="ALQ417"/>
      <c r="ALR417"/>
      <c r="ALS417"/>
      <c r="ALT417"/>
      <c r="ALU417"/>
      <c r="ALV417"/>
      <c r="ALW417"/>
      <c r="ALX417"/>
      <c r="ALY417"/>
      <c r="ALZ417"/>
      <c r="AMA417"/>
      <c r="AMB417"/>
      <c r="AMC417"/>
      <c r="AMD417"/>
      <c r="AME417"/>
      <c r="AMF417"/>
      <c r="AMG417"/>
      <c r="AMH417"/>
      <c r="AMI417"/>
      <c r="AMJ417"/>
      <c r="AMK417"/>
      <c r="AML417"/>
      <c r="AMM417"/>
      <c r="AMN417"/>
      <c r="AMO417"/>
      <c r="AMP417"/>
      <c r="AMQ417"/>
      <c r="AMR417"/>
      <c r="AMS417"/>
      <c r="AMT417"/>
      <c r="AMU417"/>
      <c r="AMV417"/>
      <c r="AMW417"/>
      <c r="AMX417"/>
      <c r="AMY417"/>
      <c r="AMZ417"/>
      <c r="ANA417"/>
      <c r="ANB417"/>
    </row>
    <row r="418" spans="11:1042" x14ac:dyDescent="0.25">
      <c r="K418" s="35"/>
      <c r="L418" s="53"/>
      <c r="M418"/>
      <c r="N418" s="53"/>
      <c r="O418" s="60"/>
      <c r="P418" s="60"/>
      <c r="Q418" s="60"/>
      <c r="R418" s="21"/>
      <c r="S418" s="23"/>
      <c r="T418" s="30"/>
      <c r="U418" s="80"/>
      <c r="V418" s="80"/>
      <c r="W418" s="80"/>
      <c r="X418" s="45"/>
      <c r="Y418" s="45"/>
      <c r="Z418" s="44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  <c r="FK418"/>
      <c r="FL418"/>
      <c r="FM418"/>
      <c r="FN418"/>
      <c r="FO418"/>
      <c r="FP418"/>
      <c r="FQ418"/>
      <c r="FR418"/>
      <c r="FS418"/>
      <c r="FT418"/>
      <c r="FU418"/>
      <c r="FV418"/>
      <c r="FW418"/>
      <c r="FX418"/>
      <c r="FY418"/>
      <c r="FZ418"/>
      <c r="GA418"/>
      <c r="GB418"/>
      <c r="GC418"/>
      <c r="GD418"/>
      <c r="GE418"/>
      <c r="GF418"/>
      <c r="GG418"/>
      <c r="GH418"/>
      <c r="GI418"/>
      <c r="GJ418"/>
      <c r="GK418"/>
      <c r="GL418"/>
      <c r="GM418"/>
      <c r="GN418"/>
      <c r="GO418"/>
      <c r="GP418"/>
      <c r="GQ418"/>
      <c r="GR418"/>
      <c r="GS418"/>
      <c r="GT418"/>
      <c r="GU418"/>
      <c r="GV418"/>
      <c r="GW418"/>
      <c r="GX418"/>
      <c r="GY418"/>
      <c r="GZ418"/>
      <c r="HA418"/>
      <c r="HB418"/>
      <c r="HC418"/>
      <c r="HD418"/>
      <c r="HE418"/>
      <c r="HF418"/>
      <c r="HG418"/>
      <c r="HH418"/>
      <c r="HI418"/>
      <c r="HJ418"/>
      <c r="HK418"/>
      <c r="HL418"/>
      <c r="HM418"/>
      <c r="HN418"/>
      <c r="HO418"/>
      <c r="HP418"/>
      <c r="HQ418"/>
      <c r="HR418"/>
      <c r="HS418"/>
      <c r="HT418"/>
      <c r="HU418"/>
      <c r="HV418"/>
      <c r="HW418"/>
      <c r="HX418"/>
      <c r="HY418"/>
      <c r="HZ418"/>
      <c r="IA418"/>
      <c r="IB418"/>
      <c r="IC418"/>
      <c r="ID418"/>
      <c r="IE418"/>
      <c r="IF418"/>
      <c r="IG418"/>
      <c r="IH418"/>
      <c r="II418"/>
      <c r="IJ418"/>
      <c r="IK418"/>
      <c r="IL418"/>
      <c r="IM418"/>
      <c r="IN418"/>
      <c r="IO418"/>
      <c r="IP418"/>
      <c r="IQ418"/>
      <c r="IR418"/>
      <c r="IS418"/>
      <c r="IT418"/>
      <c r="IU418"/>
      <c r="IV418"/>
      <c r="IW418"/>
      <c r="IX418"/>
      <c r="IY418"/>
      <c r="IZ418"/>
      <c r="JA418"/>
      <c r="JB418"/>
      <c r="JC418"/>
      <c r="JD418"/>
      <c r="JE418"/>
      <c r="JF418"/>
      <c r="JG418"/>
      <c r="JH418"/>
      <c r="JI418"/>
      <c r="JJ418"/>
      <c r="JK418"/>
      <c r="JL418"/>
      <c r="JM418"/>
      <c r="JN418"/>
      <c r="JO418"/>
      <c r="JP418"/>
      <c r="JQ418"/>
      <c r="JR418"/>
      <c r="JS418"/>
      <c r="JT418"/>
      <c r="JU418"/>
      <c r="JV418"/>
      <c r="JW418"/>
      <c r="JX418"/>
      <c r="JY418"/>
      <c r="JZ418"/>
      <c r="KA418"/>
      <c r="KB418"/>
      <c r="KC418"/>
      <c r="KD418"/>
      <c r="KE418"/>
      <c r="KF418"/>
      <c r="KG418"/>
      <c r="KH418"/>
      <c r="KI418"/>
      <c r="KJ418"/>
      <c r="KK418"/>
      <c r="KL418"/>
      <c r="KM418"/>
      <c r="KN418"/>
      <c r="KO418"/>
      <c r="KP418"/>
      <c r="KQ418"/>
      <c r="KR418"/>
      <c r="KS418"/>
      <c r="KT418"/>
      <c r="KU418"/>
      <c r="KV418"/>
      <c r="KW418"/>
      <c r="KX418"/>
      <c r="KY418"/>
      <c r="KZ418"/>
      <c r="LA418"/>
      <c r="LB418"/>
      <c r="LC418"/>
      <c r="LD418"/>
      <c r="LE418"/>
      <c r="LF418"/>
      <c r="LG418"/>
      <c r="LH418"/>
      <c r="LI418"/>
      <c r="LJ418"/>
      <c r="LK418"/>
      <c r="LL418"/>
      <c r="LM418"/>
      <c r="LN418"/>
      <c r="LO418"/>
      <c r="LP418"/>
      <c r="LQ418"/>
      <c r="LR418"/>
      <c r="LS418"/>
      <c r="LT418"/>
      <c r="LU418"/>
      <c r="LV418"/>
      <c r="LW418"/>
      <c r="LX418"/>
      <c r="LY418"/>
      <c r="LZ418"/>
      <c r="MA418"/>
      <c r="MB418"/>
      <c r="MC418"/>
      <c r="MD418"/>
      <c r="ME418"/>
      <c r="MF418"/>
      <c r="MG418"/>
      <c r="MH418"/>
      <c r="MI418"/>
      <c r="MJ418"/>
      <c r="MK418"/>
      <c r="ML418"/>
      <c r="MM418"/>
      <c r="MN418"/>
      <c r="MO418"/>
      <c r="MP418"/>
      <c r="MQ418"/>
      <c r="MR418"/>
      <c r="MS418"/>
      <c r="MT418"/>
      <c r="MU418"/>
      <c r="MV418"/>
      <c r="MW418"/>
      <c r="MX418"/>
      <c r="MY418"/>
      <c r="MZ418"/>
      <c r="NA418"/>
      <c r="NB418"/>
      <c r="NC418"/>
      <c r="ND418"/>
      <c r="NE418"/>
      <c r="NF418"/>
      <c r="NG418"/>
      <c r="NH418"/>
      <c r="NI418"/>
      <c r="NJ418"/>
      <c r="NK418"/>
      <c r="NL418"/>
      <c r="NM418"/>
      <c r="NN418"/>
      <c r="NO418"/>
      <c r="NP418"/>
      <c r="NQ418"/>
      <c r="NR418"/>
      <c r="NS418"/>
      <c r="NT418"/>
      <c r="NU418"/>
      <c r="NV418"/>
      <c r="NW418"/>
      <c r="NX418"/>
      <c r="NY418"/>
      <c r="NZ418"/>
      <c r="OA418"/>
      <c r="OB418"/>
      <c r="OC418"/>
      <c r="OD418"/>
      <c r="OE418"/>
      <c r="OF418"/>
      <c r="OG418"/>
      <c r="OH418"/>
      <c r="OI418"/>
      <c r="OJ418"/>
      <c r="OK418"/>
      <c r="OL418"/>
      <c r="OM418"/>
      <c r="ON418"/>
      <c r="OO418"/>
      <c r="OP418"/>
      <c r="OQ418"/>
      <c r="OR418"/>
      <c r="OS418"/>
      <c r="OT418"/>
      <c r="OU418"/>
      <c r="OV418"/>
      <c r="OW418"/>
      <c r="OX418"/>
      <c r="OY418"/>
      <c r="OZ418"/>
      <c r="PA418"/>
      <c r="PB418"/>
      <c r="PC418"/>
      <c r="PD418"/>
      <c r="PE418"/>
      <c r="PF418"/>
      <c r="PG418"/>
      <c r="PH418"/>
      <c r="PI418"/>
      <c r="PJ418"/>
      <c r="PK418"/>
      <c r="PL418"/>
      <c r="PM418"/>
      <c r="PN418"/>
      <c r="PO418"/>
      <c r="PP418"/>
      <c r="PQ418"/>
      <c r="PR418"/>
      <c r="PS418"/>
      <c r="PT418"/>
      <c r="PU418"/>
      <c r="PV418"/>
      <c r="PW418"/>
      <c r="PX418"/>
      <c r="PY418"/>
      <c r="PZ418"/>
      <c r="QA418"/>
      <c r="QB418"/>
      <c r="QC418"/>
      <c r="QD418"/>
      <c r="QE418"/>
      <c r="QF418"/>
      <c r="QG418"/>
      <c r="QH418"/>
      <c r="QI418"/>
      <c r="QJ418"/>
      <c r="QK418"/>
      <c r="QL418"/>
      <c r="QM418"/>
      <c r="QN418"/>
      <c r="QO418"/>
      <c r="QP418"/>
      <c r="QQ418"/>
      <c r="QR418"/>
      <c r="QS418"/>
      <c r="QT418"/>
      <c r="QU418"/>
      <c r="QV418"/>
      <c r="QW418"/>
      <c r="QX418"/>
      <c r="QY418"/>
      <c r="QZ418"/>
      <c r="RA418"/>
      <c r="RB418"/>
      <c r="RC418"/>
      <c r="RD418"/>
      <c r="RE418"/>
      <c r="RF418"/>
      <c r="RG418"/>
      <c r="RH418"/>
      <c r="RI418"/>
      <c r="RJ418"/>
      <c r="RK418"/>
      <c r="RL418"/>
      <c r="RM418"/>
      <c r="RN418"/>
      <c r="RO418"/>
      <c r="RP418"/>
      <c r="RQ418"/>
      <c r="RR418"/>
      <c r="RS418"/>
      <c r="RT418"/>
      <c r="RU418"/>
      <c r="RV418"/>
      <c r="RW418"/>
      <c r="RX418"/>
      <c r="RY418"/>
      <c r="RZ418"/>
      <c r="SA418"/>
      <c r="SB418"/>
      <c r="SC418"/>
      <c r="SD418"/>
      <c r="SE418"/>
      <c r="SF418"/>
      <c r="SG418"/>
      <c r="SH418"/>
      <c r="SI418"/>
      <c r="SJ418"/>
      <c r="SK418"/>
      <c r="SL418"/>
      <c r="SM418"/>
      <c r="SN418"/>
      <c r="SO418"/>
      <c r="SP418"/>
      <c r="SQ418"/>
      <c r="SR418"/>
      <c r="SS418"/>
      <c r="ST418"/>
      <c r="SU418"/>
      <c r="SV418"/>
      <c r="SW418"/>
      <c r="SX418"/>
      <c r="SY418"/>
      <c r="SZ418"/>
      <c r="TA418"/>
      <c r="TB418"/>
      <c r="TC418"/>
      <c r="TD418"/>
      <c r="TE418"/>
      <c r="TF418"/>
      <c r="TG418"/>
      <c r="TH418"/>
      <c r="TI418"/>
      <c r="TJ418"/>
      <c r="TK418"/>
      <c r="TL418"/>
      <c r="TM418"/>
      <c r="TN418"/>
      <c r="TO418"/>
      <c r="TP418"/>
      <c r="TQ418"/>
      <c r="TR418"/>
      <c r="TS418"/>
      <c r="TT418"/>
      <c r="TU418"/>
      <c r="TV418"/>
      <c r="TW418"/>
      <c r="TX418"/>
      <c r="TY418"/>
      <c r="TZ418"/>
      <c r="UA418"/>
      <c r="UB418"/>
      <c r="UC418"/>
      <c r="UD418"/>
      <c r="UE418"/>
      <c r="UF418"/>
      <c r="UG418"/>
      <c r="UH418"/>
      <c r="UI418"/>
      <c r="UJ418"/>
      <c r="UK418"/>
      <c r="UL418"/>
      <c r="UM418"/>
      <c r="UN418"/>
      <c r="UO418"/>
      <c r="UP418"/>
      <c r="UQ418"/>
      <c r="UR418"/>
      <c r="US418"/>
      <c r="UT418"/>
      <c r="UU418"/>
      <c r="UV418"/>
      <c r="UW418"/>
      <c r="UX418"/>
      <c r="UY418"/>
      <c r="UZ418"/>
      <c r="VA418"/>
      <c r="VB418"/>
      <c r="VC418"/>
      <c r="VD418"/>
      <c r="VE418"/>
      <c r="VF418"/>
      <c r="VG418"/>
      <c r="VH418"/>
      <c r="VI418"/>
      <c r="VJ418"/>
      <c r="VK418"/>
      <c r="VL418"/>
      <c r="VM418"/>
      <c r="VN418"/>
      <c r="VO418"/>
      <c r="VP418"/>
      <c r="VQ418"/>
      <c r="VR418"/>
      <c r="VS418"/>
      <c r="VT418"/>
      <c r="VU418"/>
      <c r="VV418"/>
      <c r="VW418"/>
      <c r="VX418"/>
      <c r="VY418"/>
      <c r="VZ418"/>
      <c r="WA418"/>
      <c r="WB418"/>
      <c r="WC418"/>
      <c r="WD418"/>
      <c r="WE418"/>
      <c r="WF418"/>
      <c r="WG418"/>
      <c r="WH418"/>
      <c r="WI418"/>
      <c r="WJ418"/>
      <c r="WK418"/>
      <c r="WL418"/>
      <c r="WM418"/>
      <c r="WN418"/>
      <c r="WO418"/>
      <c r="WP418"/>
      <c r="WQ418"/>
      <c r="WR418"/>
      <c r="WS418"/>
      <c r="WT418"/>
      <c r="WU418"/>
      <c r="WV418"/>
      <c r="WW418"/>
      <c r="WX418"/>
      <c r="WY418"/>
      <c r="WZ418"/>
      <c r="XA418"/>
      <c r="XB418"/>
      <c r="XC418"/>
      <c r="XD418"/>
      <c r="XE418"/>
      <c r="XF418"/>
      <c r="XG418"/>
      <c r="XH418"/>
      <c r="XI418"/>
      <c r="XJ418"/>
      <c r="XK418"/>
      <c r="XL418"/>
      <c r="XM418"/>
      <c r="XN418"/>
      <c r="XO418"/>
      <c r="XP418"/>
      <c r="XQ418"/>
      <c r="XR418"/>
      <c r="XS418"/>
      <c r="XT418"/>
      <c r="XU418"/>
      <c r="XV418"/>
      <c r="XW418"/>
      <c r="XX418"/>
      <c r="XY418"/>
      <c r="XZ418"/>
      <c r="YA418"/>
      <c r="YB418"/>
      <c r="YC418"/>
      <c r="YD418"/>
      <c r="YE418"/>
      <c r="YF418"/>
      <c r="YG418"/>
      <c r="YH418"/>
      <c r="YI418"/>
      <c r="YJ418"/>
      <c r="YK418"/>
      <c r="YL418"/>
      <c r="YM418"/>
      <c r="YN418"/>
      <c r="YO418"/>
      <c r="YP418"/>
      <c r="YQ418"/>
      <c r="YR418"/>
      <c r="YS418"/>
      <c r="YT418"/>
      <c r="YU418"/>
      <c r="YV418"/>
      <c r="YW418"/>
      <c r="YX418"/>
      <c r="YY418"/>
      <c r="YZ418"/>
      <c r="ZA418"/>
      <c r="ZB418"/>
      <c r="ZC418"/>
      <c r="ZD418"/>
      <c r="ZE418"/>
      <c r="ZF418"/>
      <c r="ZG418"/>
      <c r="ZH418"/>
      <c r="ZI418"/>
      <c r="ZJ418"/>
      <c r="ZK418"/>
      <c r="ZL418"/>
      <c r="ZM418"/>
      <c r="ZN418"/>
      <c r="ZO418"/>
      <c r="ZP418"/>
      <c r="ZQ418"/>
      <c r="ZR418"/>
      <c r="ZS418"/>
      <c r="ZT418"/>
      <c r="ZU418"/>
      <c r="ZV418"/>
      <c r="ZW418"/>
      <c r="ZX418"/>
      <c r="ZY418"/>
      <c r="ZZ418"/>
      <c r="AAA418"/>
      <c r="AAB418"/>
      <c r="AAC418"/>
      <c r="AAD418"/>
      <c r="AAE418"/>
      <c r="AAF418"/>
      <c r="AAG418"/>
      <c r="AAH418"/>
      <c r="AAI418"/>
      <c r="AAJ418"/>
      <c r="AAK418"/>
      <c r="AAL418"/>
      <c r="AAM418"/>
      <c r="AAN418"/>
      <c r="AAO418"/>
      <c r="AAP418"/>
      <c r="AAQ418"/>
      <c r="AAR418"/>
      <c r="AAS418"/>
      <c r="AAT418"/>
      <c r="AAU418"/>
      <c r="AAV418"/>
      <c r="AAW418"/>
      <c r="AAX418"/>
      <c r="AAY418"/>
      <c r="AAZ418"/>
      <c r="ABA418"/>
      <c r="ABB418"/>
      <c r="ABC418"/>
      <c r="ABD418"/>
      <c r="ABE418"/>
      <c r="ABF418"/>
      <c r="ABG418"/>
      <c r="ABH418"/>
      <c r="ABI418"/>
      <c r="ABJ418"/>
      <c r="ABK418"/>
      <c r="ABL418"/>
      <c r="ABM418"/>
      <c r="ABN418"/>
      <c r="ABO418"/>
      <c r="ABP418"/>
      <c r="ABQ418"/>
      <c r="ABR418"/>
      <c r="ABS418"/>
      <c r="ABT418"/>
      <c r="ABU418"/>
      <c r="ABV418"/>
      <c r="ABW418"/>
      <c r="ABX418"/>
      <c r="ABY418"/>
      <c r="ABZ418"/>
      <c r="ACA418"/>
      <c r="ACB418"/>
      <c r="ACC418"/>
      <c r="ACD418"/>
      <c r="ACE418"/>
      <c r="ACF418"/>
      <c r="ACG418"/>
      <c r="ACH418"/>
      <c r="ACI418"/>
      <c r="ACJ418"/>
      <c r="ACK418"/>
      <c r="ACL418"/>
      <c r="ACM418"/>
      <c r="ACN418"/>
      <c r="ACO418"/>
      <c r="ACP418"/>
      <c r="ACQ418"/>
      <c r="ACR418"/>
      <c r="ACS418"/>
      <c r="ACT418"/>
      <c r="ACU418"/>
      <c r="ACV418"/>
      <c r="ACW418"/>
      <c r="ACX418"/>
      <c r="ACY418"/>
      <c r="ACZ418"/>
      <c r="ADA418"/>
      <c r="ADB418"/>
      <c r="ADC418"/>
      <c r="ADD418"/>
      <c r="ADE418"/>
      <c r="ADF418"/>
      <c r="ADG418"/>
      <c r="ADH418"/>
      <c r="ADI418"/>
      <c r="ADJ418"/>
      <c r="ADK418"/>
      <c r="ADL418"/>
      <c r="ADM418"/>
      <c r="ADN418"/>
      <c r="ADO418"/>
      <c r="ADP418"/>
      <c r="ADQ418"/>
      <c r="ADR418"/>
      <c r="ADS418"/>
      <c r="ADT418"/>
      <c r="ADU418"/>
      <c r="ADV418"/>
      <c r="ADW418"/>
      <c r="ADX418"/>
      <c r="ADY418"/>
      <c r="ADZ418"/>
      <c r="AEA418"/>
      <c r="AEB418"/>
      <c r="AEC418"/>
      <c r="AED418"/>
      <c r="AEE418"/>
      <c r="AEF418"/>
      <c r="AEG418"/>
      <c r="AEH418"/>
      <c r="AEI418"/>
      <c r="AEJ418"/>
      <c r="AEK418"/>
      <c r="AEL418"/>
      <c r="AEM418"/>
      <c r="AEN418"/>
      <c r="AEO418"/>
      <c r="AEP418"/>
      <c r="AEQ418"/>
      <c r="AER418"/>
      <c r="AES418"/>
      <c r="AET418"/>
      <c r="AEU418"/>
      <c r="AEV418"/>
      <c r="AEW418"/>
      <c r="AEX418"/>
      <c r="AEY418"/>
      <c r="AEZ418"/>
      <c r="AFA418"/>
      <c r="AFB418"/>
      <c r="AFC418"/>
      <c r="AFD418"/>
      <c r="AFE418"/>
      <c r="AFF418"/>
      <c r="AFG418"/>
      <c r="AFH418"/>
      <c r="AFI418"/>
      <c r="AFJ418"/>
      <c r="AFK418"/>
      <c r="AFL418"/>
      <c r="AFM418"/>
      <c r="AFN418"/>
      <c r="AFO418"/>
      <c r="AFP418"/>
      <c r="AFQ418"/>
      <c r="AFR418"/>
      <c r="AFS418"/>
      <c r="AFT418"/>
      <c r="AFU418"/>
      <c r="AFV418"/>
      <c r="AFW418"/>
      <c r="AFX418"/>
      <c r="AFY418"/>
      <c r="AFZ418"/>
      <c r="AGA418"/>
      <c r="AGB418"/>
      <c r="AGC418"/>
      <c r="AGD418"/>
      <c r="AGE418"/>
      <c r="AGF418"/>
      <c r="AGG418"/>
      <c r="AGH418"/>
      <c r="AGI418"/>
      <c r="AGJ418"/>
      <c r="AGK418"/>
      <c r="AGL418"/>
      <c r="AGM418"/>
      <c r="AGN418"/>
      <c r="AGO418"/>
      <c r="AGP418"/>
      <c r="AGQ418"/>
      <c r="AGR418"/>
      <c r="AGS418"/>
      <c r="AGT418"/>
      <c r="AGU418"/>
      <c r="AGV418"/>
      <c r="AGW418"/>
      <c r="AGX418"/>
      <c r="AGY418"/>
      <c r="AGZ418"/>
      <c r="AHA418"/>
      <c r="AHB418"/>
      <c r="AHC418"/>
      <c r="AHD418"/>
      <c r="AHE418"/>
      <c r="AHF418"/>
      <c r="AHG418"/>
      <c r="AHH418"/>
      <c r="AHI418"/>
      <c r="AHJ418"/>
      <c r="AHK418"/>
      <c r="AHL418"/>
      <c r="AHM418"/>
      <c r="AHN418"/>
      <c r="AHO418"/>
      <c r="AHP418"/>
      <c r="AHQ418"/>
      <c r="AHR418"/>
      <c r="AHS418"/>
      <c r="AHT418"/>
      <c r="AHU418"/>
      <c r="AHV418"/>
      <c r="AHW418"/>
      <c r="AHX418"/>
      <c r="AHY418"/>
      <c r="AHZ418"/>
      <c r="AIA418"/>
      <c r="AIB418"/>
      <c r="AIC418"/>
      <c r="AID418"/>
      <c r="AIE418"/>
      <c r="AIF418"/>
      <c r="AIG418"/>
      <c r="AIH418"/>
      <c r="AII418"/>
      <c r="AIJ418"/>
      <c r="AIK418"/>
      <c r="AIL418"/>
      <c r="AIM418"/>
      <c r="AIN418"/>
      <c r="AIO418"/>
      <c r="AIP418"/>
      <c r="AIQ418"/>
      <c r="AIR418"/>
      <c r="AIS418"/>
      <c r="AIT418"/>
      <c r="AIU418"/>
      <c r="AIV418"/>
      <c r="AIW418"/>
      <c r="AIX418"/>
      <c r="AIY418"/>
      <c r="AIZ418"/>
      <c r="AJA418"/>
      <c r="AJB418"/>
      <c r="AJC418"/>
      <c r="AJD418"/>
      <c r="AJE418"/>
      <c r="AJF418"/>
      <c r="AJG418"/>
      <c r="AJH418"/>
      <c r="AJI418"/>
      <c r="AJJ418"/>
      <c r="AJK418"/>
      <c r="AJL418"/>
      <c r="AJM418"/>
      <c r="AJN418"/>
      <c r="AJO418"/>
      <c r="AJP418"/>
      <c r="AJQ418"/>
      <c r="AJR418"/>
      <c r="AJS418"/>
      <c r="AJT418"/>
      <c r="AJU418"/>
      <c r="AJV418"/>
      <c r="AJW418"/>
      <c r="AJX418"/>
      <c r="AJY418"/>
      <c r="AJZ418"/>
      <c r="AKA418"/>
      <c r="AKB418"/>
      <c r="AKC418"/>
      <c r="AKD418"/>
      <c r="AKE418"/>
      <c r="AKF418"/>
      <c r="AKG418"/>
      <c r="AKH418"/>
      <c r="AKI418"/>
      <c r="AKJ418"/>
      <c r="AKK418"/>
      <c r="AKL418"/>
      <c r="AKM418"/>
      <c r="AKN418"/>
      <c r="AKO418"/>
      <c r="AKP418"/>
      <c r="AKQ418"/>
      <c r="AKR418"/>
      <c r="AKS418"/>
      <c r="AKT418"/>
      <c r="AKU418"/>
      <c r="AKV418"/>
      <c r="AKW418"/>
      <c r="AKX418"/>
      <c r="AKY418"/>
      <c r="AKZ418"/>
      <c r="ALA418"/>
      <c r="ALB418"/>
      <c r="ALC418"/>
      <c r="ALD418"/>
      <c r="ALE418"/>
      <c r="ALF418"/>
      <c r="ALG418"/>
      <c r="ALH418"/>
      <c r="ALI418"/>
      <c r="ALJ418"/>
      <c r="ALK418"/>
      <c r="ALL418"/>
      <c r="ALM418"/>
      <c r="ALN418"/>
      <c r="ALO418"/>
      <c r="ALP418"/>
      <c r="ALQ418"/>
      <c r="ALR418"/>
      <c r="ALS418"/>
      <c r="ALT418"/>
      <c r="ALU418"/>
      <c r="ALV418"/>
      <c r="ALW418"/>
      <c r="ALX418"/>
      <c r="ALY418"/>
      <c r="ALZ418"/>
      <c r="AMA418"/>
      <c r="AMB418"/>
      <c r="AMC418"/>
      <c r="AMD418"/>
      <c r="AME418"/>
      <c r="AMF418"/>
      <c r="AMG418"/>
      <c r="AMH418"/>
      <c r="AMI418"/>
      <c r="AMJ418"/>
      <c r="AMK418"/>
      <c r="AML418"/>
      <c r="AMM418"/>
      <c r="AMN418"/>
      <c r="AMO418"/>
      <c r="AMP418"/>
      <c r="AMQ418"/>
      <c r="AMR418"/>
      <c r="AMS418"/>
      <c r="AMT418"/>
      <c r="AMU418"/>
      <c r="AMV418"/>
      <c r="AMW418"/>
      <c r="AMX418"/>
      <c r="AMY418"/>
      <c r="AMZ418"/>
      <c r="ANA418"/>
      <c r="ANB418"/>
    </row>
    <row r="419" spans="11:1042" x14ac:dyDescent="0.25">
      <c r="K419" s="35"/>
      <c r="L419" s="53"/>
      <c r="M419"/>
      <c r="N419" s="53"/>
      <c r="O419" s="60"/>
      <c r="P419" s="60"/>
      <c r="Q419" s="60"/>
      <c r="R419" s="21"/>
      <c r="S419" s="23"/>
      <c r="T419" s="30"/>
      <c r="U419" s="80"/>
      <c r="V419" s="80"/>
      <c r="W419" s="80"/>
      <c r="X419" s="45"/>
      <c r="Y419" s="45"/>
      <c r="Z419" s="44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  <c r="FK419"/>
      <c r="FL419"/>
      <c r="FM419"/>
      <c r="FN419"/>
      <c r="FO419"/>
      <c r="FP419"/>
      <c r="FQ419"/>
      <c r="FR419"/>
      <c r="FS419"/>
      <c r="FT419"/>
      <c r="FU419"/>
      <c r="FV419"/>
      <c r="FW419"/>
      <c r="FX419"/>
      <c r="FY419"/>
      <c r="FZ419"/>
      <c r="GA419"/>
      <c r="GB419"/>
      <c r="GC419"/>
      <c r="GD419"/>
      <c r="GE419"/>
      <c r="GF419"/>
      <c r="GG419"/>
      <c r="GH419"/>
      <c r="GI419"/>
      <c r="GJ419"/>
      <c r="GK419"/>
      <c r="GL419"/>
      <c r="GM419"/>
      <c r="GN419"/>
      <c r="GO419"/>
      <c r="GP419"/>
      <c r="GQ419"/>
      <c r="GR419"/>
      <c r="GS419"/>
      <c r="GT419"/>
      <c r="GU419"/>
      <c r="GV419"/>
      <c r="GW419"/>
      <c r="GX419"/>
      <c r="GY419"/>
      <c r="GZ419"/>
      <c r="HA419"/>
      <c r="HB419"/>
      <c r="HC419"/>
      <c r="HD419"/>
      <c r="HE419"/>
      <c r="HF419"/>
      <c r="HG419"/>
      <c r="HH419"/>
      <c r="HI419"/>
      <c r="HJ419"/>
      <c r="HK419"/>
      <c r="HL419"/>
      <c r="HM419"/>
      <c r="HN419"/>
      <c r="HO419"/>
      <c r="HP419"/>
      <c r="HQ419"/>
      <c r="HR419"/>
      <c r="HS419"/>
      <c r="HT419"/>
      <c r="HU419"/>
      <c r="HV419"/>
      <c r="HW419"/>
      <c r="HX419"/>
      <c r="HY419"/>
      <c r="HZ419"/>
      <c r="IA419"/>
      <c r="IB419"/>
      <c r="IC419"/>
      <c r="ID419"/>
      <c r="IE419"/>
      <c r="IF419"/>
      <c r="IG419"/>
      <c r="IH419"/>
      <c r="II419"/>
      <c r="IJ419"/>
      <c r="IK419"/>
      <c r="IL419"/>
      <c r="IM419"/>
      <c r="IN419"/>
      <c r="IO419"/>
      <c r="IP419"/>
      <c r="IQ419"/>
      <c r="IR419"/>
      <c r="IS419"/>
      <c r="IT419"/>
      <c r="IU419"/>
      <c r="IV419"/>
      <c r="IW419"/>
      <c r="IX419"/>
      <c r="IY419"/>
      <c r="IZ419"/>
      <c r="JA419"/>
      <c r="JB419"/>
      <c r="JC419"/>
      <c r="JD419"/>
      <c r="JE419"/>
      <c r="JF419"/>
      <c r="JG419"/>
      <c r="JH419"/>
      <c r="JI419"/>
      <c r="JJ419"/>
      <c r="JK419"/>
      <c r="JL419"/>
      <c r="JM419"/>
      <c r="JN419"/>
      <c r="JO419"/>
      <c r="JP419"/>
      <c r="JQ419"/>
      <c r="JR419"/>
      <c r="JS419"/>
      <c r="JT419"/>
      <c r="JU419"/>
      <c r="JV419"/>
      <c r="JW419"/>
      <c r="JX419"/>
      <c r="JY419"/>
      <c r="JZ419"/>
      <c r="KA419"/>
      <c r="KB419"/>
      <c r="KC419"/>
      <c r="KD419"/>
      <c r="KE419"/>
      <c r="KF419"/>
      <c r="KG419"/>
      <c r="KH419"/>
      <c r="KI419"/>
      <c r="KJ419"/>
      <c r="KK419"/>
      <c r="KL419"/>
      <c r="KM419"/>
      <c r="KN419"/>
      <c r="KO419"/>
      <c r="KP419"/>
      <c r="KQ419"/>
      <c r="KR419"/>
      <c r="KS419"/>
      <c r="KT419"/>
      <c r="KU419"/>
      <c r="KV419"/>
      <c r="KW419"/>
      <c r="KX419"/>
      <c r="KY419"/>
      <c r="KZ419"/>
      <c r="LA419"/>
      <c r="LB419"/>
      <c r="LC419"/>
      <c r="LD419"/>
      <c r="LE419"/>
      <c r="LF419"/>
      <c r="LG419"/>
      <c r="LH419"/>
      <c r="LI419"/>
      <c r="LJ419"/>
      <c r="LK419"/>
      <c r="LL419"/>
      <c r="LM419"/>
      <c r="LN419"/>
      <c r="LO419"/>
      <c r="LP419"/>
      <c r="LQ419"/>
      <c r="LR419"/>
      <c r="LS419"/>
      <c r="LT419"/>
      <c r="LU419"/>
      <c r="LV419"/>
      <c r="LW419"/>
      <c r="LX419"/>
      <c r="LY419"/>
      <c r="LZ419"/>
      <c r="MA419"/>
      <c r="MB419"/>
      <c r="MC419"/>
      <c r="MD419"/>
      <c r="ME419"/>
      <c r="MF419"/>
      <c r="MG419"/>
      <c r="MH419"/>
      <c r="MI419"/>
      <c r="MJ419"/>
      <c r="MK419"/>
      <c r="ML419"/>
      <c r="MM419"/>
      <c r="MN419"/>
      <c r="MO419"/>
      <c r="MP419"/>
      <c r="MQ419"/>
      <c r="MR419"/>
      <c r="MS419"/>
      <c r="MT419"/>
      <c r="MU419"/>
      <c r="MV419"/>
      <c r="MW419"/>
      <c r="MX419"/>
      <c r="MY419"/>
      <c r="MZ419"/>
      <c r="NA419"/>
      <c r="NB419"/>
      <c r="NC419"/>
      <c r="ND419"/>
      <c r="NE419"/>
      <c r="NF419"/>
      <c r="NG419"/>
      <c r="NH419"/>
      <c r="NI419"/>
      <c r="NJ419"/>
      <c r="NK419"/>
      <c r="NL419"/>
      <c r="NM419"/>
      <c r="NN419"/>
      <c r="NO419"/>
      <c r="NP419"/>
      <c r="NQ419"/>
      <c r="NR419"/>
      <c r="NS419"/>
      <c r="NT419"/>
      <c r="NU419"/>
      <c r="NV419"/>
      <c r="NW419"/>
      <c r="NX419"/>
      <c r="NY419"/>
      <c r="NZ419"/>
      <c r="OA419"/>
      <c r="OB419"/>
      <c r="OC419"/>
      <c r="OD419"/>
      <c r="OE419"/>
      <c r="OF419"/>
      <c r="OG419"/>
      <c r="OH419"/>
      <c r="OI419"/>
      <c r="OJ419"/>
      <c r="OK419"/>
      <c r="OL419"/>
      <c r="OM419"/>
      <c r="ON419"/>
      <c r="OO419"/>
      <c r="OP419"/>
      <c r="OQ419"/>
      <c r="OR419"/>
      <c r="OS419"/>
      <c r="OT419"/>
      <c r="OU419"/>
      <c r="OV419"/>
      <c r="OW419"/>
      <c r="OX419"/>
      <c r="OY419"/>
      <c r="OZ419"/>
      <c r="PA419"/>
      <c r="PB419"/>
      <c r="PC419"/>
      <c r="PD419"/>
      <c r="PE419"/>
      <c r="PF419"/>
      <c r="PG419"/>
      <c r="PH419"/>
      <c r="PI419"/>
      <c r="PJ419"/>
      <c r="PK419"/>
      <c r="PL419"/>
      <c r="PM419"/>
      <c r="PN419"/>
      <c r="PO419"/>
      <c r="PP419"/>
      <c r="PQ419"/>
      <c r="PR419"/>
      <c r="PS419"/>
      <c r="PT419"/>
      <c r="PU419"/>
      <c r="PV419"/>
      <c r="PW419"/>
      <c r="PX419"/>
      <c r="PY419"/>
      <c r="PZ419"/>
      <c r="QA419"/>
      <c r="QB419"/>
      <c r="QC419"/>
      <c r="QD419"/>
      <c r="QE419"/>
      <c r="QF419"/>
      <c r="QG419"/>
      <c r="QH419"/>
      <c r="QI419"/>
      <c r="QJ419"/>
      <c r="QK419"/>
      <c r="QL419"/>
      <c r="QM419"/>
      <c r="QN419"/>
      <c r="QO419"/>
      <c r="QP419"/>
      <c r="QQ419"/>
      <c r="QR419"/>
      <c r="QS419"/>
      <c r="QT419"/>
      <c r="QU419"/>
      <c r="QV419"/>
      <c r="QW419"/>
      <c r="QX419"/>
      <c r="QY419"/>
      <c r="QZ419"/>
      <c r="RA419"/>
      <c r="RB419"/>
      <c r="RC419"/>
      <c r="RD419"/>
      <c r="RE419"/>
      <c r="RF419"/>
      <c r="RG419"/>
      <c r="RH419"/>
      <c r="RI419"/>
      <c r="RJ419"/>
      <c r="RK419"/>
      <c r="RL419"/>
      <c r="RM419"/>
      <c r="RN419"/>
      <c r="RO419"/>
      <c r="RP419"/>
      <c r="RQ419"/>
      <c r="RR419"/>
      <c r="RS419"/>
      <c r="RT419"/>
      <c r="RU419"/>
      <c r="RV419"/>
      <c r="RW419"/>
      <c r="RX419"/>
      <c r="RY419"/>
      <c r="RZ419"/>
      <c r="SA419"/>
      <c r="SB419"/>
      <c r="SC419"/>
      <c r="SD419"/>
      <c r="SE419"/>
      <c r="SF419"/>
      <c r="SG419"/>
      <c r="SH419"/>
      <c r="SI419"/>
      <c r="SJ419"/>
      <c r="SK419"/>
      <c r="SL419"/>
      <c r="SM419"/>
      <c r="SN419"/>
      <c r="SO419"/>
      <c r="SP419"/>
      <c r="SQ419"/>
      <c r="SR419"/>
      <c r="SS419"/>
      <c r="ST419"/>
      <c r="SU419"/>
      <c r="SV419"/>
      <c r="SW419"/>
      <c r="SX419"/>
      <c r="SY419"/>
      <c r="SZ419"/>
      <c r="TA419"/>
      <c r="TB419"/>
      <c r="TC419"/>
      <c r="TD419"/>
      <c r="TE419"/>
      <c r="TF419"/>
      <c r="TG419"/>
      <c r="TH419"/>
      <c r="TI419"/>
      <c r="TJ419"/>
      <c r="TK419"/>
      <c r="TL419"/>
      <c r="TM419"/>
      <c r="TN419"/>
      <c r="TO419"/>
      <c r="TP419"/>
      <c r="TQ419"/>
      <c r="TR419"/>
      <c r="TS419"/>
      <c r="TT419"/>
      <c r="TU419"/>
      <c r="TV419"/>
      <c r="TW419"/>
      <c r="TX419"/>
      <c r="TY419"/>
      <c r="TZ419"/>
      <c r="UA419"/>
      <c r="UB419"/>
      <c r="UC419"/>
      <c r="UD419"/>
      <c r="UE419"/>
      <c r="UF419"/>
      <c r="UG419"/>
      <c r="UH419"/>
      <c r="UI419"/>
      <c r="UJ419"/>
      <c r="UK419"/>
      <c r="UL419"/>
      <c r="UM419"/>
      <c r="UN419"/>
      <c r="UO419"/>
      <c r="UP419"/>
      <c r="UQ419"/>
      <c r="UR419"/>
      <c r="US419"/>
      <c r="UT419"/>
      <c r="UU419"/>
      <c r="UV419"/>
      <c r="UW419"/>
      <c r="UX419"/>
      <c r="UY419"/>
      <c r="UZ419"/>
      <c r="VA419"/>
      <c r="VB419"/>
      <c r="VC419"/>
      <c r="VD419"/>
      <c r="VE419"/>
      <c r="VF419"/>
      <c r="VG419"/>
      <c r="VH419"/>
      <c r="VI419"/>
      <c r="VJ419"/>
      <c r="VK419"/>
      <c r="VL419"/>
      <c r="VM419"/>
      <c r="VN419"/>
      <c r="VO419"/>
      <c r="VP419"/>
      <c r="VQ419"/>
      <c r="VR419"/>
      <c r="VS419"/>
      <c r="VT419"/>
      <c r="VU419"/>
      <c r="VV419"/>
      <c r="VW419"/>
      <c r="VX419"/>
      <c r="VY419"/>
      <c r="VZ419"/>
      <c r="WA419"/>
      <c r="WB419"/>
      <c r="WC419"/>
      <c r="WD419"/>
      <c r="WE419"/>
      <c r="WF419"/>
      <c r="WG419"/>
      <c r="WH419"/>
      <c r="WI419"/>
      <c r="WJ419"/>
      <c r="WK419"/>
      <c r="WL419"/>
      <c r="WM419"/>
      <c r="WN419"/>
      <c r="WO419"/>
      <c r="WP419"/>
      <c r="WQ419"/>
      <c r="WR419"/>
      <c r="WS419"/>
      <c r="WT419"/>
      <c r="WU419"/>
      <c r="WV419"/>
      <c r="WW419"/>
      <c r="WX419"/>
      <c r="WY419"/>
      <c r="WZ419"/>
      <c r="XA419"/>
      <c r="XB419"/>
      <c r="XC419"/>
      <c r="XD419"/>
      <c r="XE419"/>
      <c r="XF419"/>
      <c r="XG419"/>
      <c r="XH419"/>
      <c r="XI419"/>
      <c r="XJ419"/>
      <c r="XK419"/>
      <c r="XL419"/>
      <c r="XM419"/>
      <c r="XN419"/>
      <c r="XO419"/>
      <c r="XP419"/>
      <c r="XQ419"/>
      <c r="XR419"/>
      <c r="XS419"/>
      <c r="XT419"/>
      <c r="XU419"/>
      <c r="XV419"/>
      <c r="XW419"/>
      <c r="XX419"/>
      <c r="XY419"/>
      <c r="XZ419"/>
      <c r="YA419"/>
      <c r="YB419"/>
      <c r="YC419"/>
      <c r="YD419"/>
      <c r="YE419"/>
      <c r="YF419"/>
      <c r="YG419"/>
      <c r="YH419"/>
      <c r="YI419"/>
      <c r="YJ419"/>
      <c r="YK419"/>
      <c r="YL419"/>
      <c r="YM419"/>
      <c r="YN419"/>
      <c r="YO419"/>
      <c r="YP419"/>
      <c r="YQ419"/>
      <c r="YR419"/>
      <c r="YS419"/>
      <c r="YT419"/>
      <c r="YU419"/>
      <c r="YV419"/>
      <c r="YW419"/>
      <c r="YX419"/>
      <c r="YY419"/>
      <c r="YZ419"/>
      <c r="ZA419"/>
      <c r="ZB419"/>
      <c r="ZC419"/>
      <c r="ZD419"/>
      <c r="ZE419"/>
      <c r="ZF419"/>
      <c r="ZG419"/>
      <c r="ZH419"/>
      <c r="ZI419"/>
      <c r="ZJ419"/>
      <c r="ZK419"/>
      <c r="ZL419"/>
      <c r="ZM419"/>
      <c r="ZN419"/>
      <c r="ZO419"/>
      <c r="ZP419"/>
      <c r="ZQ419"/>
      <c r="ZR419"/>
      <c r="ZS419"/>
      <c r="ZT419"/>
      <c r="ZU419"/>
      <c r="ZV419"/>
      <c r="ZW419"/>
      <c r="ZX419"/>
      <c r="ZY419"/>
      <c r="ZZ419"/>
      <c r="AAA419"/>
      <c r="AAB419"/>
      <c r="AAC419"/>
      <c r="AAD419"/>
      <c r="AAE419"/>
      <c r="AAF419"/>
      <c r="AAG419"/>
      <c r="AAH419"/>
      <c r="AAI419"/>
      <c r="AAJ419"/>
      <c r="AAK419"/>
      <c r="AAL419"/>
      <c r="AAM419"/>
      <c r="AAN419"/>
      <c r="AAO419"/>
      <c r="AAP419"/>
      <c r="AAQ419"/>
      <c r="AAR419"/>
      <c r="AAS419"/>
      <c r="AAT419"/>
      <c r="AAU419"/>
      <c r="AAV419"/>
      <c r="AAW419"/>
      <c r="AAX419"/>
      <c r="AAY419"/>
      <c r="AAZ419"/>
      <c r="ABA419"/>
      <c r="ABB419"/>
      <c r="ABC419"/>
      <c r="ABD419"/>
      <c r="ABE419"/>
      <c r="ABF419"/>
      <c r="ABG419"/>
      <c r="ABH419"/>
      <c r="ABI419"/>
      <c r="ABJ419"/>
      <c r="ABK419"/>
      <c r="ABL419"/>
      <c r="ABM419"/>
      <c r="ABN419"/>
      <c r="ABO419"/>
      <c r="ABP419"/>
      <c r="ABQ419"/>
      <c r="ABR419"/>
      <c r="ABS419"/>
      <c r="ABT419"/>
      <c r="ABU419"/>
      <c r="ABV419"/>
      <c r="ABW419"/>
      <c r="ABX419"/>
      <c r="ABY419"/>
      <c r="ABZ419"/>
      <c r="ACA419"/>
      <c r="ACB419"/>
      <c r="ACC419"/>
      <c r="ACD419"/>
      <c r="ACE419"/>
      <c r="ACF419"/>
      <c r="ACG419"/>
      <c r="ACH419"/>
      <c r="ACI419"/>
      <c r="ACJ419"/>
      <c r="ACK419"/>
      <c r="ACL419"/>
      <c r="ACM419"/>
      <c r="ACN419"/>
      <c r="ACO419"/>
      <c r="ACP419"/>
      <c r="ACQ419"/>
      <c r="ACR419"/>
      <c r="ACS419"/>
      <c r="ACT419"/>
      <c r="ACU419"/>
      <c r="ACV419"/>
      <c r="ACW419"/>
      <c r="ACX419"/>
      <c r="ACY419"/>
      <c r="ACZ419"/>
      <c r="ADA419"/>
      <c r="ADB419"/>
      <c r="ADC419"/>
      <c r="ADD419"/>
      <c r="ADE419"/>
      <c r="ADF419"/>
      <c r="ADG419"/>
      <c r="ADH419"/>
      <c r="ADI419"/>
      <c r="ADJ419"/>
      <c r="ADK419"/>
      <c r="ADL419"/>
      <c r="ADM419"/>
      <c r="ADN419"/>
      <c r="ADO419"/>
      <c r="ADP419"/>
      <c r="ADQ419"/>
      <c r="ADR419"/>
      <c r="ADS419"/>
      <c r="ADT419"/>
      <c r="ADU419"/>
      <c r="ADV419"/>
      <c r="ADW419"/>
      <c r="ADX419"/>
      <c r="ADY419"/>
      <c r="ADZ419"/>
      <c r="AEA419"/>
      <c r="AEB419"/>
      <c r="AEC419"/>
      <c r="AED419"/>
      <c r="AEE419"/>
      <c r="AEF419"/>
      <c r="AEG419"/>
      <c r="AEH419"/>
      <c r="AEI419"/>
      <c r="AEJ419"/>
      <c r="AEK419"/>
      <c r="AEL419"/>
      <c r="AEM419"/>
      <c r="AEN419"/>
      <c r="AEO419"/>
      <c r="AEP419"/>
      <c r="AEQ419"/>
      <c r="AER419"/>
      <c r="AES419"/>
      <c r="AET419"/>
      <c r="AEU419"/>
      <c r="AEV419"/>
      <c r="AEW419"/>
      <c r="AEX419"/>
      <c r="AEY419"/>
      <c r="AEZ419"/>
      <c r="AFA419"/>
      <c r="AFB419"/>
      <c r="AFC419"/>
      <c r="AFD419"/>
      <c r="AFE419"/>
      <c r="AFF419"/>
      <c r="AFG419"/>
      <c r="AFH419"/>
      <c r="AFI419"/>
      <c r="AFJ419"/>
      <c r="AFK419"/>
      <c r="AFL419"/>
      <c r="AFM419"/>
      <c r="AFN419"/>
      <c r="AFO419"/>
      <c r="AFP419"/>
      <c r="AFQ419"/>
      <c r="AFR419"/>
      <c r="AFS419"/>
      <c r="AFT419"/>
      <c r="AFU419"/>
      <c r="AFV419"/>
      <c r="AFW419"/>
      <c r="AFX419"/>
      <c r="AFY419"/>
      <c r="AFZ419"/>
      <c r="AGA419"/>
      <c r="AGB419"/>
      <c r="AGC419"/>
      <c r="AGD419"/>
      <c r="AGE419"/>
      <c r="AGF419"/>
      <c r="AGG419"/>
      <c r="AGH419"/>
      <c r="AGI419"/>
      <c r="AGJ419"/>
      <c r="AGK419"/>
      <c r="AGL419"/>
      <c r="AGM419"/>
      <c r="AGN419"/>
      <c r="AGO419"/>
      <c r="AGP419"/>
      <c r="AGQ419"/>
      <c r="AGR419"/>
      <c r="AGS419"/>
      <c r="AGT419"/>
      <c r="AGU419"/>
      <c r="AGV419"/>
      <c r="AGW419"/>
      <c r="AGX419"/>
      <c r="AGY419"/>
      <c r="AGZ419"/>
      <c r="AHA419"/>
      <c r="AHB419"/>
      <c r="AHC419"/>
      <c r="AHD419"/>
      <c r="AHE419"/>
      <c r="AHF419"/>
      <c r="AHG419"/>
      <c r="AHH419"/>
      <c r="AHI419"/>
      <c r="AHJ419"/>
      <c r="AHK419"/>
      <c r="AHL419"/>
      <c r="AHM419"/>
      <c r="AHN419"/>
      <c r="AHO419"/>
      <c r="AHP419"/>
      <c r="AHQ419"/>
      <c r="AHR419"/>
      <c r="AHS419"/>
      <c r="AHT419"/>
      <c r="AHU419"/>
      <c r="AHV419"/>
      <c r="AHW419"/>
      <c r="AHX419"/>
      <c r="AHY419"/>
      <c r="AHZ419"/>
      <c r="AIA419"/>
      <c r="AIB419"/>
      <c r="AIC419"/>
      <c r="AID419"/>
      <c r="AIE419"/>
      <c r="AIF419"/>
      <c r="AIG419"/>
      <c r="AIH419"/>
      <c r="AII419"/>
      <c r="AIJ419"/>
      <c r="AIK419"/>
      <c r="AIL419"/>
      <c r="AIM419"/>
      <c r="AIN419"/>
      <c r="AIO419"/>
      <c r="AIP419"/>
      <c r="AIQ419"/>
      <c r="AIR419"/>
      <c r="AIS419"/>
      <c r="AIT419"/>
      <c r="AIU419"/>
      <c r="AIV419"/>
      <c r="AIW419"/>
      <c r="AIX419"/>
      <c r="AIY419"/>
      <c r="AIZ419"/>
      <c r="AJA419"/>
      <c r="AJB419"/>
      <c r="AJC419"/>
      <c r="AJD419"/>
      <c r="AJE419"/>
      <c r="AJF419"/>
      <c r="AJG419"/>
      <c r="AJH419"/>
      <c r="AJI419"/>
      <c r="AJJ419"/>
      <c r="AJK419"/>
      <c r="AJL419"/>
      <c r="AJM419"/>
      <c r="AJN419"/>
      <c r="AJO419"/>
      <c r="AJP419"/>
      <c r="AJQ419"/>
      <c r="AJR419"/>
      <c r="AJS419"/>
      <c r="AJT419"/>
      <c r="AJU419"/>
      <c r="AJV419"/>
      <c r="AJW419"/>
      <c r="AJX419"/>
      <c r="AJY419"/>
      <c r="AJZ419"/>
      <c r="AKA419"/>
      <c r="AKB419"/>
      <c r="AKC419"/>
      <c r="AKD419"/>
      <c r="AKE419"/>
      <c r="AKF419"/>
      <c r="AKG419"/>
      <c r="AKH419"/>
      <c r="AKI419"/>
      <c r="AKJ419"/>
      <c r="AKK419"/>
      <c r="AKL419"/>
      <c r="AKM419"/>
      <c r="AKN419"/>
      <c r="AKO419"/>
      <c r="AKP419"/>
      <c r="AKQ419"/>
      <c r="AKR419"/>
      <c r="AKS419"/>
      <c r="AKT419"/>
      <c r="AKU419"/>
      <c r="AKV419"/>
      <c r="AKW419"/>
      <c r="AKX419"/>
      <c r="AKY419"/>
      <c r="AKZ419"/>
      <c r="ALA419"/>
      <c r="ALB419"/>
      <c r="ALC419"/>
      <c r="ALD419"/>
      <c r="ALE419"/>
      <c r="ALF419"/>
      <c r="ALG419"/>
      <c r="ALH419"/>
      <c r="ALI419"/>
      <c r="ALJ419"/>
      <c r="ALK419"/>
      <c r="ALL419"/>
      <c r="ALM419"/>
      <c r="ALN419"/>
      <c r="ALO419"/>
      <c r="ALP419"/>
      <c r="ALQ419"/>
      <c r="ALR419"/>
      <c r="ALS419"/>
      <c r="ALT419"/>
      <c r="ALU419"/>
      <c r="ALV419"/>
      <c r="ALW419"/>
      <c r="ALX419"/>
      <c r="ALY419"/>
      <c r="ALZ419"/>
      <c r="AMA419"/>
      <c r="AMB419"/>
      <c r="AMC419"/>
      <c r="AMD419"/>
      <c r="AME419"/>
      <c r="AMF419"/>
      <c r="AMG419"/>
      <c r="AMH419"/>
      <c r="AMI419"/>
      <c r="AMJ419"/>
      <c r="AMK419"/>
      <c r="AML419"/>
      <c r="AMM419"/>
      <c r="AMN419"/>
      <c r="AMO419"/>
      <c r="AMP419"/>
      <c r="AMQ419"/>
      <c r="AMR419"/>
      <c r="AMS419"/>
      <c r="AMT419"/>
      <c r="AMU419"/>
      <c r="AMV419"/>
      <c r="AMW419"/>
      <c r="AMX419"/>
      <c r="AMY419"/>
      <c r="AMZ419"/>
      <c r="ANA419"/>
      <c r="ANB419"/>
    </row>
    <row r="420" spans="11:1042" x14ac:dyDescent="0.25">
      <c r="K420" s="35"/>
      <c r="L420" s="53"/>
      <c r="M420"/>
      <c r="N420" s="53"/>
      <c r="O420" s="60"/>
      <c r="P420" s="60"/>
      <c r="Q420" s="60"/>
      <c r="R420" s="21"/>
      <c r="S420" s="23"/>
      <c r="T420" s="30"/>
      <c r="U420" s="80"/>
      <c r="V420" s="80"/>
      <c r="W420" s="80"/>
      <c r="X420" s="45"/>
      <c r="Y420" s="45"/>
      <c r="Z420" s="44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  <c r="FK420"/>
      <c r="FL420"/>
      <c r="FM420"/>
      <c r="FN420"/>
      <c r="FO420"/>
      <c r="FP420"/>
      <c r="FQ420"/>
      <c r="FR420"/>
      <c r="FS420"/>
      <c r="FT420"/>
      <c r="FU420"/>
      <c r="FV420"/>
      <c r="FW420"/>
      <c r="FX420"/>
      <c r="FY420"/>
      <c r="FZ420"/>
      <c r="GA420"/>
      <c r="GB420"/>
      <c r="GC420"/>
      <c r="GD420"/>
      <c r="GE420"/>
      <c r="GF420"/>
      <c r="GG420"/>
      <c r="GH420"/>
      <c r="GI420"/>
      <c r="GJ420"/>
      <c r="GK420"/>
      <c r="GL420"/>
      <c r="GM420"/>
      <c r="GN420"/>
      <c r="GO420"/>
      <c r="GP420"/>
      <c r="GQ420"/>
      <c r="GR420"/>
      <c r="GS420"/>
      <c r="GT420"/>
      <c r="GU420"/>
      <c r="GV420"/>
      <c r="GW420"/>
      <c r="GX420"/>
      <c r="GY420"/>
      <c r="GZ420"/>
      <c r="HA420"/>
      <c r="HB420"/>
      <c r="HC420"/>
      <c r="HD420"/>
      <c r="HE420"/>
      <c r="HF420"/>
      <c r="HG420"/>
      <c r="HH420"/>
      <c r="HI420"/>
      <c r="HJ420"/>
      <c r="HK420"/>
      <c r="HL420"/>
      <c r="HM420"/>
      <c r="HN420"/>
      <c r="HO420"/>
      <c r="HP420"/>
      <c r="HQ420"/>
      <c r="HR420"/>
      <c r="HS420"/>
      <c r="HT420"/>
      <c r="HU420"/>
      <c r="HV420"/>
      <c r="HW420"/>
      <c r="HX420"/>
      <c r="HY420"/>
      <c r="HZ420"/>
      <c r="IA420"/>
      <c r="IB420"/>
      <c r="IC420"/>
      <c r="ID420"/>
      <c r="IE420"/>
      <c r="IF420"/>
      <c r="IG420"/>
      <c r="IH420"/>
      <c r="II420"/>
      <c r="IJ420"/>
      <c r="IK420"/>
      <c r="IL420"/>
      <c r="IM420"/>
      <c r="IN420"/>
      <c r="IO420"/>
      <c r="IP420"/>
      <c r="IQ420"/>
      <c r="IR420"/>
      <c r="IS420"/>
      <c r="IT420"/>
      <c r="IU420"/>
      <c r="IV420"/>
      <c r="IW420"/>
      <c r="IX420"/>
      <c r="IY420"/>
      <c r="IZ420"/>
      <c r="JA420"/>
      <c r="JB420"/>
      <c r="JC420"/>
      <c r="JD420"/>
      <c r="JE420"/>
      <c r="JF420"/>
      <c r="JG420"/>
      <c r="JH420"/>
      <c r="JI420"/>
      <c r="JJ420"/>
      <c r="JK420"/>
      <c r="JL420"/>
      <c r="JM420"/>
      <c r="JN420"/>
      <c r="JO420"/>
      <c r="JP420"/>
      <c r="JQ420"/>
      <c r="JR420"/>
      <c r="JS420"/>
      <c r="JT420"/>
      <c r="JU420"/>
      <c r="JV420"/>
      <c r="JW420"/>
      <c r="JX420"/>
      <c r="JY420"/>
      <c r="JZ420"/>
      <c r="KA420"/>
      <c r="KB420"/>
      <c r="KC420"/>
      <c r="KD420"/>
      <c r="KE420"/>
      <c r="KF420"/>
      <c r="KG420"/>
      <c r="KH420"/>
      <c r="KI420"/>
      <c r="KJ420"/>
      <c r="KK420"/>
      <c r="KL420"/>
      <c r="KM420"/>
      <c r="KN420"/>
      <c r="KO420"/>
      <c r="KP420"/>
      <c r="KQ420"/>
      <c r="KR420"/>
      <c r="KS420"/>
      <c r="KT420"/>
      <c r="KU420"/>
      <c r="KV420"/>
      <c r="KW420"/>
      <c r="KX420"/>
      <c r="KY420"/>
      <c r="KZ420"/>
      <c r="LA420"/>
      <c r="LB420"/>
      <c r="LC420"/>
      <c r="LD420"/>
      <c r="LE420"/>
      <c r="LF420"/>
      <c r="LG420"/>
      <c r="LH420"/>
      <c r="LI420"/>
      <c r="LJ420"/>
      <c r="LK420"/>
      <c r="LL420"/>
      <c r="LM420"/>
      <c r="LN420"/>
      <c r="LO420"/>
      <c r="LP420"/>
      <c r="LQ420"/>
      <c r="LR420"/>
      <c r="LS420"/>
      <c r="LT420"/>
      <c r="LU420"/>
      <c r="LV420"/>
      <c r="LW420"/>
      <c r="LX420"/>
      <c r="LY420"/>
      <c r="LZ420"/>
      <c r="MA420"/>
      <c r="MB420"/>
      <c r="MC420"/>
      <c r="MD420"/>
      <c r="ME420"/>
      <c r="MF420"/>
      <c r="MG420"/>
      <c r="MH420"/>
      <c r="MI420"/>
      <c r="MJ420"/>
      <c r="MK420"/>
      <c r="ML420"/>
      <c r="MM420"/>
      <c r="MN420"/>
      <c r="MO420"/>
      <c r="MP420"/>
      <c r="MQ420"/>
      <c r="MR420"/>
      <c r="MS420"/>
      <c r="MT420"/>
      <c r="MU420"/>
      <c r="MV420"/>
      <c r="MW420"/>
      <c r="MX420"/>
      <c r="MY420"/>
      <c r="MZ420"/>
      <c r="NA420"/>
      <c r="NB420"/>
      <c r="NC420"/>
      <c r="ND420"/>
      <c r="NE420"/>
      <c r="NF420"/>
      <c r="NG420"/>
      <c r="NH420"/>
      <c r="NI420"/>
      <c r="NJ420"/>
      <c r="NK420"/>
      <c r="NL420"/>
      <c r="NM420"/>
      <c r="NN420"/>
      <c r="NO420"/>
      <c r="NP420"/>
      <c r="NQ420"/>
      <c r="NR420"/>
      <c r="NS420"/>
      <c r="NT420"/>
      <c r="NU420"/>
      <c r="NV420"/>
      <c r="NW420"/>
      <c r="NX420"/>
      <c r="NY420"/>
      <c r="NZ420"/>
      <c r="OA420"/>
      <c r="OB420"/>
      <c r="OC420"/>
      <c r="OD420"/>
      <c r="OE420"/>
      <c r="OF420"/>
      <c r="OG420"/>
      <c r="OH420"/>
      <c r="OI420"/>
      <c r="OJ420"/>
      <c r="OK420"/>
      <c r="OL420"/>
      <c r="OM420"/>
      <c r="ON420"/>
      <c r="OO420"/>
      <c r="OP420"/>
      <c r="OQ420"/>
      <c r="OR420"/>
      <c r="OS420"/>
      <c r="OT420"/>
      <c r="OU420"/>
      <c r="OV420"/>
      <c r="OW420"/>
      <c r="OX420"/>
      <c r="OY420"/>
      <c r="OZ420"/>
      <c r="PA420"/>
      <c r="PB420"/>
      <c r="PC420"/>
      <c r="PD420"/>
      <c r="PE420"/>
      <c r="PF420"/>
      <c r="PG420"/>
      <c r="PH420"/>
      <c r="PI420"/>
      <c r="PJ420"/>
      <c r="PK420"/>
      <c r="PL420"/>
      <c r="PM420"/>
      <c r="PN420"/>
      <c r="PO420"/>
      <c r="PP420"/>
      <c r="PQ420"/>
      <c r="PR420"/>
      <c r="PS420"/>
      <c r="PT420"/>
      <c r="PU420"/>
      <c r="PV420"/>
      <c r="PW420"/>
      <c r="PX420"/>
      <c r="PY420"/>
      <c r="PZ420"/>
      <c r="QA420"/>
      <c r="QB420"/>
      <c r="QC420"/>
      <c r="QD420"/>
      <c r="QE420"/>
      <c r="QF420"/>
      <c r="QG420"/>
      <c r="QH420"/>
      <c r="QI420"/>
      <c r="QJ420"/>
      <c r="QK420"/>
      <c r="QL420"/>
      <c r="QM420"/>
      <c r="QN420"/>
      <c r="QO420"/>
      <c r="QP420"/>
      <c r="QQ420"/>
      <c r="QR420"/>
      <c r="QS420"/>
      <c r="QT420"/>
      <c r="QU420"/>
      <c r="QV420"/>
      <c r="QW420"/>
      <c r="QX420"/>
      <c r="QY420"/>
      <c r="QZ420"/>
      <c r="RA420"/>
      <c r="RB420"/>
      <c r="RC420"/>
      <c r="RD420"/>
      <c r="RE420"/>
      <c r="RF420"/>
      <c r="RG420"/>
      <c r="RH420"/>
      <c r="RI420"/>
      <c r="RJ420"/>
      <c r="RK420"/>
      <c r="RL420"/>
      <c r="RM420"/>
      <c r="RN420"/>
      <c r="RO420"/>
      <c r="RP420"/>
      <c r="RQ420"/>
      <c r="RR420"/>
      <c r="RS420"/>
      <c r="RT420"/>
      <c r="RU420"/>
      <c r="RV420"/>
      <c r="RW420"/>
      <c r="RX420"/>
      <c r="RY420"/>
      <c r="RZ420"/>
      <c r="SA420"/>
      <c r="SB420"/>
      <c r="SC420"/>
      <c r="SD420"/>
      <c r="SE420"/>
      <c r="SF420"/>
      <c r="SG420"/>
      <c r="SH420"/>
      <c r="SI420"/>
      <c r="SJ420"/>
      <c r="SK420"/>
      <c r="SL420"/>
      <c r="SM420"/>
      <c r="SN420"/>
      <c r="SO420"/>
      <c r="SP420"/>
      <c r="SQ420"/>
      <c r="SR420"/>
      <c r="SS420"/>
      <c r="ST420"/>
      <c r="SU420"/>
      <c r="SV420"/>
      <c r="SW420"/>
      <c r="SX420"/>
      <c r="SY420"/>
      <c r="SZ420"/>
      <c r="TA420"/>
      <c r="TB420"/>
      <c r="TC420"/>
      <c r="TD420"/>
      <c r="TE420"/>
      <c r="TF420"/>
      <c r="TG420"/>
      <c r="TH420"/>
      <c r="TI420"/>
      <c r="TJ420"/>
      <c r="TK420"/>
      <c r="TL420"/>
      <c r="TM420"/>
      <c r="TN420"/>
      <c r="TO420"/>
      <c r="TP420"/>
      <c r="TQ420"/>
      <c r="TR420"/>
      <c r="TS420"/>
      <c r="TT420"/>
      <c r="TU420"/>
      <c r="TV420"/>
      <c r="TW420"/>
      <c r="TX420"/>
      <c r="TY420"/>
      <c r="TZ420"/>
      <c r="UA420"/>
      <c r="UB420"/>
      <c r="UC420"/>
      <c r="UD420"/>
      <c r="UE420"/>
      <c r="UF420"/>
      <c r="UG420"/>
      <c r="UH420"/>
      <c r="UI420"/>
      <c r="UJ420"/>
      <c r="UK420"/>
      <c r="UL420"/>
      <c r="UM420"/>
      <c r="UN420"/>
      <c r="UO420"/>
      <c r="UP420"/>
      <c r="UQ420"/>
      <c r="UR420"/>
      <c r="US420"/>
      <c r="UT420"/>
      <c r="UU420"/>
      <c r="UV420"/>
      <c r="UW420"/>
      <c r="UX420"/>
      <c r="UY420"/>
      <c r="UZ420"/>
      <c r="VA420"/>
      <c r="VB420"/>
      <c r="VC420"/>
      <c r="VD420"/>
      <c r="VE420"/>
      <c r="VF420"/>
      <c r="VG420"/>
      <c r="VH420"/>
      <c r="VI420"/>
      <c r="VJ420"/>
      <c r="VK420"/>
      <c r="VL420"/>
      <c r="VM420"/>
      <c r="VN420"/>
      <c r="VO420"/>
      <c r="VP420"/>
      <c r="VQ420"/>
      <c r="VR420"/>
      <c r="VS420"/>
      <c r="VT420"/>
      <c r="VU420"/>
      <c r="VV420"/>
      <c r="VW420"/>
      <c r="VX420"/>
      <c r="VY420"/>
      <c r="VZ420"/>
      <c r="WA420"/>
      <c r="WB420"/>
      <c r="WC420"/>
      <c r="WD420"/>
      <c r="WE420"/>
      <c r="WF420"/>
      <c r="WG420"/>
      <c r="WH420"/>
      <c r="WI420"/>
      <c r="WJ420"/>
      <c r="WK420"/>
      <c r="WL420"/>
      <c r="WM420"/>
      <c r="WN420"/>
      <c r="WO420"/>
      <c r="WP420"/>
      <c r="WQ420"/>
      <c r="WR420"/>
      <c r="WS420"/>
      <c r="WT420"/>
      <c r="WU420"/>
      <c r="WV420"/>
      <c r="WW420"/>
      <c r="WX420"/>
      <c r="WY420"/>
      <c r="WZ420"/>
      <c r="XA420"/>
      <c r="XB420"/>
      <c r="XC420"/>
      <c r="XD420"/>
      <c r="XE420"/>
      <c r="XF420"/>
      <c r="XG420"/>
      <c r="XH420"/>
      <c r="XI420"/>
      <c r="XJ420"/>
      <c r="XK420"/>
      <c r="XL420"/>
      <c r="XM420"/>
      <c r="XN420"/>
      <c r="XO420"/>
      <c r="XP420"/>
      <c r="XQ420"/>
      <c r="XR420"/>
      <c r="XS420"/>
      <c r="XT420"/>
      <c r="XU420"/>
      <c r="XV420"/>
      <c r="XW420"/>
      <c r="XX420"/>
      <c r="XY420"/>
      <c r="XZ420"/>
      <c r="YA420"/>
      <c r="YB420"/>
      <c r="YC420"/>
      <c r="YD420"/>
      <c r="YE420"/>
      <c r="YF420"/>
      <c r="YG420"/>
      <c r="YH420"/>
      <c r="YI420"/>
      <c r="YJ420"/>
      <c r="YK420"/>
      <c r="YL420"/>
      <c r="YM420"/>
      <c r="YN420"/>
      <c r="YO420"/>
      <c r="YP420"/>
      <c r="YQ420"/>
      <c r="YR420"/>
      <c r="YS420"/>
      <c r="YT420"/>
      <c r="YU420"/>
      <c r="YV420"/>
      <c r="YW420"/>
      <c r="YX420"/>
      <c r="YY420"/>
      <c r="YZ420"/>
      <c r="ZA420"/>
      <c r="ZB420"/>
      <c r="ZC420"/>
      <c r="ZD420"/>
      <c r="ZE420"/>
      <c r="ZF420"/>
      <c r="ZG420"/>
      <c r="ZH420"/>
      <c r="ZI420"/>
      <c r="ZJ420"/>
      <c r="ZK420"/>
      <c r="ZL420"/>
      <c r="ZM420"/>
      <c r="ZN420"/>
      <c r="ZO420"/>
      <c r="ZP420"/>
      <c r="ZQ420"/>
      <c r="ZR420"/>
      <c r="ZS420"/>
      <c r="ZT420"/>
      <c r="ZU420"/>
      <c r="ZV420"/>
      <c r="ZW420"/>
      <c r="ZX420"/>
      <c r="ZY420"/>
      <c r="ZZ420"/>
      <c r="AAA420"/>
      <c r="AAB420"/>
      <c r="AAC420"/>
      <c r="AAD420"/>
      <c r="AAE420"/>
      <c r="AAF420"/>
      <c r="AAG420"/>
      <c r="AAH420"/>
      <c r="AAI420"/>
      <c r="AAJ420"/>
      <c r="AAK420"/>
      <c r="AAL420"/>
      <c r="AAM420"/>
      <c r="AAN420"/>
      <c r="AAO420"/>
      <c r="AAP420"/>
      <c r="AAQ420"/>
      <c r="AAR420"/>
      <c r="AAS420"/>
      <c r="AAT420"/>
      <c r="AAU420"/>
      <c r="AAV420"/>
      <c r="AAW420"/>
      <c r="AAX420"/>
      <c r="AAY420"/>
      <c r="AAZ420"/>
      <c r="ABA420"/>
      <c r="ABB420"/>
      <c r="ABC420"/>
      <c r="ABD420"/>
      <c r="ABE420"/>
      <c r="ABF420"/>
      <c r="ABG420"/>
      <c r="ABH420"/>
      <c r="ABI420"/>
      <c r="ABJ420"/>
      <c r="ABK420"/>
      <c r="ABL420"/>
      <c r="ABM420"/>
      <c r="ABN420"/>
      <c r="ABO420"/>
      <c r="ABP420"/>
      <c r="ABQ420"/>
      <c r="ABR420"/>
      <c r="ABS420"/>
      <c r="ABT420"/>
      <c r="ABU420"/>
      <c r="ABV420"/>
      <c r="ABW420"/>
      <c r="ABX420"/>
      <c r="ABY420"/>
      <c r="ABZ420"/>
      <c r="ACA420"/>
      <c r="ACB420"/>
      <c r="ACC420"/>
      <c r="ACD420"/>
      <c r="ACE420"/>
      <c r="ACF420"/>
      <c r="ACG420"/>
      <c r="ACH420"/>
      <c r="ACI420"/>
      <c r="ACJ420"/>
      <c r="ACK420"/>
      <c r="ACL420"/>
      <c r="ACM420"/>
      <c r="ACN420"/>
      <c r="ACO420"/>
      <c r="ACP420"/>
      <c r="ACQ420"/>
      <c r="ACR420"/>
      <c r="ACS420"/>
      <c r="ACT420"/>
      <c r="ACU420"/>
      <c r="ACV420"/>
      <c r="ACW420"/>
      <c r="ACX420"/>
      <c r="ACY420"/>
      <c r="ACZ420"/>
      <c r="ADA420"/>
      <c r="ADB420"/>
      <c r="ADC420"/>
      <c r="ADD420"/>
      <c r="ADE420"/>
      <c r="ADF420"/>
      <c r="ADG420"/>
      <c r="ADH420"/>
      <c r="ADI420"/>
      <c r="ADJ420"/>
      <c r="ADK420"/>
      <c r="ADL420"/>
      <c r="ADM420"/>
      <c r="ADN420"/>
      <c r="ADO420"/>
      <c r="ADP420"/>
      <c r="ADQ420"/>
      <c r="ADR420"/>
      <c r="ADS420"/>
      <c r="ADT420"/>
      <c r="ADU420"/>
      <c r="ADV420"/>
      <c r="ADW420"/>
      <c r="ADX420"/>
      <c r="ADY420"/>
      <c r="ADZ420"/>
      <c r="AEA420"/>
      <c r="AEB420"/>
      <c r="AEC420"/>
      <c r="AED420"/>
      <c r="AEE420"/>
      <c r="AEF420"/>
      <c r="AEG420"/>
      <c r="AEH420"/>
      <c r="AEI420"/>
      <c r="AEJ420"/>
      <c r="AEK420"/>
      <c r="AEL420"/>
      <c r="AEM420"/>
      <c r="AEN420"/>
      <c r="AEO420"/>
      <c r="AEP420"/>
      <c r="AEQ420"/>
      <c r="AER420"/>
      <c r="AES420"/>
      <c r="AET420"/>
      <c r="AEU420"/>
      <c r="AEV420"/>
      <c r="AEW420"/>
      <c r="AEX420"/>
      <c r="AEY420"/>
      <c r="AEZ420"/>
      <c r="AFA420"/>
      <c r="AFB420"/>
      <c r="AFC420"/>
      <c r="AFD420"/>
      <c r="AFE420"/>
      <c r="AFF420"/>
      <c r="AFG420"/>
      <c r="AFH420"/>
      <c r="AFI420"/>
      <c r="AFJ420"/>
      <c r="AFK420"/>
      <c r="AFL420"/>
      <c r="AFM420"/>
      <c r="AFN420"/>
      <c r="AFO420"/>
      <c r="AFP420"/>
      <c r="AFQ420"/>
      <c r="AFR420"/>
      <c r="AFS420"/>
      <c r="AFT420"/>
      <c r="AFU420"/>
      <c r="AFV420"/>
      <c r="AFW420"/>
      <c r="AFX420"/>
      <c r="AFY420"/>
      <c r="AFZ420"/>
      <c r="AGA420"/>
      <c r="AGB420"/>
      <c r="AGC420"/>
      <c r="AGD420"/>
      <c r="AGE420"/>
      <c r="AGF420"/>
      <c r="AGG420"/>
      <c r="AGH420"/>
      <c r="AGI420"/>
      <c r="AGJ420"/>
      <c r="AGK420"/>
      <c r="AGL420"/>
      <c r="AGM420"/>
      <c r="AGN420"/>
      <c r="AGO420"/>
      <c r="AGP420"/>
      <c r="AGQ420"/>
      <c r="AGR420"/>
      <c r="AGS420"/>
      <c r="AGT420"/>
      <c r="AGU420"/>
      <c r="AGV420"/>
      <c r="AGW420"/>
      <c r="AGX420"/>
      <c r="AGY420"/>
      <c r="AGZ420"/>
      <c r="AHA420"/>
      <c r="AHB420"/>
      <c r="AHC420"/>
      <c r="AHD420"/>
      <c r="AHE420"/>
      <c r="AHF420"/>
      <c r="AHG420"/>
      <c r="AHH420"/>
      <c r="AHI420"/>
      <c r="AHJ420"/>
      <c r="AHK420"/>
      <c r="AHL420"/>
      <c r="AHM420"/>
      <c r="AHN420"/>
      <c r="AHO420"/>
      <c r="AHP420"/>
      <c r="AHQ420"/>
      <c r="AHR420"/>
      <c r="AHS420"/>
      <c r="AHT420"/>
      <c r="AHU420"/>
      <c r="AHV420"/>
      <c r="AHW420"/>
      <c r="AHX420"/>
      <c r="AHY420"/>
      <c r="AHZ420"/>
      <c r="AIA420"/>
      <c r="AIB420"/>
      <c r="AIC420"/>
      <c r="AID420"/>
      <c r="AIE420"/>
      <c r="AIF420"/>
      <c r="AIG420"/>
      <c r="AIH420"/>
      <c r="AII420"/>
      <c r="AIJ420"/>
      <c r="AIK420"/>
      <c r="AIL420"/>
      <c r="AIM420"/>
      <c r="AIN420"/>
      <c r="AIO420"/>
      <c r="AIP420"/>
      <c r="AIQ420"/>
      <c r="AIR420"/>
      <c r="AIS420"/>
      <c r="AIT420"/>
      <c r="AIU420"/>
      <c r="AIV420"/>
      <c r="AIW420"/>
      <c r="AIX420"/>
      <c r="AIY420"/>
      <c r="AIZ420"/>
      <c r="AJA420"/>
      <c r="AJB420"/>
      <c r="AJC420"/>
      <c r="AJD420"/>
      <c r="AJE420"/>
      <c r="AJF420"/>
      <c r="AJG420"/>
      <c r="AJH420"/>
      <c r="AJI420"/>
      <c r="AJJ420"/>
      <c r="AJK420"/>
      <c r="AJL420"/>
      <c r="AJM420"/>
      <c r="AJN420"/>
      <c r="AJO420"/>
      <c r="AJP420"/>
      <c r="AJQ420"/>
      <c r="AJR420"/>
      <c r="AJS420"/>
      <c r="AJT420"/>
      <c r="AJU420"/>
      <c r="AJV420"/>
      <c r="AJW420"/>
      <c r="AJX420"/>
      <c r="AJY420"/>
      <c r="AJZ420"/>
      <c r="AKA420"/>
      <c r="AKB420"/>
      <c r="AKC420"/>
      <c r="AKD420"/>
      <c r="AKE420"/>
      <c r="AKF420"/>
      <c r="AKG420"/>
      <c r="AKH420"/>
      <c r="AKI420"/>
      <c r="AKJ420"/>
      <c r="AKK420"/>
      <c r="AKL420"/>
      <c r="AKM420"/>
      <c r="AKN420"/>
      <c r="AKO420"/>
      <c r="AKP420"/>
      <c r="AKQ420"/>
      <c r="AKR420"/>
      <c r="AKS420"/>
      <c r="AKT420"/>
      <c r="AKU420"/>
      <c r="AKV420"/>
      <c r="AKW420"/>
      <c r="AKX420"/>
      <c r="AKY420"/>
      <c r="AKZ420"/>
      <c r="ALA420"/>
      <c r="ALB420"/>
      <c r="ALC420"/>
      <c r="ALD420"/>
      <c r="ALE420"/>
      <c r="ALF420"/>
      <c r="ALG420"/>
      <c r="ALH420"/>
      <c r="ALI420"/>
      <c r="ALJ420"/>
      <c r="ALK420"/>
      <c r="ALL420"/>
      <c r="ALM420"/>
      <c r="ALN420"/>
      <c r="ALO420"/>
      <c r="ALP420"/>
      <c r="ALQ420"/>
      <c r="ALR420"/>
      <c r="ALS420"/>
      <c r="ALT420"/>
      <c r="ALU420"/>
      <c r="ALV420"/>
      <c r="ALW420"/>
      <c r="ALX420"/>
      <c r="ALY420"/>
      <c r="ALZ420"/>
      <c r="AMA420"/>
      <c r="AMB420"/>
      <c r="AMC420"/>
      <c r="AMD420"/>
      <c r="AME420"/>
      <c r="AMF420"/>
      <c r="AMG420"/>
      <c r="AMH420"/>
      <c r="AMI420"/>
      <c r="AMJ420"/>
      <c r="AMK420"/>
      <c r="AML420"/>
      <c r="AMM420"/>
      <c r="AMN420"/>
      <c r="AMO420"/>
      <c r="AMP420"/>
      <c r="AMQ420"/>
      <c r="AMR420"/>
      <c r="AMS420"/>
      <c r="AMT420"/>
      <c r="AMU420"/>
      <c r="AMV420"/>
      <c r="AMW420"/>
      <c r="AMX420"/>
      <c r="AMY420"/>
      <c r="AMZ420"/>
      <c r="ANA420"/>
      <c r="ANB420"/>
    </row>
  </sheetData>
  <sortState xmlns:xlrd2="http://schemas.microsoft.com/office/spreadsheetml/2017/richdata2" ref="K3:AMZ310">
    <sortCondition ref="M3:M310"/>
    <sortCondition ref="R3:R310"/>
  </sortState>
  <dataValidations count="4">
    <dataValidation type="list" allowBlank="1" showErrorMessage="1" sqref="M391" xr:uid="{00000000-0002-0000-0000-000000000000}">
      <formula1>Brand</formula1>
    </dataValidation>
    <dataValidation type="list" allowBlank="1" showInputMessage="1" showErrorMessage="1" sqref="S391 S393:S407 S413" xr:uid="{00000000-0002-0000-0000-000001000000}">
      <formula1>Gallons</formula1>
    </dataValidation>
    <dataValidation type="list" allowBlank="1" showInputMessage="1" showErrorMessage="1" sqref="Z391 M413:Q413 M392:M406" xr:uid="{00000000-0002-0000-0000-000002000000}">
      <formula1>Brand</formula1>
    </dataValidation>
    <dataValidation type="list" allowBlank="1" showInputMessage="1" showErrorMessage="1" sqref="T413:W413 T392:U402" xr:uid="{00000000-0002-0000-0000-000003000000}">
      <formula1>Type</formula1>
    </dataValidation>
  </dataValidations>
  <printOptions gridLines="1"/>
  <pageMargins left="1" right="1" top="1" bottom="1" header="0.5" footer="0.5"/>
  <pageSetup scale="26" fitToHeight="0" orientation="portrait" r:id="rId1"/>
  <headerFooter>
    <oddHeader>&amp;F</oddHeader>
    <oddFooter>Page &amp;P of &amp;N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4000000}">
          <x14:formula1>
            <xm:f>Sheet1!$C$2:$C$10</xm:f>
          </x14:formula1>
          <xm:sqref>T391:U391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F17C3-1510-4F0C-A0A0-21D1DC900E9D}">
  <dimension ref="A38:A334"/>
  <sheetViews>
    <sheetView topLeftCell="A312" workbookViewId="0">
      <selection activeCell="D334" sqref="D334"/>
    </sheetView>
  </sheetViews>
  <sheetFormatPr defaultRowHeight="15" x14ac:dyDescent="0.25"/>
  <sheetData>
    <row r="38" spans="1:1" x14ac:dyDescent="0.25">
      <c r="A38" s="125" t="str">
        <f>"2,     "&amp;'2017 03 15'!C65&amp;",   """&amp;'2017 03 15'!P65&amp;""""</f>
        <v>2,     A. O. Smith,   "FPTU 50 120  (50 gal)"</v>
      </c>
    </row>
    <row r="39" spans="1:1" x14ac:dyDescent="0.25">
      <c r="A39" s="125" t="str">
        <f>"2,     "&amp;'2017 03 15'!C66&amp;",   """&amp;'2017 03 15'!P66&amp;""""</f>
        <v>2,     A. O. Smith,   "FPTU 66 120  (66 gal)"</v>
      </c>
    </row>
    <row r="40" spans="1:1" x14ac:dyDescent="0.25">
      <c r="A40" s="125" t="str">
        <f>"2,     "&amp;'2017 03 15'!C67&amp;",   """&amp;'2017 03 15'!P67&amp;""""</f>
        <v>2,     A. O. Smith,   "FPTU 80 120  (80 gal)"</v>
      </c>
    </row>
    <row r="41" spans="1:1" x14ac:dyDescent="0.25">
      <c r="A41" s="125" t="str">
        <f>"2,     "&amp;'2017 03 15'!C68&amp;",   """&amp;'2017 03 15'!P68&amp;""""</f>
        <v>2,     A. O. Smith,   "HHPT 80 102  (80 gal)"</v>
      </c>
    </row>
    <row r="42" spans="1:1" x14ac:dyDescent="0.25">
      <c r="A42" s="125" t="str">
        <f>"2,     "&amp;'2017 03 15'!C69&amp;",   """&amp;'2017 03 15'!P69&amp;""""</f>
        <v>2,     A. O. Smith,   "HP10-50H45DV  (50 gal)"</v>
      </c>
    </row>
    <row r="43" spans="1:1" x14ac:dyDescent="0.25">
      <c r="A43" s="125" t="str">
        <f>"2,     "&amp;'2017 03 15'!C70&amp;",   """&amp;'2017 03 15'!P70&amp;""""</f>
        <v>2,     A. O. Smith,   "HP10-80H45DV  (80 gal)"</v>
      </c>
    </row>
    <row r="44" spans="1:1" x14ac:dyDescent="0.25">
      <c r="A44" s="125" t="str">
        <f>"2,     "&amp;'2017 03 15'!C71&amp;",   """&amp;'2017 03 15'!P71&amp;""""</f>
        <v>2,     A. O. Smith,   "HP1050H45DVDR 130  (50 gal, JA13)"</v>
      </c>
    </row>
    <row r="45" spans="1:1" x14ac:dyDescent="0.25">
      <c r="A45" s="125" t="str">
        <f>"2,     "&amp;'2017 03 15'!C72&amp;",   """&amp;'2017 03 15'!P72&amp;""""</f>
        <v>2,     A. O. Smith,   "HP1080H45DVDR 130  (80 gal, JA13)"</v>
      </c>
    </row>
    <row r="46" spans="1:1" x14ac:dyDescent="0.25">
      <c r="A46" s="125" t="str">
        <f>"2,     "&amp;'2017 03 15'!C73&amp;",   """&amp;'2017 03 15'!P73&amp;""""</f>
        <v>2,     A. O. Smith,   "HPTU 50 120  (50 gal)"</v>
      </c>
    </row>
    <row r="47" spans="1:1" x14ac:dyDescent="0.25">
      <c r="A47" s="125" t="str">
        <f>"2,     "&amp;'2017 03 15'!C74&amp;",   """&amp;'2017 03 15'!P74&amp;""""</f>
        <v>2,     A. O. Smith,   "HPTU 50N 120  (50 gal)"</v>
      </c>
    </row>
    <row r="48" spans="1:1" x14ac:dyDescent="0.25">
      <c r="A48" s="125" t="str">
        <f>"2,     "&amp;'2017 03 15'!C75&amp;",   """&amp;'2017 03 15'!P75&amp;""""</f>
        <v>2,     A. O. Smith,   "HPTU-50DR 130  (50 gal, JA13)"</v>
      </c>
    </row>
    <row r="49" spans="1:1" x14ac:dyDescent="0.25">
      <c r="A49" s="125" t="str">
        <f>"2,     "&amp;'2017 03 15'!C76&amp;",   """&amp;'2017 03 15'!P76&amp;""""</f>
        <v>2,     A. O. Smith,   "HPTU 66 120  (66 gal)"</v>
      </c>
    </row>
    <row r="50" spans="1:1" x14ac:dyDescent="0.25">
      <c r="A50" s="125" t="str">
        <f>"2,     "&amp;'2017 03 15'!C77&amp;",   """&amp;'2017 03 15'!P77&amp;""""</f>
        <v>2,     A. O. Smith,   "HPTU 66N 120  (66 gal)"</v>
      </c>
    </row>
    <row r="51" spans="1:1" x14ac:dyDescent="0.25">
      <c r="A51" s="125" t="str">
        <f>"2,     "&amp;'2017 03 15'!C78&amp;",   """&amp;'2017 03 15'!P78&amp;""""</f>
        <v>2,     A. O. Smith,   "HPTU-66DR 130  (66 gal, JA13)"</v>
      </c>
    </row>
    <row r="52" spans="1:1" x14ac:dyDescent="0.25">
      <c r="A52" s="125" t="str">
        <f>"2,     "&amp;'2017 03 15'!C79&amp;",   """&amp;'2017 03 15'!P79&amp;""""</f>
        <v>2,     A. O. Smith,   "HPTU 80 120  (80 gal)"</v>
      </c>
    </row>
    <row r="53" spans="1:1" x14ac:dyDescent="0.25">
      <c r="A53" s="125" t="str">
        <f>"2,     "&amp;'2017 03 15'!C80&amp;",   """&amp;'2017 03 15'!P80&amp;""""</f>
        <v>2,     A. O. Smith,   "HPTU 80N 120  (80 gal)"</v>
      </c>
    </row>
    <row r="54" spans="1:1" x14ac:dyDescent="0.25">
      <c r="A54" s="125" t="str">
        <f>"2,     "&amp;'2017 03 15'!C81&amp;",   """&amp;'2017 03 15'!P81&amp;""""</f>
        <v>2,     A. O. Smith,   "HPTU-80DR 130  (80 gal, JA13)"</v>
      </c>
    </row>
    <row r="55" spans="1:1" x14ac:dyDescent="0.25">
      <c r="A55" s="125" t="str">
        <f>"2,     "&amp;'2017 03 15'!C82&amp;",   """&amp;'2017 03 15'!P82&amp;""""</f>
        <v>2,     A. O. Smith,   "PHPT 60  (60 gal)"</v>
      </c>
    </row>
    <row r="56" spans="1:1" x14ac:dyDescent="0.25">
      <c r="A56" s="125" t="str">
        <f>"2,     "&amp;'2017 03 15'!C83&amp;",   """&amp;'2017 03 15'!P83&amp;""""</f>
        <v>2,     A. O. Smith,   "PHPT 80  (80 gal)"</v>
      </c>
    </row>
    <row r="57" spans="1:1" x14ac:dyDescent="0.25">
      <c r="A57" s="126" t="str">
        <f>"2,     "&amp;'2017 03 15'!C87&amp;",   """&amp;'2017 03 15'!P87&amp;""""</f>
        <v>2,     American,   "HPE10260H045DV  (60 gal)"</v>
      </c>
    </row>
    <row r="58" spans="1:1" x14ac:dyDescent="0.25">
      <c r="A58" s="125" t="str">
        <f>"2,     "&amp;'2017 03 15'!C88&amp;",   """&amp;'2017 03 15'!P88&amp;""""</f>
        <v>2,     American,   "HPE10280H045DV  (80 gal)"</v>
      </c>
    </row>
    <row r="59" spans="1:1" x14ac:dyDescent="0.25">
      <c r="A59" s="125" t="str">
        <f>"2,     "&amp;'2017 03 15'!C89&amp;",   """&amp;'2017 03 15'!P89&amp;""""</f>
        <v>2,     American,   "HPE6280H045DV 102  (80 gal)"</v>
      </c>
    </row>
    <row r="60" spans="1:1" x14ac:dyDescent="0.25">
      <c r="A60" s="125" t="str">
        <f>"2,     "&amp;'2017 03 15'!C90&amp;",   """&amp;'2017 03 15'!P90&amp;""""</f>
        <v>2,     American,   "HPHE10250H045DV 120  (50 gal)"</v>
      </c>
    </row>
    <row r="61" spans="1:1" x14ac:dyDescent="0.25">
      <c r="A61" s="125" t="str">
        <f>"2,     "&amp;'2017 03 15'!C91&amp;",   """&amp;'2017 03 15'!P91&amp;""""</f>
        <v>2,     American,   "HPHE10250H045DVN 120  (50 gal)"</v>
      </c>
    </row>
    <row r="62" spans="1:1" x14ac:dyDescent="0.25">
      <c r="A62" s="125" t="str">
        <f>"2,     "&amp;'2017 03 15'!C92&amp;",   """&amp;'2017 03 15'!P92&amp;""""</f>
        <v>2,     American,   "HPHE10250H045DVDR 130  (50 gal, JA13)"</v>
      </c>
    </row>
    <row r="63" spans="1:1" x14ac:dyDescent="0.25">
      <c r="A63" s="125" t="str">
        <f>"2,     "&amp;'2017 03 15'!C93&amp;",   """&amp;'2017 03 15'!P93&amp;""""</f>
        <v>2,     American,   "HPHE10266H045DV 120  (66 gal)"</v>
      </c>
    </row>
    <row r="64" spans="1:1" x14ac:dyDescent="0.25">
      <c r="A64" s="125" t="str">
        <f>"2,     "&amp;'2017 03 15'!C94&amp;",   """&amp;'2017 03 15'!P94&amp;""""</f>
        <v>2,     American,   "HPHE10266H045DVN 120  (66 gal)"</v>
      </c>
    </row>
    <row r="65" spans="1:1" x14ac:dyDescent="0.25">
      <c r="A65" s="125" t="str">
        <f>"2,     "&amp;'2017 03 15'!C95&amp;",   """&amp;'2017 03 15'!P95&amp;""""</f>
        <v>2,     American,   "HPHE10266H045DVDR 130  (66 gal, JA13)"</v>
      </c>
    </row>
    <row r="66" spans="1:1" x14ac:dyDescent="0.25">
      <c r="A66" s="125" t="str">
        <f>"2,     "&amp;'2017 03 15'!C96&amp;",   """&amp;'2017 03 15'!P96&amp;""""</f>
        <v>2,     American,   "HPHE10280H045DV 120  (80 gal)"</v>
      </c>
    </row>
    <row r="67" spans="1:1" x14ac:dyDescent="0.25">
      <c r="A67" s="125" t="str">
        <f>"2,     "&amp;'2017 03 15'!C97&amp;",   """&amp;'2017 03 15'!P97&amp;""""</f>
        <v>2,     American,   "HPHE10280H045DVN 120  (80 gal)"</v>
      </c>
    </row>
    <row r="68" spans="1:1" x14ac:dyDescent="0.25">
      <c r="A68" s="125" t="str">
        <f>"2,     "&amp;'2017 03 15'!C98&amp;",   """&amp;'2017 03 15'!P98&amp;""""</f>
        <v>2,     American,   "HPHE10280H045DVDR 130  (80 gal, JA13)"</v>
      </c>
    </row>
    <row r="69" spans="1:1" x14ac:dyDescent="0.25">
      <c r="A69" s="125" t="str">
        <f>"2,     "&amp;'2017 03 15'!C99&amp;",   """&amp;'2017 03 15'!P99&amp;""""</f>
        <v>2,     American,   "HPHE6250H045DV  (50 gal)"</v>
      </c>
    </row>
    <row r="70" spans="1:1" x14ac:dyDescent="0.25">
      <c r="A70" s="125" t="str">
        <f>"2,     "&amp;'2017 03 15'!C100&amp;",   """&amp;'2017 03 15'!P100&amp;""""</f>
        <v>2,     American,   "HPHE6266H045DV 120  (66 gal)"</v>
      </c>
    </row>
    <row r="71" spans="1:1" x14ac:dyDescent="0.25">
      <c r="A71" s="125" t="str">
        <f>"2,     "&amp;'2017 03 15'!C101&amp;",   """&amp;'2017 03 15'!P101&amp;""""</f>
        <v>2,     American,   "HPHE6280H045DV 120  (80 gal)"</v>
      </c>
    </row>
    <row r="72" spans="1:1" x14ac:dyDescent="0.25">
      <c r="A72" s="125" t="str">
        <f>"2,     "&amp;'2017 03 15'!C102&amp;",   """&amp;'2017 03 15'!P102&amp;""""</f>
        <v>2,     American,   "HPHE650H045DV 120  (50 gal)"</v>
      </c>
    </row>
    <row r="73" spans="1:1" x14ac:dyDescent="0.25">
      <c r="A73" s="126" t="str">
        <f>"2,     "&amp;'2017 03 15'!C103&amp;",   """&amp;'2017 03 15'!P103&amp;""""</f>
        <v>2,     Bradford White,   "RE2H50R10B-1NCWT  (50 gal)"</v>
      </c>
    </row>
    <row r="74" spans="1:1" x14ac:dyDescent="0.25">
      <c r="A74" s="125" t="str">
        <f>"2,     "&amp;'2017 03 15'!C104&amp;",   """&amp;'2017 03 15'!P104&amp;""""</f>
        <v>2,     Bradford White,   "RE2H65T10-1NCWT  (65 gal)"</v>
      </c>
    </row>
    <row r="75" spans="1:1" x14ac:dyDescent="0.25">
      <c r="A75" s="125" t="str">
        <f>"2,     "&amp;'2017 03 15'!C105&amp;",   """&amp;'2017 03 15'!P105&amp;""""</f>
        <v>2,     Bradford White,   "RE2H80R10B-1NCWT  (80 gal)"</v>
      </c>
    </row>
    <row r="76" spans="1:1" x14ac:dyDescent="0.25">
      <c r="A76" s="125" t="str">
        <f>"2,     "&amp;'2017 03 15'!C106&amp;",   """&amp;'2017 03 15'!P106&amp;""""</f>
        <v>2,     Bradford White,   "RE2H50S6-1NCWT  (50 gal)"</v>
      </c>
    </row>
    <row r="77" spans="1:1" x14ac:dyDescent="0.25">
      <c r="A77" s="125" t="str">
        <f>"2,     "&amp;'2017 03 15'!C107&amp;",   """&amp;'2017 03 15'!P107&amp;""""</f>
        <v>2,     Bradford White,   "RE2H65T6-1NCWT  (65 gal)"</v>
      </c>
    </row>
    <row r="78" spans="1:1" x14ac:dyDescent="0.25">
      <c r="A78" s="125" t="str">
        <f>"2,     "&amp;'2017 03 15'!C108&amp;",   """&amp;'2017 03 15'!P108&amp;""""</f>
        <v>2,     Bradford White,   "RE2H80T6-1NCWT  (80 gal)"</v>
      </c>
    </row>
    <row r="79" spans="1:1" x14ac:dyDescent="0.25">
      <c r="A79" s="126" t="str">
        <f>"2,     "&amp;'2017 03 15'!C109&amp;",   """&amp;'2017 03 15'!P109&amp;""""</f>
        <v>2,     Direct Energy,   "ECEPH40 T2 RH375-15  (40 gal)"</v>
      </c>
    </row>
    <row r="80" spans="1:1" x14ac:dyDescent="0.25">
      <c r="A80" s="125" t="str">
        <f>"2,     "&amp;'2017 03 15'!C110&amp;",   """&amp;'2017 03 15'!P110&amp;""""</f>
        <v>2,     Direct Energy,   "ECEPH50 T2 RH375-15  (50 gal)"</v>
      </c>
    </row>
    <row r="81" spans="1:1" x14ac:dyDescent="0.25">
      <c r="A81" s="125" t="str">
        <f>"2,     "&amp;'2017 03 15'!C111&amp;",   """&amp;'2017 03 15'!P111&amp;""""</f>
        <v>2,     Direct Energy,   "ECEPH65 T2 RH375-15  (65 gal)"</v>
      </c>
    </row>
    <row r="82" spans="1:1" x14ac:dyDescent="0.25">
      <c r="A82" s="125" t="str">
        <f>"2,     "&amp;'2017 03 15'!C112&amp;",   """&amp;'2017 03 15'!P112&amp;""""</f>
        <v>2,     Direct Energy,   "ECEPH80 T2 RH375-15  (80 gal)"</v>
      </c>
    </row>
    <row r="83" spans="1:1" x14ac:dyDescent="0.25">
      <c r="A83" s="125" t="str">
        <f>"2,     "&amp;'2017 03 15'!C113&amp;",   """&amp;'2017 03 15'!P113&amp;""""</f>
        <v>2,     Direct Energy,   "ECEPH40 T2 RH375-30  (40 gal)"</v>
      </c>
    </row>
    <row r="84" spans="1:1" x14ac:dyDescent="0.25">
      <c r="A84" s="125" t="str">
        <f>"2,     "&amp;'2017 03 15'!C114&amp;",   """&amp;'2017 03 15'!P114&amp;""""</f>
        <v>2,     Direct Energy,   "ECEPH50 T2 RH375-30  (50 gal)"</v>
      </c>
    </row>
    <row r="85" spans="1:1" x14ac:dyDescent="0.25">
      <c r="A85" s="125" t="str">
        <f>"2,     "&amp;'2017 03 15'!C115&amp;",   """&amp;'2017 03 15'!P115&amp;""""</f>
        <v>2,     Direct Energy,   "ECEPH65 T2 RH375-30  (65 gal)"</v>
      </c>
    </row>
    <row r="86" spans="1:1" x14ac:dyDescent="0.25">
      <c r="A86" s="125" t="str">
        <f>"2,     "&amp;'2017 03 15'!C116&amp;",   """&amp;'2017 03 15'!P116&amp;""""</f>
        <v>2,     Direct Energy,   "ECEPH80 T2 RH375-30  (80 gal)"</v>
      </c>
    </row>
    <row r="87" spans="1:1" x14ac:dyDescent="0.25">
      <c r="A87" s="125" t="str">
        <f>"2,     "&amp;'2017 03 15'!C117&amp;",   """&amp;'2017 03 15'!P117&amp;""""</f>
        <v>2,     Direct Energy,   "ECEPH40 T2 RH375-SO  (40 gal)"</v>
      </c>
    </row>
    <row r="88" spans="1:1" x14ac:dyDescent="0.25">
      <c r="A88" s="125" t="str">
        <f>"2,     "&amp;'2017 03 15'!C118&amp;",   """&amp;'2017 03 15'!P118&amp;""""</f>
        <v>2,     Direct Energy,   "ECEPH50 T2 RH375-SO  (50 gal)"</v>
      </c>
    </row>
    <row r="89" spans="1:1" x14ac:dyDescent="0.25">
      <c r="A89" s="125" t="str">
        <f>"2,     "&amp;'2017 03 15'!C119&amp;",   """&amp;'2017 03 15'!P119&amp;""""</f>
        <v>2,     Direct Energy,   "ECEPH65 T2 RH375-SO  (65 gal)"</v>
      </c>
    </row>
    <row r="90" spans="1:1" x14ac:dyDescent="0.25">
      <c r="A90" s="125" t="str">
        <f>"2,     "&amp;'2017 03 15'!C120&amp;",   """&amp;'2017 03 15'!P120&amp;""""</f>
        <v>2,     Direct Energy,   "ECEPH80 T2 RH375-SO  (80 gal)"</v>
      </c>
    </row>
    <row r="91" spans="1:1" x14ac:dyDescent="0.25">
      <c r="A91" s="125" t="str">
        <f>"2,     "&amp;'2017 03 15'!C121&amp;",   """&amp;'2017 03 15'!P121&amp;""""</f>
        <v>2,     Direct Energy,   "ECE H40 T2 RH310BM  (40 gal)"</v>
      </c>
    </row>
    <row r="92" spans="1:1" x14ac:dyDescent="0.25">
      <c r="A92" s="125" t="str">
        <f>"2,     "&amp;'2017 03 15'!C122&amp;",   """&amp;'2017 03 15'!P122&amp;""""</f>
        <v>2,     Direct Energy,   "ECE H50 T2 RH310BM  (50 gal)"</v>
      </c>
    </row>
    <row r="93" spans="1:1" x14ac:dyDescent="0.25">
      <c r="A93" s="125" t="str">
        <f>"2,     "&amp;'2017 03 15'!C123&amp;",   """&amp;'2017 03 15'!P123&amp;""""</f>
        <v>2,     Direct Energy,   "ECE H65 T2 RH310BM  (65 gal)"</v>
      </c>
    </row>
    <row r="94" spans="1:1" x14ac:dyDescent="0.25">
      <c r="A94" s="125" t="str">
        <f>"2,     "&amp;'2017 03 15'!C124&amp;",   """&amp;'2017 03 15'!P124&amp;""""</f>
        <v>2,     Direct Energy,   "ECE H80 T2 RH310BM  (80 gal)"</v>
      </c>
    </row>
    <row r="95" spans="1:1" x14ac:dyDescent="0.25">
      <c r="A95" s="126" t="str">
        <f>"2,     "&amp;'2017 03 15'!C125&amp;",   """&amp;'2017 03 15'!P125&amp;""""</f>
        <v>2,     EcoSense,   "HB50ES  (50 gal)"</v>
      </c>
    </row>
    <row r="96" spans="1:1" x14ac:dyDescent="0.25">
      <c r="A96" s="126" t="str">
        <f>"2,     "&amp;'2017 03 15'!C126&amp;",   """&amp;'2017 03 15'!P126&amp;""""</f>
        <v>2,     GE,   "BEH50DCEJSB  (50 gal)"</v>
      </c>
    </row>
    <row r="97" spans="1:1" x14ac:dyDescent="0.25">
      <c r="A97" s="125" t="str">
        <f>"2,     "&amp;'2017 03 15'!C127&amp;",   """&amp;'2017 03 15'!P127&amp;""""</f>
        <v>2,     GE,   "BEH80DCEJSB  (80 gal)"</v>
      </c>
    </row>
    <row r="98" spans="1:1" x14ac:dyDescent="0.25">
      <c r="A98" s="125" t="str">
        <f>"2,     "&amp;'2017 03 15'!C128&amp;",   """&amp;'2017 03 15'!P128&amp;""""</f>
        <v>2,     GE,   "GEH50DEEJSC  (50 gal)"</v>
      </c>
    </row>
    <row r="99" spans="1:1" x14ac:dyDescent="0.25">
      <c r="A99" s="125" t="str">
        <f>"2,     "&amp;'2017 03 15'!C129&amp;",   """&amp;'2017 03 15'!P129&amp;""""</f>
        <v>2,     GE,   "GEH50DEEJXXX  (50 gal)"</v>
      </c>
    </row>
    <row r="100" spans="1:1" x14ac:dyDescent="0.25">
      <c r="A100" s="125" t="str">
        <f>"2,     "&amp;'2017 03 15'!C130&amp;",   """&amp;'2017 03 15'!P130&amp;""""</f>
        <v>2,     GE,   "GEH50DFEJSR  (50 gal)"</v>
      </c>
    </row>
    <row r="101" spans="1:1" x14ac:dyDescent="0.25">
      <c r="A101" s="125" t="str">
        <f>"2,     "&amp;'2017 03 15'!C131&amp;",   """&amp;'2017 03 15'!P131&amp;""""</f>
        <v>2,     GE,   "GEH50DHEKSC  (50 gal)"</v>
      </c>
    </row>
    <row r="102" spans="1:1" x14ac:dyDescent="0.25">
      <c r="A102" s="125" t="str">
        <f>"2,     "&amp;'2017 03 15'!C132&amp;",   """&amp;'2017 03 15'!P132&amp;""""</f>
        <v>2,     GE,   "GEH80DEEJSC  (80 gal)"</v>
      </c>
    </row>
    <row r="103" spans="1:1" x14ac:dyDescent="0.25">
      <c r="A103" s="125" t="str">
        <f>"2,     "&amp;'2017 03 15'!C133&amp;",   """&amp;'2017 03 15'!P133&amp;""""</f>
        <v>2,     GE,   "GEH80DFEJSR  (80 gal)"</v>
      </c>
    </row>
    <row r="104" spans="1:1" x14ac:dyDescent="0.25">
      <c r="A104" s="125" t="str">
        <f>"2,     "&amp;'2017 03 15'!C134&amp;",   """&amp;'2017 03 15'!P134&amp;""""</f>
        <v>2,     GE,   "GEH80DHEKSC  (80 gal)"</v>
      </c>
    </row>
    <row r="105" spans="1:1" x14ac:dyDescent="0.25">
      <c r="A105" s="126" t="str">
        <f>"2,     "&amp;'2017 03 15'!C135&amp;",   """&amp;'2017 03 15'!P135&amp;""""</f>
        <v>2,     Kenmore,   "153.32116  (60 gal)"</v>
      </c>
    </row>
    <row r="106" spans="1:1" x14ac:dyDescent="0.25">
      <c r="A106" s="125" t="str">
        <f>"2,     "&amp;'2017 03 15'!C136&amp;",   """&amp;'2017 03 15'!P136&amp;""""</f>
        <v>2,     Kenmore,   "153.32118  (80 gal)"</v>
      </c>
    </row>
    <row r="107" spans="1:1" x14ac:dyDescent="0.25">
      <c r="A107" s="125" t="str">
        <f>"2,     "&amp;'2017 03 15'!C137&amp;",   """&amp;'2017 03 15'!P137&amp;""""</f>
        <v>2,     Kenmore,   "153.5925  (50 gal)"</v>
      </c>
    </row>
    <row r="108" spans="1:1" x14ac:dyDescent="0.25">
      <c r="A108" s="125" t="str">
        <f>"2,     "&amp;'2017 03 15'!C138&amp;",   """&amp;'2017 03 15'!P138&amp;""""</f>
        <v>2,     Kenmore,   "153.5926  (66 gal)"</v>
      </c>
    </row>
    <row r="109" spans="1:1" x14ac:dyDescent="0.25">
      <c r="A109" s="125" t="str">
        <f>"2,     "&amp;'2017 03 15'!C139&amp;",   """&amp;'2017 03 15'!P139&amp;""""</f>
        <v>2,     Kenmore,   "153.5928  (80 gal)"</v>
      </c>
    </row>
    <row r="110" spans="1:1" x14ac:dyDescent="0.25">
      <c r="A110" s="126" t="str">
        <f>"2,     "&amp;'2017 03 15'!C143&amp;",   """&amp;'2017 03 15'!P143&amp;""""</f>
        <v>2,     Lochinvar,   "HPA051KD 120  (50 gal)"</v>
      </c>
    </row>
    <row r="111" spans="1:1" x14ac:dyDescent="0.25">
      <c r="A111" s="125" t="str">
        <f>"2,     "&amp;'2017 03 15'!C144&amp;",   """&amp;'2017 03 15'!P144&amp;""""</f>
        <v>2,     Lochinvar,   "HPA052KD 120  (50 gal)"</v>
      </c>
    </row>
    <row r="112" spans="1:1" x14ac:dyDescent="0.25">
      <c r="A112" s="125" t="str">
        <f>"2,     "&amp;'2017 03 15'!C145&amp;",   """&amp;'2017 03 15'!P145&amp;""""</f>
        <v>2,     Lochinvar,   "HPA067KD 120  (66 gal)"</v>
      </c>
    </row>
    <row r="113" spans="1:1" x14ac:dyDescent="0.25">
      <c r="A113" s="125" t="str">
        <f>"2,     "&amp;'2017 03 15'!C146&amp;",   """&amp;'2017 03 15'!P146&amp;""""</f>
        <v>2,     Lochinvar,   "HPA068KD 120  (66 gal)"</v>
      </c>
    </row>
    <row r="114" spans="1:1" x14ac:dyDescent="0.25">
      <c r="A114" s="125" t="str">
        <f>"2,     "&amp;'2017 03 15'!C147&amp;",   """&amp;'2017 03 15'!P147&amp;""""</f>
        <v>2,     Lochinvar,   "HPA081KD 120  (80 gal)"</v>
      </c>
    </row>
    <row r="115" spans="1:1" x14ac:dyDescent="0.25">
      <c r="A115" s="125" t="str">
        <f>"2,     "&amp;'2017 03 15'!C148&amp;",   """&amp;'2017 03 15'!P148&amp;""""</f>
        <v>2,     Lochinvar,   "HPA082KD 120  (80 gal)"</v>
      </c>
    </row>
    <row r="116" spans="1:1" x14ac:dyDescent="0.25">
      <c r="A116" s="126" t="str">
        <f>"2,     "&amp;'2017 03 15'!C149&amp;",   """&amp;'2017 03 15'!P149&amp;""""</f>
        <v>2,     Reliance,   "10-50-DHPTS 2**  (50 gal, JA13)"</v>
      </c>
    </row>
    <row r="117" spans="1:1" x14ac:dyDescent="0.25">
      <c r="A117" s="125" t="str">
        <f>"2,     "&amp;'2017 03 15'!C150&amp;",   """&amp;'2017 03 15'!P150&amp;""""</f>
        <v>2,     Reliance,   "10-66-DHPTS 2**  (66 gal, JA13)"</v>
      </c>
    </row>
    <row r="118" spans="1:1" x14ac:dyDescent="0.25">
      <c r="A118" s="125" t="str">
        <f>"2,     "&amp;'2017 03 15'!C151&amp;",   """&amp;'2017 03 15'!P151&amp;""""</f>
        <v>2,     Reliance,   "10-80-DHPTS 2**  (80 gal, JA13)"</v>
      </c>
    </row>
    <row r="119" spans="1:1" x14ac:dyDescent="0.25">
      <c r="A119" s="125" t="str">
        <f>"2,     "&amp;'2017 03 15'!C155&amp;",   """&amp;'2017 03 15'!P155&amp;""""</f>
        <v>2,     Reliance,   "10 60 DHPT  (60 gal)"</v>
      </c>
    </row>
    <row r="120" spans="1:1" x14ac:dyDescent="0.25">
      <c r="A120" s="125" t="str">
        <f>"2,     "&amp;'2017 03 15'!C156&amp;",   """&amp;'2017 03 15'!P156&amp;""""</f>
        <v>2,     Reliance,   "10 66 DHPHT 120  (66 gal)"</v>
      </c>
    </row>
    <row r="121" spans="1:1" x14ac:dyDescent="0.25">
      <c r="A121" s="125" t="str">
        <f>"2,     "&amp;'2017 03 15'!C157&amp;",   """&amp;'2017 03 15'!P157&amp;""""</f>
        <v>2,     Reliance,   "10 66 DHPHTN 120  (66 gal)"</v>
      </c>
    </row>
    <row r="122" spans="1:1" x14ac:dyDescent="0.25">
      <c r="A122" s="125" t="str">
        <f>"2,     "&amp;'2017 03 15'!C158&amp;",   """&amp;'2017 03 15'!P158&amp;""""</f>
        <v>2,     Reliance,   "10-66-DHPHTDR 130  (66 gal, JA13)"</v>
      </c>
    </row>
    <row r="123" spans="1:1" x14ac:dyDescent="0.25">
      <c r="A123" s="125" t="str">
        <f>"2,     "&amp;'2017 03 15'!C159&amp;",   """&amp;'2017 03 15'!P159&amp;""""</f>
        <v>2,     Reliance,   "10 80 DHPHT 120  (80 gal)"</v>
      </c>
    </row>
    <row r="124" spans="1:1" x14ac:dyDescent="0.25">
      <c r="A124" s="125" t="str">
        <f>"2,     "&amp;'2017 03 15'!C160&amp;",   """&amp;'2017 03 15'!P160&amp;""""</f>
        <v>2,     Reliance,   "10 80 DHPHTNE 120  (80 gal)"</v>
      </c>
    </row>
    <row r="125" spans="1:1" x14ac:dyDescent="0.25">
      <c r="A125" s="125" t="str">
        <f>"2,     "&amp;'2017 03 15'!C161&amp;",   """&amp;'2017 03 15'!P161&amp;""""</f>
        <v>2,     Reliance,   "10-80-DHPHTDR 130  (80 gal, JA13)"</v>
      </c>
    </row>
    <row r="126" spans="1:1" x14ac:dyDescent="0.25">
      <c r="A126" s="125" t="str">
        <f>"2,     "&amp;'2017 03 15'!C162&amp;",   """&amp;'2017 03 15'!P162&amp;""""</f>
        <v>2,     Reliance,   "10 80 DHPT  (80 gal)"</v>
      </c>
    </row>
    <row r="127" spans="1:1" x14ac:dyDescent="0.25">
      <c r="A127" s="125" t="str">
        <f>"2,     "&amp;'2017 03 15'!C163&amp;",   """&amp;'2017 03 15'!P163&amp;""""</f>
        <v>2,     Reliance,   "6 50 DHPHT 120  (50 gal)"</v>
      </c>
    </row>
    <row r="128" spans="1:1" x14ac:dyDescent="0.25">
      <c r="A128" s="125" t="str">
        <f>"2,     "&amp;'2017 03 15'!C164&amp;",   """&amp;'2017 03 15'!P164&amp;""""</f>
        <v>2,     Reliance,   "6 66 DHPHT 120  (66 gal)"</v>
      </c>
    </row>
    <row r="129" spans="1:1" x14ac:dyDescent="0.25">
      <c r="A129" s="125" t="str">
        <f>"2,     "&amp;'2017 03 15'!C165&amp;",   """&amp;'2017 03 15'!P165&amp;""""</f>
        <v>2,     Reliance,   "6 80 DHPHT 120  (80 gal)"</v>
      </c>
    </row>
    <row r="130" spans="1:1" x14ac:dyDescent="0.25">
      <c r="A130" s="125" t="str">
        <f>"2,     "&amp;'2017 03 15'!C166&amp;",   """&amp;'2017 03 15'!P166&amp;""""</f>
        <v>2,     Reliance,   "6 80 DHPT 102  (80 gal)"</v>
      </c>
    </row>
    <row r="131" spans="1:1" x14ac:dyDescent="0.25">
      <c r="A131" s="126" t="str">
        <f>"2,     "&amp;'2017 03 15'!C167&amp;",   """&amp;'2017 03 15'!P167&amp;""""</f>
        <v>2,     Rheem,   "HPLD40-1RH  (40 gal)"</v>
      </c>
    </row>
    <row r="132" spans="1:1" x14ac:dyDescent="0.25">
      <c r="A132" s="125" t="str">
        <f>"2,     "&amp;'2017 03 15'!C168&amp;",   """&amp;'2017 03 15'!P168&amp;""""</f>
        <v>2,     Rheem,   "HPLD50-1RH  (50 gal)"</v>
      </c>
    </row>
    <row r="133" spans="1:1" x14ac:dyDescent="0.25">
      <c r="A133" s="125" t="str">
        <f>"2,     "&amp;'2017 03 15'!C169&amp;",   """&amp;'2017 03 15'!P169&amp;""""</f>
        <v>2,     Rheem,   "HPLD65-1RH  (65 gal)"</v>
      </c>
    </row>
    <row r="134" spans="1:1" x14ac:dyDescent="0.25">
      <c r="A134" s="125" t="str">
        <f>"2,     "&amp;'2017 03 15'!C170&amp;",   """&amp;'2017 03 15'!P170&amp;""""</f>
        <v>2,     Rheem,   "HPLD80-1RH  (80 gal)"</v>
      </c>
    </row>
    <row r="135" spans="1:1" x14ac:dyDescent="0.25">
      <c r="A135" s="125" t="str">
        <f>"2,     "&amp;'2017 03 15'!C171&amp;",   """&amp;'2017 03 15'!P171&amp;""""</f>
        <v>2,     Rheem,   "PROPH40 T2 RH375-15  (40 gal, JA13)"</v>
      </c>
    </row>
    <row r="136" spans="1:1" x14ac:dyDescent="0.25">
      <c r="A136" s="125" t="str">
        <f>"2,     "&amp;'2017 03 15'!C172&amp;",   """&amp;'2017 03 15'!P172&amp;""""</f>
        <v>2,     Rheem,   "PROPH50 T2 RH375-15  (50 gal, JA13)"</v>
      </c>
    </row>
    <row r="137" spans="1:1" x14ac:dyDescent="0.25">
      <c r="A137" s="125" t="str">
        <f>"2,     "&amp;'2017 03 15'!C173&amp;",   """&amp;'2017 03 15'!P173&amp;""""</f>
        <v>2,     Rheem,   "PROPH65 T2 RH375-15  (65 gal, JA13)"</v>
      </c>
    </row>
    <row r="138" spans="1:1" x14ac:dyDescent="0.25">
      <c r="A138" s="125" t="str">
        <f>"2,     "&amp;'2017 03 15'!C174&amp;",   """&amp;'2017 03 15'!P174&amp;""""</f>
        <v>2,     Rheem,   "PROPH80 T2 RH375-15  (80 gal, JA13)"</v>
      </c>
    </row>
    <row r="139" spans="1:1" x14ac:dyDescent="0.25">
      <c r="A139" s="125" t="str">
        <f>"2,     "&amp;'2017 03 15'!C175&amp;",   """&amp;'2017 03 15'!P175&amp;""""</f>
        <v>2,     Rheem,   "PROPH40 T2 RH375-30  (40 gal, JA13)"</v>
      </c>
    </row>
    <row r="140" spans="1:1" x14ac:dyDescent="0.25">
      <c r="A140" s="125" t="str">
        <f>"2,     "&amp;'2017 03 15'!C176&amp;",   """&amp;'2017 03 15'!P176&amp;""""</f>
        <v>2,     Rheem,   "PROPH50 T2 RH375-30  (50 gal, JA13)"</v>
      </c>
    </row>
    <row r="141" spans="1:1" x14ac:dyDescent="0.25">
      <c r="A141" s="125" t="str">
        <f>"2,     "&amp;'2017 03 15'!C177&amp;",   """&amp;'2017 03 15'!P177&amp;""""</f>
        <v>2,     Rheem,   "PROPH65 T2 RH375-30  (65 gal, JA13)"</v>
      </c>
    </row>
    <row r="142" spans="1:1" x14ac:dyDescent="0.25">
      <c r="A142" s="125" t="str">
        <f>"2,     "&amp;'2017 03 15'!C178&amp;",   """&amp;'2017 03 15'!P178&amp;""""</f>
        <v>2,     Rheem,   "PROPH80 T2 RH375-30  (80 gal, JA13)"</v>
      </c>
    </row>
    <row r="143" spans="1:1" x14ac:dyDescent="0.25">
      <c r="A143" s="125" t="str">
        <f>"2,     "&amp;'2017 03 15'!C179&amp;",   """&amp;'2017 03 15'!P179&amp;""""</f>
        <v>2,     Rheem,   "PROPH40 T2 RH375-SO  (40 gal, JA13)"</v>
      </c>
    </row>
    <row r="144" spans="1:1" x14ac:dyDescent="0.25">
      <c r="A144" s="125" t="str">
        <f>"2,     "&amp;'2017 03 15'!C180&amp;",   """&amp;'2017 03 15'!P180&amp;""""</f>
        <v>2,     Rheem,   "PROPH50 T2 RH375-SO  (50 gal, JA13)"</v>
      </c>
    </row>
    <row r="145" spans="1:1" x14ac:dyDescent="0.25">
      <c r="A145" s="125" t="str">
        <f>"2,     "&amp;'2017 03 15'!C181&amp;",   """&amp;'2017 03 15'!P181&amp;""""</f>
        <v>2,     Rheem,   "PROPH65 T2 RH375-SO  (65 gal, JA13)"</v>
      </c>
    </row>
    <row r="146" spans="1:1" x14ac:dyDescent="0.25">
      <c r="A146" s="125" t="str">
        <f>"2,     "&amp;'2017 03 15'!C182&amp;",   """&amp;'2017 03 15'!P182&amp;""""</f>
        <v>2,     Rheem,   "PROPH80 T2 RH375-SO  (80 gal, JA13)"</v>
      </c>
    </row>
    <row r="147" spans="1:1" x14ac:dyDescent="0.25">
      <c r="A147" s="125" t="str">
        <f>"2,     "&amp;'2017 03 15'!C183&amp;",   """&amp;'2017 03 15'!P183&amp;""""</f>
        <v>2,     Rheem,   "XE40T10H22U0  (40 gal, JA13)"</v>
      </c>
    </row>
    <row r="148" spans="1:1" x14ac:dyDescent="0.25">
      <c r="A148" s="125" t="str">
        <f>"2,     "&amp;'2017 03 15'!C184&amp;",   """&amp;'2017 03 15'!P184&amp;""""</f>
        <v>2,     Rheem,   "XE50T10H22U0  (50 gal, JA13)"</v>
      </c>
    </row>
    <row r="149" spans="1:1" x14ac:dyDescent="0.25">
      <c r="A149" s="125" t="str">
        <f>"2,     "&amp;'2017 03 15'!C185&amp;",   """&amp;'2017 03 15'!P185&amp;""""</f>
        <v>2,     Rheem,   "XE65T10H22U0  (65 gal, JA13)"</v>
      </c>
    </row>
    <row r="150" spans="1:1" x14ac:dyDescent="0.25">
      <c r="A150" s="125" t="str">
        <f>"2,     "&amp;'2017 03 15'!C186&amp;",   """&amp;'2017 03 15'!P186&amp;""""</f>
        <v>2,     Rheem,   "XE80T10H22U0  (80 gal, JA13)"</v>
      </c>
    </row>
    <row r="151" spans="1:1" x14ac:dyDescent="0.25">
      <c r="A151" s="125" t="str">
        <f>"2,     "&amp;'2017 03 15'!C187&amp;",   """&amp;'2017 03 15'!P187&amp;""""</f>
        <v>2,     Rheem,   "XE40T10H45U0  (40 gal, JA13)"</v>
      </c>
    </row>
    <row r="152" spans="1:1" x14ac:dyDescent="0.25">
      <c r="A152" s="125" t="str">
        <f>"2,     "&amp;'2017 03 15'!C188&amp;",   """&amp;'2017 03 15'!P188&amp;""""</f>
        <v>2,     Rheem,   "XE50T10H45U0  (50 gal, JA13)"</v>
      </c>
    </row>
    <row r="153" spans="1:1" x14ac:dyDescent="0.25">
      <c r="A153" s="125" t="str">
        <f>"2,     "&amp;'2017 03 15'!C189&amp;",   """&amp;'2017 03 15'!P189&amp;""""</f>
        <v>2,     Rheem,   "XE65T10H45U0  (65 gal, JA13)"</v>
      </c>
    </row>
    <row r="154" spans="1:1" x14ac:dyDescent="0.25">
      <c r="A154" s="125" t="str">
        <f>"2,     "&amp;'2017 03 15'!C190&amp;",   """&amp;'2017 03 15'!P190&amp;""""</f>
        <v>2,     Rheem,   "XE80T10H45U0  (80 gal, JA13)"</v>
      </c>
    </row>
    <row r="155" spans="1:1" x14ac:dyDescent="0.25">
      <c r="A155" s="125" t="str">
        <f>"2,     "&amp;'2017 03 15'!C191&amp;",   """&amp;'2017 03 15'!P191&amp;""""</f>
        <v>2,     Rheem,   "XE40T10HS45U0  (40 gal, JA13)"</v>
      </c>
    </row>
    <row r="156" spans="1:1" x14ac:dyDescent="0.25">
      <c r="A156" s="125" t="str">
        <f>"2,     "&amp;'2017 03 15'!C192&amp;",   """&amp;'2017 03 15'!P192&amp;""""</f>
        <v>2,     Rheem,   "XE50T10HS45U0  (50 gal, JA13)"</v>
      </c>
    </row>
    <row r="157" spans="1:1" x14ac:dyDescent="0.25">
      <c r="A157" s="125" t="str">
        <f>"2,     "&amp;'2017 03 15'!C193&amp;",   """&amp;'2017 03 15'!P193&amp;""""</f>
        <v>2,     Rheem,   "XE65T10HS45U0  (65 gal, JA13)"</v>
      </c>
    </row>
    <row r="158" spans="1:1" x14ac:dyDescent="0.25">
      <c r="A158" s="125" t="str">
        <f>"2,     "&amp;'2017 03 15'!C194&amp;",   """&amp;'2017 03 15'!P194&amp;""""</f>
        <v>2,     Rheem,   "XE80T10HS45U0  (80 gal, JA13)"</v>
      </c>
    </row>
    <row r="159" spans="1:1" x14ac:dyDescent="0.25">
      <c r="A159" s="125" t="str">
        <f>"2,     "&amp;'2017 03 15'!C195&amp;",   """&amp;'2017 03 15'!P195&amp;""""</f>
        <v>2,     Rheem,   "PRO H40 T2 RH310BM  (40 gal, JA13)"</v>
      </c>
    </row>
    <row r="160" spans="1:1" x14ac:dyDescent="0.25">
      <c r="A160" s="125" t="str">
        <f>"2,     "&amp;'2017 03 15'!C196&amp;",   """&amp;'2017 03 15'!P196&amp;""""</f>
        <v>2,     Rheem,   "PRO H50 T2 RH310BM  (50 gal, JA13)"</v>
      </c>
    </row>
    <row r="161" spans="1:1" x14ac:dyDescent="0.25">
      <c r="A161" s="125" t="str">
        <f>"2,     "&amp;'2017 03 15'!C197&amp;",   """&amp;'2017 03 15'!P197&amp;""""</f>
        <v>2,     Rheem,   "PRO H65 T2 RH310BM  (65 gal, JA13)"</v>
      </c>
    </row>
    <row r="162" spans="1:1" x14ac:dyDescent="0.25">
      <c r="A162" s="125" t="str">
        <f>"2,     "&amp;'2017 03 15'!C198&amp;",   """&amp;'2017 03 15'!P198&amp;""""</f>
        <v>2,     Rheem,   "PRO H80 T2 RH310BM  (80 gal, JA13)"</v>
      </c>
    </row>
    <row r="163" spans="1:1" x14ac:dyDescent="0.25">
      <c r="A163" s="125" t="str">
        <f>"2,     "&amp;'2017 03 15'!C199&amp;",   """&amp;'2017 03 15'!P199&amp;""""</f>
        <v>2,     Rheem,   "PRO H40 T2 RH310UM  (40 gal)"</v>
      </c>
    </row>
    <row r="164" spans="1:1" x14ac:dyDescent="0.25">
      <c r="A164" s="125" t="str">
        <f>"2,     "&amp;'2017 03 15'!C200&amp;",   """&amp;'2017 03 15'!P200&amp;""""</f>
        <v>2,     Rheem,   "PRO H50 T2 RH310UM  (50 gal)"</v>
      </c>
    </row>
    <row r="165" spans="1:1" x14ac:dyDescent="0.25">
      <c r="A165" s="125" t="str">
        <f>"2,     "&amp;'2017 03 15'!C201&amp;",   """&amp;'2017 03 15'!P201&amp;""""</f>
        <v>2,     Rheem,   "PRO H65 T2 RH310UM  (65 gal)"</v>
      </c>
    </row>
    <row r="166" spans="1:1" x14ac:dyDescent="0.25">
      <c r="A166" s="125" t="str">
        <f>"2,     "&amp;'2017 03 15'!C202&amp;",   """&amp;'2017 03 15'!P202&amp;""""</f>
        <v>2,     Rheem,   "PRO H80 T2 RH310UM  (80 gal)"</v>
      </c>
    </row>
    <row r="167" spans="1:1" x14ac:dyDescent="0.25">
      <c r="A167" s="125" t="str">
        <f>"2,     "&amp;'2017 03 15'!C203&amp;",   """&amp;'2017 03 15'!P203&amp;""""</f>
        <v>2,     Rheem,   "HB50RH  (50 gal)"</v>
      </c>
    </row>
    <row r="168" spans="1:1" x14ac:dyDescent="0.25">
      <c r="A168" s="125" t="str">
        <f>"2,     "&amp;'2017 03 15'!C204&amp;",   """&amp;'2017 03 15'!P204&amp;""""</f>
        <v>2,     Rheem,   "PROPH50 T2 RH245  (50 gal)"</v>
      </c>
    </row>
    <row r="169" spans="1:1" x14ac:dyDescent="0.25">
      <c r="A169" s="125" t="str">
        <f>"2,     "&amp;'2017 03 15'!C205&amp;",   """&amp;'2017 03 15'!P205&amp;""""</f>
        <v>2,     Rheem,   "PROPH50 T2 RH350 D  (50 gal)"</v>
      </c>
    </row>
    <row r="170" spans="1:1" x14ac:dyDescent="0.25">
      <c r="A170" s="125" t="str">
        <f>"2,     "&amp;'2017 03 15'!C206&amp;",   """&amp;'2017 03 15'!P206&amp;""""</f>
        <v>2,     Rheem,   "PROPH65 T2 RH350 D  (65 gal)"</v>
      </c>
    </row>
    <row r="171" spans="1:1" x14ac:dyDescent="0.25">
      <c r="A171" s="125" t="str">
        <f>"2,     "&amp;'2017 03 15'!C207&amp;",   """&amp;'2017 03 15'!P207&amp;""""</f>
        <v>2,     Rheem,   "PROPH80 T2 RH245  (80 gal)"</v>
      </c>
    </row>
    <row r="172" spans="1:1" x14ac:dyDescent="0.25">
      <c r="A172" s="125" t="str">
        <f>"2,     "&amp;'2017 03 15'!C208&amp;",   """&amp;'2017 03 15'!P208&amp;""""</f>
        <v>2,     Rheem,   "PROPH80 T2 RH350 D  (80 gal)"</v>
      </c>
    </row>
    <row r="173" spans="1:1" x14ac:dyDescent="0.25">
      <c r="A173" s="125" t="str">
        <f>"2,     "&amp;'2017 03 15'!C209&amp;",   """&amp;'2017 03 15'!P209&amp;""""</f>
        <v>2,     Rheem,   "XE50T10HD50U0  (50 gal)"</v>
      </c>
    </row>
    <row r="174" spans="1:1" x14ac:dyDescent="0.25">
      <c r="A174" s="125" t="str">
        <f>"2,     "&amp;'2017 03 15'!C210&amp;",   """&amp;'2017 03 15'!P210&amp;""""</f>
        <v>2,     Rheem,   "XE50T12EH45U0  (50 gal)"</v>
      </c>
    </row>
    <row r="175" spans="1:1" x14ac:dyDescent="0.25">
      <c r="A175" s="125" t="str">
        <f>"2,     "&amp;'2017 03 15'!C211&amp;",   """&amp;'2017 03 15'!P211&amp;""""</f>
        <v>2,     Rheem,   "XE50T12EH45U0W  (50 gal)"</v>
      </c>
    </row>
    <row r="176" spans="1:1" x14ac:dyDescent="0.25">
      <c r="A176" s="125" t="str">
        <f>"2,     "&amp;'2017 03 15'!C212&amp;",   """&amp;'2017 03 15'!P212&amp;""""</f>
        <v>2,     Rheem,   "XE65T10HD50U0  (65 gal)"</v>
      </c>
    </row>
    <row r="177" spans="1:1" x14ac:dyDescent="0.25">
      <c r="A177" s="125" t="str">
        <f>"2,     "&amp;'2017 03 15'!C213&amp;",   """&amp;'2017 03 15'!P213&amp;""""</f>
        <v>2,     Rheem,   "XE80T10HD50U0  (80 gal)"</v>
      </c>
    </row>
    <row r="178" spans="1:1" x14ac:dyDescent="0.25">
      <c r="A178" s="125" t="str">
        <f>"2,     "&amp;'2017 03 15'!C214&amp;",   """&amp;'2017 03 15'!P214&amp;""""</f>
        <v>2,     Rheem,   "XE80T12EH45U0  (80 gal)"</v>
      </c>
    </row>
    <row r="179" spans="1:1" x14ac:dyDescent="0.25">
      <c r="A179" s="125" t="str">
        <f>"2,     "&amp;'2017 03 15'!C215&amp;",   """&amp;'2017 03 15'!P215&amp;""""</f>
        <v>2,     Rheem,   "XE80T12EH45U0W  (80 gal)"</v>
      </c>
    </row>
    <row r="180" spans="1:1" x14ac:dyDescent="0.25">
      <c r="A180" s="125" t="str">
        <f>"2,     "&amp;'2017 03 15'!C216&amp;",   """&amp;'2017 03 15'!P216&amp;""""</f>
        <v>2,     Rheem,   "PROPH50 T2 RH350 DC  (50 gal)"</v>
      </c>
    </row>
    <row r="181" spans="1:1" x14ac:dyDescent="0.25">
      <c r="A181" s="125" t="str">
        <f>"2,     "&amp;'2017 03 15'!C217&amp;",   """&amp;'2017 03 15'!P217&amp;""""</f>
        <v>2,     Rheem,   "PROPH65 T2 RH350 DC  (65 gal)"</v>
      </c>
    </row>
    <row r="182" spans="1:1" x14ac:dyDescent="0.25">
      <c r="A182" s="125" t="str">
        <f>"2,     "&amp;'2017 03 15'!C218&amp;",   """&amp;'2017 03 15'!P218&amp;""""</f>
        <v>2,     Rheem,   "PROPH80 T2 RH350 DC  (80 gal)"</v>
      </c>
    </row>
    <row r="183" spans="1:1" x14ac:dyDescent="0.25">
      <c r="A183" s="125" t="str">
        <f>"2,     "&amp;'2017 03 15'!C219&amp;",   """&amp;'2017 03 15'!P219&amp;""""</f>
        <v>2,     Rheem,   "HPLD50  (50 gal)"</v>
      </c>
    </row>
    <row r="184" spans="1:1" x14ac:dyDescent="0.25">
      <c r="A184" s="125" t="str">
        <f>"2,     "&amp;'2017 03 15'!C220&amp;",   """&amp;'2017 03 15'!P220&amp;""""</f>
        <v>2,     Rheem,   "HPLD65  (65 gal)"</v>
      </c>
    </row>
    <row r="185" spans="1:1" x14ac:dyDescent="0.25">
      <c r="A185" s="125" t="str">
        <f>"2,     "&amp;'2017 03 15'!C221&amp;",   """&amp;'2017 03 15'!P221&amp;""""</f>
        <v>2,     Rheem,   "HPLD80  (80 gal)"</v>
      </c>
    </row>
    <row r="186" spans="1:1" x14ac:dyDescent="0.25">
      <c r="A186" s="125" t="str">
        <f>"2,     "&amp;'2017 03 15'!C222&amp;",   """&amp;'2017 03 15'!P222&amp;""""</f>
        <v>2,     Rheem,   "XE50T10HD22U0  (50 gal)"</v>
      </c>
    </row>
    <row r="187" spans="1:1" x14ac:dyDescent="0.25">
      <c r="A187" s="125" t="str">
        <f>"2,     "&amp;'2017 03 15'!C223&amp;",   """&amp;'2017 03 15'!P223&amp;""""</f>
        <v>2,     Rheem,   "XE50T10HD50U1  (50 gal)"</v>
      </c>
    </row>
    <row r="188" spans="1:1" x14ac:dyDescent="0.25">
      <c r="A188" s="125" t="str">
        <f>"2,     "&amp;'2017 03 15'!C224&amp;",   """&amp;'2017 03 15'!P224&amp;""""</f>
        <v>2,     Rheem,   "XE65T10HD22U0  (65 gal)"</v>
      </c>
    </row>
    <row r="189" spans="1:1" x14ac:dyDescent="0.25">
      <c r="A189" s="125" t="str">
        <f>"2,     "&amp;'2017 03 15'!C225&amp;",   """&amp;'2017 03 15'!P225&amp;""""</f>
        <v>2,     Rheem,   "XE65T10HD50U1  (65 gal)"</v>
      </c>
    </row>
    <row r="190" spans="1:1" x14ac:dyDescent="0.25">
      <c r="A190" s="125" t="str">
        <f>"2,     "&amp;'2017 03 15'!C226&amp;",   """&amp;'2017 03 15'!P226&amp;""""</f>
        <v>2,     Rheem,   "XE80T10HD22U0  (80 gal)"</v>
      </c>
    </row>
    <row r="191" spans="1:1" x14ac:dyDescent="0.25">
      <c r="A191" s="125" t="str">
        <f>"2,     "&amp;'2017 03 15'!C227&amp;",   """&amp;'2017 03 15'!P227&amp;""""</f>
        <v>2,     Rheem,   "XE80T10HD50U1  (80 gal)"</v>
      </c>
    </row>
    <row r="192" spans="1:1" x14ac:dyDescent="0.25">
      <c r="A192" s="125" t="str">
        <f>"2,     "&amp;'2017 03 15'!C228&amp;",   """&amp;'2017 03 15'!P228&amp;""""</f>
        <v>2,     Rheem,   "PROPH50 T2 RH350 D15  (50 gal)"</v>
      </c>
    </row>
    <row r="193" spans="1:1" x14ac:dyDescent="0.25">
      <c r="A193" s="125" t="str">
        <f>"2,     "&amp;'2017 03 15'!C229&amp;",   """&amp;'2017 03 15'!P229&amp;""""</f>
        <v>2,     Rheem,   "PROPH50 T2 RH350 DCB  (50 gal)"</v>
      </c>
    </row>
    <row r="194" spans="1:1" x14ac:dyDescent="0.25">
      <c r="A194" s="125" t="str">
        <f>"2,     "&amp;'2017 03 15'!C230&amp;",   """&amp;'2017 03 15'!P230&amp;""""</f>
        <v>2,     Rheem,   "PROPH65 T2 RH350 D15  (65 gal)"</v>
      </c>
    </row>
    <row r="195" spans="1:1" x14ac:dyDescent="0.25">
      <c r="A195" s="125" t="str">
        <f>"2,     "&amp;'2017 03 15'!C231&amp;",   """&amp;'2017 03 15'!P231&amp;""""</f>
        <v>2,     Rheem,   "PROPH65 T2 RH350 DCB  (65 gal)"</v>
      </c>
    </row>
    <row r="196" spans="1:1" x14ac:dyDescent="0.25">
      <c r="A196" s="125" t="str">
        <f>"2,     "&amp;'2017 03 15'!C232&amp;",   """&amp;'2017 03 15'!P232&amp;""""</f>
        <v>2,     Rheem,   "PROPH80 T2 RH350 D15  (80 gal)"</v>
      </c>
    </row>
    <row r="197" spans="1:1" x14ac:dyDescent="0.25">
      <c r="A197" s="125" t="str">
        <f>"2,     "&amp;'2017 03 15'!C233&amp;",   """&amp;'2017 03 15'!P233&amp;""""</f>
        <v>2,     Rheem,   "PROPH80 T2 RH350 DCB  (80 gal)"</v>
      </c>
    </row>
    <row r="198" spans="1:1" x14ac:dyDescent="0.25">
      <c r="A198" s="126" t="str">
        <f>"2,     "&amp;'2017 03 15'!C254&amp;",   """&amp;'2017 03 15'!P254&amp;""""</f>
        <v>2,     Rheem Canada,   "CPROPH40 T2 RH375-15  (40 gal)"</v>
      </c>
    </row>
    <row r="199" spans="1:1" x14ac:dyDescent="0.25">
      <c r="A199" s="125" t="str">
        <f>"2,     "&amp;'2017 03 15'!C255&amp;",   """&amp;'2017 03 15'!P255&amp;""""</f>
        <v>2,     Rheem Canada,   "CPROPH50 T2 RH375-15  (50 gal)"</v>
      </c>
    </row>
    <row r="200" spans="1:1" x14ac:dyDescent="0.25">
      <c r="A200" s="125" t="str">
        <f>"2,     "&amp;'2017 03 15'!C256&amp;",   """&amp;'2017 03 15'!P256&amp;""""</f>
        <v>2,     Rheem Canada,   "CPROPH65 T2 RH375-15  (65 gal)"</v>
      </c>
    </row>
    <row r="201" spans="1:1" x14ac:dyDescent="0.25">
      <c r="A201" s="125" t="str">
        <f>"2,     "&amp;'2017 03 15'!C257&amp;",   """&amp;'2017 03 15'!P257&amp;""""</f>
        <v>2,     Rheem Canada,   "CPROPH80 T2 RH375-15  (80 gal)"</v>
      </c>
    </row>
    <row r="202" spans="1:1" x14ac:dyDescent="0.25">
      <c r="A202" s="125" t="str">
        <f>"2,     "&amp;'2017 03 15'!C258&amp;",   """&amp;'2017 03 15'!P258&amp;""""</f>
        <v>2,     Rheem Canada,   "CPROPH40 T2 RH375-30  (40 gal)"</v>
      </c>
    </row>
    <row r="203" spans="1:1" x14ac:dyDescent="0.25">
      <c r="A203" s="125" t="str">
        <f>"2,     "&amp;'2017 03 15'!C259&amp;",   """&amp;'2017 03 15'!P259&amp;""""</f>
        <v>2,     Rheem Canada,   "CPROPH50 T2 RH375-30  (50 gal)"</v>
      </c>
    </row>
    <row r="204" spans="1:1" x14ac:dyDescent="0.25">
      <c r="A204" s="125" t="str">
        <f>"2,     "&amp;'2017 03 15'!C260&amp;",   """&amp;'2017 03 15'!P260&amp;""""</f>
        <v>2,     Rheem Canada,   "CPROPH65 T2 RH375-30  (65 gal)"</v>
      </c>
    </row>
    <row r="205" spans="1:1" x14ac:dyDescent="0.25">
      <c r="A205" s="125" t="str">
        <f>"2,     "&amp;'2017 03 15'!C261&amp;",   """&amp;'2017 03 15'!P261&amp;""""</f>
        <v>2,     Rheem Canada,   "CPROPH80 T2 RH375-30  (80 gal)"</v>
      </c>
    </row>
    <row r="206" spans="1:1" x14ac:dyDescent="0.25">
      <c r="A206" s="125" t="str">
        <f>"2,     "&amp;'2017 03 15'!C262&amp;",   """&amp;'2017 03 15'!P262&amp;""""</f>
        <v>2,     Rheem Canada,   "CPROPH40 T2 RH375-SO  (40 gal)"</v>
      </c>
    </row>
    <row r="207" spans="1:1" x14ac:dyDescent="0.25">
      <c r="A207" s="125" t="str">
        <f>"2,     "&amp;'2017 03 15'!C263&amp;",   """&amp;'2017 03 15'!P263&amp;""""</f>
        <v>2,     Rheem Canada,   "CPROPH50 T2 RH375-SO  (50 gal)"</v>
      </c>
    </row>
    <row r="208" spans="1:1" x14ac:dyDescent="0.25">
      <c r="A208" s="125" t="str">
        <f>"2,     "&amp;'2017 03 15'!C264&amp;",   """&amp;'2017 03 15'!P264&amp;""""</f>
        <v>2,     Rheem Canada,   "CPROPH65 T2 RH375-SO  (65 gal)"</v>
      </c>
    </row>
    <row r="209" spans="1:1" x14ac:dyDescent="0.25">
      <c r="A209" s="125" t="str">
        <f>"2,     "&amp;'2017 03 15'!C265&amp;",   """&amp;'2017 03 15'!P265&amp;""""</f>
        <v>2,     Rheem Canada,   "CPROPH80 T2 RH375-SO  (80 gal)"</v>
      </c>
    </row>
    <row r="210" spans="1:1" x14ac:dyDescent="0.25">
      <c r="A210" s="125" t="str">
        <f>"2,     "&amp;'2017 03 15'!C266&amp;",   """&amp;'2017 03 15'!P266&amp;""""</f>
        <v>2,     Rheem Canada,   "CXE40T10H22UO  (40 gal)"</v>
      </c>
    </row>
    <row r="211" spans="1:1" x14ac:dyDescent="0.25">
      <c r="A211" s="125" t="str">
        <f>"2,     "&amp;'2017 03 15'!C267&amp;",   """&amp;'2017 03 15'!P267&amp;""""</f>
        <v>2,     Rheem Canada,   "CXE50T10H22UO  (50 gal)"</v>
      </c>
    </row>
    <row r="212" spans="1:1" x14ac:dyDescent="0.25">
      <c r="A212" s="125" t="str">
        <f>"2,     "&amp;'2017 03 15'!C268&amp;",   """&amp;'2017 03 15'!P268&amp;""""</f>
        <v>2,     Rheem Canada,   "CXE65T10H22UO  (65 gal)"</v>
      </c>
    </row>
    <row r="213" spans="1:1" x14ac:dyDescent="0.25">
      <c r="A213" s="125" t="str">
        <f>"2,     "&amp;'2017 03 15'!C269&amp;",   """&amp;'2017 03 15'!P269&amp;""""</f>
        <v>2,     Rheem Canada,   "CXE80T10H22UO  (80 gal)"</v>
      </c>
    </row>
    <row r="214" spans="1:1" x14ac:dyDescent="0.25">
      <c r="A214" s="125" t="str">
        <f>"2,     "&amp;'2017 03 15'!C270&amp;",   """&amp;'2017 03 15'!P270&amp;""""</f>
        <v>2,     Rheem Canada,   "CXE40T10H45UO  (40 gal)"</v>
      </c>
    </row>
    <row r="215" spans="1:1" x14ac:dyDescent="0.25">
      <c r="A215" s="125" t="str">
        <f>"2,     "&amp;'2017 03 15'!C271&amp;",   """&amp;'2017 03 15'!P271&amp;""""</f>
        <v>2,     Rheem Canada,   "CXE50T10H45UO  (50 gal)"</v>
      </c>
    </row>
    <row r="216" spans="1:1" x14ac:dyDescent="0.25">
      <c r="A216" s="125" t="str">
        <f>"2,     "&amp;'2017 03 15'!C272&amp;",   """&amp;'2017 03 15'!P272&amp;""""</f>
        <v>2,     Rheem Canada,   "CXE65T10H45UO  (65 gal)"</v>
      </c>
    </row>
    <row r="217" spans="1:1" x14ac:dyDescent="0.25">
      <c r="A217" s="125" t="str">
        <f>"2,     "&amp;'2017 03 15'!C273&amp;",   """&amp;'2017 03 15'!P273&amp;""""</f>
        <v>2,     Rheem Canada,   "CXE80T10H45UO  (80 gal)"</v>
      </c>
    </row>
    <row r="218" spans="1:1" x14ac:dyDescent="0.25">
      <c r="A218" s="125" t="str">
        <f>"2,     "&amp;'2017 03 15'!C274&amp;",   """&amp;'2017 03 15'!P274&amp;""""</f>
        <v>2,     Rheem Canada,   "CXE40T10HS45UO  (40 gal)"</v>
      </c>
    </row>
    <row r="219" spans="1:1" x14ac:dyDescent="0.25">
      <c r="A219" s="125" t="str">
        <f>"2,     "&amp;'2017 03 15'!C275&amp;",   """&amp;'2017 03 15'!P275&amp;""""</f>
        <v>2,     Rheem Canada,   "CXE50T10HS45UO  (50 gal)"</v>
      </c>
    </row>
    <row r="220" spans="1:1" x14ac:dyDescent="0.25">
      <c r="A220" s="125" t="str">
        <f>"2,     "&amp;'2017 03 15'!C276&amp;",   """&amp;'2017 03 15'!P276&amp;""""</f>
        <v>2,     Rheem Canada,   "CXE65T10HS45UO  (65 gal)"</v>
      </c>
    </row>
    <row r="221" spans="1:1" x14ac:dyDescent="0.25">
      <c r="A221" s="125" t="str">
        <f>"2,     "&amp;'2017 03 15'!C277&amp;",   """&amp;'2017 03 15'!P277&amp;""""</f>
        <v>2,     Rheem Canada,   "CXE80T10HS45UO  (80 gal)"</v>
      </c>
    </row>
    <row r="222" spans="1:1" x14ac:dyDescent="0.25">
      <c r="A222" s="125" t="str">
        <f>"2,     "&amp;'2017 03 15'!C278&amp;",   """&amp;'2017 03 15'!P278&amp;""""</f>
        <v>2,     Rheem Canada,   "CPRO H40 T2 RH310BM  (40 gal)"</v>
      </c>
    </row>
    <row r="223" spans="1:1" x14ac:dyDescent="0.25">
      <c r="A223" s="125" t="str">
        <f>"2,     "&amp;'2017 03 15'!C279&amp;",   """&amp;'2017 03 15'!P279&amp;""""</f>
        <v>2,     Rheem Canada,   "CPRO H50 T2 RH310BM  (50 gal)"</v>
      </c>
    </row>
    <row r="224" spans="1:1" x14ac:dyDescent="0.25">
      <c r="A224" s="125" t="str">
        <f>"2,     "&amp;'2017 03 15'!C280&amp;",   """&amp;'2017 03 15'!P280&amp;""""</f>
        <v>2,     Rheem Canada,   "CPRO H65 T2 RH310BM  (65 gal)"</v>
      </c>
    </row>
    <row r="225" spans="1:1" x14ac:dyDescent="0.25">
      <c r="A225" s="125" t="str">
        <f>"2,     "&amp;'2017 03 15'!C281&amp;",   """&amp;'2017 03 15'!P281&amp;""""</f>
        <v>2,     Rheem Canada,   "CPRO H80 T2 RH310BM  (80 gal)"</v>
      </c>
    </row>
    <row r="226" spans="1:1" x14ac:dyDescent="0.25">
      <c r="A226" s="126" t="str">
        <f>"2,     "&amp;'2017 03 15'!C292&amp;",   """&amp;'2017 03 15'!P292&amp;""""</f>
        <v>2,     Richmond,   "10E40-HP515  (40 gal, JA13)"</v>
      </c>
    </row>
    <row r="227" spans="1:1" x14ac:dyDescent="0.25">
      <c r="A227" s="125" t="str">
        <f>"2,     "&amp;'2017 03 15'!C293&amp;",   """&amp;'2017 03 15'!P293&amp;""""</f>
        <v>2,     Richmond,   "10E50-HP515  (50 gal, JA13)"</v>
      </c>
    </row>
    <row r="228" spans="1:1" x14ac:dyDescent="0.25">
      <c r="A228" s="125" t="str">
        <f>"2,     "&amp;'2017 03 15'!C294&amp;",   """&amp;'2017 03 15'!P294&amp;""""</f>
        <v>2,     Richmond,   "10E65-HP515  (65 gal, JA13)"</v>
      </c>
    </row>
    <row r="229" spans="1:1" x14ac:dyDescent="0.25">
      <c r="A229" s="125" t="str">
        <f>"2,     "&amp;'2017 03 15'!C295&amp;",   """&amp;'2017 03 15'!P295&amp;""""</f>
        <v>2,     Richmond,   "10E80-HP515  (80 gal, JA13)"</v>
      </c>
    </row>
    <row r="230" spans="1:1" x14ac:dyDescent="0.25">
      <c r="A230" s="125" t="str">
        <f>"2,     "&amp;'2017 03 15'!C296&amp;",   """&amp;'2017 03 15'!P296&amp;""""</f>
        <v>2,     Richmond,   "10E40-HP530  (40 gal, JA13)"</v>
      </c>
    </row>
    <row r="231" spans="1:1" x14ac:dyDescent="0.25">
      <c r="A231" s="125" t="str">
        <f>"2,     "&amp;'2017 03 15'!C297&amp;",   """&amp;'2017 03 15'!P297&amp;""""</f>
        <v>2,     Richmond,   "10E50-HP530  (50 gal, JA13)"</v>
      </c>
    </row>
    <row r="232" spans="1:1" x14ac:dyDescent="0.25">
      <c r="A232" s="125" t="str">
        <f>"2,     "&amp;'2017 03 15'!C298&amp;",   """&amp;'2017 03 15'!P298&amp;""""</f>
        <v>2,     Richmond,   "10E65-HP530  (65 gal, JA13)"</v>
      </c>
    </row>
    <row r="233" spans="1:1" x14ac:dyDescent="0.25">
      <c r="A233" s="125" t="str">
        <f>"2,     "&amp;'2017 03 15'!C299&amp;",   """&amp;'2017 03 15'!P299&amp;""""</f>
        <v>2,     Richmond,   "10E80-HP530  (80 gal, JA13)"</v>
      </c>
    </row>
    <row r="234" spans="1:1" x14ac:dyDescent="0.25">
      <c r="A234" s="125" t="str">
        <f>"2,     "&amp;'2017 03 15'!C300&amp;",   """&amp;'2017 03 15'!P300&amp;""""</f>
        <v>2,     Richmond,   "10E40-HP5S30  (40 gal, JA13)"</v>
      </c>
    </row>
    <row r="235" spans="1:1" x14ac:dyDescent="0.25">
      <c r="A235" s="125" t="str">
        <f>"2,     "&amp;'2017 03 15'!C301&amp;",   """&amp;'2017 03 15'!P301&amp;""""</f>
        <v>2,     Richmond,   "10E50-HP5S30  (50 gal, JA13)"</v>
      </c>
    </row>
    <row r="236" spans="1:1" x14ac:dyDescent="0.25">
      <c r="A236" s="125" t="str">
        <f>"2,     "&amp;'2017 03 15'!C302&amp;",   """&amp;'2017 03 15'!P302&amp;""""</f>
        <v>2,     Richmond,   "10E65-HP5S30  (65 gal, JA13)"</v>
      </c>
    </row>
    <row r="237" spans="1:1" x14ac:dyDescent="0.25">
      <c r="A237" s="125" t="str">
        <f>"2,     "&amp;'2017 03 15'!C303&amp;",   """&amp;'2017 03 15'!P303&amp;""""</f>
        <v>2,     Richmond,   "10E80-HP5S30  (80 gal, JA13)"</v>
      </c>
    </row>
    <row r="238" spans="1:1" x14ac:dyDescent="0.25">
      <c r="A238" s="125" t="str">
        <f>"2,     "&amp;'2017 03 15'!C304&amp;",   """&amp;'2017 03 15'!P304&amp;""""</f>
        <v>2,     Richmond,   "10E50-HP4D  (50 gal)"</v>
      </c>
    </row>
    <row r="239" spans="1:1" x14ac:dyDescent="0.25">
      <c r="A239" s="125" t="str">
        <f>"2,     "&amp;'2017 03 15'!C305&amp;",   """&amp;'2017 03 15'!P305&amp;""""</f>
        <v>2,     Richmond,   "10E65-HP4D  (65 gal)"</v>
      </c>
    </row>
    <row r="240" spans="1:1" x14ac:dyDescent="0.25">
      <c r="A240" s="125" t="str">
        <f>"2,     "&amp;'2017 03 15'!C306&amp;",   """&amp;'2017 03 15'!P306&amp;""""</f>
        <v>2,     Richmond,   "10E80-HP4D  (80 gal)"</v>
      </c>
    </row>
    <row r="241" spans="1:1" x14ac:dyDescent="0.25">
      <c r="A241" s="125" t="str">
        <f>"2,     "&amp;'2017 03 15'!C307&amp;",   """&amp;'2017 03 15'!P307&amp;""""</f>
        <v>2,     Richmond,   "12E50-HP  (50 gal)"</v>
      </c>
    </row>
    <row r="242" spans="1:1" x14ac:dyDescent="0.25">
      <c r="A242" s="125" t="str">
        <f>"2,     "&amp;'2017 03 15'!C308&amp;",   """&amp;'2017 03 15'!P308&amp;""""</f>
        <v>2,     Richmond,   "12E80-HP  (80 gal)"</v>
      </c>
    </row>
    <row r="243" spans="1:1" x14ac:dyDescent="0.25">
      <c r="A243" s="125" t="str">
        <f>"2,     "&amp;'2017 03 15'!C309&amp;",   """&amp;'2017 03 15'!P309&amp;""""</f>
        <v>2,     Richmond,   "HB50RM  (50 gal)"</v>
      </c>
    </row>
    <row r="244" spans="1:1" x14ac:dyDescent="0.25">
      <c r="A244" s="125" t="str">
        <f>"2,     "&amp;'2017 03 15'!C310&amp;",   """&amp;'2017 03 15'!P310&amp;""""</f>
        <v>2,     Richmond,   "10E50-HP4D15  (50 gal)"</v>
      </c>
    </row>
    <row r="245" spans="1:1" x14ac:dyDescent="0.25">
      <c r="A245" s="125" t="str">
        <f>"2,     "&amp;'2017 03 15'!C311&amp;",   """&amp;'2017 03 15'!P311&amp;""""</f>
        <v>2,     Richmond,   "10E65-HP4D15  (65 gal)"</v>
      </c>
    </row>
    <row r="246" spans="1:1" x14ac:dyDescent="0.25">
      <c r="A246" s="125" t="str">
        <f>"2,     "&amp;'2017 03 15'!C312&amp;",   """&amp;'2017 03 15'!P312&amp;""""</f>
        <v>2,     Richmond,   "10E80-HP4D15  (80 gal)"</v>
      </c>
    </row>
    <row r="247" spans="1:1" x14ac:dyDescent="0.25">
      <c r="A247" s="126" t="str">
        <f>"2,     "&amp;'2017 03 15'!C313&amp;",   """&amp;'2017 03 15'!P313&amp;""""</f>
        <v>2,     Ruud,   "HPLD40-1RU  (40 gal)"</v>
      </c>
    </row>
    <row r="248" spans="1:1" x14ac:dyDescent="0.25">
      <c r="A248" s="125" t="str">
        <f>"2,     "&amp;'2017 03 15'!C314&amp;",   """&amp;'2017 03 15'!P314&amp;""""</f>
        <v>2,     Ruud,   "HPLD50-1RU  (50 gal)"</v>
      </c>
    </row>
    <row r="249" spans="1:1" x14ac:dyDescent="0.25">
      <c r="A249" s="125" t="str">
        <f>"2,     "&amp;'2017 03 15'!C315&amp;",   """&amp;'2017 03 15'!P315&amp;""""</f>
        <v>2,     Ruud,   "HPLD65-1RU  (65 gal)"</v>
      </c>
    </row>
    <row r="250" spans="1:1" x14ac:dyDescent="0.25">
      <c r="A250" s="125" t="str">
        <f>"2,     "&amp;'2017 03 15'!C316&amp;",   """&amp;'2017 03 15'!P316&amp;""""</f>
        <v>2,     Ruud,   "HPLD80-1RU  (80 gal)"</v>
      </c>
    </row>
    <row r="251" spans="1:1" x14ac:dyDescent="0.25">
      <c r="A251" s="125" t="str">
        <f>"2,     "&amp;'2017 03 15'!C317&amp;",   """&amp;'2017 03 15'!P317&amp;""""</f>
        <v>2,     Ruud,   "PROUH40 T2 RU375-15  (40 gal, JA13)"</v>
      </c>
    </row>
    <row r="252" spans="1:1" x14ac:dyDescent="0.25">
      <c r="A252" s="125" t="str">
        <f>"2,     "&amp;'2017 03 15'!C318&amp;",   """&amp;'2017 03 15'!P318&amp;""""</f>
        <v>2,     Ruud,   "PROUH50 T2 RU375-15  (50 gal, JA13)"</v>
      </c>
    </row>
    <row r="253" spans="1:1" x14ac:dyDescent="0.25">
      <c r="A253" s="125" t="str">
        <f>"2,     "&amp;'2017 03 15'!C319&amp;",   """&amp;'2017 03 15'!P319&amp;""""</f>
        <v>2,     Ruud,   "PROUH65 T2 RU375-15  (65 gal, JA13)"</v>
      </c>
    </row>
    <row r="254" spans="1:1" x14ac:dyDescent="0.25">
      <c r="A254" s="125" t="str">
        <f>"2,     "&amp;'2017 03 15'!C320&amp;",   """&amp;'2017 03 15'!P320&amp;""""</f>
        <v>2,     Ruud,   "PROUH80 T2 RU375-15  (80 gal, JA13)"</v>
      </c>
    </row>
    <row r="255" spans="1:1" x14ac:dyDescent="0.25">
      <c r="A255" s="125" t="str">
        <f>"2,     "&amp;'2017 03 15'!C321&amp;",   """&amp;'2017 03 15'!P321&amp;""""</f>
        <v>2,     Ruud,   "PROUH40 T2 RU375-30  (40 gal, JA13)"</v>
      </c>
    </row>
    <row r="256" spans="1:1" x14ac:dyDescent="0.25">
      <c r="A256" s="125" t="str">
        <f>"2,     "&amp;'2017 03 15'!C322&amp;",   """&amp;'2017 03 15'!P322&amp;""""</f>
        <v>2,     Ruud,   "PROUH50 T2 RU375-30  (50 gal, JA13)"</v>
      </c>
    </row>
    <row r="257" spans="1:1" x14ac:dyDescent="0.25">
      <c r="A257" s="125" t="str">
        <f>"2,     "&amp;'2017 03 15'!C323&amp;",   """&amp;'2017 03 15'!P323&amp;""""</f>
        <v>2,     Ruud,   "PROUH65 T2 RU375-30  (65 gal, JA13)"</v>
      </c>
    </row>
    <row r="258" spans="1:1" x14ac:dyDescent="0.25">
      <c r="A258" s="125" t="str">
        <f>"2,     "&amp;'2017 03 15'!C324&amp;",   """&amp;'2017 03 15'!P324&amp;""""</f>
        <v>2,     Ruud,   "PROUH80 T2 RU375-30  (80 gal, JA13)"</v>
      </c>
    </row>
    <row r="259" spans="1:1" x14ac:dyDescent="0.25">
      <c r="A259" s="125" t="str">
        <f>"2,     "&amp;'2017 03 15'!C325&amp;",   """&amp;'2017 03 15'!P325&amp;""""</f>
        <v>2,     Ruud,   "PROUH40 T2 RU375-SO  (40 gal, JA13)"</v>
      </c>
    </row>
    <row r="260" spans="1:1" x14ac:dyDescent="0.25">
      <c r="A260" s="125" t="str">
        <f>"2,     "&amp;'2017 03 15'!C326&amp;",   """&amp;'2017 03 15'!P326&amp;""""</f>
        <v>2,     Ruud,   "PROUH50 T2 RU375-SO  (50 gal, JA13)"</v>
      </c>
    </row>
    <row r="261" spans="1:1" x14ac:dyDescent="0.25">
      <c r="A261" s="125" t="str">
        <f>"2,     "&amp;'2017 03 15'!C327&amp;",   """&amp;'2017 03 15'!P327&amp;""""</f>
        <v>2,     Ruud,   "PROUH65 T2 RU375-SO  (65 gal, JA13)"</v>
      </c>
    </row>
    <row r="262" spans="1:1" x14ac:dyDescent="0.25">
      <c r="A262" s="125" t="str">
        <f>"2,     "&amp;'2017 03 15'!C328&amp;",   """&amp;'2017 03 15'!P328&amp;""""</f>
        <v>2,     Ruud,   "PROUH80 T2 RU375-SO  (80 gal, JA13)"</v>
      </c>
    </row>
    <row r="263" spans="1:1" x14ac:dyDescent="0.25">
      <c r="A263" s="125" t="str">
        <f>"2,     "&amp;'2017 03 15'!C329&amp;",   """&amp;'2017 03 15'!P329&amp;""""</f>
        <v>2,     Ruud,   "PRO H40 T2 RU310BM  (40 gal, JA13)"</v>
      </c>
    </row>
    <row r="264" spans="1:1" x14ac:dyDescent="0.25">
      <c r="A264" s="125" t="str">
        <f>"2,     "&amp;'2017 03 15'!C330&amp;",   """&amp;'2017 03 15'!P330&amp;""""</f>
        <v>2,     Ruud,   "PRO H50 T2 RU310BM  (50 gal, JA13)"</v>
      </c>
    </row>
    <row r="265" spans="1:1" x14ac:dyDescent="0.25">
      <c r="A265" s="125" t="str">
        <f>"2,     "&amp;'2017 03 15'!C331&amp;",   """&amp;'2017 03 15'!P331&amp;""""</f>
        <v>2,     Ruud,   "PRO H65 T2 RU310BM  (65 gal, JA13)"</v>
      </c>
    </row>
    <row r="266" spans="1:1" x14ac:dyDescent="0.25">
      <c r="A266" s="125" t="str">
        <f>"2,     "&amp;'2017 03 15'!C332&amp;",   """&amp;'2017 03 15'!P332&amp;""""</f>
        <v>2,     Ruud,   "PRO H80 T2 RU310BM  (80 gal, JA13)"</v>
      </c>
    </row>
    <row r="267" spans="1:1" x14ac:dyDescent="0.25">
      <c r="A267" s="125" t="str">
        <f>"2,     "&amp;'2017 03 15'!C333&amp;",   """&amp;'2017 03 15'!P333&amp;""""</f>
        <v>2,     Ruud,   "PRO H40 T2 RU310UM  (40 gal)"</v>
      </c>
    </row>
    <row r="268" spans="1:1" x14ac:dyDescent="0.25">
      <c r="A268" s="125" t="str">
        <f>"2,     "&amp;'2017 03 15'!C334&amp;",   """&amp;'2017 03 15'!P334&amp;""""</f>
        <v>2,     Ruud,   "PRO H50 T2 RU310UM  (50 gal)"</v>
      </c>
    </row>
    <row r="269" spans="1:1" x14ac:dyDescent="0.25">
      <c r="A269" s="125" t="str">
        <f>"2,     "&amp;'2017 03 15'!C335&amp;",   """&amp;'2017 03 15'!P335&amp;""""</f>
        <v>2,     Ruud,   "PRO H65 T2 RU310UM  (65 gal)"</v>
      </c>
    </row>
    <row r="270" spans="1:1" x14ac:dyDescent="0.25">
      <c r="A270" s="125" t="str">
        <f>"2,     "&amp;'2017 03 15'!C336&amp;",   """&amp;'2017 03 15'!P336&amp;""""</f>
        <v>2,     Ruud,   "PRO H80 T2 RU310UM  (80 gal)"</v>
      </c>
    </row>
    <row r="271" spans="1:1" x14ac:dyDescent="0.25">
      <c r="A271" s="125" t="str">
        <f>"2,     "&amp;'2017 03 15'!C347&amp;",   """&amp;'2017 03 15'!P347&amp;""""</f>
        <v>2,     Ruud,   "HB50RU  (50 gal)"</v>
      </c>
    </row>
    <row r="272" spans="1:1" x14ac:dyDescent="0.25">
      <c r="A272" s="125" t="str">
        <f>"2,     "&amp;'2017 03 15'!C348&amp;",   """&amp;'2017 03 15'!P348&amp;""""</f>
        <v>2,     Ruud,   "PROUH50 T2 RU245  (50 gal)"</v>
      </c>
    </row>
    <row r="273" spans="1:1" x14ac:dyDescent="0.25">
      <c r="A273" s="125" t="str">
        <f>"2,     "&amp;'2017 03 15'!C349&amp;",   """&amp;'2017 03 15'!P349&amp;""""</f>
        <v>2,     Ruud,   "PROUH50 T2 RU350 D  (50 gal)"</v>
      </c>
    </row>
    <row r="274" spans="1:1" x14ac:dyDescent="0.25">
      <c r="A274" s="125" t="str">
        <f>"2,     "&amp;'2017 03 15'!C350&amp;",   """&amp;'2017 03 15'!P350&amp;""""</f>
        <v>2,     Ruud,   "PROUH65 T2 RU350 D  (65 gal)"</v>
      </c>
    </row>
    <row r="275" spans="1:1" x14ac:dyDescent="0.25">
      <c r="A275" s="125" t="str">
        <f>"2,     "&amp;'2017 03 15'!C351&amp;",   """&amp;'2017 03 15'!P351&amp;""""</f>
        <v>2,     Ruud,   "PROUH80 T2 RU245  (80 gal)"</v>
      </c>
    </row>
    <row r="276" spans="1:1" x14ac:dyDescent="0.25">
      <c r="A276" s="125" t="str">
        <f>"2,     "&amp;'2017 03 15'!C352&amp;",   """&amp;'2017 03 15'!P352&amp;""""</f>
        <v>2,     Ruud,   "PROUH80 T2 RU350 D  (80 gal)"</v>
      </c>
    </row>
    <row r="277" spans="1:1" x14ac:dyDescent="0.25">
      <c r="A277" s="125" t="str">
        <f>"2,     "&amp;'2017 03 15'!C353&amp;",   """&amp;'2017 03 15'!P353&amp;""""</f>
        <v>2,     Ruud,   "PROUH50 T2 RU350 D15  (50 gal)"</v>
      </c>
    </row>
    <row r="278" spans="1:1" x14ac:dyDescent="0.25">
      <c r="A278" s="125" t="str">
        <f>"2,     "&amp;'2017 03 15'!C354&amp;",   """&amp;'2017 03 15'!P354&amp;""""</f>
        <v>2,     Ruud,   "PROUH50 T2 RU350 DCB  (50 gal)"</v>
      </c>
    </row>
    <row r="279" spans="1:1" x14ac:dyDescent="0.25">
      <c r="A279" s="125" t="str">
        <f>"2,     "&amp;'2017 03 15'!C355&amp;",   """&amp;'2017 03 15'!P355&amp;""""</f>
        <v>2,     Ruud,   "PROUH65 T2 RU350 D15  (65 gal)"</v>
      </c>
    </row>
    <row r="280" spans="1:1" x14ac:dyDescent="0.25">
      <c r="A280" s="125" t="str">
        <f>"2,     "&amp;'2017 03 15'!C356&amp;",   """&amp;'2017 03 15'!P356&amp;""""</f>
        <v>2,     Ruud,   "PROUH65 T2 RU350 DCB  (65 gal)"</v>
      </c>
    </row>
    <row r="281" spans="1:1" x14ac:dyDescent="0.25">
      <c r="A281" s="125" t="str">
        <f>"2,     "&amp;'2017 03 15'!C357&amp;",   """&amp;'2017 03 15'!P357&amp;""""</f>
        <v>2,     Ruud,   "PROUH80 T2 RU350 D15  (80 gal)"</v>
      </c>
    </row>
    <row r="282" spans="1:1" x14ac:dyDescent="0.25">
      <c r="A282" s="125" t="str">
        <f>"2,     "&amp;'2017 03 15'!C358&amp;",   """&amp;'2017 03 15'!P358&amp;""""</f>
        <v>2,     Ruud,   "PROUH80 T2 RU350 DCB  (80 gal)"</v>
      </c>
    </row>
    <row r="283" spans="1:1" x14ac:dyDescent="0.25">
      <c r="A283" s="126" t="str">
        <f>"2,     "&amp;'2017 03 15'!C359&amp;",   """&amp;'2017 03 15'!P359&amp;""""</f>
        <v>2,     Sanden,   "GS3-45HPA-US &amp; SAN-43SSAQA  (43 gal)"</v>
      </c>
    </row>
    <row r="284" spans="1:1" x14ac:dyDescent="0.25">
      <c r="A284" s="125" t="str">
        <f>"2,     "&amp;'2017 03 15'!C360&amp;",   """&amp;'2017 03 15'!P360&amp;""""</f>
        <v>2,     Sanden,   "GS3-45HPA-US &amp; GAUS-160QTA  (43 gal)"</v>
      </c>
    </row>
    <row r="285" spans="1:1" x14ac:dyDescent="0.25">
      <c r="A285" s="125" t="str">
        <f>"2,     "&amp;'2017 03 15'!C361&amp;",   """&amp;'2017 03 15'!P361&amp;""""</f>
        <v>2,     Sanden,   "GS3-45HPA-US &amp; SAN-83SSAQA  (83 gal)"</v>
      </c>
    </row>
    <row r="286" spans="1:1" x14ac:dyDescent="0.25">
      <c r="A286" s="125" t="str">
        <f>"2,     "&amp;'2017 03 15'!C362&amp;",   """&amp;'2017 03 15'!P362&amp;""""</f>
        <v>2,     Sanden,   "GS3-45HPA-US &amp; GAUS-315EQTD  (83 gal)"</v>
      </c>
    </row>
    <row r="287" spans="1:1" x14ac:dyDescent="0.25">
      <c r="A287" s="125" t="str">
        <f>"2,     "&amp;'2017 03 15'!C363&amp;",   """&amp;'2017 03 15'!P363&amp;""""</f>
        <v>2,     Sanden,   "GUS-45HPA-US &amp; SAN-83SSAQA  (83 gal)"</v>
      </c>
    </row>
    <row r="288" spans="1:1" x14ac:dyDescent="0.25">
      <c r="A288" s="125" t="str">
        <f>"2,     "&amp;'2017 03 15'!C364&amp;",   """&amp;'2017 03 15'!P364&amp;""""</f>
        <v>2,     Sanden,   "GUS-45HPA-US &amp; GAUS-315EQTD  (83 gal)"</v>
      </c>
    </row>
    <row r="289" spans="1:1" x14ac:dyDescent="0.25">
      <c r="A289" s="126" t="str">
        <f>"2,     "&amp;'2017 03 15'!C368&amp;",   """&amp;'2017 03 15'!P368&amp;""""</f>
        <v>2,     State,   "EP6 80 DHPT 102  (80 gal)"</v>
      </c>
    </row>
    <row r="290" spans="1:1" x14ac:dyDescent="0.25">
      <c r="A290" s="125" t="str">
        <f>"2,     "&amp;'2017 03 15'!C369&amp;",   """&amp;'2017 03 15'!P369&amp;""""</f>
        <v>2,     State,   "EPX 60 DHPT  (60 gal)"</v>
      </c>
    </row>
    <row r="291" spans="1:1" x14ac:dyDescent="0.25">
      <c r="A291" s="125" t="str">
        <f>"2,     "&amp;'2017 03 15'!C370&amp;",   """&amp;'2017 03 15'!P370&amp;""""</f>
        <v>2,     State,   "EPX 80 DHPT  (80 gal)"</v>
      </c>
    </row>
    <row r="292" spans="1:1" x14ac:dyDescent="0.25">
      <c r="A292" s="125" t="str">
        <f>"2,     "&amp;'2017 03 15'!C371&amp;",   """&amp;'2017 03 15'!P371&amp;""""</f>
        <v>2,     State,   "HP6 50 DHPT 120  (50 gal)"</v>
      </c>
    </row>
    <row r="293" spans="1:1" x14ac:dyDescent="0.25">
      <c r="A293" s="125" t="str">
        <f>"2,     "&amp;'2017 03 15'!C372&amp;",   """&amp;'2017 03 15'!P372&amp;""""</f>
        <v>2,     State,   "HP6 66 DHPT 120  (66 gal)"</v>
      </c>
    </row>
    <row r="294" spans="1:1" x14ac:dyDescent="0.25">
      <c r="A294" s="125" t="str">
        <f>"2,     "&amp;'2017 03 15'!C373&amp;",   """&amp;'2017 03 15'!P373&amp;""""</f>
        <v>2,     State,   "HP6 80 DHPT 120  (80 gal)"</v>
      </c>
    </row>
    <row r="295" spans="1:1" x14ac:dyDescent="0.25">
      <c r="A295" s="125" t="str">
        <f>"2,     "&amp;'2017 03 15'!C374&amp;",   """&amp;'2017 03 15'!P374&amp;""""</f>
        <v>2,     State,   "HPX 50 DHPT 120  (50 gal)"</v>
      </c>
    </row>
    <row r="296" spans="1:1" x14ac:dyDescent="0.25">
      <c r="A296" s="125" t="str">
        <f>"2,     "&amp;'2017 03 15'!C375&amp;",   """&amp;'2017 03 15'!P375&amp;""""</f>
        <v>2,     State,   "HPX 50 DHPTNE 120  (50 gal)"</v>
      </c>
    </row>
    <row r="297" spans="1:1" x14ac:dyDescent="0.25">
      <c r="A297" s="125" t="str">
        <f>"2,     "&amp;'2017 03 15'!C376&amp;",   """&amp;'2017 03 15'!P376&amp;""""</f>
        <v>2,     State,   "HPX-50-DHPTDR 130  (50 gal, JA13)"</v>
      </c>
    </row>
    <row r="298" spans="1:1" x14ac:dyDescent="0.25">
      <c r="A298" s="125" t="str">
        <f>"2,     "&amp;'2017 03 15'!C377&amp;",   """&amp;'2017 03 15'!P377&amp;""""</f>
        <v>2,     State,   "HPX 66 DHPT 120  (66 gal)"</v>
      </c>
    </row>
    <row r="299" spans="1:1" x14ac:dyDescent="0.25">
      <c r="A299" s="125" t="str">
        <f>"2,     "&amp;'2017 03 15'!C378&amp;",   """&amp;'2017 03 15'!P378&amp;""""</f>
        <v>2,     State,   "HPX 66 DHPTNE 120  (66 gal)"</v>
      </c>
    </row>
    <row r="300" spans="1:1" x14ac:dyDescent="0.25">
      <c r="A300" s="125" t="str">
        <f>"2,     "&amp;'2017 03 15'!C379&amp;",   """&amp;'2017 03 15'!P379&amp;""""</f>
        <v>2,     State,   "HPX-66-DHPTDR 130  (66 gal, JA13)"</v>
      </c>
    </row>
    <row r="301" spans="1:1" x14ac:dyDescent="0.25">
      <c r="A301" s="125" t="str">
        <f>"2,     "&amp;'2017 03 15'!C380&amp;",   """&amp;'2017 03 15'!P380&amp;""""</f>
        <v>2,     State,   "HPX 80 DHPT 120  (80 gal)"</v>
      </c>
    </row>
    <row r="302" spans="1:1" x14ac:dyDescent="0.25">
      <c r="A302" s="125" t="str">
        <f>"2,     "&amp;'2017 03 15'!C381&amp;",   """&amp;'2017 03 15'!P381&amp;""""</f>
        <v>2,     State,   "HPX 80 DHPTNE 120  (80 gal)"</v>
      </c>
    </row>
    <row r="303" spans="1:1" x14ac:dyDescent="0.25">
      <c r="A303" s="125" t="str">
        <f>"2,     "&amp;'2017 03 15'!C382&amp;",   """&amp;'2017 03 15'!P382&amp;""""</f>
        <v>2,     State,   "HPX-80-DHPTDR 130  (80 gal, JA13)"</v>
      </c>
    </row>
    <row r="304" spans="1:1" x14ac:dyDescent="0.25">
      <c r="A304" s="126" t="str">
        <f>"2,     "&amp;'2017 03 15'!C383&amp;",   """&amp;'2017 03 15'!P383&amp;""""</f>
        <v>2,     Stiebel Eltron,   "Accelera 220 E  (58 gal)"</v>
      </c>
    </row>
    <row r="305" spans="1:1" x14ac:dyDescent="0.25">
      <c r="A305" s="125" t="str">
        <f>"2,     "&amp;'2017 03 15'!C384&amp;",   """&amp;'2017 03 15'!P384&amp;""""</f>
        <v>2,     Stiebel Eltron,   "Accelera 300/WHP 300  (80 gal)"</v>
      </c>
    </row>
    <row r="306" spans="1:1" x14ac:dyDescent="0.25">
      <c r="A306" s="126" t="str">
        <f>"2,     "&amp;'2017 03 15'!C385&amp;",   """&amp;'2017 03 15'!P385&amp;""""</f>
        <v>2,     US Craftmaster,   "HPE2F80HD045VU 102  (80 gal)"</v>
      </c>
    </row>
    <row r="307" spans="1:1" x14ac:dyDescent="0.25">
      <c r="A307" s="125" t="str">
        <f>"2,     "&amp;'2017 03 15'!C386&amp;",   """&amp;'2017 03 15'!P386&amp;""""</f>
        <v>2,     US Craftmaster,   "HPE2K60HD045V  (60 gal)"</v>
      </c>
    </row>
    <row r="308" spans="1:1" x14ac:dyDescent="0.25">
      <c r="A308" s="125" t="str">
        <f>"2,     "&amp;'2017 03 15'!C387&amp;",   """&amp;'2017 03 15'!P387&amp;""""</f>
        <v>2,     US Craftmaster,   "HPE2K80HD045V  (80 gal)"</v>
      </c>
    </row>
    <row r="309" spans="1:1" x14ac:dyDescent="0.25">
      <c r="A309" s="125" t="str">
        <f>"2,     "&amp;'2017 03 15'!C388&amp;",   """&amp;'2017 03 15'!P388&amp;""""</f>
        <v>2,     US Craftmaster,   "HPHE2F50HD045VU 120  (50 gal)"</v>
      </c>
    </row>
    <row r="310" spans="1:1" x14ac:dyDescent="0.25">
      <c r="A310" s="125" t="str">
        <f>"2,     "&amp;'2017 03 15'!C389&amp;",   """&amp;'2017 03 15'!P389&amp;""""</f>
        <v>2,     US Craftmaster,   "HPHE2F66HD045VU 120  (66 gal)"</v>
      </c>
    </row>
    <row r="311" spans="1:1" x14ac:dyDescent="0.25">
      <c r="A311" s="125" t="str">
        <f>"2,     "&amp;'2017 03 15'!C390&amp;",   """&amp;'2017 03 15'!P390&amp;""""</f>
        <v>2,     US Craftmaster,   "HPHE2F80HD045VU 120  (80 gal)"</v>
      </c>
    </row>
    <row r="312" spans="1:1" x14ac:dyDescent="0.25">
      <c r="A312" s="125" t="str">
        <f>"2,     "&amp;'2017 03 15'!C391&amp;",   """&amp;'2017 03 15'!P391&amp;""""</f>
        <v>2,     US Craftmaster,   "HPHE2K50HD045VUN 120  (50 gal)"</v>
      </c>
    </row>
    <row r="313" spans="1:1" x14ac:dyDescent="0.25">
      <c r="A313" s="125" t="str">
        <f>"2,     "&amp;'2017 03 15'!C392&amp;",   """&amp;'2017 03 15'!P392&amp;""""</f>
        <v>2,     US Craftmaster,   "HPHE2K66HD045VUN 120  (66 gal)"</v>
      </c>
    </row>
    <row r="314" spans="1:1" x14ac:dyDescent="0.25">
      <c r="A314" s="125" t="str">
        <f>"2,     "&amp;'2017 03 15'!C393&amp;",   """&amp;'2017 03 15'!P393&amp;""""</f>
        <v>2,     US Craftmaster,   "HPHE2K80HD045VUN 120  (80 gal)"</v>
      </c>
    </row>
    <row r="315" spans="1:1" x14ac:dyDescent="0.25">
      <c r="A315" s="126" t="str">
        <f>"2,     "&amp;'2017 03 15'!C394&amp;",   """&amp;'2017 03 15'!P394&amp;""""</f>
        <v>2,     Whirlpool,   "HPE2K60HD045V  (60 gal)"</v>
      </c>
    </row>
    <row r="316" spans="1:1" x14ac:dyDescent="0.25">
      <c r="A316" s="125" t="str">
        <f>"2,     "&amp;'2017 03 15'!C395&amp;",   """&amp;'2017 03 15'!P395&amp;""""</f>
        <v>2,     Whirlpool,   "HPE2K80HD045V  (80 gal)"</v>
      </c>
    </row>
    <row r="317" spans="1:1" x14ac:dyDescent="0.25">
      <c r="A317" s="125" t="str">
        <f>"2,     "&amp;'2017 03 15'!C396&amp;",   """&amp;'2017 03 15'!P396&amp;""""</f>
        <v>2,     Whirlpool,   "HPHE2K50HD045V 120  (50 gal)"</v>
      </c>
    </row>
    <row r="318" spans="1:1" x14ac:dyDescent="0.25">
      <c r="A318" s="125" t="str">
        <f>"2,     "&amp;'2017 03 15'!C397&amp;",   """&amp;'2017 03 15'!P397&amp;""""</f>
        <v>2,     Whirlpool,   "HPHE2K50HD045VC 120  (50 gal)"</v>
      </c>
    </row>
    <row r="319" spans="1:1" x14ac:dyDescent="0.25">
      <c r="A319" s="125" t="str">
        <f>"2,     "&amp;'2017 03 15'!C398&amp;",   """&amp;'2017 03 15'!P398&amp;""""</f>
        <v>2,     Whirlpool,   "HPHE2K50HD045VN 120  (50 gal)"</v>
      </c>
    </row>
    <row r="320" spans="1:1" x14ac:dyDescent="0.25">
      <c r="A320" s="125" t="str">
        <f>"2,     "&amp;'2017 03 15'!C399&amp;",   """&amp;'2017 03 15'!P399&amp;""""</f>
        <v>2,     Whirlpool,   "HPHE2K66HD045V 120  (66 gal)"</v>
      </c>
    </row>
    <row r="321" spans="1:1" x14ac:dyDescent="0.25">
      <c r="A321" s="125" t="str">
        <f>"2,     "&amp;'2017 03 15'!C400&amp;",   """&amp;'2017 03 15'!P400&amp;""""</f>
        <v>2,     Whirlpool,   "HPHE2K66HD045VC 120  (66 gal)"</v>
      </c>
    </row>
    <row r="322" spans="1:1" x14ac:dyDescent="0.25">
      <c r="A322" s="125" t="str">
        <f>"2,     "&amp;'2017 03 15'!C401&amp;",   """&amp;'2017 03 15'!P401&amp;""""</f>
        <v>2,     Whirlpool,   "HPHE2K80HD045V 120  (80 gal)"</v>
      </c>
    </row>
    <row r="323" spans="1:1" x14ac:dyDescent="0.25">
      <c r="A323" s="125" t="str">
        <f>"2,     "&amp;'2017 03 15'!C402&amp;",   """&amp;'2017 03 15'!P402&amp;""""</f>
        <v>2,     Whirlpool,   "HPHE2K80HD045VC 120  (80 gal)"</v>
      </c>
    </row>
    <row r="324" spans="1:1" x14ac:dyDescent="0.25">
      <c r="A324" s="125" t="str">
        <f>"2,     "&amp;'2017 03 15'!C403&amp;",   """&amp;'2017 03 15'!P403&amp;""""</f>
        <v>2,     Whirlpool,   "HPSE2K50HD045V 100 (WP)  (50 gal)"</v>
      </c>
    </row>
    <row r="325" spans="1:1" x14ac:dyDescent="0.25">
      <c r="A325" s="125" t="str">
        <f>"2,     "&amp;'2017 03 15'!C404&amp;",   """&amp;'2017 03 15'!P404&amp;""""</f>
        <v>2,     Whirlpool,   "HPSE2K50HD045VC 100 (WP)  (50 gal)"</v>
      </c>
    </row>
    <row r="326" spans="1:1" x14ac:dyDescent="0.25">
      <c r="A326" s="125" t="str">
        <f>"2,     "&amp;'2017 03 15'!C405&amp;",   """&amp;'2017 03 15'!P405&amp;""""</f>
        <v>2,     Whirlpool,   "HPSE2K80HD045V  (80 gal)"</v>
      </c>
    </row>
    <row r="327" spans="1:1" x14ac:dyDescent="0.25">
      <c r="A327" s="125" t="str">
        <f>"2,     "&amp;'2017 03 15'!C406&amp;",   """&amp;'2017 03 15'!P406&amp;""""</f>
        <v>2,     Whirlpool,   "HPSE2K80HD045VC  (80 gal)"</v>
      </c>
    </row>
    <row r="328" spans="1:1" x14ac:dyDescent="0.25">
      <c r="A328" s="126" t="str">
        <f>"2,     "&amp;'2017 03 15'!C407&amp;",   """&amp;'2017 03 15'!P407&amp;""""</f>
        <v>2,     (generic),   "UEF 2  (50 gal)"</v>
      </c>
    </row>
    <row r="329" spans="1:1" x14ac:dyDescent="0.25">
      <c r="A329" s="125" t="str">
        <f>"2,     "&amp;'2017 03 15'!C408&amp;",   """&amp;'2017 03 15'!P408&amp;""""</f>
        <v>2,     (generic),   "tier 3  (40+ gal)"</v>
      </c>
    </row>
    <row r="330" spans="1:1" x14ac:dyDescent="0.25">
      <c r="A330" s="125" t="str">
        <f>"2,     "&amp;'2017 03 15'!C409&amp;",   """&amp;'2017 03 15'!P409&amp;""""</f>
        <v>2,     (generic),   "tier 3  (50+ gal)"</v>
      </c>
    </row>
    <row r="331" spans="1:1" x14ac:dyDescent="0.25">
      <c r="A331" s="125" t="str">
        <f>"2,     "&amp;'2017 03 15'!C410&amp;",   """&amp;'2017 03 15'!P410&amp;""""</f>
        <v>2,     (generic),   "tier 3  (65+ gal)"</v>
      </c>
    </row>
    <row r="332" spans="1:1" x14ac:dyDescent="0.25">
      <c r="A332" s="125" t="str">
        <f>"2,     "&amp;'2017 03 15'!C411&amp;",   """&amp;'2017 03 15'!P411&amp;""""</f>
        <v>2,     (generic),   "tier 3  (80+ gal)"</v>
      </c>
    </row>
    <row r="333" spans="1:1" x14ac:dyDescent="0.25">
      <c r="A333" s="125" t="str">
        <f>"2,     "&amp;'2017 03 15'!C413&amp;",   """&amp;'2017 03 15'!P413&amp;""""</f>
        <v>2,     ,   ""</v>
      </c>
    </row>
    <row r="334" spans="1:1" x14ac:dyDescent="0.25">
      <c r="A334" s="125" t="str">
        <f>"2,     "&amp;'2017 03 15'!C414&amp;",   """&amp;'2017 03 15'!P414&amp;""""</f>
        <v>2,     ,   ""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6"/>
  <sheetViews>
    <sheetView workbookViewId="0">
      <selection activeCell="A19" sqref="A19"/>
    </sheetView>
  </sheetViews>
  <sheetFormatPr defaultRowHeight="15" x14ac:dyDescent="0.25"/>
  <cols>
    <col min="1" max="1" width="18.140625" style="5" customWidth="1"/>
    <col min="3" max="3" width="17" bestFit="1" customWidth="1"/>
  </cols>
  <sheetData>
    <row r="1" spans="1:3" x14ac:dyDescent="0.25">
      <c r="A1" s="5" t="s">
        <v>99</v>
      </c>
      <c r="B1" t="s">
        <v>100</v>
      </c>
      <c r="C1" t="s">
        <v>101</v>
      </c>
    </row>
    <row r="2" spans="1:3" x14ac:dyDescent="0.25">
      <c r="A2" s="1" t="s">
        <v>6</v>
      </c>
      <c r="B2">
        <v>43</v>
      </c>
      <c r="C2" t="s">
        <v>106</v>
      </c>
    </row>
    <row r="3" spans="1:3" x14ac:dyDescent="0.25">
      <c r="A3" s="1" t="s">
        <v>17</v>
      </c>
      <c r="B3">
        <v>50</v>
      </c>
      <c r="C3" t="s">
        <v>102</v>
      </c>
    </row>
    <row r="4" spans="1:3" x14ac:dyDescent="0.25">
      <c r="A4" s="2" t="s">
        <v>93</v>
      </c>
      <c r="B4">
        <v>60</v>
      </c>
      <c r="C4" t="s">
        <v>103</v>
      </c>
    </row>
    <row r="5" spans="1:3" x14ac:dyDescent="0.25">
      <c r="A5" s="2" t="s">
        <v>98</v>
      </c>
      <c r="B5">
        <v>66</v>
      </c>
      <c r="C5" t="s">
        <v>104</v>
      </c>
    </row>
    <row r="6" spans="1:3" x14ac:dyDescent="0.25">
      <c r="A6" s="2" t="s">
        <v>94</v>
      </c>
      <c r="B6">
        <v>80</v>
      </c>
      <c r="C6" t="s">
        <v>105</v>
      </c>
    </row>
    <row r="7" spans="1:3" x14ac:dyDescent="0.25">
      <c r="A7" s="1" t="s">
        <v>24</v>
      </c>
      <c r="C7" t="s">
        <v>85</v>
      </c>
    </row>
    <row r="8" spans="1:3" ht="14.25" customHeight="1" x14ac:dyDescent="0.25">
      <c r="A8" s="1" t="s">
        <v>25</v>
      </c>
      <c r="C8" t="s">
        <v>86</v>
      </c>
    </row>
    <row r="9" spans="1:3" x14ac:dyDescent="0.25">
      <c r="A9" s="1" t="s">
        <v>32</v>
      </c>
      <c r="C9" t="s">
        <v>91</v>
      </c>
    </row>
    <row r="10" spans="1:3" x14ac:dyDescent="0.25">
      <c r="A10" s="2" t="s">
        <v>88</v>
      </c>
      <c r="C10" t="s">
        <v>90</v>
      </c>
    </row>
    <row r="11" spans="1:3" x14ac:dyDescent="0.25">
      <c r="A11" s="2" t="s">
        <v>95</v>
      </c>
      <c r="C11" t="s">
        <v>219</v>
      </c>
    </row>
    <row r="12" spans="1:3" x14ac:dyDescent="0.25">
      <c r="A12" s="2" t="s">
        <v>96</v>
      </c>
    </row>
    <row r="13" spans="1:3" x14ac:dyDescent="0.25">
      <c r="A13" s="2" t="s">
        <v>97</v>
      </c>
    </row>
    <row r="14" spans="1:3" x14ac:dyDescent="0.25">
      <c r="A14" s="1" t="s">
        <v>39</v>
      </c>
    </row>
    <row r="15" spans="1:3" x14ac:dyDescent="0.25">
      <c r="A15" s="2" t="s">
        <v>89</v>
      </c>
    </row>
    <row r="16" spans="1:3" x14ac:dyDescent="0.25">
      <c r="A16" s="1" t="s">
        <v>46</v>
      </c>
    </row>
    <row r="17" spans="1:1" x14ac:dyDescent="0.25">
      <c r="A17" s="1" t="s">
        <v>50</v>
      </c>
    </row>
    <row r="18" spans="1:1" x14ac:dyDescent="0.25">
      <c r="A18" s="1" t="s">
        <v>218</v>
      </c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/>
    </row>
    <row r="65" spans="1:1" x14ac:dyDescent="0.25">
      <c r="A65" s="3"/>
    </row>
    <row r="66" spans="1:1" x14ac:dyDescent="0.25">
      <c r="A66"/>
    </row>
  </sheetData>
  <sortState xmlns:xlrd2="http://schemas.microsoft.com/office/spreadsheetml/2017/richdata2" ref="A4:A21">
    <sortCondition ref="A4:A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2017 03 15</vt:lpstr>
      <vt:lpstr>Enum List</vt:lpstr>
      <vt:lpstr>Sheet1</vt:lpstr>
      <vt:lpstr>Brand</vt:lpstr>
      <vt:lpstr>Gallons</vt:lpstr>
      <vt:lpstr>'2017 03 15'!Print_Area</vt:lpstr>
      <vt:lpstr>'2017 03 15'!Print_Titles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Larson</dc:creator>
  <cp:lastModifiedBy>Rob Hitchcock</cp:lastModifiedBy>
  <cp:lastPrinted>2017-03-25T00:00:47Z</cp:lastPrinted>
  <dcterms:created xsi:type="dcterms:W3CDTF">2017-03-21T21:55:34Z</dcterms:created>
  <dcterms:modified xsi:type="dcterms:W3CDTF">2023-05-24T19:40:57Z</dcterms:modified>
</cp:coreProperties>
</file>