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4D36550C-8189-4B6E-9D51-616BCBEBE2D8}" xr6:coauthVersionLast="47" xr6:coauthVersionMax="47" xr10:uidLastSave="{00000000-0000-0000-0000-000000000000}"/>
  <bookViews>
    <workbookView xWindow="2385" yWindow="1605" windowWidth="26055" windowHeight="12495" activeTab="1" xr2:uid="{00000000-000D-0000-FFFF-FFFF00000000}"/>
  </bookViews>
  <sheets>
    <sheet name="CUAC_UtilityRateGen2Mapping" sheetId="4" r:id="rId1"/>
    <sheet name="CUAC_UtilityRateGen2Data" sheetId="5" r:id="rId2"/>
    <sheet name="CUAC_UtilityRates" sheetId="1" r:id="rId3"/>
    <sheet name="CUAC_UtilityTerritories" sheetId="2" r:id="rId4"/>
    <sheet name="CUAC_UtilityCompan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1" i="4" l="1"/>
  <c r="K311" i="4"/>
  <c r="H310" i="4"/>
  <c r="K310" i="4"/>
  <c r="L310" i="4" s="1"/>
  <c r="H309" i="4"/>
  <c r="K309" i="4"/>
  <c r="H308" i="4"/>
  <c r="K308" i="4"/>
  <c r="L308" i="4" s="1"/>
  <c r="H307" i="4"/>
  <c r="K307" i="4"/>
  <c r="H306" i="4"/>
  <c r="K306" i="4"/>
  <c r="L306" i="4" s="1"/>
  <c r="H305" i="4"/>
  <c r="K305" i="4"/>
  <c r="H304" i="4"/>
  <c r="K304" i="4"/>
  <c r="L304" i="4" s="1"/>
  <c r="H303" i="4"/>
  <c r="K303" i="4"/>
  <c r="H302" i="4"/>
  <c r="K302" i="4"/>
  <c r="L302" i="4" s="1"/>
  <c r="H301" i="4"/>
  <c r="K301" i="4"/>
  <c r="H300" i="4"/>
  <c r="K300" i="4"/>
  <c r="L300" i="4" s="1"/>
  <c r="H299" i="4"/>
  <c r="K299" i="4"/>
  <c r="H298" i="4"/>
  <c r="K298" i="4"/>
  <c r="L298" i="4" s="1"/>
  <c r="H297" i="4"/>
  <c r="K297" i="4"/>
  <c r="H296" i="4"/>
  <c r="K296" i="4"/>
  <c r="L296" i="4" s="1"/>
  <c r="H295" i="4"/>
  <c r="K295" i="4"/>
  <c r="H294" i="4"/>
  <c r="K294" i="4"/>
  <c r="L294" i="4" s="1"/>
  <c r="H293" i="4"/>
  <c r="K293" i="4"/>
  <c r="H292" i="4"/>
  <c r="K292" i="4"/>
  <c r="L292" i="4" s="1"/>
  <c r="H291" i="4"/>
  <c r="K291" i="4"/>
  <c r="H290" i="4"/>
  <c r="K290" i="4"/>
  <c r="L290" i="4" s="1"/>
  <c r="H289" i="4"/>
  <c r="K289" i="4"/>
  <c r="H288" i="4"/>
  <c r="K288" i="4"/>
  <c r="L288" i="4" s="1"/>
  <c r="H287" i="4"/>
  <c r="K287" i="4"/>
  <c r="H286" i="4"/>
  <c r="K286" i="4"/>
  <c r="L286" i="4" s="1"/>
  <c r="H285" i="4"/>
  <c r="K285" i="4"/>
  <c r="H284" i="4"/>
  <c r="K284" i="4"/>
  <c r="L284" i="4" s="1"/>
  <c r="H283" i="4"/>
  <c r="K283" i="4"/>
  <c r="H282" i="4"/>
  <c r="K282" i="4"/>
  <c r="L282" i="4" s="1"/>
  <c r="H281" i="4"/>
  <c r="K281" i="4"/>
  <c r="H280" i="4"/>
  <c r="K280" i="4"/>
  <c r="L280" i="4" s="1"/>
  <c r="H279" i="4"/>
  <c r="K279" i="4"/>
  <c r="H278" i="4"/>
  <c r="K278" i="4"/>
  <c r="L278" i="4" s="1"/>
  <c r="H277" i="4"/>
  <c r="K277" i="4"/>
  <c r="H276" i="4"/>
  <c r="K276" i="4"/>
  <c r="L276" i="4" s="1"/>
  <c r="H275" i="4"/>
  <c r="K275" i="4"/>
  <c r="H274" i="4"/>
  <c r="K274" i="4"/>
  <c r="L274" i="4" s="1"/>
  <c r="H273" i="4"/>
  <c r="K273" i="4"/>
  <c r="H272" i="4"/>
  <c r="K272" i="4"/>
  <c r="L272" i="4" s="1"/>
  <c r="H271" i="4"/>
  <c r="K271" i="4"/>
  <c r="H270" i="4"/>
  <c r="K270" i="4"/>
  <c r="L270" i="4" s="1"/>
  <c r="H269" i="4"/>
  <c r="K269" i="4"/>
  <c r="H268" i="4"/>
  <c r="K268" i="4"/>
  <c r="L268" i="4" s="1"/>
  <c r="H267" i="4"/>
  <c r="K267" i="4"/>
  <c r="H266" i="4"/>
  <c r="K266" i="4"/>
  <c r="L266" i="4" s="1"/>
  <c r="H265" i="4"/>
  <c r="K265" i="4"/>
  <c r="H264" i="4"/>
  <c r="K264" i="4"/>
  <c r="L264" i="4" s="1"/>
  <c r="H263" i="4"/>
  <c r="K263" i="4"/>
  <c r="H262" i="4"/>
  <c r="K262" i="4"/>
  <c r="L262" i="4" s="1"/>
  <c r="H261" i="4"/>
  <c r="K261" i="4"/>
  <c r="H260" i="4"/>
  <c r="K260" i="4"/>
  <c r="L260" i="4" s="1"/>
  <c r="H259" i="4"/>
  <c r="K259" i="4"/>
  <c r="H258" i="4"/>
  <c r="K258" i="4"/>
  <c r="L258" i="4" s="1"/>
  <c r="H257" i="4"/>
  <c r="K257" i="4"/>
  <c r="H256" i="4"/>
  <c r="K256" i="4"/>
  <c r="L256" i="4" s="1"/>
  <c r="H255" i="4"/>
  <c r="K255" i="4"/>
  <c r="H254" i="4"/>
  <c r="K254" i="4"/>
  <c r="H253" i="4"/>
  <c r="K253" i="4"/>
  <c r="H252" i="4"/>
  <c r="K252" i="4"/>
  <c r="H251" i="4"/>
  <c r="K251" i="4"/>
  <c r="H250" i="4"/>
  <c r="K250" i="4"/>
  <c r="H249" i="4"/>
  <c r="K249" i="4"/>
  <c r="H248" i="4"/>
  <c r="K248" i="4"/>
  <c r="L248" i="4" s="1"/>
  <c r="H247" i="4"/>
  <c r="K247" i="4"/>
  <c r="H246" i="4"/>
  <c r="K246" i="4"/>
  <c r="L246" i="4" s="1"/>
  <c r="H245" i="4"/>
  <c r="K245" i="4"/>
  <c r="H244" i="4"/>
  <c r="K244" i="4"/>
  <c r="L244" i="4" s="1"/>
  <c r="H243" i="4"/>
  <c r="K243" i="4"/>
  <c r="H242" i="4"/>
  <c r="K242" i="4"/>
  <c r="L242" i="4" s="1"/>
  <c r="H241" i="4"/>
  <c r="K241" i="4"/>
  <c r="H240" i="4"/>
  <c r="K240" i="4"/>
  <c r="L240" i="4" s="1"/>
  <c r="H239" i="4"/>
  <c r="K239" i="4"/>
  <c r="H238" i="4"/>
  <c r="K238" i="4"/>
  <c r="L238" i="4" s="1"/>
  <c r="H237" i="4"/>
  <c r="K237" i="4"/>
  <c r="H236" i="4"/>
  <c r="K236" i="4"/>
  <c r="L236" i="4" s="1"/>
  <c r="H235" i="4"/>
  <c r="K235" i="4"/>
  <c r="H234" i="4"/>
  <c r="K234" i="4"/>
  <c r="L234" i="4" s="1"/>
  <c r="H233" i="4"/>
  <c r="K233" i="4"/>
  <c r="H232" i="4"/>
  <c r="K232" i="4"/>
  <c r="L232" i="4" s="1"/>
  <c r="H231" i="4"/>
  <c r="K231" i="4"/>
  <c r="H230" i="4"/>
  <c r="K230" i="4"/>
  <c r="L230" i="4" s="1"/>
  <c r="H229" i="4"/>
  <c r="K229" i="4"/>
  <c r="H228" i="4"/>
  <c r="K228" i="4"/>
  <c r="L228" i="4" s="1"/>
  <c r="H227" i="4"/>
  <c r="K227" i="4"/>
  <c r="H226" i="4"/>
  <c r="K226" i="4"/>
  <c r="L226" i="4" s="1"/>
  <c r="H225" i="4"/>
  <c r="K225" i="4"/>
  <c r="H224" i="4"/>
  <c r="K224" i="4"/>
  <c r="L224" i="4" s="1"/>
  <c r="H222" i="4"/>
  <c r="K222" i="4"/>
  <c r="H221" i="4"/>
  <c r="K221" i="4"/>
  <c r="H220" i="4"/>
  <c r="K220" i="4"/>
  <c r="H219" i="4"/>
  <c r="K219" i="4"/>
  <c r="L219" i="4" s="1"/>
  <c r="H218" i="4"/>
  <c r="K218" i="4"/>
  <c r="L218" i="4" s="1"/>
  <c r="H217" i="4"/>
  <c r="K217" i="4"/>
  <c r="L217" i="4" s="1"/>
  <c r="H216" i="4"/>
  <c r="K216" i="4"/>
  <c r="H215" i="4"/>
  <c r="K215" i="4"/>
  <c r="H214" i="4"/>
  <c r="K214" i="4"/>
  <c r="H213" i="4"/>
  <c r="K213" i="4"/>
  <c r="L213" i="4" s="1"/>
  <c r="H212" i="4"/>
  <c r="K212" i="4"/>
  <c r="L212" i="4" s="1"/>
  <c r="H211" i="4"/>
  <c r="K211" i="4"/>
  <c r="L211" i="4" s="1"/>
  <c r="H210" i="4"/>
  <c r="K210" i="4"/>
  <c r="H209" i="4"/>
  <c r="K209" i="4"/>
  <c r="H208" i="4"/>
  <c r="K208" i="4"/>
  <c r="H207" i="4"/>
  <c r="K207" i="4"/>
  <c r="L207" i="4" s="1"/>
  <c r="H206" i="4"/>
  <c r="K206" i="4"/>
  <c r="H205" i="4"/>
  <c r="K205" i="4"/>
  <c r="L205" i="4" s="1"/>
  <c r="H204" i="4"/>
  <c r="K204" i="4"/>
  <c r="H203" i="4"/>
  <c r="K203" i="4"/>
  <c r="L203" i="4" s="1"/>
  <c r="H202" i="4"/>
  <c r="K202" i="4"/>
  <c r="L202" i="4" s="1"/>
  <c r="H201" i="4"/>
  <c r="K201" i="4"/>
  <c r="H200" i="4"/>
  <c r="K200" i="4"/>
  <c r="L200" i="4" s="1"/>
  <c r="H199" i="4"/>
  <c r="K199" i="4"/>
  <c r="H198" i="4"/>
  <c r="K198" i="4"/>
  <c r="H197" i="4"/>
  <c r="K197" i="4"/>
  <c r="H196" i="4"/>
  <c r="K196" i="4"/>
  <c r="L196" i="4" s="1"/>
  <c r="H195" i="4"/>
  <c r="K195" i="4"/>
  <c r="H194" i="4"/>
  <c r="K194" i="4"/>
  <c r="H193" i="4"/>
  <c r="K193" i="4"/>
  <c r="H192" i="4"/>
  <c r="K192" i="4"/>
  <c r="L192" i="4" s="1"/>
  <c r="H191" i="4"/>
  <c r="K191" i="4"/>
  <c r="H190" i="4"/>
  <c r="K190" i="4"/>
  <c r="H189" i="4"/>
  <c r="K189" i="4"/>
  <c r="H188" i="4"/>
  <c r="K188" i="4"/>
  <c r="L188" i="4" s="1"/>
  <c r="H187" i="4"/>
  <c r="K187" i="4"/>
  <c r="H186" i="4"/>
  <c r="K186" i="4"/>
  <c r="H185" i="4"/>
  <c r="K185" i="4"/>
  <c r="H184" i="4"/>
  <c r="K184" i="4"/>
  <c r="L184" i="4" s="1"/>
  <c r="H183" i="4"/>
  <c r="K183" i="4"/>
  <c r="H182" i="4"/>
  <c r="K182" i="4"/>
  <c r="H181" i="4"/>
  <c r="K181" i="4"/>
  <c r="H180" i="4"/>
  <c r="K180" i="4"/>
  <c r="L180" i="4" s="1"/>
  <c r="H179" i="4"/>
  <c r="K179" i="4"/>
  <c r="H178" i="4"/>
  <c r="K178" i="4"/>
  <c r="H177" i="4"/>
  <c r="K177" i="4"/>
  <c r="H176" i="4"/>
  <c r="K176" i="4"/>
  <c r="L176" i="4" s="1"/>
  <c r="H175" i="4"/>
  <c r="K175" i="4"/>
  <c r="H174" i="4"/>
  <c r="K174" i="4"/>
  <c r="H173" i="4"/>
  <c r="K173" i="4"/>
  <c r="H172" i="4"/>
  <c r="K172" i="4"/>
  <c r="L172" i="4" s="1"/>
  <c r="H171" i="4"/>
  <c r="K171" i="4"/>
  <c r="H170" i="4"/>
  <c r="K170" i="4"/>
  <c r="H169" i="4"/>
  <c r="K169" i="4"/>
  <c r="H168" i="4"/>
  <c r="K168" i="4"/>
  <c r="L168" i="4" s="1"/>
  <c r="H167" i="4"/>
  <c r="K167" i="4"/>
  <c r="H166" i="4"/>
  <c r="K166" i="4"/>
  <c r="H165" i="4"/>
  <c r="K165" i="4"/>
  <c r="H164" i="4"/>
  <c r="K164" i="4"/>
  <c r="L164" i="4" s="1"/>
  <c r="H163" i="4"/>
  <c r="K163" i="4"/>
  <c r="H162" i="4"/>
  <c r="K162" i="4"/>
  <c r="H161" i="4"/>
  <c r="K161" i="4"/>
  <c r="H160" i="4"/>
  <c r="K160" i="4"/>
  <c r="L160" i="4" s="1"/>
  <c r="H159" i="4"/>
  <c r="K159" i="4"/>
  <c r="H158" i="4"/>
  <c r="K158" i="4"/>
  <c r="H157" i="4"/>
  <c r="K157" i="4"/>
  <c r="H156" i="4"/>
  <c r="K156" i="4"/>
  <c r="L156" i="4" s="1"/>
  <c r="H155" i="4"/>
  <c r="K155" i="4"/>
  <c r="H154" i="4"/>
  <c r="K154" i="4"/>
  <c r="H153" i="4"/>
  <c r="K153" i="4"/>
  <c r="H152" i="4"/>
  <c r="K152" i="4"/>
  <c r="L152" i="4" s="1"/>
  <c r="H151" i="4"/>
  <c r="K151" i="4"/>
  <c r="H150" i="4"/>
  <c r="K150" i="4"/>
  <c r="H149" i="4"/>
  <c r="K149" i="4"/>
  <c r="H148" i="4"/>
  <c r="K148" i="4"/>
  <c r="L148" i="4" s="1"/>
  <c r="H147" i="4"/>
  <c r="K147" i="4"/>
  <c r="H146" i="4"/>
  <c r="K146" i="4"/>
  <c r="L146" i="4" s="1"/>
  <c r="H145" i="4"/>
  <c r="K145" i="4"/>
  <c r="H144" i="4"/>
  <c r="K144" i="4"/>
  <c r="L144" i="4" s="1"/>
  <c r="H143" i="4"/>
  <c r="K143" i="4"/>
  <c r="H142" i="4"/>
  <c r="K142" i="4"/>
  <c r="L142" i="4" s="1"/>
  <c r="H141" i="4"/>
  <c r="K141" i="4"/>
  <c r="H140" i="4"/>
  <c r="K140" i="4"/>
  <c r="L140" i="4" s="1"/>
  <c r="H139" i="4"/>
  <c r="K139" i="4"/>
  <c r="H138" i="4"/>
  <c r="K138" i="4"/>
  <c r="H137" i="4"/>
  <c r="K137" i="4"/>
  <c r="H136" i="4"/>
  <c r="K136" i="4"/>
  <c r="L136" i="4" s="1"/>
  <c r="H135" i="4"/>
  <c r="K135" i="4"/>
  <c r="H134" i="4"/>
  <c r="K134" i="4"/>
  <c r="H133" i="4"/>
  <c r="K133" i="4"/>
  <c r="H132" i="4"/>
  <c r="K132" i="4"/>
  <c r="L132" i="4" s="1"/>
  <c r="H131" i="4"/>
  <c r="K131" i="4"/>
  <c r="H130" i="4"/>
  <c r="K130" i="4"/>
  <c r="H129" i="4"/>
  <c r="K129" i="4"/>
  <c r="H128" i="4"/>
  <c r="K128" i="4"/>
  <c r="L128" i="4" s="1"/>
  <c r="H127" i="4"/>
  <c r="K127" i="4"/>
  <c r="H126" i="4"/>
  <c r="K126" i="4"/>
  <c r="H125" i="4"/>
  <c r="K125" i="4"/>
  <c r="H124" i="4"/>
  <c r="K124" i="4"/>
  <c r="L124" i="4" s="1"/>
  <c r="H123" i="4"/>
  <c r="K123" i="4"/>
  <c r="H122" i="4"/>
  <c r="K122" i="4"/>
  <c r="H121" i="4"/>
  <c r="K121" i="4"/>
  <c r="H120" i="4"/>
  <c r="K120" i="4"/>
  <c r="L120" i="4" s="1"/>
  <c r="H119" i="4"/>
  <c r="K119" i="4"/>
  <c r="H118" i="4"/>
  <c r="K118" i="4"/>
  <c r="H117" i="4"/>
  <c r="K117" i="4"/>
  <c r="H116" i="4"/>
  <c r="K116" i="4"/>
  <c r="L116" i="4" s="1"/>
  <c r="H115" i="4"/>
  <c r="K115" i="4"/>
  <c r="H114" i="4"/>
  <c r="K114" i="4"/>
  <c r="H113" i="4"/>
  <c r="K113" i="4"/>
  <c r="H112" i="4"/>
  <c r="K112" i="4"/>
  <c r="L112" i="4" s="1"/>
  <c r="H111" i="4"/>
  <c r="K111" i="4"/>
  <c r="H110" i="4"/>
  <c r="K110" i="4"/>
  <c r="H109" i="4"/>
  <c r="K109" i="4"/>
  <c r="H108" i="4"/>
  <c r="K108" i="4"/>
  <c r="L108" i="4" s="1"/>
  <c r="H107" i="4"/>
  <c r="K107" i="4"/>
  <c r="H106" i="4"/>
  <c r="K106" i="4"/>
  <c r="H105" i="4"/>
  <c r="K105" i="4"/>
  <c r="H104" i="4"/>
  <c r="K104" i="4"/>
  <c r="L104" i="4" s="1"/>
  <c r="H103" i="4"/>
  <c r="K103" i="4"/>
  <c r="H102" i="4"/>
  <c r="K102" i="4"/>
  <c r="H101" i="4"/>
  <c r="K101" i="4"/>
  <c r="H100" i="4"/>
  <c r="K100" i="4"/>
  <c r="L100" i="4" s="1"/>
  <c r="H99" i="4"/>
  <c r="K99" i="4"/>
  <c r="H98" i="4"/>
  <c r="K98" i="4"/>
  <c r="H97" i="4"/>
  <c r="K97" i="4"/>
  <c r="H96" i="4"/>
  <c r="K96" i="4"/>
  <c r="L96" i="4" s="1"/>
  <c r="H95" i="4"/>
  <c r="K95" i="4"/>
  <c r="H94" i="4"/>
  <c r="K94" i="4"/>
  <c r="H93" i="4"/>
  <c r="K93" i="4"/>
  <c r="H92" i="4"/>
  <c r="K92" i="4"/>
  <c r="L92" i="4" s="1"/>
  <c r="H91" i="4"/>
  <c r="K91" i="4"/>
  <c r="H90" i="4"/>
  <c r="K90" i="4"/>
  <c r="H89" i="4"/>
  <c r="K89" i="4"/>
  <c r="H88" i="4"/>
  <c r="K88" i="4"/>
  <c r="L88" i="4" s="1"/>
  <c r="H87" i="4"/>
  <c r="K87" i="4"/>
  <c r="H86" i="4"/>
  <c r="K86" i="4"/>
  <c r="L86" i="4" s="1"/>
  <c r="H85" i="4"/>
  <c r="K85" i="4"/>
  <c r="H84" i="4"/>
  <c r="K84" i="4"/>
  <c r="L84" i="4" s="1"/>
  <c r="H83" i="4"/>
  <c r="K83" i="4"/>
  <c r="L83" i="4" s="1"/>
  <c r="H82" i="4"/>
  <c r="K82" i="4"/>
  <c r="H81" i="4"/>
  <c r="K81" i="4"/>
  <c r="L81" i="4" s="1"/>
  <c r="H80" i="4"/>
  <c r="K80" i="4"/>
  <c r="H79" i="4"/>
  <c r="K79" i="4"/>
  <c r="L79" i="4" s="1"/>
  <c r="H78" i="4"/>
  <c r="K78" i="4"/>
  <c r="H77" i="4"/>
  <c r="K77" i="4"/>
  <c r="L77" i="4" s="1"/>
  <c r="H76" i="4"/>
  <c r="K76" i="4"/>
  <c r="H75" i="4"/>
  <c r="K75" i="4"/>
  <c r="L75" i="4" s="1"/>
  <c r="H74" i="4"/>
  <c r="K74" i="4"/>
  <c r="H73" i="4"/>
  <c r="K73" i="4"/>
  <c r="L73" i="4" s="1"/>
  <c r="H72" i="4"/>
  <c r="K72" i="4"/>
  <c r="H71" i="4"/>
  <c r="K71" i="4"/>
  <c r="L71" i="4" s="1"/>
  <c r="H70" i="4"/>
  <c r="K70" i="4"/>
  <c r="L70" i="4" s="1"/>
  <c r="H69" i="4"/>
  <c r="K69" i="4"/>
  <c r="H68" i="4"/>
  <c r="K68" i="4"/>
  <c r="L68" i="4" s="1"/>
  <c r="H67" i="4"/>
  <c r="K67" i="4"/>
  <c r="H66" i="4"/>
  <c r="K66" i="4"/>
  <c r="H65" i="4"/>
  <c r="K65" i="4"/>
  <c r="H64" i="4"/>
  <c r="K64" i="4"/>
  <c r="L64" i="4" s="1"/>
  <c r="H63" i="4"/>
  <c r="K63" i="4"/>
  <c r="H62" i="4"/>
  <c r="K62" i="4"/>
  <c r="L62" i="4" s="1"/>
  <c r="H61" i="4"/>
  <c r="K61" i="4"/>
  <c r="H60" i="4"/>
  <c r="K60" i="4"/>
  <c r="H59" i="4"/>
  <c r="K59" i="4"/>
  <c r="H58" i="4"/>
  <c r="K58" i="4"/>
  <c r="L58" i="4" s="1"/>
  <c r="H57" i="4"/>
  <c r="K57" i="4"/>
  <c r="L57" i="4" s="1"/>
  <c r="H56" i="4"/>
  <c r="K56" i="4"/>
  <c r="H55" i="4"/>
  <c r="K55" i="4"/>
  <c r="L55" i="4" s="1"/>
  <c r="H54" i="4"/>
  <c r="K54" i="4"/>
  <c r="H53" i="4"/>
  <c r="K53" i="4"/>
  <c r="L53" i="4" s="1"/>
  <c r="H52" i="4"/>
  <c r="K52" i="4"/>
  <c r="H51" i="4"/>
  <c r="K51" i="4"/>
  <c r="H50" i="4"/>
  <c r="K50" i="4"/>
  <c r="H49" i="4"/>
  <c r="K49" i="4"/>
  <c r="L49" i="4" s="1"/>
  <c r="H48" i="4"/>
  <c r="K48" i="4"/>
  <c r="L48" i="4" s="1"/>
  <c r="H47" i="4"/>
  <c r="K47" i="4"/>
  <c r="H46" i="4"/>
  <c r="K46" i="4"/>
  <c r="L46" i="4" s="1"/>
  <c r="H45" i="4"/>
  <c r="K45" i="4"/>
  <c r="L45" i="4" s="1"/>
  <c r="H44" i="4"/>
  <c r="K44" i="4"/>
  <c r="H43" i="4"/>
  <c r="K43" i="4"/>
  <c r="H42" i="4"/>
  <c r="K42" i="4"/>
  <c r="H41" i="4"/>
  <c r="K41" i="4"/>
  <c r="L41" i="4" s="1"/>
  <c r="H40" i="4"/>
  <c r="K40" i="4"/>
  <c r="H39" i="4"/>
  <c r="K39" i="4"/>
  <c r="H38" i="4"/>
  <c r="K38" i="4"/>
  <c r="H37" i="4"/>
  <c r="K37" i="4"/>
  <c r="L37" i="4" s="1"/>
  <c r="H36" i="4"/>
  <c r="K36" i="4"/>
  <c r="L36" i="4" s="1"/>
  <c r="H35" i="4"/>
  <c r="K35" i="4"/>
  <c r="H34" i="4"/>
  <c r="K34" i="4"/>
  <c r="L34" i="4" s="1"/>
  <c r="H33" i="4"/>
  <c r="K33" i="4"/>
  <c r="H32" i="4"/>
  <c r="K32" i="4"/>
  <c r="H31" i="4"/>
  <c r="K31" i="4"/>
  <c r="H30" i="4"/>
  <c r="K30" i="4"/>
  <c r="L30" i="4" s="1"/>
  <c r="H29" i="4"/>
  <c r="K29" i="4"/>
  <c r="H28" i="4"/>
  <c r="K28" i="4"/>
  <c r="H27" i="4"/>
  <c r="K27" i="4"/>
  <c r="H26" i="4"/>
  <c r="K26" i="4"/>
  <c r="L26" i="4" s="1"/>
  <c r="H25" i="4"/>
  <c r="K25" i="4"/>
  <c r="L25" i="4" s="1"/>
  <c r="H24" i="4"/>
  <c r="K24" i="4"/>
  <c r="H23" i="4"/>
  <c r="K23" i="4"/>
  <c r="H22" i="4"/>
  <c r="K22" i="4"/>
  <c r="H21" i="4"/>
  <c r="K21" i="4"/>
  <c r="L21" i="4" s="1"/>
  <c r="H20" i="4"/>
  <c r="K20" i="4"/>
  <c r="H19" i="4"/>
  <c r="K19" i="4"/>
  <c r="H18" i="4"/>
  <c r="K18" i="4"/>
  <c r="H17" i="4"/>
  <c r="K17" i="4"/>
  <c r="L17" i="4" s="1"/>
  <c r="R567" i="5"/>
  <c r="Q567" i="5"/>
  <c r="R566" i="5"/>
  <c r="Q566" i="5"/>
  <c r="R565" i="5"/>
  <c r="Q565" i="5"/>
  <c r="R564" i="5"/>
  <c r="Q564" i="5"/>
  <c r="R563" i="5"/>
  <c r="Q563" i="5"/>
  <c r="R562" i="5"/>
  <c r="Q562" i="5"/>
  <c r="R561" i="5"/>
  <c r="Q561" i="5"/>
  <c r="R560" i="5"/>
  <c r="Q560" i="5"/>
  <c r="R559" i="5"/>
  <c r="Q559" i="5"/>
  <c r="R558" i="5"/>
  <c r="Q558" i="5"/>
  <c r="R557" i="5"/>
  <c r="Q557" i="5"/>
  <c r="R556" i="5"/>
  <c r="Q556" i="5"/>
  <c r="R555" i="5"/>
  <c r="Q555" i="5"/>
  <c r="R554" i="5"/>
  <c r="Q554" i="5"/>
  <c r="R553" i="5"/>
  <c r="Q553" i="5"/>
  <c r="R552" i="5"/>
  <c r="Q552" i="5"/>
  <c r="R551" i="5"/>
  <c r="Q551" i="5"/>
  <c r="R550" i="5"/>
  <c r="Q550" i="5"/>
  <c r="R549" i="5"/>
  <c r="Q549" i="5"/>
  <c r="R548" i="5"/>
  <c r="Q548" i="5"/>
  <c r="R547" i="5"/>
  <c r="Q547" i="5"/>
  <c r="R546" i="5"/>
  <c r="Q546" i="5"/>
  <c r="R545" i="5"/>
  <c r="Q545" i="5"/>
  <c r="R544" i="5"/>
  <c r="Q544" i="5"/>
  <c r="R543" i="5"/>
  <c r="Q543" i="5"/>
  <c r="R542" i="5"/>
  <c r="Q542" i="5"/>
  <c r="R541" i="5"/>
  <c r="Q541" i="5"/>
  <c r="R540" i="5"/>
  <c r="Q540" i="5"/>
  <c r="R539" i="5"/>
  <c r="Q539" i="5"/>
  <c r="R538" i="5"/>
  <c r="Q538" i="5"/>
  <c r="R537" i="5"/>
  <c r="Q537" i="5"/>
  <c r="R536" i="5"/>
  <c r="Q536" i="5"/>
  <c r="R535" i="5"/>
  <c r="Q535" i="5"/>
  <c r="R534" i="5"/>
  <c r="Q534" i="5"/>
  <c r="R533" i="5"/>
  <c r="Q533" i="5"/>
  <c r="R532" i="5"/>
  <c r="Q532" i="5"/>
  <c r="R531" i="5"/>
  <c r="Q531" i="5"/>
  <c r="R530" i="5"/>
  <c r="Q530" i="5"/>
  <c r="R529" i="5"/>
  <c r="Q529" i="5"/>
  <c r="R528" i="5"/>
  <c r="Q528" i="5"/>
  <c r="R527" i="5"/>
  <c r="Q527" i="5"/>
  <c r="R526" i="5"/>
  <c r="Q526" i="5"/>
  <c r="R525" i="5"/>
  <c r="Q525" i="5"/>
  <c r="R524" i="5"/>
  <c r="Q524" i="5"/>
  <c r="R523" i="5"/>
  <c r="Q523" i="5"/>
  <c r="R522" i="5"/>
  <c r="Q522" i="5"/>
  <c r="R521" i="5"/>
  <c r="Q521" i="5"/>
  <c r="R520" i="5"/>
  <c r="Q520" i="5"/>
  <c r="R519" i="5"/>
  <c r="Q519" i="5"/>
  <c r="R518" i="5"/>
  <c r="Q518" i="5"/>
  <c r="R517" i="5"/>
  <c r="Q517" i="5"/>
  <c r="R516" i="5"/>
  <c r="Q516" i="5"/>
  <c r="R515" i="5"/>
  <c r="Q515" i="5"/>
  <c r="R514" i="5"/>
  <c r="Q514" i="5"/>
  <c r="R513" i="5"/>
  <c r="Q513" i="5"/>
  <c r="R512" i="5"/>
  <c r="Q512" i="5"/>
  <c r="R511" i="5"/>
  <c r="Q511" i="5"/>
  <c r="R510" i="5"/>
  <c r="Q510" i="5"/>
  <c r="R509" i="5"/>
  <c r="Q509" i="5"/>
  <c r="R508" i="5"/>
  <c r="Q508" i="5"/>
  <c r="R507" i="5"/>
  <c r="Q507" i="5"/>
  <c r="R506" i="5"/>
  <c r="Q506" i="5"/>
  <c r="R505" i="5"/>
  <c r="Q505" i="5"/>
  <c r="R504" i="5"/>
  <c r="Q504" i="5"/>
  <c r="R503" i="5"/>
  <c r="Q503" i="5"/>
  <c r="R502" i="5"/>
  <c r="Q502" i="5"/>
  <c r="R501" i="5"/>
  <c r="Q501" i="5"/>
  <c r="R500" i="5"/>
  <c r="Q500" i="5"/>
  <c r="R499" i="5"/>
  <c r="Q499" i="5"/>
  <c r="R498" i="5"/>
  <c r="Q498" i="5"/>
  <c r="R497" i="5"/>
  <c r="Q497" i="5"/>
  <c r="R496" i="5"/>
  <c r="Q496" i="5"/>
  <c r="R495" i="5"/>
  <c r="Q495" i="5"/>
  <c r="R494" i="5"/>
  <c r="Q494" i="5"/>
  <c r="R493" i="5"/>
  <c r="Q493" i="5"/>
  <c r="R492" i="5"/>
  <c r="Q492" i="5"/>
  <c r="R491" i="5"/>
  <c r="Q491" i="5"/>
  <c r="R490" i="5"/>
  <c r="Q490" i="5"/>
  <c r="R489" i="5"/>
  <c r="Q489" i="5"/>
  <c r="R488" i="5"/>
  <c r="Q488" i="5"/>
  <c r="R487" i="5"/>
  <c r="Q487" i="5"/>
  <c r="R486" i="5"/>
  <c r="Q486" i="5"/>
  <c r="R485" i="5"/>
  <c r="Q485" i="5"/>
  <c r="R484" i="5"/>
  <c r="Q484" i="5"/>
  <c r="R483" i="5"/>
  <c r="Q483" i="5"/>
  <c r="R482" i="5"/>
  <c r="Q482" i="5"/>
  <c r="R481" i="5"/>
  <c r="Q481" i="5"/>
  <c r="R480" i="5"/>
  <c r="Q480" i="5"/>
  <c r="R479" i="5"/>
  <c r="Q479" i="5"/>
  <c r="R478" i="5"/>
  <c r="Q478" i="5"/>
  <c r="R477" i="5"/>
  <c r="Q477" i="5"/>
  <c r="R476" i="5"/>
  <c r="Q476" i="5"/>
  <c r="R475" i="5"/>
  <c r="Q475" i="5"/>
  <c r="R474" i="5"/>
  <c r="Q474" i="5"/>
  <c r="R473" i="5"/>
  <c r="Q473" i="5"/>
  <c r="R472" i="5"/>
  <c r="Q472" i="5"/>
  <c r="R471" i="5"/>
  <c r="Q471" i="5"/>
  <c r="R470" i="5"/>
  <c r="Q470" i="5"/>
  <c r="R469" i="5"/>
  <c r="Q469" i="5"/>
  <c r="R468" i="5"/>
  <c r="Q468" i="5"/>
  <c r="R467" i="5"/>
  <c r="Q467" i="5"/>
  <c r="R466" i="5"/>
  <c r="Q466" i="5"/>
  <c r="R465" i="5"/>
  <c r="Q465" i="5"/>
  <c r="R464" i="5"/>
  <c r="Q464" i="5"/>
  <c r="R463" i="5"/>
  <c r="Q463" i="5"/>
  <c r="R462" i="5"/>
  <c r="Q462" i="5"/>
  <c r="R461" i="5"/>
  <c r="Q461" i="5"/>
  <c r="R460" i="5"/>
  <c r="Q460" i="5"/>
  <c r="R459" i="5"/>
  <c r="Q459" i="5"/>
  <c r="R458" i="5"/>
  <c r="Q458" i="5"/>
  <c r="R457" i="5"/>
  <c r="Q457" i="5"/>
  <c r="R456" i="5"/>
  <c r="Q456" i="5"/>
  <c r="R455" i="5"/>
  <c r="Q455" i="5"/>
  <c r="R454" i="5"/>
  <c r="Q454" i="5"/>
  <c r="R453" i="5"/>
  <c r="Q453" i="5"/>
  <c r="R452" i="5"/>
  <c r="Q452" i="5"/>
  <c r="R451" i="5"/>
  <c r="Q451" i="5"/>
  <c r="R450" i="5"/>
  <c r="Q450" i="5"/>
  <c r="R447" i="5"/>
  <c r="Q447" i="5"/>
  <c r="R446" i="5"/>
  <c r="Q446" i="5"/>
  <c r="R445" i="5"/>
  <c r="Q445" i="5"/>
  <c r="R444" i="5"/>
  <c r="Q444" i="5"/>
  <c r="R443" i="5"/>
  <c r="Q443" i="5"/>
  <c r="R442" i="5"/>
  <c r="Q442" i="5"/>
  <c r="R441" i="5"/>
  <c r="Q441" i="5"/>
  <c r="R440" i="5"/>
  <c r="Q440" i="5"/>
  <c r="R439" i="5"/>
  <c r="Q439" i="5"/>
  <c r="R438" i="5"/>
  <c r="Q438" i="5"/>
  <c r="R437" i="5"/>
  <c r="Q437" i="5"/>
  <c r="R436" i="5"/>
  <c r="Q436" i="5"/>
  <c r="R435" i="5"/>
  <c r="Q435" i="5"/>
  <c r="R434" i="5"/>
  <c r="Q434" i="5"/>
  <c r="R433" i="5"/>
  <c r="Q433" i="5"/>
  <c r="R432" i="5"/>
  <c r="Q432" i="5"/>
  <c r="R431" i="5"/>
  <c r="Q431" i="5"/>
  <c r="R430" i="5"/>
  <c r="Q430" i="5"/>
  <c r="R429" i="5"/>
  <c r="Q429" i="5"/>
  <c r="R428" i="5"/>
  <c r="Q428" i="5"/>
  <c r="R427" i="5"/>
  <c r="Q427" i="5"/>
  <c r="R426" i="5"/>
  <c r="Q426" i="5"/>
  <c r="R425" i="5"/>
  <c r="Q425" i="5"/>
  <c r="R424" i="5"/>
  <c r="Q424" i="5"/>
  <c r="R423" i="5"/>
  <c r="Q423" i="5"/>
  <c r="R422" i="5"/>
  <c r="Q422" i="5"/>
  <c r="R421" i="5"/>
  <c r="Q421" i="5"/>
  <c r="R420" i="5"/>
  <c r="Q420" i="5"/>
  <c r="R419" i="5"/>
  <c r="Q419" i="5"/>
  <c r="R418" i="5"/>
  <c r="Q418" i="5"/>
  <c r="R417" i="5"/>
  <c r="Q417" i="5"/>
  <c r="R416" i="5"/>
  <c r="Q416" i="5"/>
  <c r="R415" i="5"/>
  <c r="Q415" i="5"/>
  <c r="R414" i="5"/>
  <c r="Q414" i="5"/>
  <c r="R413" i="5"/>
  <c r="Q413" i="5"/>
  <c r="R412" i="5"/>
  <c r="Q412" i="5"/>
  <c r="R411" i="5"/>
  <c r="Q411" i="5"/>
  <c r="R410" i="5"/>
  <c r="Q410" i="5"/>
  <c r="R409" i="5"/>
  <c r="Q409" i="5"/>
  <c r="R408" i="5"/>
  <c r="Q408" i="5"/>
  <c r="R407" i="5"/>
  <c r="Q407" i="5"/>
  <c r="R406" i="5"/>
  <c r="Q406" i="5"/>
  <c r="R405" i="5"/>
  <c r="Q405" i="5"/>
  <c r="R404" i="5"/>
  <c r="Q404" i="5"/>
  <c r="R403" i="5"/>
  <c r="Q403" i="5"/>
  <c r="R402" i="5"/>
  <c r="Q402" i="5"/>
  <c r="R401" i="5"/>
  <c r="Q401" i="5"/>
  <c r="R400" i="5"/>
  <c r="Q400" i="5"/>
  <c r="R399" i="5"/>
  <c r="Q399" i="5"/>
  <c r="R398" i="5"/>
  <c r="Q398" i="5"/>
  <c r="R397" i="5"/>
  <c r="Q397" i="5"/>
  <c r="R396" i="5"/>
  <c r="Q396" i="5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R384" i="5"/>
  <c r="Q384" i="5"/>
  <c r="R383" i="5"/>
  <c r="Q383" i="5"/>
  <c r="R382" i="5"/>
  <c r="Q382" i="5"/>
  <c r="R381" i="5"/>
  <c r="Q381" i="5"/>
  <c r="R380" i="5"/>
  <c r="Q380" i="5"/>
  <c r="R379" i="5"/>
  <c r="Q379" i="5"/>
  <c r="R378" i="5"/>
  <c r="Q378" i="5"/>
  <c r="R377" i="5"/>
  <c r="Q377" i="5"/>
  <c r="R376" i="5"/>
  <c r="Q376" i="5"/>
  <c r="R375" i="5"/>
  <c r="Q375" i="5"/>
  <c r="R374" i="5"/>
  <c r="Q374" i="5"/>
  <c r="R373" i="5"/>
  <c r="Q373" i="5"/>
  <c r="R372" i="5"/>
  <c r="Q372" i="5"/>
  <c r="R371" i="5"/>
  <c r="Q371" i="5"/>
  <c r="R370" i="5"/>
  <c r="Q370" i="5"/>
  <c r="R369" i="5"/>
  <c r="Q369" i="5"/>
  <c r="R368" i="5"/>
  <c r="Q368" i="5"/>
  <c r="R367" i="5"/>
  <c r="Q367" i="5"/>
  <c r="R366" i="5"/>
  <c r="Q366" i="5"/>
  <c r="R365" i="5"/>
  <c r="Q365" i="5"/>
  <c r="R364" i="5"/>
  <c r="Q364" i="5"/>
  <c r="R363" i="5"/>
  <c r="Q363" i="5"/>
  <c r="R362" i="5"/>
  <c r="Q362" i="5"/>
  <c r="R361" i="5"/>
  <c r="Q361" i="5"/>
  <c r="R360" i="5"/>
  <c r="Q360" i="5"/>
  <c r="R359" i="5"/>
  <c r="Q359" i="5"/>
  <c r="R358" i="5"/>
  <c r="Q358" i="5"/>
  <c r="R357" i="5"/>
  <c r="Q357" i="5"/>
  <c r="R356" i="5"/>
  <c r="Q356" i="5"/>
  <c r="R355" i="5"/>
  <c r="Q355" i="5"/>
  <c r="R354" i="5"/>
  <c r="Q354" i="5"/>
  <c r="R353" i="5"/>
  <c r="Q353" i="5"/>
  <c r="R352" i="5"/>
  <c r="Q352" i="5"/>
  <c r="R351" i="5"/>
  <c r="Q351" i="5"/>
  <c r="R350" i="5"/>
  <c r="Q350" i="5"/>
  <c r="R349" i="5"/>
  <c r="Q349" i="5"/>
  <c r="R348" i="5"/>
  <c r="Q348" i="5"/>
  <c r="R347" i="5"/>
  <c r="Q347" i="5"/>
  <c r="R346" i="5"/>
  <c r="Q346" i="5"/>
  <c r="R345" i="5"/>
  <c r="Q345" i="5"/>
  <c r="R344" i="5"/>
  <c r="Q344" i="5"/>
  <c r="R343" i="5"/>
  <c r="Q343" i="5"/>
  <c r="R342" i="5"/>
  <c r="Q342" i="5"/>
  <c r="R341" i="5"/>
  <c r="Q341" i="5"/>
  <c r="R340" i="5"/>
  <c r="Q340" i="5"/>
  <c r="R339" i="5"/>
  <c r="Q339" i="5"/>
  <c r="R338" i="5"/>
  <c r="Q338" i="5"/>
  <c r="R337" i="5"/>
  <c r="Q337" i="5"/>
  <c r="R336" i="5"/>
  <c r="Q336" i="5"/>
  <c r="R335" i="5"/>
  <c r="Q335" i="5"/>
  <c r="R334" i="5"/>
  <c r="Q334" i="5"/>
  <c r="R333" i="5"/>
  <c r="Q333" i="5"/>
  <c r="R332" i="5"/>
  <c r="Q332" i="5"/>
  <c r="R331" i="5"/>
  <c r="Q331" i="5"/>
  <c r="R330" i="5"/>
  <c r="Q330" i="5"/>
  <c r="R329" i="5"/>
  <c r="Q329" i="5"/>
  <c r="R328" i="5"/>
  <c r="Q328" i="5"/>
  <c r="R327" i="5"/>
  <c r="Q327" i="5"/>
  <c r="R326" i="5"/>
  <c r="Q326" i="5"/>
  <c r="R325" i="5"/>
  <c r="Q325" i="5"/>
  <c r="R324" i="5"/>
  <c r="Q324" i="5"/>
  <c r="R323" i="5"/>
  <c r="Q323" i="5"/>
  <c r="R322" i="5"/>
  <c r="Q322" i="5"/>
  <c r="R321" i="5"/>
  <c r="Q321" i="5"/>
  <c r="R320" i="5"/>
  <c r="Q320" i="5"/>
  <c r="R319" i="5"/>
  <c r="Q319" i="5"/>
  <c r="R318" i="5"/>
  <c r="Q318" i="5"/>
  <c r="R317" i="5"/>
  <c r="Q317" i="5"/>
  <c r="R316" i="5"/>
  <c r="Q316" i="5"/>
  <c r="R315" i="5"/>
  <c r="Q315" i="5"/>
  <c r="R314" i="5"/>
  <c r="Q314" i="5"/>
  <c r="R313" i="5"/>
  <c r="Q313" i="5"/>
  <c r="R312" i="5"/>
  <c r="Q312" i="5"/>
  <c r="R311" i="5"/>
  <c r="Q311" i="5"/>
  <c r="R310" i="5"/>
  <c r="Q310" i="5"/>
  <c r="R309" i="5"/>
  <c r="Q309" i="5"/>
  <c r="R308" i="5"/>
  <c r="Q308" i="5"/>
  <c r="R307" i="5"/>
  <c r="Q307" i="5"/>
  <c r="R306" i="5"/>
  <c r="Q306" i="5"/>
  <c r="R305" i="5"/>
  <c r="Q305" i="5"/>
  <c r="R304" i="5"/>
  <c r="Q304" i="5"/>
  <c r="R303" i="5"/>
  <c r="Q303" i="5"/>
  <c r="R302" i="5"/>
  <c r="Q302" i="5"/>
  <c r="R301" i="5"/>
  <c r="Q301" i="5"/>
  <c r="R300" i="5"/>
  <c r="Q300" i="5"/>
  <c r="R299" i="5"/>
  <c r="Q299" i="5"/>
  <c r="R298" i="5"/>
  <c r="Q298" i="5"/>
  <c r="R297" i="5"/>
  <c r="Q297" i="5"/>
  <c r="R296" i="5"/>
  <c r="Q296" i="5"/>
  <c r="R295" i="5"/>
  <c r="Q295" i="5"/>
  <c r="R294" i="5"/>
  <c r="Q294" i="5"/>
  <c r="R293" i="5"/>
  <c r="Q293" i="5"/>
  <c r="R292" i="5"/>
  <c r="Q292" i="5"/>
  <c r="R291" i="5"/>
  <c r="Q291" i="5"/>
  <c r="R290" i="5"/>
  <c r="Q290" i="5"/>
  <c r="R289" i="5"/>
  <c r="Q289" i="5"/>
  <c r="R288" i="5"/>
  <c r="Q288" i="5"/>
  <c r="R287" i="5"/>
  <c r="Q287" i="5"/>
  <c r="R286" i="5"/>
  <c r="Q286" i="5"/>
  <c r="R285" i="5"/>
  <c r="Q285" i="5"/>
  <c r="R284" i="5"/>
  <c r="Q284" i="5"/>
  <c r="R283" i="5"/>
  <c r="Q283" i="5"/>
  <c r="R282" i="5"/>
  <c r="Q282" i="5"/>
  <c r="R281" i="5"/>
  <c r="Q281" i="5"/>
  <c r="R280" i="5"/>
  <c r="Q280" i="5"/>
  <c r="R279" i="5"/>
  <c r="Q279" i="5"/>
  <c r="R278" i="5"/>
  <c r="Q278" i="5"/>
  <c r="R277" i="5"/>
  <c r="Q277" i="5"/>
  <c r="R276" i="5"/>
  <c r="Q276" i="5"/>
  <c r="R275" i="5"/>
  <c r="Q275" i="5"/>
  <c r="R274" i="5"/>
  <c r="Q274" i="5"/>
  <c r="R273" i="5"/>
  <c r="Q273" i="5"/>
  <c r="R272" i="5"/>
  <c r="Q272" i="5"/>
  <c r="R271" i="5"/>
  <c r="Q271" i="5"/>
  <c r="R270" i="5"/>
  <c r="Q270" i="5"/>
  <c r="R269" i="5"/>
  <c r="Q269" i="5"/>
  <c r="R268" i="5"/>
  <c r="Q268" i="5"/>
  <c r="R267" i="5"/>
  <c r="Q267" i="5"/>
  <c r="R266" i="5"/>
  <c r="Q266" i="5"/>
  <c r="R265" i="5"/>
  <c r="Q265" i="5"/>
  <c r="R264" i="5"/>
  <c r="Q264" i="5"/>
  <c r="R263" i="5"/>
  <c r="Q263" i="5"/>
  <c r="R262" i="5"/>
  <c r="Q262" i="5"/>
  <c r="R261" i="5"/>
  <c r="Q261" i="5"/>
  <c r="R260" i="5"/>
  <c r="Q260" i="5"/>
  <c r="R259" i="5"/>
  <c r="Q259" i="5"/>
  <c r="R258" i="5"/>
  <c r="Q258" i="5"/>
  <c r="R257" i="5"/>
  <c r="Q257" i="5"/>
  <c r="R256" i="5"/>
  <c r="Q256" i="5"/>
  <c r="R255" i="5"/>
  <c r="Q255" i="5"/>
  <c r="R254" i="5"/>
  <c r="Q254" i="5"/>
  <c r="R253" i="5"/>
  <c r="Q253" i="5"/>
  <c r="R252" i="5"/>
  <c r="Q252" i="5"/>
  <c r="R251" i="5"/>
  <c r="Q251" i="5"/>
  <c r="R250" i="5"/>
  <c r="Q250" i="5"/>
  <c r="R249" i="5"/>
  <c r="Q249" i="5"/>
  <c r="R248" i="5"/>
  <c r="Q248" i="5"/>
  <c r="R247" i="5"/>
  <c r="Q247" i="5"/>
  <c r="R246" i="5"/>
  <c r="Q246" i="5"/>
  <c r="R245" i="5"/>
  <c r="Q245" i="5"/>
  <c r="R244" i="5"/>
  <c r="Q244" i="5"/>
  <c r="R243" i="5"/>
  <c r="Q243" i="5"/>
  <c r="R242" i="5"/>
  <c r="Q242" i="5"/>
  <c r="R241" i="5"/>
  <c r="Q241" i="5"/>
  <c r="R240" i="5"/>
  <c r="Q240" i="5"/>
  <c r="R239" i="5"/>
  <c r="Q239" i="5"/>
  <c r="R238" i="5"/>
  <c r="Q238" i="5"/>
  <c r="R237" i="5"/>
  <c r="Q237" i="5"/>
  <c r="R236" i="5"/>
  <c r="Q236" i="5"/>
  <c r="R235" i="5"/>
  <c r="Q235" i="5"/>
  <c r="R234" i="5"/>
  <c r="Q234" i="5"/>
  <c r="R233" i="5"/>
  <c r="Q233" i="5"/>
  <c r="R232" i="5"/>
  <c r="Q232" i="5"/>
  <c r="R231" i="5"/>
  <c r="Q231" i="5"/>
  <c r="R230" i="5"/>
  <c r="Q230" i="5"/>
  <c r="R229" i="5"/>
  <c r="Q229" i="5"/>
  <c r="R228" i="5"/>
  <c r="Q228" i="5"/>
  <c r="R227" i="5"/>
  <c r="Q227" i="5"/>
  <c r="R226" i="5"/>
  <c r="Q226" i="5"/>
  <c r="R225" i="5"/>
  <c r="Q225" i="5"/>
  <c r="R224" i="5"/>
  <c r="Q224" i="5"/>
  <c r="R223" i="5"/>
  <c r="Q223" i="5"/>
  <c r="R222" i="5"/>
  <c r="Q222" i="5"/>
  <c r="R221" i="5"/>
  <c r="Q221" i="5"/>
  <c r="R220" i="5"/>
  <c r="Q220" i="5"/>
  <c r="R219" i="5"/>
  <c r="Q219" i="5"/>
  <c r="R218" i="5"/>
  <c r="Q218" i="5"/>
  <c r="R217" i="5"/>
  <c r="Q217" i="5"/>
  <c r="R216" i="5"/>
  <c r="Q216" i="5"/>
  <c r="R215" i="5"/>
  <c r="Q215" i="5"/>
  <c r="R214" i="5"/>
  <c r="Q214" i="5"/>
  <c r="R213" i="5"/>
  <c r="Q213" i="5"/>
  <c r="R212" i="5"/>
  <c r="Q212" i="5"/>
  <c r="R211" i="5"/>
  <c r="Q211" i="5"/>
  <c r="R210" i="5"/>
  <c r="Q210" i="5"/>
  <c r="R209" i="5"/>
  <c r="Q209" i="5"/>
  <c r="R208" i="5"/>
  <c r="Q208" i="5"/>
  <c r="R207" i="5"/>
  <c r="Q207" i="5"/>
  <c r="R206" i="5"/>
  <c r="Q206" i="5"/>
  <c r="R205" i="5"/>
  <c r="Q205" i="5"/>
  <c r="R204" i="5"/>
  <c r="Q204" i="5"/>
  <c r="R203" i="5"/>
  <c r="Q203" i="5"/>
  <c r="R202" i="5"/>
  <c r="Q202" i="5"/>
  <c r="R201" i="5"/>
  <c r="Q201" i="5"/>
  <c r="R200" i="5"/>
  <c r="Q200" i="5"/>
  <c r="R199" i="5"/>
  <c r="Q199" i="5"/>
  <c r="R198" i="5"/>
  <c r="Q198" i="5"/>
  <c r="R197" i="5"/>
  <c r="Q197" i="5"/>
  <c r="R196" i="5"/>
  <c r="Q196" i="5"/>
  <c r="R195" i="5"/>
  <c r="Q195" i="5"/>
  <c r="R194" i="5"/>
  <c r="Q194" i="5"/>
  <c r="R193" i="5"/>
  <c r="Q193" i="5"/>
  <c r="R192" i="5"/>
  <c r="Q192" i="5"/>
  <c r="R191" i="5"/>
  <c r="Q191" i="5"/>
  <c r="R190" i="5"/>
  <c r="Q190" i="5"/>
  <c r="R189" i="5"/>
  <c r="Q189" i="5"/>
  <c r="R188" i="5"/>
  <c r="Q188" i="5"/>
  <c r="R187" i="5"/>
  <c r="Q187" i="5"/>
  <c r="R186" i="5"/>
  <c r="Q186" i="5"/>
  <c r="R185" i="5"/>
  <c r="Q185" i="5"/>
  <c r="R184" i="5"/>
  <c r="Q184" i="5"/>
  <c r="R183" i="5"/>
  <c r="Q183" i="5"/>
  <c r="R182" i="5"/>
  <c r="Q182" i="5"/>
  <c r="R181" i="5"/>
  <c r="Q181" i="5"/>
  <c r="R180" i="5"/>
  <c r="Q180" i="5"/>
  <c r="R179" i="5"/>
  <c r="Q179" i="5"/>
  <c r="R178" i="5"/>
  <c r="Q178" i="5"/>
  <c r="R177" i="5"/>
  <c r="Q177" i="5"/>
  <c r="R176" i="5"/>
  <c r="Q176" i="5"/>
  <c r="R175" i="5"/>
  <c r="Q175" i="5"/>
  <c r="R174" i="5"/>
  <c r="Q174" i="5"/>
  <c r="R173" i="5"/>
  <c r="Q173" i="5"/>
  <c r="R172" i="5"/>
  <c r="Q172" i="5"/>
  <c r="R171" i="5"/>
  <c r="Q171" i="5"/>
  <c r="R170" i="5"/>
  <c r="Q170" i="5"/>
  <c r="R169" i="5"/>
  <c r="Q169" i="5"/>
  <c r="R168" i="5"/>
  <c r="Q168" i="5"/>
  <c r="R167" i="5"/>
  <c r="Q167" i="5"/>
  <c r="R166" i="5"/>
  <c r="Q166" i="5"/>
  <c r="R165" i="5"/>
  <c r="Q165" i="5"/>
  <c r="R164" i="5"/>
  <c r="Q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122" i="5"/>
  <c r="Q122" i="5"/>
  <c r="R121" i="5"/>
  <c r="Q121" i="5"/>
  <c r="R120" i="5"/>
  <c r="Q120" i="5"/>
  <c r="R119" i="5"/>
  <c r="Q119" i="5"/>
  <c r="R118" i="5"/>
  <c r="Q118" i="5"/>
  <c r="R117" i="5"/>
  <c r="Q117" i="5"/>
  <c r="R116" i="5"/>
  <c r="Q116" i="5"/>
  <c r="R115" i="5"/>
  <c r="Q115" i="5"/>
  <c r="R114" i="5"/>
  <c r="Q114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Q17" i="5"/>
  <c r="R17" i="5"/>
  <c r="G249" i="4"/>
  <c r="G250" i="4" s="1"/>
  <c r="G251" i="4" s="1"/>
  <c r="G252" i="4" s="1"/>
  <c r="G253" i="4" s="1"/>
  <c r="G254" i="4" s="1"/>
  <c r="G255" i="4" s="1"/>
  <c r="L255" i="4" s="1"/>
  <c r="G247" i="4"/>
  <c r="L247" i="4" s="1"/>
  <c r="G245" i="4"/>
  <c r="L245" i="4" s="1"/>
  <c r="G214" i="4"/>
  <c r="G215" i="4" s="1"/>
  <c r="G216" i="4" s="1"/>
  <c r="L216" i="4" s="1"/>
  <c r="G59" i="4"/>
  <c r="G60" i="4" s="1"/>
  <c r="L60" i="4" s="1"/>
  <c r="D135" i="4"/>
  <c r="D133" i="4"/>
  <c r="D131" i="4"/>
  <c r="D129" i="4"/>
  <c r="D247" i="4"/>
  <c r="C218" i="4"/>
  <c r="G80" i="4"/>
  <c r="G78" i="4"/>
  <c r="G69" i="4"/>
  <c r="L69" i="4" s="1"/>
  <c r="D567" i="5"/>
  <c r="D565" i="5"/>
  <c r="D563" i="5"/>
  <c r="D561" i="5"/>
  <c r="D559" i="5"/>
  <c r="D557" i="5"/>
  <c r="D555" i="5"/>
  <c r="D553" i="5"/>
  <c r="D539" i="5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37" i="5"/>
  <c r="D523" i="5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21" i="5"/>
  <c r="D507" i="5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03" i="5"/>
  <c r="D504" i="5" s="1"/>
  <c r="D505" i="5" s="1"/>
  <c r="D501" i="5"/>
  <c r="D499" i="5"/>
  <c r="D497" i="5"/>
  <c r="D495" i="5"/>
  <c r="D493" i="5"/>
  <c r="D491" i="5"/>
  <c r="D489" i="5"/>
  <c r="D487" i="5"/>
  <c r="D485" i="5"/>
  <c r="D483" i="5"/>
  <c r="D482" i="5"/>
  <c r="D452" i="5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C555" i="5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07" i="5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03" i="5"/>
  <c r="C504" i="5" s="1"/>
  <c r="C505" i="5" s="1"/>
  <c r="C485" i="5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482" i="5"/>
  <c r="C483" i="5" s="1"/>
  <c r="C452" i="5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D445" i="5"/>
  <c r="D446" i="5" s="1"/>
  <c r="D447" i="5" s="1"/>
  <c r="D441" i="5"/>
  <c r="D442" i="5" s="1"/>
  <c r="D443" i="5" s="1"/>
  <c r="D439" i="5"/>
  <c r="D428" i="5"/>
  <c r="D429" i="5" s="1"/>
  <c r="D430" i="5" s="1"/>
  <c r="D431" i="5" s="1"/>
  <c r="D432" i="5" s="1"/>
  <c r="D433" i="5" s="1"/>
  <c r="D426" i="5"/>
  <c r="D423" i="5"/>
  <c r="D421" i="5"/>
  <c r="D414" i="5"/>
  <c r="D415" i="5" s="1"/>
  <c r="D416" i="5" s="1"/>
  <c r="D417" i="5" s="1"/>
  <c r="D418" i="5" s="1"/>
  <c r="D419" i="5" s="1"/>
  <c r="D407" i="5"/>
  <c r="D408" i="5" s="1"/>
  <c r="D409" i="5" s="1"/>
  <c r="D410" i="5" s="1"/>
  <c r="D411" i="5" s="1"/>
  <c r="D412" i="5" s="1"/>
  <c r="D400" i="5"/>
  <c r="D401" i="5" s="1"/>
  <c r="D402" i="5" s="1"/>
  <c r="D403" i="5" s="1"/>
  <c r="D404" i="5" s="1"/>
  <c r="D405" i="5" s="1"/>
  <c r="D393" i="5"/>
  <c r="D394" i="5" s="1"/>
  <c r="D395" i="5" s="1"/>
  <c r="D396" i="5" s="1"/>
  <c r="D397" i="5" s="1"/>
  <c r="D398" i="5" s="1"/>
  <c r="D390" i="5"/>
  <c r="D391" i="5" s="1"/>
  <c r="D380" i="5"/>
  <c r="D381" i="5" s="1"/>
  <c r="D382" i="5" s="1"/>
  <c r="D383" i="5" s="1"/>
  <c r="D384" i="5" s="1"/>
  <c r="D385" i="5" s="1"/>
  <c r="D386" i="5" s="1"/>
  <c r="D387" i="5" s="1"/>
  <c r="D388" i="5" s="1"/>
  <c r="D374" i="5"/>
  <c r="D375" i="5" s="1"/>
  <c r="D376" i="5" s="1"/>
  <c r="D377" i="5" s="1"/>
  <c r="D378" i="5" s="1"/>
  <c r="D368" i="5"/>
  <c r="D369" i="5" s="1"/>
  <c r="D370" i="5" s="1"/>
  <c r="D371" i="5" s="1"/>
  <c r="D372" i="5" s="1"/>
  <c r="D362" i="5"/>
  <c r="D363" i="5" s="1"/>
  <c r="D364" i="5" s="1"/>
  <c r="D365" i="5" s="1"/>
  <c r="D366" i="5" s="1"/>
  <c r="D356" i="5"/>
  <c r="D357" i="5" s="1"/>
  <c r="D358" i="5" s="1"/>
  <c r="D359" i="5" s="1"/>
  <c r="D360" i="5" s="1"/>
  <c r="D350" i="5"/>
  <c r="D351" i="5" s="1"/>
  <c r="D352" i="5" s="1"/>
  <c r="D353" i="5" s="1"/>
  <c r="D354" i="5" s="1"/>
  <c r="D344" i="5"/>
  <c r="D345" i="5" s="1"/>
  <c r="D346" i="5" s="1"/>
  <c r="D347" i="5" s="1"/>
  <c r="D348" i="5" s="1"/>
  <c r="D338" i="5"/>
  <c r="D339" i="5" s="1"/>
  <c r="D340" i="5" s="1"/>
  <c r="D341" i="5" s="1"/>
  <c r="D342" i="5" s="1"/>
  <c r="D332" i="5"/>
  <c r="D333" i="5" s="1"/>
  <c r="D334" i="5" s="1"/>
  <c r="D335" i="5" s="1"/>
  <c r="D336" i="5" s="1"/>
  <c r="D326" i="5"/>
  <c r="D327" i="5" s="1"/>
  <c r="D328" i="5" s="1"/>
  <c r="D329" i="5" s="1"/>
  <c r="D330" i="5" s="1"/>
  <c r="D324" i="5"/>
  <c r="D322" i="5"/>
  <c r="D318" i="5"/>
  <c r="D319" i="5" s="1"/>
  <c r="D320" i="5" s="1"/>
  <c r="D314" i="5"/>
  <c r="D315" i="5" s="1"/>
  <c r="D316" i="5" s="1"/>
  <c r="D312" i="5"/>
  <c r="D310" i="5"/>
  <c r="D304" i="5"/>
  <c r="D305" i="5" s="1"/>
  <c r="D306" i="5" s="1"/>
  <c r="D307" i="5" s="1"/>
  <c r="D308" i="5" s="1"/>
  <c r="D300" i="5"/>
  <c r="D301" i="5" s="1"/>
  <c r="D302" i="5" s="1"/>
  <c r="D282" i="5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65" i="5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64" i="5"/>
  <c r="D246" i="5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28" i="5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10" i="5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192" i="5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174" i="5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56" i="5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38" i="5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20" i="5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07" i="5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05" i="5"/>
  <c r="D101" i="5"/>
  <c r="D102" i="5" s="1"/>
  <c r="D103" i="5" s="1"/>
  <c r="D95" i="5"/>
  <c r="D96" i="5" s="1"/>
  <c r="D97" i="5" s="1"/>
  <c r="D98" i="5" s="1"/>
  <c r="D93" i="5"/>
  <c r="D91" i="5"/>
  <c r="D89" i="5"/>
  <c r="D75" i="5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73" i="5"/>
  <c r="D71" i="5"/>
  <c r="D68" i="5"/>
  <c r="D64" i="5"/>
  <c r="D65" i="5" s="1"/>
  <c r="D66" i="5" s="1"/>
  <c r="D62" i="5"/>
  <c r="D54" i="5"/>
  <c r="D55" i="5" s="1"/>
  <c r="D56" i="5" s="1"/>
  <c r="D57" i="5" s="1"/>
  <c r="D58" i="5" s="1"/>
  <c r="D59" i="5" s="1"/>
  <c r="D60" i="5" s="1"/>
  <c r="D51" i="5"/>
  <c r="D49" i="5"/>
  <c r="D45" i="5"/>
  <c r="D46" i="5" s="1"/>
  <c r="D47" i="5" s="1"/>
  <c r="D42" i="5"/>
  <c r="D40" i="5"/>
  <c r="D38" i="5"/>
  <c r="D36" i="5"/>
  <c r="D33" i="5"/>
  <c r="D30" i="5"/>
  <c r="D31" i="5" s="1"/>
  <c r="D26" i="5"/>
  <c r="D27" i="5" s="1"/>
  <c r="D28" i="5" s="1"/>
  <c r="D21" i="5"/>
  <c r="D22" i="5" s="1"/>
  <c r="D23" i="5" s="1"/>
  <c r="D18" i="5"/>
  <c r="D19" i="5" s="1"/>
  <c r="C445" i="5"/>
  <c r="C446" i="5" s="1"/>
  <c r="C447" i="5" s="1"/>
  <c r="C441" i="5"/>
  <c r="C442" i="5" s="1"/>
  <c r="C443" i="5" s="1"/>
  <c r="C439" i="5"/>
  <c r="C436" i="5"/>
  <c r="C428" i="5"/>
  <c r="C429" i="5" s="1"/>
  <c r="C430" i="5" s="1"/>
  <c r="C431" i="5" s="1"/>
  <c r="C432" i="5" s="1"/>
  <c r="C433" i="5" s="1"/>
  <c r="C426" i="5"/>
  <c r="C423" i="5"/>
  <c r="C421" i="5"/>
  <c r="C390" i="5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380" i="5"/>
  <c r="C381" i="5" s="1"/>
  <c r="C382" i="5" s="1"/>
  <c r="C383" i="5" s="1"/>
  <c r="C384" i="5" s="1"/>
  <c r="C385" i="5" s="1"/>
  <c r="C386" i="5" s="1"/>
  <c r="C387" i="5" s="1"/>
  <c r="C388" i="5" s="1"/>
  <c r="C326" i="5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24" i="5"/>
  <c r="C322" i="5"/>
  <c r="C318" i="5"/>
  <c r="C319" i="5" s="1"/>
  <c r="C320" i="5" s="1"/>
  <c r="C314" i="5"/>
  <c r="C315" i="5" s="1"/>
  <c r="C316" i="5" s="1"/>
  <c r="C310" i="5"/>
  <c r="C311" i="5" s="1"/>
  <c r="C312" i="5" s="1"/>
  <c r="C304" i="5"/>
  <c r="C305" i="5" s="1"/>
  <c r="C306" i="5" s="1"/>
  <c r="C307" i="5" s="1"/>
  <c r="C308" i="5" s="1"/>
  <c r="C300" i="5"/>
  <c r="C301" i="5" s="1"/>
  <c r="C302" i="5" s="1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105" i="5"/>
  <c r="C101" i="5"/>
  <c r="C102" i="5" s="1"/>
  <c r="C103" i="5" s="1"/>
  <c r="C95" i="5"/>
  <c r="C96" i="5" s="1"/>
  <c r="C97" i="5" s="1"/>
  <c r="C98" i="5" s="1"/>
  <c r="C91" i="5"/>
  <c r="C92" i="5" s="1"/>
  <c r="C93" i="5" s="1"/>
  <c r="C89" i="5"/>
  <c r="C75" i="5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73" i="5"/>
  <c r="C71" i="5"/>
  <c r="C68" i="5"/>
  <c r="C69" i="5" s="1"/>
  <c r="C64" i="5"/>
  <c r="C65" i="5" s="1"/>
  <c r="C66" i="5" s="1"/>
  <c r="C62" i="5"/>
  <c r="C54" i="5"/>
  <c r="C55" i="5" s="1"/>
  <c r="C56" i="5" s="1"/>
  <c r="C57" i="5" s="1"/>
  <c r="C58" i="5" s="1"/>
  <c r="C59" i="5" s="1"/>
  <c r="C60" i="5" s="1"/>
  <c r="C51" i="5"/>
  <c r="C49" i="5"/>
  <c r="C45" i="5"/>
  <c r="C46" i="5" s="1"/>
  <c r="C47" i="5" s="1"/>
  <c r="C42" i="5"/>
  <c r="C40" i="5"/>
  <c r="C38" i="5"/>
  <c r="C36" i="5"/>
  <c r="C33" i="5"/>
  <c r="C30" i="5"/>
  <c r="C31" i="5" s="1"/>
  <c r="C26" i="5"/>
  <c r="C27" i="5" s="1"/>
  <c r="C28" i="5" s="1"/>
  <c r="C21" i="5"/>
  <c r="C22" i="5" s="1"/>
  <c r="C23" i="5" s="1"/>
  <c r="C18" i="5"/>
  <c r="C19" i="5" s="1"/>
  <c r="L78" i="4" l="1"/>
  <c r="L80" i="4"/>
  <c r="L215" i="4"/>
  <c r="L249" i="4"/>
  <c r="L250" i="4"/>
  <c r="L251" i="4"/>
  <c r="L59" i="4"/>
  <c r="L252" i="4"/>
  <c r="L253" i="4"/>
  <c r="L254" i="4"/>
  <c r="L214" i="4"/>
  <c r="B450" i="5" l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18" i="5"/>
  <c r="B19" i="5" s="1"/>
  <c r="B20" i="5" s="1"/>
  <c r="B21" i="5" s="1"/>
  <c r="B22" i="5" s="1"/>
  <c r="B23" i="5" s="1"/>
  <c r="B24" i="5" s="1"/>
  <c r="C214" i="4"/>
  <c r="C215" i="4" s="1"/>
  <c r="C216" i="4" s="1"/>
  <c r="G225" i="4"/>
  <c r="L225" i="4" s="1"/>
  <c r="G227" i="4"/>
  <c r="L227" i="4" s="1"/>
  <c r="G243" i="4"/>
  <c r="L243" i="4" s="1"/>
  <c r="G241" i="4"/>
  <c r="L241" i="4" s="1"/>
  <c r="G239" i="4"/>
  <c r="L239" i="4" s="1"/>
  <c r="G237" i="4"/>
  <c r="L237" i="4" s="1"/>
  <c r="G235" i="4"/>
  <c r="L235" i="4" s="1"/>
  <c r="G233" i="4"/>
  <c r="L233" i="4" s="1"/>
  <c r="G231" i="4"/>
  <c r="L231" i="4" s="1"/>
  <c r="G229" i="4"/>
  <c r="L229" i="4" s="1"/>
  <c r="G311" i="4"/>
  <c r="L311" i="4" s="1"/>
  <c r="G309" i="4"/>
  <c r="L309" i="4" s="1"/>
  <c r="G307" i="4"/>
  <c r="L307" i="4" s="1"/>
  <c r="G305" i="4"/>
  <c r="L305" i="4" s="1"/>
  <c r="G303" i="4"/>
  <c r="L303" i="4" s="1"/>
  <c r="G301" i="4"/>
  <c r="L301" i="4" s="1"/>
  <c r="G299" i="4"/>
  <c r="L299" i="4" s="1"/>
  <c r="G220" i="4"/>
  <c r="G208" i="4"/>
  <c r="G206" i="4"/>
  <c r="L206" i="4" s="1"/>
  <c r="G204" i="4"/>
  <c r="L204" i="4" s="1"/>
  <c r="G201" i="4"/>
  <c r="L201" i="4" s="1"/>
  <c r="G297" i="4"/>
  <c r="L297" i="4" s="1"/>
  <c r="G295" i="4"/>
  <c r="L295" i="4" s="1"/>
  <c r="G293" i="4"/>
  <c r="L293" i="4" s="1"/>
  <c r="G291" i="4"/>
  <c r="L291" i="4" s="1"/>
  <c r="G289" i="4"/>
  <c r="L289" i="4" s="1"/>
  <c r="G287" i="4"/>
  <c r="L287" i="4" s="1"/>
  <c r="G285" i="4"/>
  <c r="L285" i="4" s="1"/>
  <c r="G283" i="4"/>
  <c r="L283" i="4" s="1"/>
  <c r="G281" i="4"/>
  <c r="L281" i="4" s="1"/>
  <c r="G279" i="4"/>
  <c r="L279" i="4" s="1"/>
  <c r="G277" i="4"/>
  <c r="L277" i="4" s="1"/>
  <c r="G275" i="4"/>
  <c r="L275" i="4" s="1"/>
  <c r="G273" i="4"/>
  <c r="L273" i="4" s="1"/>
  <c r="G271" i="4"/>
  <c r="L271" i="4" s="1"/>
  <c r="G269" i="4"/>
  <c r="L269" i="4" s="1"/>
  <c r="G267" i="4"/>
  <c r="L267" i="4" s="1"/>
  <c r="G265" i="4"/>
  <c r="L265" i="4" s="1"/>
  <c r="G263" i="4"/>
  <c r="L263" i="4" s="1"/>
  <c r="G261" i="4"/>
  <c r="L261" i="4" s="1"/>
  <c r="G259" i="4"/>
  <c r="L259" i="4" s="1"/>
  <c r="G257" i="4"/>
  <c r="L257" i="4" s="1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7" i="4"/>
  <c r="L147" i="4" s="1"/>
  <c r="G145" i="4"/>
  <c r="L145" i="4" s="1"/>
  <c r="G143" i="4"/>
  <c r="L143" i="4" s="1"/>
  <c r="G141" i="4"/>
  <c r="L141" i="4" s="1"/>
  <c r="G137" i="4"/>
  <c r="G133" i="4"/>
  <c r="G129" i="4"/>
  <c r="G87" i="4"/>
  <c r="L87" i="4" s="1"/>
  <c r="G85" i="4"/>
  <c r="L85" i="4" s="1"/>
  <c r="G125" i="4"/>
  <c r="G121" i="4"/>
  <c r="G117" i="4"/>
  <c r="G113" i="4"/>
  <c r="G109" i="4"/>
  <c r="G105" i="4"/>
  <c r="G101" i="4"/>
  <c r="G97" i="4"/>
  <c r="G93" i="4"/>
  <c r="G89" i="4"/>
  <c r="G82" i="4"/>
  <c r="L82" i="4" s="1"/>
  <c r="G72" i="4"/>
  <c r="G65" i="4"/>
  <c r="G63" i="4"/>
  <c r="L63" i="4" s="1"/>
  <c r="G61" i="4"/>
  <c r="L61" i="4" s="1"/>
  <c r="G56" i="4"/>
  <c r="L56" i="4" s="1"/>
  <c r="G54" i="4"/>
  <c r="L54" i="4" s="1"/>
  <c r="G50" i="4"/>
  <c r="G47" i="4"/>
  <c r="L47" i="4" s="1"/>
  <c r="G42" i="4"/>
  <c r="G38" i="4"/>
  <c r="G35" i="4"/>
  <c r="L35" i="4" s="1"/>
  <c r="G31" i="4"/>
  <c r="G27" i="4"/>
  <c r="G22" i="4"/>
  <c r="G18" i="4"/>
  <c r="D311" i="4"/>
  <c r="D309" i="4"/>
  <c r="D307" i="4"/>
  <c r="D305" i="4"/>
  <c r="D303" i="4"/>
  <c r="D301" i="4"/>
  <c r="D299" i="4"/>
  <c r="C299" i="4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D297" i="4"/>
  <c r="D295" i="4"/>
  <c r="D293" i="4"/>
  <c r="D291" i="4"/>
  <c r="D289" i="4"/>
  <c r="D287" i="4"/>
  <c r="D285" i="4"/>
  <c r="D283" i="4"/>
  <c r="D281" i="4"/>
  <c r="D279" i="4"/>
  <c r="D277" i="4"/>
  <c r="D275" i="4"/>
  <c r="D273" i="4"/>
  <c r="D271" i="4"/>
  <c r="D269" i="4"/>
  <c r="D267" i="4"/>
  <c r="D265" i="4"/>
  <c r="D263" i="4"/>
  <c r="D261" i="4"/>
  <c r="D259" i="4"/>
  <c r="D257" i="4"/>
  <c r="C257" i="4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D255" i="4"/>
  <c r="D253" i="4"/>
  <c r="D251" i="4"/>
  <c r="D249" i="4"/>
  <c r="C249" i="4"/>
  <c r="C250" i="4" s="1"/>
  <c r="C251" i="4" s="1"/>
  <c r="C252" i="4" s="1"/>
  <c r="C253" i="4" s="1"/>
  <c r="C254" i="4" s="1"/>
  <c r="C255" i="4" s="1"/>
  <c r="D245" i="4"/>
  <c r="D243" i="4"/>
  <c r="D241" i="4"/>
  <c r="D239" i="4"/>
  <c r="D237" i="4"/>
  <c r="D235" i="4"/>
  <c r="D233" i="4"/>
  <c r="G122" i="4" l="1"/>
  <c r="L121" i="4"/>
  <c r="G126" i="4"/>
  <c r="L125" i="4"/>
  <c r="G174" i="4"/>
  <c r="L173" i="4"/>
  <c r="G221" i="4"/>
  <c r="L220" i="4"/>
  <c r="G178" i="4"/>
  <c r="L177" i="4"/>
  <c r="G182" i="4"/>
  <c r="L181" i="4"/>
  <c r="G51" i="4"/>
  <c r="L50" i="4"/>
  <c r="G130" i="4"/>
  <c r="L129" i="4"/>
  <c r="G186" i="4"/>
  <c r="L185" i="4"/>
  <c r="G118" i="4"/>
  <c r="L117" i="4"/>
  <c r="G66" i="4"/>
  <c r="L65" i="4"/>
  <c r="G134" i="4"/>
  <c r="L133" i="4"/>
  <c r="G190" i="4"/>
  <c r="L189" i="4"/>
  <c r="G74" i="4"/>
  <c r="L72" i="4"/>
  <c r="G138" i="4"/>
  <c r="L137" i="4"/>
  <c r="G194" i="4"/>
  <c r="L193" i="4"/>
  <c r="G166" i="4"/>
  <c r="L165" i="4"/>
  <c r="G198" i="4"/>
  <c r="L197" i="4"/>
  <c r="G19" i="4"/>
  <c r="L18" i="4"/>
  <c r="G90" i="4"/>
  <c r="L89" i="4"/>
  <c r="G23" i="4"/>
  <c r="L22" i="4"/>
  <c r="G94" i="4"/>
  <c r="L93" i="4"/>
  <c r="G28" i="4"/>
  <c r="L27" i="4"/>
  <c r="G98" i="4"/>
  <c r="L97" i="4"/>
  <c r="G32" i="4"/>
  <c r="L31" i="4"/>
  <c r="G102" i="4"/>
  <c r="L101" i="4"/>
  <c r="G150" i="4"/>
  <c r="L149" i="4"/>
  <c r="G170" i="4"/>
  <c r="L169" i="4"/>
  <c r="G106" i="4"/>
  <c r="L105" i="4"/>
  <c r="G154" i="4"/>
  <c r="L153" i="4"/>
  <c r="G39" i="4"/>
  <c r="L38" i="4"/>
  <c r="G110" i="4"/>
  <c r="L109" i="4"/>
  <c r="G158" i="4"/>
  <c r="L157" i="4"/>
  <c r="G209" i="4"/>
  <c r="L208" i="4"/>
  <c r="G43" i="4"/>
  <c r="L42" i="4"/>
  <c r="G114" i="4"/>
  <c r="L113" i="4"/>
  <c r="G162" i="4"/>
  <c r="L161" i="4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D231" i="4"/>
  <c r="D229" i="4"/>
  <c r="C229" i="4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D227" i="4"/>
  <c r="C227" i="4"/>
  <c r="D225" i="4"/>
  <c r="C225" i="4"/>
  <c r="B225" i="4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D222" i="4"/>
  <c r="D220" i="4"/>
  <c r="D216" i="4"/>
  <c r="C220" i="4"/>
  <c r="C221" i="4" s="1"/>
  <c r="C222" i="4" s="1"/>
  <c r="D210" i="4"/>
  <c r="D208" i="4"/>
  <c r="D206" i="4"/>
  <c r="D204" i="4"/>
  <c r="D201" i="4"/>
  <c r="C208" i="4"/>
  <c r="C209" i="4" s="1"/>
  <c r="C210" i="4" s="1"/>
  <c r="C206" i="4"/>
  <c r="C204" i="4"/>
  <c r="C201" i="4"/>
  <c r="D199" i="4"/>
  <c r="D197" i="4"/>
  <c r="D195" i="4"/>
  <c r="D193" i="4"/>
  <c r="D191" i="4"/>
  <c r="D189" i="4"/>
  <c r="D187" i="4"/>
  <c r="D185" i="4"/>
  <c r="C185" i="4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D183" i="4"/>
  <c r="D181" i="4"/>
  <c r="D179" i="4"/>
  <c r="D177" i="4"/>
  <c r="D175" i="4"/>
  <c r="D173" i="4"/>
  <c r="D171" i="4"/>
  <c r="D169" i="4"/>
  <c r="D167" i="4"/>
  <c r="D165" i="4"/>
  <c r="D163" i="4"/>
  <c r="D161" i="4"/>
  <c r="D159" i="4"/>
  <c r="D157" i="4"/>
  <c r="D155" i="4"/>
  <c r="D153" i="4"/>
  <c r="D151" i="4"/>
  <c r="D149" i="4"/>
  <c r="D147" i="4"/>
  <c r="D145" i="4"/>
  <c r="D143" i="4"/>
  <c r="D141" i="4"/>
  <c r="D139" i="4"/>
  <c r="D137" i="4"/>
  <c r="C149" i="4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47" i="4"/>
  <c r="C145" i="4"/>
  <c r="C143" i="4"/>
  <c r="C141" i="4"/>
  <c r="C137" i="4"/>
  <c r="C138" i="4" s="1"/>
  <c r="C139" i="4" s="1"/>
  <c r="C129" i="4"/>
  <c r="C130" i="4" s="1"/>
  <c r="C131" i="4" s="1"/>
  <c r="C132" i="4" s="1"/>
  <c r="C133" i="4" s="1"/>
  <c r="C134" i="4" s="1"/>
  <c r="C135" i="4" s="1"/>
  <c r="D127" i="4"/>
  <c r="D125" i="4"/>
  <c r="D123" i="4"/>
  <c r="D121" i="4"/>
  <c r="D119" i="4"/>
  <c r="D117" i="4"/>
  <c r="D115" i="4"/>
  <c r="D113" i="4"/>
  <c r="D111" i="4"/>
  <c r="D109" i="4"/>
  <c r="D107" i="4"/>
  <c r="D105" i="4"/>
  <c r="D103" i="4"/>
  <c r="D101" i="4"/>
  <c r="D99" i="4"/>
  <c r="D97" i="4"/>
  <c r="D95" i="4"/>
  <c r="D93" i="4"/>
  <c r="D91" i="4"/>
  <c r="D89" i="4"/>
  <c r="C89" i="4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87" i="4"/>
  <c r="D87" i="4"/>
  <c r="D85" i="4"/>
  <c r="D82" i="4"/>
  <c r="D80" i="4"/>
  <c r="D78" i="4"/>
  <c r="D76" i="4"/>
  <c r="D74" i="4"/>
  <c r="D72" i="4"/>
  <c r="D69" i="4"/>
  <c r="D67" i="4"/>
  <c r="D65" i="4"/>
  <c r="D63" i="4"/>
  <c r="C85" i="4"/>
  <c r="C82" i="4"/>
  <c r="C78" i="4"/>
  <c r="C79" i="4" s="1"/>
  <c r="C80" i="4" s="1"/>
  <c r="C76" i="4"/>
  <c r="C74" i="4"/>
  <c r="C72" i="4"/>
  <c r="C69" i="4"/>
  <c r="C70" i="4" s="1"/>
  <c r="C65" i="4"/>
  <c r="C66" i="4" s="1"/>
  <c r="C67" i="4" s="1"/>
  <c r="C63" i="4"/>
  <c r="D61" i="4"/>
  <c r="D59" i="4"/>
  <c r="D56" i="4"/>
  <c r="D54" i="4"/>
  <c r="D52" i="4"/>
  <c r="D50" i="4"/>
  <c r="C59" i="4"/>
  <c r="C60" i="4" s="1"/>
  <c r="C61" i="4" s="1"/>
  <c r="C56" i="4"/>
  <c r="C54" i="4"/>
  <c r="C50" i="4"/>
  <c r="C51" i="4" s="1"/>
  <c r="C52" i="4" s="1"/>
  <c r="D47" i="4"/>
  <c r="C47" i="4"/>
  <c r="D44" i="4"/>
  <c r="D42" i="4"/>
  <c r="D40" i="4"/>
  <c r="D38" i="4"/>
  <c r="D35" i="4"/>
  <c r="C42" i="4"/>
  <c r="C43" i="4" s="1"/>
  <c r="C44" i="4" s="1"/>
  <c r="C38" i="4"/>
  <c r="C39" i="4" s="1"/>
  <c r="C40" i="4" s="1"/>
  <c r="C35" i="4"/>
  <c r="D33" i="4"/>
  <c r="D31" i="4"/>
  <c r="D29" i="4"/>
  <c r="D27" i="4"/>
  <c r="D24" i="4"/>
  <c r="D22" i="4"/>
  <c r="D20" i="4"/>
  <c r="D18" i="4"/>
  <c r="C31" i="4"/>
  <c r="C32" i="4" s="1"/>
  <c r="C33" i="4" s="1"/>
  <c r="C27" i="4"/>
  <c r="C28" i="4" s="1"/>
  <c r="C29" i="4" s="1"/>
  <c r="C22" i="4"/>
  <c r="C23" i="4" s="1"/>
  <c r="C24" i="4" s="1"/>
  <c r="C18" i="4"/>
  <c r="C19" i="4" s="1"/>
  <c r="C20" i="4" s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31" i="4" l="1"/>
  <c r="L131" i="4" s="1"/>
  <c r="L130" i="4"/>
  <c r="G195" i="4"/>
  <c r="L195" i="4" s="1"/>
  <c r="L194" i="4"/>
  <c r="G40" i="4"/>
  <c r="L40" i="4" s="1"/>
  <c r="L39" i="4"/>
  <c r="G29" i="4"/>
  <c r="L29" i="4" s="1"/>
  <c r="L28" i="4"/>
  <c r="G139" i="4"/>
  <c r="L139" i="4" s="1"/>
  <c r="L138" i="4"/>
  <c r="G52" i="4"/>
  <c r="L52" i="4" s="1"/>
  <c r="L51" i="4"/>
  <c r="G99" i="4"/>
  <c r="L99" i="4" s="1"/>
  <c r="L98" i="4"/>
  <c r="G155" i="4"/>
  <c r="L155" i="4" s="1"/>
  <c r="L154" i="4"/>
  <c r="G95" i="4"/>
  <c r="L95" i="4" s="1"/>
  <c r="L94" i="4"/>
  <c r="G76" i="4"/>
  <c r="L76" i="4" s="1"/>
  <c r="L74" i="4"/>
  <c r="G183" i="4"/>
  <c r="L183" i="4" s="1"/>
  <c r="L182" i="4"/>
  <c r="G159" i="4"/>
  <c r="L159" i="4" s="1"/>
  <c r="L158" i="4"/>
  <c r="G163" i="4"/>
  <c r="L163" i="4" s="1"/>
  <c r="L162" i="4"/>
  <c r="G107" i="4"/>
  <c r="L107" i="4" s="1"/>
  <c r="L106" i="4"/>
  <c r="G24" i="4"/>
  <c r="L24" i="4" s="1"/>
  <c r="L23" i="4"/>
  <c r="G191" i="4"/>
  <c r="L191" i="4" s="1"/>
  <c r="L190" i="4"/>
  <c r="G179" i="4"/>
  <c r="L179" i="4" s="1"/>
  <c r="L178" i="4"/>
  <c r="G33" i="4"/>
  <c r="L33" i="4" s="1"/>
  <c r="L32" i="4"/>
  <c r="G115" i="4"/>
  <c r="L115" i="4" s="1"/>
  <c r="L114" i="4"/>
  <c r="G171" i="4"/>
  <c r="L171" i="4" s="1"/>
  <c r="L170" i="4"/>
  <c r="G91" i="4"/>
  <c r="L91" i="4" s="1"/>
  <c r="L90" i="4"/>
  <c r="G135" i="4"/>
  <c r="L135" i="4" s="1"/>
  <c r="L134" i="4"/>
  <c r="G222" i="4"/>
  <c r="L222" i="4" s="1"/>
  <c r="L221" i="4"/>
  <c r="G44" i="4"/>
  <c r="L44" i="4" s="1"/>
  <c r="L43" i="4"/>
  <c r="G151" i="4"/>
  <c r="L151" i="4" s="1"/>
  <c r="L150" i="4"/>
  <c r="G20" i="4"/>
  <c r="L20" i="4" s="1"/>
  <c r="L19" i="4"/>
  <c r="G67" i="4"/>
  <c r="L67" i="4" s="1"/>
  <c r="L66" i="4"/>
  <c r="G175" i="4"/>
  <c r="L175" i="4" s="1"/>
  <c r="L174" i="4"/>
  <c r="G111" i="4"/>
  <c r="L111" i="4" s="1"/>
  <c r="L110" i="4"/>
  <c r="G210" i="4"/>
  <c r="L210" i="4" s="1"/>
  <c r="L209" i="4"/>
  <c r="G103" i="4"/>
  <c r="L103" i="4" s="1"/>
  <c r="L102" i="4"/>
  <c r="G199" i="4"/>
  <c r="L199" i="4" s="1"/>
  <c r="L198" i="4"/>
  <c r="G119" i="4"/>
  <c r="L119" i="4" s="1"/>
  <c r="L118" i="4"/>
  <c r="G127" i="4"/>
  <c r="L127" i="4" s="1"/>
  <c r="L126" i="4"/>
  <c r="G167" i="4"/>
  <c r="L167" i="4" s="1"/>
  <c r="L166" i="4"/>
  <c r="G187" i="4"/>
  <c r="L187" i="4" s="1"/>
  <c r="L186" i="4"/>
  <c r="G123" i="4"/>
  <c r="L123" i="4" s="1"/>
  <c r="L122" i="4"/>
  <c r="B249" i="4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214" i="4"/>
  <c r="B215" i="4" s="1"/>
  <c r="B216" i="4" s="1"/>
  <c r="B217" i="4" s="1"/>
  <c r="B218" i="4" s="1"/>
  <c r="B219" i="4" s="1"/>
  <c r="B220" i="4" s="1"/>
  <c r="B221" i="4" s="1"/>
  <c r="B222" i="4" s="1"/>
</calcChain>
</file>

<file path=xl/sharedStrings.xml><?xml version="1.0" encoding="utf-8"?>
<sst xmlns="http://schemas.openxmlformats.org/spreadsheetml/2006/main" count="6057" uniqueCount="2145">
  <si>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</si>
  <si>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</si>
  <si>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</si>
  <si>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</si>
  <si>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</si>
  <si>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</si>
  <si>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</si>
  <si>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</si>
  <si>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</si>
  <si>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</si>
  <si>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</si>
  <si>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</si>
  <si>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</si>
  <si>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</si>
  <si>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</si>
  <si>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</si>
  <si>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</si>
  <si>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</si>
  <si>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</si>
  <si>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</si>
  <si>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</si>
  <si>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</si>
  <si>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</si>
  <si>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</si>
  <si>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</si>
  <si>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</si>
  <si>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</si>
  <si>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</si>
  <si>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</si>
  <si>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</si>
  <si>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</si>
  <si>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</si>
  <si>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</si>
  <si>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</si>
  <si>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</si>
  <si>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</si>
  <si>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</si>
  <si>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</si>
  <si>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</si>
  <si>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</si>
  <si>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</si>
  <si>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</si>
  <si>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</si>
  <si>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</si>
  <si>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</si>
  <si>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</si>
  <si>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</si>
  <si>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</si>
  <si>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</si>
  <si>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</si>
  <si>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</si>
  <si>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</si>
  <si>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</si>
  <si>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</si>
  <si>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</si>
  <si>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</si>
  <si>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</si>
  <si>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</si>
  <si>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</si>
  <si>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</si>
  <si>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</si>
  <si>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</si>
  <si>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</si>
  <si>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</si>
  <si>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</si>
  <si>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</si>
  <si>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</si>
  <si>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</si>
  <si>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</si>
  <si>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</si>
  <si>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</si>
  <si>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</si>
  <si>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</si>
  <si>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</si>
  <si>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</si>
  <si>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</si>
  <si>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</si>
  <si>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</si>
  <si>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</si>
  <si>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</si>
  <si>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</si>
  <si>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</si>
  <si>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</si>
  <si>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</si>
  <si>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</si>
  <si>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</si>
  <si>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</si>
  <si>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</si>
  <si>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</si>
  <si>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</si>
  <si>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</si>
  <si>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</si>
  <si>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</si>
  <si>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</si>
  <si>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</si>
  <si>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</si>
  <si>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</si>
  <si>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</si>
  <si>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</si>
  <si>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</si>
  <si>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</si>
  <si>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</si>
  <si>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</si>
  <si>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</si>
  <si>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</si>
  <si>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</si>
  <si>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</si>
  <si>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</si>
  <si>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</si>
  <si>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</si>
  <si>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</si>
  <si>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</si>
  <si>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</si>
  <si>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</si>
  <si>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</si>
  <si>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</si>
  <si>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</si>
  <si>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</si>
  <si>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</si>
  <si>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</si>
  <si>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</si>
  <si>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</si>
  <si>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</si>
  <si>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</si>
  <si>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</si>
  <si>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</si>
  <si>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</si>
  <si>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</si>
  <si>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</si>
  <si>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</si>
  <si>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</si>
  <si>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</si>
  <si>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</si>
  <si>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</si>
  <si>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</si>
  <si>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</si>
  <si>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</si>
  <si>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</si>
  <si>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</si>
  <si>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</si>
  <si>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</si>
  <si>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</si>
  <si>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</si>
  <si>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</si>
  <si>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</si>
  <si>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</si>
  <si>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</si>
  <si>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</si>
  <si>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</si>
  <si>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</si>
  <si>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</si>
  <si>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</si>
  <si>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</si>
  <si>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</si>
  <si>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</si>
  <si>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</si>
  <si>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</si>
  <si>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</si>
  <si>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</si>
  <si>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</si>
  <si>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</si>
  <si>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</si>
  <si>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</si>
  <si>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</si>
  <si>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</si>
  <si>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</si>
  <si>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</si>
  <si>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</si>
  <si>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</si>
  <si>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</si>
  <si>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</si>
  <si>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</si>
  <si>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</si>
  <si>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</si>
  <si>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</si>
  <si>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</si>
  <si>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</si>
  <si>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</si>
  <si>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</si>
  <si>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</si>
  <si>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</si>
  <si>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</si>
  <si>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</si>
  <si>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</si>
  <si>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</si>
  <si>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</si>
  <si>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</si>
  <si>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</si>
  <si>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</si>
  <si>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</si>
  <si>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</si>
  <si>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</si>
  <si>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</si>
  <si>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</si>
  <si>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</si>
  <si>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</si>
  <si>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</si>
  <si>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</si>
  <si>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</si>
  <si>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</si>
  <si>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</si>
  <si>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</si>
  <si>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</si>
  <si>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</si>
  <si>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</si>
  <si>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</si>
  <si>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</si>
  <si>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</si>
  <si>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</si>
  <si>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</si>
  <si>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</si>
  <si>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</si>
  <si>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</si>
  <si>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</si>
  <si>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</si>
  <si>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</si>
  <si>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</si>
  <si>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</si>
  <si>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</si>
  <si>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</si>
  <si>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</si>
  <si>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</si>
  <si>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</si>
  <si>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</si>
  <si>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</si>
  <si>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</si>
  <si>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</si>
  <si>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</si>
  <si>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</si>
  <si>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</si>
  <si>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</si>
  <si>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</si>
  <si>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</si>
  <si>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</si>
  <si>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</si>
  <si>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</si>
  <si>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</si>
  <si>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</si>
  <si>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</si>
  <si>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</si>
  <si>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</si>
  <si>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</si>
  <si>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</si>
  <si>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</si>
  <si>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</si>
  <si>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</si>
  <si>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</si>
  <si>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</si>
  <si>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</si>
  <si>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</si>
  <si>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</si>
  <si>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</si>
  <si>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</si>
  <si>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</si>
  <si>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</si>
  <si>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</si>
  <si>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</si>
  <si>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</si>
  <si>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</si>
  <si>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</si>
  <si>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</si>
  <si>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</si>
  <si>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</si>
  <si>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</si>
  <si>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</si>
  <si>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</si>
  <si>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</si>
  <si>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</si>
  <si>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</si>
  <si>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</si>
  <si>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</si>
  <si>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</si>
  <si>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</si>
  <si>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</si>
  <si>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</si>
  <si>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</si>
  <si>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</si>
  <si>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</si>
  <si>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</si>
  <si>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</si>
  <si>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</si>
  <si>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</si>
  <si>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</si>
  <si>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</si>
  <si>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</si>
  <si>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</si>
  <si>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</si>
  <si>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</si>
  <si>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</si>
  <si>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</si>
  <si>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</si>
  <si>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</si>
  <si>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</si>
  <si>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</si>
  <si>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</si>
  <si>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</si>
  <si>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</si>
  <si>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</si>
  <si>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</si>
  <si>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</si>
  <si>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</si>
  <si>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</si>
  <si>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</si>
  <si>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</si>
  <si>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</si>
  <si>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</si>
  <si>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</si>
  <si>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</si>
  <si>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</si>
  <si>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</si>
  <si>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</si>
  <si>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</si>
  <si>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</si>
  <si>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</si>
  <si>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</si>
  <si>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</si>
  <si>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</si>
  <si>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</si>
  <si>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</si>
  <si>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</si>
  <si>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</si>
  <si>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</si>
  <si>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</si>
  <si>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</si>
  <si>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</si>
  <si>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</si>
  <si>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</si>
  <si>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</si>
  <si>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</si>
  <si>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</si>
  <si>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</si>
  <si>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</si>
  <si>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</si>
  <si>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</si>
  <si>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</si>
  <si>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</si>
  <si>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</si>
  <si>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</si>
  <si>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</si>
  <si>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</si>
  <si>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</si>
  <si>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</si>
  <si>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</si>
  <si>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</si>
  <si>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</si>
  <si>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</si>
  <si>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</si>
  <si>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</si>
  <si>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</si>
  <si>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</si>
  <si>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</si>
  <si>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</si>
  <si>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</si>
  <si>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</si>
  <si>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</si>
  <si>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</si>
  <si>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</si>
  <si>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</si>
  <si>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</si>
  <si>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</si>
  <si>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</si>
  <si>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</si>
  <si>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</si>
  <si>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</si>
  <si>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</si>
  <si>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</si>
  <si>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</si>
  <si>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</si>
  <si>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</si>
  <si>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</si>
  <si>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</si>
  <si>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</si>
  <si>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</si>
  <si>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</si>
  <si>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</si>
  <si>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</si>
  <si>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</si>
  <si>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</si>
  <si>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</si>
  <si>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</si>
  <si>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</si>
  <si>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</si>
  <si>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</si>
  <si>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</si>
  <si>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</si>
  <si>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</si>
  <si>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</si>
  <si>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</si>
  <si>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</si>
  <si>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</si>
  <si>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</si>
  <si>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</si>
  <si>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</si>
  <si>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</si>
  <si>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CEC CUAC (Calif. Utility Allowance Calculator) Ruleset - 2023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</si>
  <si>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</si>
  <si>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</si>
  <si>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</si>
  <si>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</si>
  <si>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</si>
  <si>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</si>
  <si>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</si>
  <si>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</si>
  <si>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</si>
  <si>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</si>
  <si>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Azusa -- Azusa Light and Water</t>
  </si>
  <si>
    <t>Banning -- Banning Electric Utility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</si>
  <si>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</si>
  <si>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</si>
  <si>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</si>
  <si>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</si>
  <si>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</si>
  <si>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</si>
  <si>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</si>
  <si>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</si>
  <si>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</si>
  <si>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</si>
  <si>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</si>
  <si>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</si>
  <si>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</si>
  <si>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</si>
  <si>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</si>
  <si>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</si>
  <si>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</si>
  <si>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</si>
  <si>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MOID -- Modesto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</si>
  <si>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</si>
  <si>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</si>
  <si>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</si>
  <si>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</si>
  <si>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</si>
  <si>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</si>
  <si>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</si>
  <si>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</si>
  <si>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</si>
  <si>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</si>
  <si>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</si>
  <si>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</si>
  <si>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</si>
  <si>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Silicon -- Silicon Valley Power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</si>
  <si>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</si>
  <si>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</si>
  <si>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</si>
  <si>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</si>
  <si>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</si>
  <si>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</si>
  <si>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</si>
  <si>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</si>
  <si>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</si>
  <si>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</si>
  <si>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</si>
  <si>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</si>
  <si>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</si>
  <si>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</si>
  <si>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</si>
  <si>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</si>
  <si>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</si>
  <si>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</si>
  <si>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</si>
  <si>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</si>
  <si>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</si>
  <si>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</si>
  <si>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</si>
  <si>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</si>
  <si>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</si>
  <si>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</si>
  <si>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</si>
  <si>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</si>
  <si>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</si>
  <si>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</si>
  <si>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</si>
  <si>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</si>
  <si>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</si>
  <si>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</si>
  <si>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</si>
  <si>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</si>
  <si>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</si>
  <si>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</si>
  <si>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</si>
  <si>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</si>
  <si>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</si>
  <si>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</si>
  <si>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</si>
  <si>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</si>
  <si>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</si>
  <si>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</si>
  <si>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</si>
  <si>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</si>
  <si>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</si>
  <si>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</si>
  <si>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</si>
  <si>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</si>
  <si>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</si>
  <si>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</si>
  <si>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</si>
  <si>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</si>
  <si>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</si>
  <si>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</si>
  <si>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</si>
  <si>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</si>
  <si>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</si>
  <si>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D1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</si>
  <si>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</si>
  <si>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</si>
  <si>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</si>
  <si>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</si>
  <si>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</si>
  <si>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</si>
  <si>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</si>
  <si>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</si>
  <si>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</si>
  <si>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</si>
  <si>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</si>
  <si>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</si>
  <si>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</si>
  <si>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</si>
  <si>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</si>
  <si>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</si>
  <si>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</si>
  <si>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</si>
  <si>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</si>
  <si>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</si>
  <si>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</si>
  <si>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L1A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</si>
  <si>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</si>
  <si>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</si>
  <si>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</si>
  <si>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</si>
  <si>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</si>
  <si>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</si>
  <si>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</si>
  <si>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</si>
  <si>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</si>
  <si>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</si>
  <si>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</si>
  <si>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</si>
  <si>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</si>
  <si>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</si>
  <si>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</si>
  <si>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</si>
  <si>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</si>
  <si>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</si>
  <si>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</si>
  <si>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</si>
  <si>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</si>
  <si>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</si>
  <si>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</si>
  <si>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</si>
  <si>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D</t>
  </si>
  <si>
    <t>A1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</si>
  <si>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</si>
  <si>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</si>
  <si>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</si>
  <si>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</si>
  <si>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</si>
  <si>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</si>
  <si>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</si>
  <si>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</si>
  <si>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</si>
  <si>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</si>
  <si>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</si>
  <si>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</si>
  <si>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</si>
  <si>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</si>
  <si>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</si>
  <si>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</si>
  <si>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</si>
  <si>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</si>
  <si>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</si>
  <si>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</si>
  <si>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</si>
  <si>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</si>
  <si>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</si>
  <si>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</si>
  <si>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</si>
  <si>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</si>
  <si>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</si>
  <si>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</si>
  <si>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</si>
  <si>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</si>
  <si>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</si>
  <si>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</si>
  <si>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</si>
  <si>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</si>
  <si>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</si>
  <si>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</si>
  <si>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</si>
  <si>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</si>
  <si>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</si>
  <si>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</si>
  <si>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</si>
  <si>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</si>
  <si>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</si>
  <si>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</si>
  <si>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</si>
  <si>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</si>
  <si>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</si>
  <si>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</si>
  <si>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</si>
  <si>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</si>
  <si>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</si>
  <si>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</si>
  <si>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</si>
  <si>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</si>
  <si>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</si>
  <si>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</si>
  <si>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</si>
  <si>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</si>
  <si>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</si>
  <si>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</si>
  <si>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</si>
  <si>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</si>
  <si>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</si>
  <si>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</si>
  <si>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</si>
  <si>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</si>
  <si>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</si>
  <si>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</si>
  <si>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</si>
  <si>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</si>
  <si>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</si>
  <si>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</si>
  <si>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</si>
  <si>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</si>
  <si>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</si>
  <si>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</si>
  <si>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</si>
  <si>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</si>
  <si>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</si>
  <si>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</si>
  <si>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</si>
  <si>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</si>
  <si>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</si>
  <si>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</si>
  <si>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</si>
  <si>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</si>
  <si>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</si>
  <si>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</si>
  <si>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</si>
  <si>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</si>
  <si>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</si>
  <si>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</si>
  <si>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</si>
  <si>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</si>
  <si>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</si>
  <si>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</si>
  <si>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</si>
  <si>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</si>
  <si>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</si>
  <si>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</si>
  <si>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</si>
  <si>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</si>
  <si>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</si>
  <si>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</si>
  <si>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</si>
  <si>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</si>
  <si>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</si>
  <si>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</si>
  <si>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</si>
  <si>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</si>
  <si>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</si>
  <si>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</si>
  <si>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</si>
  <si>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</si>
  <si>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</si>
  <si>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</si>
  <si>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</si>
  <si>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</si>
  <si>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</si>
  <si>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</si>
  <si>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</si>
  <si>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</si>
  <si>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</si>
  <si>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</si>
  <si>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</si>
  <si>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</si>
  <si>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</si>
  <si>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</si>
  <si>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</si>
  <si>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</si>
  <si>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</si>
  <si>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</si>
  <si>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</si>
  <si>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</si>
  <si>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</si>
  <si>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</si>
  <si>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</si>
  <si>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</si>
  <si>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</si>
  <si>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</si>
  <si>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</si>
  <si>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</si>
  <si>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</si>
  <si>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</si>
  <si>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</si>
  <si>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</si>
  <si>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</si>
  <si>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</si>
  <si>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</si>
  <si>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</si>
  <si>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</si>
  <si>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</si>
  <si>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</si>
  <si>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</si>
  <si>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</si>
  <si>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</si>
  <si>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</si>
  <si>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</si>
  <si>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</si>
  <si>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</si>
  <si>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</si>
  <si>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</si>
  <si>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</si>
  <si>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</si>
  <si>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</si>
  <si>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</si>
  <si>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</si>
  <si>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</si>
  <si>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</si>
  <si>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</si>
  <si>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</si>
  <si>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</si>
  <si>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</si>
  <si>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</si>
  <si>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</si>
  <si>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</si>
  <si>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</si>
  <si>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</si>
  <si>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</si>
  <si>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</si>
  <si>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</si>
  <si>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</si>
  <si>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</si>
  <si>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</si>
  <si>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</si>
  <si>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P10</t>
  </si>
  <si>
    <t>DE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</si>
  <si>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</si>
  <si>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</si>
  <si>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</si>
  <si>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</si>
  <si>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</si>
  <si>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</si>
  <si>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</si>
  <si>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</si>
  <si>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</si>
  <si>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</si>
  <si>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</si>
  <si>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Shasta -- City of Shasta Lake</t>
  </si>
  <si>
    <t>Trinity -- Trinity Public Utilities District</t>
  </si>
  <si>
    <t>Valley -- Valley Clean Energy CCA</t>
  </si>
  <si>
    <t>Other</t>
  </si>
  <si>
    <t>Any</t>
  </si>
  <si>
    <t>D2</t>
  </si>
  <si>
    <t>D1 CARE</t>
  </si>
  <si>
    <t>DS D CARE</t>
  </si>
  <si>
    <t>DS D</t>
  </si>
  <si>
    <t>DS A CARE</t>
  </si>
  <si>
    <t>DS A</t>
  </si>
  <si>
    <t>D-1</t>
  </si>
  <si>
    <t>RES WHSH CARE</t>
  </si>
  <si>
    <t>RES WHSH</t>
  </si>
  <si>
    <t>R CARE</t>
  </si>
  <si>
    <t>R LI 1</t>
  </si>
  <si>
    <t>R MEDICAL DISCOUNT</t>
  </si>
  <si>
    <t>DAS CITY</t>
  </si>
  <si>
    <t>R LIFELINLE</t>
  </si>
  <si>
    <t>Sched D MFam</t>
  </si>
  <si>
    <t>Sched D</t>
  </si>
  <si>
    <t>L1A CARE</t>
  </si>
  <si>
    <t>R-1</t>
  </si>
  <si>
    <t>D 4 CARE</t>
  </si>
  <si>
    <t>D 4</t>
  </si>
  <si>
    <t>R1 CARE</t>
  </si>
  <si>
    <t>D 1 1 VOEXP</t>
  </si>
  <si>
    <t>D VOEXP</t>
  </si>
  <si>
    <t>RS 1 CARE</t>
  </si>
  <si>
    <t>R1 A Z2 LOW INCOME</t>
  </si>
  <si>
    <t>R1 A ZONE1 LOW INCOME</t>
  </si>
  <si>
    <t>R1 A Z2 L</t>
  </si>
  <si>
    <t>R1 A ZONE1 L</t>
  </si>
  <si>
    <t>R1 A</t>
  </si>
  <si>
    <t>R1 A Z2</t>
  </si>
  <si>
    <t>A1 A</t>
  </si>
  <si>
    <t>A1 B</t>
  </si>
  <si>
    <t>RS 2 CARES</t>
  </si>
  <si>
    <t>D-1 CARE</t>
  </si>
  <si>
    <t>D-1 ALL ELECTRIC CARE</t>
  </si>
  <si>
    <t>D-1 ALL ELECTRIC</t>
  </si>
  <si>
    <t>D-1 Basic Quantity</t>
  </si>
  <si>
    <t>D CARE</t>
  </si>
  <si>
    <t>EA VOEXP CARE</t>
  </si>
  <si>
    <t>EA VOEXP</t>
  </si>
  <si>
    <t>RS CARE</t>
  </si>
  <si>
    <t>RES DG S</t>
  </si>
  <si>
    <t>RES DG T</t>
  </si>
  <si>
    <t>RES DG X</t>
  </si>
  <si>
    <t>RES LG S</t>
  </si>
  <si>
    <t>RES LG T</t>
  </si>
  <si>
    <t>RES LG X</t>
  </si>
  <si>
    <t>S E TOU C DG</t>
  </si>
  <si>
    <t>T E TOU C DG</t>
  </si>
  <si>
    <t>X E TOU C DG</t>
  </si>
  <si>
    <t>S E TOU C LG</t>
  </si>
  <si>
    <t>T E TOU C LG</t>
  </si>
  <si>
    <t>X E TOU C LG</t>
  </si>
  <si>
    <t>E TOU D DG</t>
  </si>
  <si>
    <t>E TOU D LG</t>
  </si>
  <si>
    <t>R 2 CARE</t>
  </si>
  <si>
    <t>D CARES</t>
  </si>
  <si>
    <t>A1 FERA</t>
  </si>
  <si>
    <t>A1 CARE</t>
  </si>
  <si>
    <t>A1 MULTI</t>
  </si>
  <si>
    <t>R TOU</t>
  </si>
  <si>
    <t>R S 1</t>
  </si>
  <si>
    <t>E1 CARE</t>
  </si>
  <si>
    <t>E1</t>
  </si>
  <si>
    <t>E1 1 CARE</t>
  </si>
  <si>
    <t>E1 1</t>
  </si>
  <si>
    <t>D ASSISTANCE BASIC</t>
  </si>
  <si>
    <t>E ELEC 2023</t>
  </si>
  <si>
    <t>E ELEC CARE 2023</t>
  </si>
  <si>
    <t>E ELEC MEDICAL 2023</t>
  </si>
  <si>
    <t>E ELEC FERA 2023</t>
  </si>
  <si>
    <t>ALL ETOU D CARE</t>
  </si>
  <si>
    <t>ALL ETOU D H</t>
  </si>
  <si>
    <t>ALL ETOU D FERA</t>
  </si>
  <si>
    <t>ALL ETOU D M</t>
  </si>
  <si>
    <t>ALL ETOU D</t>
  </si>
  <si>
    <t>EV 2 A CARE</t>
  </si>
  <si>
    <t>EV 2 A FERA</t>
  </si>
  <si>
    <t>EV 2 A</t>
  </si>
  <si>
    <t>EV B</t>
  </si>
  <si>
    <t>E1 H</t>
  </si>
  <si>
    <t>E1 H FERA</t>
  </si>
  <si>
    <t>E1 B FERA</t>
  </si>
  <si>
    <t>E1 H CARE</t>
  </si>
  <si>
    <t>E1 B CARE</t>
  </si>
  <si>
    <t>EM H</t>
  </si>
  <si>
    <t>EM B</t>
  </si>
  <si>
    <t>E1 B</t>
  </si>
  <si>
    <t>E1 H M 1</t>
  </si>
  <si>
    <t>E1 B M</t>
  </si>
  <si>
    <t>E TOU C B CARE</t>
  </si>
  <si>
    <t>E TOU C3 B FERA</t>
  </si>
  <si>
    <t>E TOU C3 B M</t>
  </si>
  <si>
    <t>E TOU C3 B</t>
  </si>
  <si>
    <t>E TOU C3 H FERA</t>
  </si>
  <si>
    <t>E TOU C3 H M</t>
  </si>
  <si>
    <t>E TOU C3 H</t>
  </si>
  <si>
    <t>E TOU C H CARE</t>
  </si>
  <si>
    <t>ETOU C3 B M</t>
  </si>
  <si>
    <t>ETOU C3 H FERA</t>
  </si>
  <si>
    <t>ETOU C3 B</t>
  </si>
  <si>
    <t>ETOU C3 H</t>
  </si>
  <si>
    <t>ETOU C3 H M</t>
  </si>
  <si>
    <t>ETOU C3 B FERA</t>
  </si>
  <si>
    <t>RS ALL ELEC WRAP</t>
  </si>
  <si>
    <t>RS ALL ELEC</t>
  </si>
  <si>
    <t>RS WRAP</t>
  </si>
  <si>
    <t>D 10 B 38</t>
  </si>
  <si>
    <t>D 9 B 38</t>
  </si>
  <si>
    <t>D 10 B CARE 38</t>
  </si>
  <si>
    <t>D B CARE 38</t>
  </si>
  <si>
    <t>D 10 B 100</t>
  </si>
  <si>
    <t>D 9 B 100</t>
  </si>
  <si>
    <t>DL 6</t>
  </si>
  <si>
    <t>R MULTI</t>
  </si>
  <si>
    <t>R MULTI CARE</t>
  </si>
  <si>
    <t>D SHARE</t>
  </si>
  <si>
    <t>D All Elec CARE</t>
  </si>
  <si>
    <t>D All Elec</t>
  </si>
  <si>
    <t>D B MEDICAL</t>
  </si>
  <si>
    <t>D FERA</t>
  </si>
  <si>
    <t>D B</t>
  </si>
  <si>
    <t>D B Medical</t>
  </si>
  <si>
    <t>RS CS</t>
  </si>
  <si>
    <t>RS CS B X</t>
  </si>
  <si>
    <t>RS EVERGREEN</t>
  </si>
  <si>
    <t>RS EVERGREEN B X</t>
  </si>
  <si>
    <t>T ETOUC B CS</t>
  </si>
  <si>
    <t>X ETOUC B CS 1</t>
  </si>
  <si>
    <t>T ETOUC B EG</t>
  </si>
  <si>
    <t>X ETOUC B EG</t>
  </si>
  <si>
    <t>ETOUD CS</t>
  </si>
  <si>
    <t>ETOUD EG</t>
  </si>
  <si>
    <t>EV TOU 5</t>
  </si>
  <si>
    <t>EV TOU 5 SOLAR 2023</t>
  </si>
  <si>
    <t>DR SES</t>
  </si>
  <si>
    <t>DR LI 1 E</t>
  </si>
  <si>
    <t>DR 1 E</t>
  </si>
  <si>
    <t>DR LI 1 B</t>
  </si>
  <si>
    <t>DR 1 B MED</t>
  </si>
  <si>
    <t>DR 1 B</t>
  </si>
  <si>
    <t>TOU DR 1 B</t>
  </si>
  <si>
    <t>TOU DR1 1 B</t>
  </si>
  <si>
    <t>DR LI 2 E</t>
  </si>
  <si>
    <t>DR 2 E</t>
  </si>
  <si>
    <t>DR LI 2 B</t>
  </si>
  <si>
    <t>DR 2 B MED</t>
  </si>
  <si>
    <t>DR 2 B</t>
  </si>
  <si>
    <t>TOU DR 2 B</t>
  </si>
  <si>
    <t>TOU DR1 2 B</t>
  </si>
  <si>
    <t>DR LI 3 E</t>
  </si>
  <si>
    <t>DR 3 E</t>
  </si>
  <si>
    <t>DR LI 3 B</t>
  </si>
  <si>
    <t>DR 3 B MED</t>
  </si>
  <si>
    <t>DR 3 B</t>
  </si>
  <si>
    <t>TOU DR 3 B</t>
  </si>
  <si>
    <t>TOU DR1 3 B</t>
  </si>
  <si>
    <t>DR LI 4 E</t>
  </si>
  <si>
    <t>DR 4 E</t>
  </si>
  <si>
    <t>DR LI 4 B</t>
  </si>
  <si>
    <t>DR 4 B MED</t>
  </si>
  <si>
    <t>DR 4 B</t>
  </si>
  <si>
    <t>TOU DR 4 B</t>
  </si>
  <si>
    <t>TOU DR1 4 B</t>
  </si>
  <si>
    <t>RS LIFELINE</t>
  </si>
  <si>
    <t>RES FIXED EAPR 50FPL</t>
  </si>
  <si>
    <t>RES FIXED MED DISCOUNT</t>
  </si>
  <si>
    <t>RES FIXED</t>
  </si>
  <si>
    <t>RTOD 5 8</t>
  </si>
  <si>
    <t>RTOD 5 8 EAPR 50FPL</t>
  </si>
  <si>
    <t>RTOD 5 8 MED DISCOUNT</t>
  </si>
  <si>
    <t>R TOD EV 1</t>
  </si>
  <si>
    <t>P R S A 1</t>
  </si>
  <si>
    <t>P R S A</t>
  </si>
  <si>
    <t>DE EAP</t>
  </si>
  <si>
    <t>R ALLELECT CARES 30</t>
  </si>
  <si>
    <t>R ALLELECT</t>
  </si>
  <si>
    <t>R CARES 30</t>
  </si>
  <si>
    <t>E1 Area S SG B</t>
  </si>
  <si>
    <t>E1 Area S UG B 1</t>
  </si>
  <si>
    <t>ETOUA S B SG</t>
  </si>
  <si>
    <t>ETOUA S B UG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</si>
  <si>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</si>
  <si>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</si>
  <si>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</si>
  <si>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</si>
  <si>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</si>
  <si>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</si>
  <si>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</si>
  <si>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</si>
  <si>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</si>
  <si>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</si>
  <si>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</si>
  <si>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CA_LADWP_A1_A</t>
  </si>
  <si>
    <t>CA_LADWP_A1_B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</si>
  <si>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</si>
  <si>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</si>
  <si>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</si>
  <si>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</si>
  <si>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</si>
  <si>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</si>
  <si>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</si>
  <si>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</si>
  <si>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</si>
  <si>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</si>
  <si>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</si>
  <si>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</si>
  <si>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</si>
  <si>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</si>
  <si>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</si>
  <si>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</si>
  <si>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</si>
  <si>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</si>
  <si>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</si>
  <si>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</si>
  <si>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</si>
  <si>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</si>
  <si>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</si>
  <si>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</si>
  <si>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</si>
  <si>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</si>
  <si>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</si>
  <si>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</si>
  <si>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</si>
  <si>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</si>
  <si>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</si>
  <si>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</si>
  <si>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</si>
  <si>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</si>
  <si>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</si>
  <si>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</si>
  <si>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</si>
  <si>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</si>
  <si>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</si>
  <si>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</si>
  <si>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</si>
  <si>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</si>
  <si>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</si>
  <si>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</si>
  <si>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</si>
  <si>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</si>
  <si>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</si>
  <si>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</si>
  <si>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</si>
  <si>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</si>
  <si>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</si>
  <si>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</si>
  <si>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</si>
  <si>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</si>
  <si>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</si>
  <si>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</si>
  <si>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</si>
  <si>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</si>
  <si>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</si>
  <si>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</si>
  <si>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</si>
  <si>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</si>
  <si>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</si>
  <si>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CA_PGE_EM_R_B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</si>
  <si>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</si>
  <si>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</si>
  <si>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</si>
  <si>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</si>
  <si>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</si>
  <si>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</si>
  <si>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</si>
  <si>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</si>
  <si>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</si>
  <si>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</si>
  <si>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</si>
  <si>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</si>
  <si>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</si>
  <si>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</si>
  <si>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</si>
  <si>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</si>
  <si>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</si>
  <si>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</si>
  <si>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</si>
  <si>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</si>
  <si>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</si>
  <si>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</si>
  <si>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</si>
  <si>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</si>
  <si>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</si>
  <si>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</si>
  <si>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</si>
  <si>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</si>
  <si>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</si>
  <si>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</si>
  <si>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</si>
  <si>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</si>
  <si>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</si>
  <si>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</si>
  <si>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</si>
  <si>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</si>
  <si>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</si>
  <si>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</si>
  <si>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</si>
  <si>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</si>
  <si>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</si>
  <si>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</si>
  <si>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</si>
  <si>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</si>
  <si>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</si>
  <si>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</si>
  <si>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</si>
  <si>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</si>
  <si>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</si>
  <si>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</si>
  <si>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</si>
  <si>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</si>
  <si>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</si>
  <si>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</si>
  <si>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</si>
  <si>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</si>
  <si>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</si>
  <si>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</si>
  <si>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</si>
  <si>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</si>
  <si>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</si>
  <si>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</si>
  <si>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</si>
  <si>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</si>
  <si>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</si>
  <si>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</si>
  <si>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</si>
  <si>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</si>
  <si>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</si>
  <si>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</si>
  <si>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</si>
  <si>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</si>
  <si>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</si>
  <si>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</si>
  <si>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</si>
  <si>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</si>
  <si>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</si>
  <si>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</si>
  <si>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</si>
  <si>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</si>
  <si>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</si>
  <si>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</si>
  <si>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</si>
  <si>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</si>
  <si>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</si>
  <si>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</si>
  <si>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</si>
  <si>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</si>
  <si>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</si>
  <si>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</si>
  <si>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</si>
  <si>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</si>
  <si>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</si>
  <si>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</si>
  <si>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</si>
  <si>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</si>
  <si>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</si>
  <si>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</si>
  <si>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</si>
  <si>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</si>
  <si>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</si>
  <si>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</si>
  <si>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</si>
  <si>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</si>
  <si>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</si>
  <si>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</si>
  <si>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</si>
  <si>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</si>
  <si>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</si>
  <si>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</si>
  <si>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</si>
  <si>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</si>
  <si>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</si>
  <si>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</si>
  <si>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</si>
  <si>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</si>
  <si>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</si>
  <si>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</si>
  <si>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</si>
  <si>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</si>
  <si>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</si>
  <si>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</si>
  <si>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</si>
  <si>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</si>
  <si>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</si>
  <si>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</si>
  <si>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</si>
  <si>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</si>
  <si>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</si>
  <si>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</si>
  <si>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</si>
  <si>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</si>
  <si>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</si>
  <si>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</si>
  <si>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</si>
  <si>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</si>
  <si>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</si>
  <si>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</si>
  <si>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</si>
  <si>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</si>
  <si>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</si>
  <si>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</si>
  <si>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</si>
  <si>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</si>
  <si>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</si>
  <si>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</si>
  <si>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</si>
  <si>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</si>
  <si>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</si>
  <si>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</si>
  <si>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</si>
  <si>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</si>
  <si>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</si>
  <si>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</si>
  <si>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</si>
  <si>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</si>
  <si>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</si>
  <si>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</si>
  <si>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</si>
  <si>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</si>
  <si>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</si>
  <si>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</si>
  <si>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</si>
  <si>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</si>
  <si>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</si>
  <si>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</si>
  <si>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</si>
  <si>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</si>
  <si>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</si>
  <si>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</si>
  <si>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</si>
  <si>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</si>
  <si>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</si>
  <si>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</si>
  <si>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</si>
  <si>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</si>
  <si>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</si>
  <si>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</si>
  <si>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</si>
  <si>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</si>
  <si>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</si>
  <si>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</si>
  <si>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</si>
  <si>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</si>
  <si>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</si>
  <si>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</si>
  <si>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</si>
  <si>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</si>
  <si>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</si>
  <si>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</si>
  <si>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</si>
  <si>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</si>
  <si>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</si>
  <si>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</si>
  <si>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</si>
  <si>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</si>
  <si>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</si>
  <si>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</si>
  <si>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</si>
  <si>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</si>
  <si>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</si>
  <si>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</si>
  <si>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</si>
  <si>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</si>
  <si>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</si>
  <si>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</si>
  <si>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</si>
  <si>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</si>
  <si>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</si>
  <si>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</si>
  <si>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</si>
  <si>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</si>
  <si>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</si>
  <si>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</si>
  <si>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</si>
  <si>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>Small Commercial &amp; Multi-family Service</t>
  </si>
  <si>
    <t>Small Commerical &amp; Multi-family Service - TOU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</si>
  <si>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</si>
  <si>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</si>
  <si>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</si>
  <si>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</si>
  <si>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</si>
  <si>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</si>
  <si>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</si>
  <si>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</si>
  <si>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</si>
  <si>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</si>
  <si>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</si>
  <si>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</si>
  <si>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</si>
  <si>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</si>
  <si>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</si>
  <si>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</si>
  <si>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</si>
  <si>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</si>
  <si>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</si>
  <si>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</si>
  <si>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</si>
  <si>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</si>
  <si>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</si>
  <si>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</si>
  <si>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</si>
  <si>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</si>
  <si>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</si>
  <si>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</si>
  <si>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</si>
  <si>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</si>
  <si>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</si>
  <si>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</si>
  <si>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</si>
  <si>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</si>
  <si>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</si>
  <si>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</si>
  <si>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</si>
  <si>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</si>
  <si>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</si>
  <si>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</si>
  <si>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</si>
  <si>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</si>
  <si>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</si>
  <si>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</si>
  <si>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</si>
  <si>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</si>
  <si>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</si>
  <si>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</si>
  <si>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</si>
  <si>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</si>
  <si>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</si>
  <si>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</si>
  <si>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</si>
  <si>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</si>
  <si>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</si>
  <si>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</si>
  <si>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</si>
  <si>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</si>
  <si>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</si>
  <si>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</si>
  <si>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</si>
  <si>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</si>
  <si>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</si>
  <si>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</si>
  <si>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</si>
  <si>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</si>
  <si>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</si>
  <si>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</si>
  <si>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</si>
  <si>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</si>
  <si>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</si>
  <si>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</si>
  <si>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</si>
  <si>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</si>
  <si>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</si>
  <si>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</si>
  <si>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</si>
  <si>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</si>
  <si>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</si>
  <si>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</si>
  <si>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</si>
  <si>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</si>
  <si>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</si>
  <si>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</si>
  <si>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</si>
  <si>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</si>
  <si>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</si>
  <si>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</si>
  <si>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</si>
  <si>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</si>
  <si>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</si>
  <si>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</si>
  <si>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</si>
  <si>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</si>
  <si>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</si>
  <si>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</si>
  <si>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</si>
  <si>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</si>
  <si>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</si>
  <si>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>Residential Time of Use Service (TOU-DR-1)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</si>
  <si>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</si>
  <si>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</si>
  <si>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</si>
  <si>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</si>
  <si>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</si>
  <si>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</si>
  <si>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</si>
  <si>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</si>
  <si>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</si>
  <si>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</si>
  <si>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</si>
  <si>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</si>
  <si>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</si>
  <si>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</si>
  <si>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</si>
  <si>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</si>
  <si>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</si>
  <si>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</si>
  <si>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</si>
  <si>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</si>
  <si>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</si>
  <si>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</si>
  <si>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</si>
  <si>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</si>
  <si>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</si>
  <si>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</si>
  <si>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</si>
  <si>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</si>
  <si>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</si>
  <si>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</si>
  <si>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</si>
  <si>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</si>
  <si>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</si>
  <si>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</si>
  <si>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</si>
  <si>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</si>
  <si>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</si>
  <si>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</si>
  <si>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</si>
  <si>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</si>
  <si>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</si>
  <si>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</si>
  <si>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</si>
  <si>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</si>
  <si>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</si>
  <si>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</si>
  <si>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</si>
  <si>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</si>
  <si>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</si>
  <si>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</si>
  <si>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</si>
  <si>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</si>
  <si>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</si>
  <si>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</si>
  <si>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</si>
  <si>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</si>
  <si>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</si>
  <si>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</si>
  <si>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</si>
  <si>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</si>
  <si>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</si>
  <si>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</si>
  <si>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</si>
  <si>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</si>
  <si>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</si>
  <si>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</si>
  <si>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</si>
  <si>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</si>
  <si>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</si>
  <si>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</si>
  <si>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</si>
  <si>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</si>
  <si>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</si>
  <si>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</si>
  <si>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</si>
  <si>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</si>
  <si>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</si>
  <si>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</si>
  <si>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</si>
  <si>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</si>
  <si>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</si>
  <si>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</si>
  <si>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</si>
  <si>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</si>
  <si>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</si>
  <si>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</si>
  <si>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</si>
  <si>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</si>
  <si>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</si>
  <si>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</si>
  <si>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</si>
  <si>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</si>
  <si>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</si>
  <si>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</si>
  <si>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</si>
  <si>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</si>
  <si>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</si>
  <si>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</si>
  <si>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</si>
  <si>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</si>
  <si>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</si>
  <si>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</si>
  <si>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</si>
  <si>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</si>
  <si>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</si>
  <si>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</si>
  <si>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</si>
  <si>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</si>
  <si>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</si>
  <si>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</si>
  <si>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</si>
  <si>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</si>
  <si>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</si>
  <si>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</si>
  <si>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</si>
  <si>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</si>
  <si>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</si>
  <si>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</si>
  <si>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</si>
  <si>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</si>
  <si>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</si>
  <si>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</si>
  <si>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</si>
  <si>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</si>
  <si>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</si>
  <si>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</si>
  <si>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</si>
  <si>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</si>
  <si>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</si>
  <si>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</si>
  <si>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</si>
  <si>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</si>
  <si>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</si>
  <si>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</si>
  <si>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</si>
  <si>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</si>
  <si>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</si>
  <si>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</si>
  <si>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</si>
  <si>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</si>
  <si>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</si>
  <si>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</si>
  <si>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</si>
  <si>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</si>
  <si>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</si>
  <si>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</si>
  <si>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</si>
  <si>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</si>
  <si>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</si>
  <si>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</si>
  <si>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</si>
  <si>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</si>
  <si>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</si>
  <si>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</si>
  <si>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</si>
  <si>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</si>
  <si>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</si>
  <si>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</si>
  <si>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</si>
  <si>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</si>
  <si>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</si>
  <si>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</si>
  <si>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</si>
  <si>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</si>
  <si>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</si>
  <si>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</si>
  <si>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</si>
  <si>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</si>
  <si>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</si>
  <si>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</si>
  <si>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</si>
  <si>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</si>
  <si>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</si>
  <si>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</si>
  <si>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</si>
  <si>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</si>
  <si>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</si>
  <si>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</si>
  <si>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</si>
  <si>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</si>
  <si>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</si>
  <si>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</si>
  <si>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</si>
  <si>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</si>
  <si>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</si>
  <si>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</si>
  <si>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</si>
  <si>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</si>
  <si>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</si>
  <si>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</si>
  <si>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</si>
  <si>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</si>
  <si>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</si>
  <si>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</si>
  <si>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</si>
  <si>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</si>
  <si>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</si>
  <si>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</si>
  <si>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</si>
  <si>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</si>
  <si>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</si>
  <si>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</si>
  <si>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</si>
  <si>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</si>
  <si>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</si>
  <si>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</si>
  <si>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</si>
  <si>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</si>
  <si>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</si>
  <si>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</si>
  <si>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</si>
  <si>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</si>
  <si>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</si>
  <si>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</si>
  <si>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</si>
  <si>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</si>
  <si>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</si>
  <si>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</si>
  <si>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</si>
  <si>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</si>
  <si>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</si>
  <si>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</si>
  <si>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</si>
  <si>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</si>
  <si>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</si>
  <si>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</si>
  <si>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</si>
  <si>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</si>
  <si>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</si>
  <si>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</si>
  <si>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</si>
  <si>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</si>
  <si>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</si>
  <si>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</si>
  <si>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</si>
  <si>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</si>
  <si>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</si>
  <si>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</si>
  <si>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</si>
  <si>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</si>
  <si>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</si>
  <si>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</si>
  <si>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</si>
  <si>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</si>
  <si>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</si>
  <si>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</si>
  <si>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</si>
  <si>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</si>
  <si>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</si>
  <si>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</si>
  <si>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</si>
  <si>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</si>
  <si>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</si>
  <si>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OrigRateFile</t>
  </si>
  <si>
    <t>CPR Rate 1</t>
  </si>
  <si>
    <t>CPR Rate 2</t>
  </si>
  <si>
    <t>CPR Rate 3</t>
  </si>
  <si>
    <t>CPR Rate 4</t>
  </si>
  <si>
    <t>CPR Rate 5</t>
  </si>
  <si>
    <t>CPR Rate 6</t>
  </si>
  <si>
    <t>CPR Rate 7</t>
  </si>
  <si>
    <t>CPR Rate 8</t>
  </si>
  <si>
    <t>CPR Rate 9</t>
  </si>
  <si>
    <t>CPR Rate 10</t>
  </si>
  <si>
    <t>CPR Rate 11</t>
  </si>
  <si>
    <t>CPR Rate 12</t>
  </si>
  <si>
    <t>CPR Rate 13</t>
  </si>
  <si>
    <t>CPR Rate 14</t>
  </si>
  <si>
    <t>CPR Rate 15</t>
  </si>
  <si>
    <t>CPR Rate 16</t>
  </si>
  <si>
    <t>CPR Rate 17</t>
  </si>
  <si>
    <t>CPR Rate 20</t>
  </si>
  <si>
    <t>CPR Rate 18</t>
  </si>
  <si>
    <t>CPR Rate 19</t>
  </si>
  <si>
    <t>CPR Rate 27</t>
  </si>
  <si>
    <t>CPR Rate 28</t>
  </si>
  <si>
    <t>CPR Rate 29</t>
  </si>
  <si>
    <t>CPR Rate 30</t>
  </si>
  <si>
    <t>CPR Rate 34</t>
  </si>
  <si>
    <t>CPR Rate 35</t>
  </si>
  <si>
    <t>CPR Rate 21</t>
  </si>
  <si>
    <t>CPR Rate 36</t>
  </si>
  <si>
    <t>CPR Rate 37</t>
  </si>
  <si>
    <t>CPR Rate 38</t>
  </si>
  <si>
    <t>CPR Rate 39</t>
  </si>
  <si>
    <t>CPR Rate 40</t>
  </si>
  <si>
    <t>CPR Rate 41</t>
  </si>
  <si>
    <t>CPR Rate 42</t>
  </si>
  <si>
    <t>CPR Rate 43</t>
  </si>
  <si>
    <t>CPR Rate 45</t>
  </si>
  <si>
    <t>CPR Rate 89</t>
  </si>
  <si>
    <t>CPR Rate 90</t>
  </si>
  <si>
    <t>CPR Rate 91</t>
  </si>
  <si>
    <t>CPR Rate 92</t>
  </si>
  <si>
    <t>CPR Rate 93</t>
  </si>
  <si>
    <t>CPR Rate 94</t>
  </si>
  <si>
    <t>CPR Rate 95</t>
  </si>
  <si>
    <t>CPR Rate 96</t>
  </si>
  <si>
    <t>CPR Rate 49</t>
  </si>
  <si>
    <t>CPR Rate 50</t>
  </si>
  <si>
    <t>CPR Rate 51</t>
  </si>
  <si>
    <t>CPR Rate 52</t>
  </si>
  <si>
    <t>CPR Rate 53</t>
  </si>
  <si>
    <t>CPR Rate 54</t>
  </si>
  <si>
    <t>CPR Rate 46</t>
  </si>
  <si>
    <t>CPR Rate 47</t>
  </si>
  <si>
    <t>CPR Rate 48</t>
  </si>
  <si>
    <t>CPR Rate 55</t>
  </si>
  <si>
    <t>CPR Rate 56</t>
  </si>
  <si>
    <t>CPR Rate 57</t>
  </si>
  <si>
    <t>CPR Rate 58</t>
  </si>
  <si>
    <t>CPR Rate 97</t>
  </si>
  <si>
    <t>CPR Rate 98</t>
  </si>
  <si>
    <t>CPR Rate 99</t>
  </si>
  <si>
    <t>CPR Rate 100</t>
  </si>
  <si>
    <t>CPR Rate 101</t>
  </si>
  <si>
    <t>CPR Rate 102</t>
  </si>
  <si>
    <t>CPR Rate 103</t>
  </si>
  <si>
    <t>CPR Rate 104</t>
  </si>
  <si>
    <t>CPR Rate 105</t>
  </si>
  <si>
    <t>CPR Rate 106</t>
  </si>
  <si>
    <t>CPR Rate 107</t>
  </si>
  <si>
    <t>CPR Rate 108</t>
  </si>
  <si>
    <t>CPR Rate 109</t>
  </si>
  <si>
    <t>CPR Rate 110</t>
  </si>
  <si>
    <t>CPR Rate 111</t>
  </si>
  <si>
    <t>CPR Rate 112</t>
  </si>
  <si>
    <t>CPR Rate 113</t>
  </si>
  <si>
    <t>CPR Rate 114</t>
  </si>
  <si>
    <t>CPR Rate 115</t>
  </si>
  <si>
    <t>CPR Rate 116</t>
  </si>
  <si>
    <t>CPR Rate 117</t>
  </si>
  <si>
    <t>CPR Rate 118</t>
  </si>
  <si>
    <t>CPR Rate 119</t>
  </si>
  <si>
    <t>CPR Rate 120</t>
  </si>
  <si>
    <t>CPR Rate 121</t>
  </si>
  <si>
    <t>CPR Rate 22</t>
  </si>
  <si>
    <t>CPR Rate 319</t>
  </si>
  <si>
    <t>CPR Rate 320</t>
  </si>
  <si>
    <t>CPR Rate 321</t>
  </si>
  <si>
    <t>CPR Rate 322</t>
  </si>
  <si>
    <t>CPR Rate 323</t>
  </si>
  <si>
    <t>CPR Rate 324</t>
  </si>
  <si>
    <t>CPR Rate 122</t>
  </si>
  <si>
    <t>CPR Rate 123</t>
  </si>
  <si>
    <t>CPR Rate 124</t>
  </si>
  <si>
    <t>CPR Rate 125</t>
  </si>
  <si>
    <t>CPR Rate 126</t>
  </si>
  <si>
    <t>CPR Rate 127</t>
  </si>
  <si>
    <t>CPR Rate 128</t>
  </si>
  <si>
    <t>CPR Rate 129</t>
  </si>
  <si>
    <t>CPR Rate 130</t>
  </si>
  <si>
    <t>CPR Rate 131</t>
  </si>
  <si>
    <t>CPR Rate 132</t>
  </si>
  <si>
    <t>CPR Rate 133</t>
  </si>
  <si>
    <t>CPR Rate 134</t>
  </si>
  <si>
    <t>CPR Rate 135</t>
  </si>
  <si>
    <t>CPR Rate 136</t>
  </si>
  <si>
    <t>CPR Rate 137</t>
  </si>
  <si>
    <t>CPR Rate 138</t>
  </si>
  <si>
    <t>CPR Rate 139</t>
  </si>
  <si>
    <t>CPR Rate 140</t>
  </si>
  <si>
    <t>CPR Rate 141</t>
  </si>
  <si>
    <t>CPR Rate 142</t>
  </si>
  <si>
    <t>CPR Rate 143</t>
  </si>
  <si>
    <t>CPR Rate 144</t>
  </si>
  <si>
    <t>CPR Rate 145</t>
  </si>
  <si>
    <t>CPR Rate 146</t>
  </si>
  <si>
    <t>CPR Rate 147</t>
  </si>
  <si>
    <t>CPR Rate 148</t>
  </si>
  <si>
    <t>CPR Rate 149</t>
  </si>
  <si>
    <t>CPR Rate 150</t>
  </si>
  <si>
    <t>CPR Rate 151</t>
  </si>
  <si>
    <t>CPR Rate 152</t>
  </si>
  <si>
    <t>CPR Rate 153</t>
  </si>
  <si>
    <t>CPR Rate 154</t>
  </si>
  <si>
    <t>CPR Rate 155</t>
  </si>
  <si>
    <t>CPR Rate 156</t>
  </si>
  <si>
    <t>CPR Rate 157</t>
  </si>
  <si>
    <t>CPR Rate 158</t>
  </si>
  <si>
    <t>CPR Rate 159</t>
  </si>
  <si>
    <t>CPR Rate 160</t>
  </si>
  <si>
    <t>CPR Rate 161</t>
  </si>
  <si>
    <t>CPR Rate 162</t>
  </si>
  <si>
    <t>CPR Rate 163</t>
  </si>
  <si>
    <t>CPR Rate 164</t>
  </si>
  <si>
    <t>CPR Rate 165</t>
  </si>
  <si>
    <t>CPR Rate 166</t>
  </si>
  <si>
    <t>CPR Rate 167</t>
  </si>
  <si>
    <t>CPR Rate 168</t>
  </si>
  <si>
    <t>CPR Rate 169</t>
  </si>
  <si>
    <t>CPR Rate 170</t>
  </si>
  <si>
    <t>CPR Rate 171</t>
  </si>
  <si>
    <t>CPR Rate 172</t>
  </si>
  <si>
    <t>CPR Rate 173</t>
  </si>
  <si>
    <t>CPR Rate 174</t>
  </si>
  <si>
    <t>CPR Rate 175</t>
  </si>
  <si>
    <t>CPR Rate 176</t>
  </si>
  <si>
    <t>CPR Rate 177</t>
  </si>
  <si>
    <t>CPR Rate 178</t>
  </si>
  <si>
    <t>CPR Rate 179</t>
  </si>
  <si>
    <t>CPR Rate 180</t>
  </si>
  <si>
    <t>CPR Rate 181</t>
  </si>
  <si>
    <t>CPR Rate 182</t>
  </si>
  <si>
    <t>CPR Rate 183</t>
  </si>
  <si>
    <t>CPR Rate 184</t>
  </si>
  <si>
    <t>CPR Rate 185</t>
  </si>
  <si>
    <t>CPR Rate 186</t>
  </si>
  <si>
    <t>CPR Rate 187</t>
  </si>
  <si>
    <t>CPR Rate 188</t>
  </si>
  <si>
    <t>CPR Rate 189</t>
  </si>
  <si>
    <t>CPR Rate 190</t>
  </si>
  <si>
    <t>CPR Rate 191</t>
  </si>
  <si>
    <t>CPR Rate 192</t>
  </si>
  <si>
    <t>CPR Rate 193</t>
  </si>
  <si>
    <t>CPR Rate 194</t>
  </si>
  <si>
    <t>CPR Rate 195</t>
  </si>
  <si>
    <t>CPR Rate 196</t>
  </si>
  <si>
    <t>CPR Rate 197</t>
  </si>
  <si>
    <t>CPR Rate 198</t>
  </si>
  <si>
    <t>CPR Rate 199</t>
  </si>
  <si>
    <t>CPR Rate 200</t>
  </si>
  <si>
    <t>CPR Rate 201</t>
  </si>
  <si>
    <t>CPR Rate 202</t>
  </si>
  <si>
    <t>CPR Rate 203</t>
  </si>
  <si>
    <t>CPR Rate 204</t>
  </si>
  <si>
    <t>CPR Rate 205</t>
  </si>
  <si>
    <t>CPR Rate 206</t>
  </si>
  <si>
    <t>CPR Rate 207</t>
  </si>
  <si>
    <t>CPR Rate 208</t>
  </si>
  <si>
    <t>CPR Rate 209</t>
  </si>
  <si>
    <t>CPR Rate 210</t>
  </si>
  <si>
    <t>CPR Rate 211</t>
  </si>
  <si>
    <t>CPR Rate 212</t>
  </si>
  <si>
    <t>CPR Rate 213</t>
  </si>
  <si>
    <t>CPR Rate 214</t>
  </si>
  <si>
    <t>CPR Rate 215</t>
  </si>
  <si>
    <t>CPR Rate 216</t>
  </si>
  <si>
    <t>CPR Rate 217</t>
  </si>
  <si>
    <t>CPR Rate 218</t>
  </si>
  <si>
    <t>CPR Rate 219</t>
  </si>
  <si>
    <t>CPR Rate 220</t>
  </si>
  <si>
    <t>CPR Rate 221</t>
  </si>
  <si>
    <t>CPR Rate 222</t>
  </si>
  <si>
    <t>CPR Rate 223</t>
  </si>
  <si>
    <t>CPR Rate 224</t>
  </si>
  <si>
    <t>CPR Rate 225</t>
  </si>
  <si>
    <t>CPR Rate 226</t>
  </si>
  <si>
    <t>CPR Rate 227</t>
  </si>
  <si>
    <t>CPR Rate 228</t>
  </si>
  <si>
    <t>CPR Rate 229</t>
  </si>
  <si>
    <t>CPR Rate 230</t>
  </si>
  <si>
    <t>CPR Rate 231</t>
  </si>
  <si>
    <t>CPR Rate 232</t>
  </si>
  <si>
    <t>CPR Rate 233</t>
  </si>
  <si>
    <t>CPR Rate 234</t>
  </si>
  <si>
    <t>CPR Rate 235</t>
  </si>
  <si>
    <t>CPR Rate 236</t>
  </si>
  <si>
    <t>CPR Rate 237</t>
  </si>
  <si>
    <t>CPR Rate 238</t>
  </si>
  <si>
    <t>CPR Rate 239</t>
  </si>
  <si>
    <t>CPR Rate 240</t>
  </si>
  <si>
    <t>CPR Rate 241</t>
  </si>
  <si>
    <t>CPR Rate 242</t>
  </si>
  <si>
    <t>CPR Rate 243</t>
  </si>
  <si>
    <t>CPR Rate 244</t>
  </si>
  <si>
    <t>CPR Rate 245</t>
  </si>
  <si>
    <t>CPR Rate 246</t>
  </si>
  <si>
    <t>CPR Rate 247</t>
  </si>
  <si>
    <t>CPR Rate 248</t>
  </si>
  <si>
    <t>CPR Rate 249</t>
  </si>
  <si>
    <t>CPR Rate 250</t>
  </si>
  <si>
    <t>CPR Rate 251</t>
  </si>
  <si>
    <t>CPR Rate 252</t>
  </si>
  <si>
    <t>CPR Rate 253</t>
  </si>
  <si>
    <t>CPR Rate 254</t>
  </si>
  <si>
    <t>CPR Rate 255</t>
  </si>
  <si>
    <t>CPR Rate 256</t>
  </si>
  <si>
    <t>CPR Rate 257</t>
  </si>
  <si>
    <t>CPR Rate 258</t>
  </si>
  <si>
    <t>CPR Rate 259</t>
  </si>
  <si>
    <t>CPR Rate 260</t>
  </si>
  <si>
    <t>CPR Rate 261</t>
  </si>
  <si>
    <t>CPR Rate 262</t>
  </si>
  <si>
    <t>CPR Rate 263</t>
  </si>
  <si>
    <t>CPR Rate 264</t>
  </si>
  <si>
    <t>CPR Rate 265</t>
  </si>
  <si>
    <t>CPR Rate 266</t>
  </si>
  <si>
    <t>CPR Rate 267</t>
  </si>
  <si>
    <t>CPR Rate 268</t>
  </si>
  <si>
    <t>CPR Rate 269</t>
  </si>
  <si>
    <t>CPR Rate 270</t>
  </si>
  <si>
    <t>CPR Rate 271</t>
  </si>
  <si>
    <t>CPR Rate 272</t>
  </si>
  <si>
    <t>CPR Rate 273</t>
  </si>
  <si>
    <t>CPR Rate 274</t>
  </si>
  <si>
    <t>CPR Rate 275</t>
  </si>
  <si>
    <t>CPR Rate 276</t>
  </si>
  <si>
    <t>CPR Rate 277</t>
  </si>
  <si>
    <t>CPR Rate 278</t>
  </si>
  <si>
    <t>CPR Rate 279</t>
  </si>
  <si>
    <t>CPR Rate 280</t>
  </si>
  <si>
    <t>CPR Rate 281</t>
  </si>
  <si>
    <t>CPR Rate 282</t>
  </si>
  <si>
    <t>CPR Rate 283</t>
  </si>
  <si>
    <t>CPR Rate 284</t>
  </si>
  <si>
    <t>CPR Rate 285</t>
  </si>
  <si>
    <t>CPR Rate 286</t>
  </si>
  <si>
    <t>CPR Rate 287</t>
  </si>
  <si>
    <t>CPR Rate 288</t>
  </si>
  <si>
    <t>CPR Rate 289</t>
  </si>
  <si>
    <t>CPR Rate 290</t>
  </si>
  <si>
    <t>CPR Rate 291</t>
  </si>
  <si>
    <t>CPR Rate 292</t>
  </si>
  <si>
    <t>CPR Rate 293</t>
  </si>
  <si>
    <t>CPR Rate 294</t>
  </si>
  <si>
    <t>CPR Rate 295</t>
  </si>
  <si>
    <t>CPR Rate 296</t>
  </si>
  <si>
    <t>CPR Rate 297</t>
  </si>
  <si>
    <t>CPR Rate 298</t>
  </si>
  <si>
    <t>CPR Rate 299</t>
  </si>
  <si>
    <t>CPR Rate 300</t>
  </si>
  <si>
    <t>CPR Rate 301</t>
  </si>
  <si>
    <t>CPR Rate 302</t>
  </si>
  <si>
    <t>CPR Rate 303</t>
  </si>
  <si>
    <t>CPR Rate 304</t>
  </si>
  <si>
    <t>CPR Rate 305</t>
  </si>
  <si>
    <t>CPR Rate 306</t>
  </si>
  <si>
    <t>CPR Rate 307</t>
  </si>
  <si>
    <t>CPR Rate 308</t>
  </si>
  <si>
    <t>CPR Rate 309</t>
  </si>
  <si>
    <t>CPR Rate 310</t>
  </si>
  <si>
    <t>CPR Rate 311</t>
  </si>
  <si>
    <t>CPR Rate 312</t>
  </si>
  <si>
    <t>CPR Rate 313</t>
  </si>
  <si>
    <t>CPR Rate 314</t>
  </si>
  <si>
    <t>CPR Rate 343</t>
  </si>
  <si>
    <t>CPR Rate 344</t>
  </si>
  <si>
    <t>CPR Rate 345</t>
  </si>
  <si>
    <t>CPR Rate 346</t>
  </si>
  <si>
    <t>CPR Rate 347</t>
  </si>
  <si>
    <t>CPR Rate 348</t>
  </si>
  <si>
    <t>CPR Rate 349</t>
  </si>
  <si>
    <t>CPR Rate 350</t>
  </si>
  <si>
    <t>CPR Rate 351</t>
  </si>
  <si>
    <t>CPR Rate 352</t>
  </si>
  <si>
    <t>CPR Rate 315</t>
  </si>
  <si>
    <t>CPR Rate 316</t>
  </si>
  <si>
    <t>CPR Rate 317</t>
  </si>
  <si>
    <t>CPR Rate 318</t>
  </si>
  <si>
    <t>CPR Rate 353</t>
  </si>
  <si>
    <t>CPR Rate 354</t>
  </si>
  <si>
    <t>CPR Rate 355</t>
  </si>
  <si>
    <t>CPR Rate 356</t>
  </si>
  <si>
    <t>CPR Rate 357</t>
  </si>
  <si>
    <t>CPR Rate 358</t>
  </si>
  <si>
    <t>CPR Rate 359</t>
  </si>
  <si>
    <t>CPR Rate 360</t>
  </si>
  <si>
    <t>CPR Rate 361</t>
  </si>
  <si>
    <t>CPR Rate 362</t>
  </si>
  <si>
    <t>CPR Rate 363</t>
  </si>
  <si>
    <t>CPR Rate 364</t>
  </si>
  <si>
    <t>CPR Rate 498</t>
  </si>
  <si>
    <t>CPR Rate 499</t>
  </si>
  <si>
    <t>CPR Rate 500</t>
  </si>
  <si>
    <t>CPR Rate 501</t>
  </si>
  <si>
    <t>CPR Rate 502</t>
  </si>
  <si>
    <t>CPR Rate 503</t>
  </si>
  <si>
    <t>CPR Rate 504</t>
  </si>
  <si>
    <t>CPR Rate 505</t>
  </si>
  <si>
    <t>CPR Rate 506</t>
  </si>
  <si>
    <t>CPR Rate 507</t>
  </si>
  <si>
    <t>CPR Rate 508</t>
  </si>
  <si>
    <t>CPR Rate 509</t>
  </si>
  <si>
    <t>CPR Rate 510</t>
  </si>
  <si>
    <t>CPR Rate 511</t>
  </si>
  <si>
    <t>CPR Rate 512</t>
  </si>
  <si>
    <t>CPR Rate 513</t>
  </si>
  <si>
    <t>CPR Rate 514</t>
  </si>
  <si>
    <t>CPR Rate 515</t>
  </si>
  <si>
    <t>CPR Rate 516</t>
  </si>
  <si>
    <t>CPR Rate 517</t>
  </si>
  <si>
    <t>CPR Rate 518</t>
  </si>
  <si>
    <t>CPR Rate 519</t>
  </si>
  <si>
    <t>CPR Rate 520</t>
  </si>
  <si>
    <t>CPR Rate 521</t>
  </si>
  <si>
    <t>CPR Rate 468</t>
  </si>
  <si>
    <t>CPR Rate 469</t>
  </si>
  <si>
    <t>CPR Rate 470</t>
  </si>
  <si>
    <t>CPR Rate 471</t>
  </si>
  <si>
    <t>CPR Rate 472</t>
  </si>
  <si>
    <t>CPR Rate 473</t>
  </si>
  <si>
    <t>CPR Rate 474</t>
  </si>
  <si>
    <t>CPR Rate 475</t>
  </si>
  <si>
    <t>CPR Rate 476</t>
  </si>
  <si>
    <t>CPR Rate 477</t>
  </si>
  <si>
    <t>CPR Rate 478</t>
  </si>
  <si>
    <t>CPR Rate 479</t>
  </si>
  <si>
    <t>CPR Rate 480</t>
  </si>
  <si>
    <t>CPR Rate 481</t>
  </si>
  <si>
    <t>CPR Rate 482</t>
  </si>
  <si>
    <t>CPR Rate 483</t>
  </si>
  <si>
    <t>CPR Rate 484</t>
  </si>
  <si>
    <t>CPR Rate 485</t>
  </si>
  <si>
    <t>CPR Rate 486</t>
  </si>
  <si>
    <t>CPR Rate 487</t>
  </si>
  <si>
    <t>CPR Rate 488</t>
  </si>
  <si>
    <t>CPR Rate 489</t>
  </si>
  <si>
    <t>CPR Rate 490</t>
  </si>
  <si>
    <t>CPR Rate 491</t>
  </si>
  <si>
    <t>CPR Rate 492</t>
  </si>
  <si>
    <t>CPR Rate 493</t>
  </si>
  <si>
    <t>CPR Rate 494</t>
  </si>
  <si>
    <t>CPR Rate 495</t>
  </si>
  <si>
    <t>CPR Rate 496</t>
  </si>
  <si>
    <t>CPR Rate 497</t>
  </si>
  <si>
    <t>CPR Rate 458</t>
  </si>
  <si>
    <t>CPR Rate 459</t>
  </si>
  <si>
    <t>CPR Rate 460</t>
  </si>
  <si>
    <t>CPR Rate 461</t>
  </si>
  <si>
    <t>CPR Rate 462</t>
  </si>
  <si>
    <t>CPR Rate 463</t>
  </si>
  <si>
    <t>CPR Rate 464</t>
  </si>
  <si>
    <t>CPR Rate 465</t>
  </si>
  <si>
    <t>CPR Rate 466</t>
  </si>
  <si>
    <t>CPR Rate 467</t>
  </si>
  <si>
    <t>CPR Rate 372</t>
  </si>
  <si>
    <t>CPR Rate 373</t>
  </si>
  <si>
    <t>CPR Rate 374</t>
  </si>
  <si>
    <t>CPR Rate 375</t>
  </si>
  <si>
    <t>CPR Rate 376</t>
  </si>
  <si>
    <t>CPR Rate 377</t>
  </si>
  <si>
    <t>CPR Rate 378</t>
  </si>
  <si>
    <t>CPR Rate 379</t>
  </si>
  <si>
    <t>CPR Rate 380</t>
  </si>
  <si>
    <t>CPR Rate 381</t>
  </si>
  <si>
    <t>CPR Rate 382</t>
  </si>
  <si>
    <t>CPR Rate 383</t>
  </si>
  <si>
    <t>CPR Rate 384</t>
  </si>
  <si>
    <t>CPR Rate 385</t>
  </si>
  <si>
    <t>CPR Rate 386</t>
  </si>
  <si>
    <t>CPR Rate 387</t>
  </si>
  <si>
    <t>CPR Rate 388</t>
  </si>
  <si>
    <t>CPR Rate 389</t>
  </si>
  <si>
    <t>CPR Rate 390</t>
  </si>
  <si>
    <t>CPR Rate 391</t>
  </si>
  <si>
    <t>CPR Rate 392</t>
  </si>
  <si>
    <t>CPR Rate 393</t>
  </si>
  <si>
    <t>CPR Rate 394</t>
  </si>
  <si>
    <t>CPR Rate 395</t>
  </si>
  <si>
    <t>CPR Rate 396</t>
  </si>
  <si>
    <t>CPR Rate 397</t>
  </si>
  <si>
    <t>CPR Rate 398</t>
  </si>
  <si>
    <t>CPR Rate 399</t>
  </si>
  <si>
    <t>CPR Rate 400</t>
  </si>
  <si>
    <t>CPR Rate 401</t>
  </si>
  <si>
    <t>CPR Rate 402</t>
  </si>
  <si>
    <t>CPR Rate 25</t>
  </si>
  <si>
    <t>CPR Rate 26</t>
  </si>
  <si>
    <t>CPR Rate 23</t>
  </si>
  <si>
    <t>CPR Rate 24</t>
  </si>
  <si>
    <t>CPR Rate 407</t>
  </si>
  <si>
    <t>CPR Rate 408</t>
  </si>
  <si>
    <t>CPR Rate 409</t>
  </si>
  <si>
    <t>CPR Rate 365</t>
  </si>
  <si>
    <t>CPR Rate 366</t>
  </si>
  <si>
    <t>CPR Rate 367</t>
  </si>
  <si>
    <t>CPR Rate 368</t>
  </si>
  <si>
    <t>CPR Rate 369</t>
  </si>
  <si>
    <t>CPR Rate 370</t>
  </si>
  <si>
    <t>CPR Rate 371</t>
  </si>
  <si>
    <t>CPR Rate 522</t>
  </si>
  <si>
    <t>CPR Rate 537</t>
  </si>
  <si>
    <t>CPR Rate 538</t>
  </si>
  <si>
    <t>CPR Rate 539</t>
  </si>
  <si>
    <t>CPR Rate 540</t>
  </si>
  <si>
    <t>CPR Rate 541</t>
  </si>
  <si>
    <t>CPR Rate 542</t>
  </si>
  <si>
    <t>CPR Rate 543</t>
  </si>
  <si>
    <t>CPR Rate 544</t>
  </si>
  <si>
    <t>CPR Rate 545</t>
  </si>
  <si>
    <t>CPR Rate 546</t>
  </si>
  <si>
    <t>CPR Rate 547</t>
  </si>
  <si>
    <t>CPR Rate 548</t>
  </si>
  <si>
    <t>CPR Rate 549</t>
  </si>
  <si>
    <t>CPR Rate 44</t>
  </si>
  <si>
    <t>CPR Rate 59</t>
  </si>
  <si>
    <t>CPR Rate 60</t>
  </si>
  <si>
    <t>CPR Rate 61</t>
  </si>
  <si>
    <t>CPR Rate 62</t>
  </si>
  <si>
    <t>CPR Rate 63</t>
  </si>
  <si>
    <t>CPR Rate 64</t>
  </si>
  <si>
    <t>CPR Rate 65</t>
  </si>
  <si>
    <t>CPR Rate 66</t>
  </si>
  <si>
    <t>CPR Rate 67</t>
  </si>
  <si>
    <t>CPR Rate 68</t>
  </si>
  <si>
    <t>CPR Rate 69</t>
  </si>
  <si>
    <t>CPR Rate 70</t>
  </si>
  <si>
    <t>CPR Rate 71</t>
  </si>
  <si>
    <t>CPR Rate 72</t>
  </si>
  <si>
    <t>CPR Rate 73</t>
  </si>
  <si>
    <t>CPR Rate 74</t>
  </si>
  <si>
    <t>CPR Rate 75</t>
  </si>
  <si>
    <t>CPR Rate 76</t>
  </si>
  <si>
    <t>CPR Rate 77</t>
  </si>
  <si>
    <t>CPR Rate 78</t>
  </si>
  <si>
    <t>CPR Rate 79</t>
  </si>
  <si>
    <t>CPR Rate 80</t>
  </si>
  <si>
    <t>CPR Rate 81</t>
  </si>
  <si>
    <t>CPR Rate 82</t>
  </si>
  <si>
    <t>CPR Rate 83</t>
  </si>
  <si>
    <t>CPR Rate 84</t>
  </si>
  <si>
    <t>CPR Rate 85</t>
  </si>
  <si>
    <t>CPR Rate 86</t>
  </si>
  <si>
    <t>CPR Rate 87</t>
  </si>
  <si>
    <t>CPR Rate 88</t>
  </si>
  <si>
    <t>CPR Rate 31</t>
  </si>
  <si>
    <t>CPR Rate 32</t>
  </si>
  <si>
    <t>CPR Rate 33</t>
  </si>
  <si>
    <t>CPR Rate 325</t>
  </si>
  <si>
    <t>CPR Rate 326</t>
  </si>
  <si>
    <t>CPR Rate 327</t>
  </si>
  <si>
    <t>CPR Rate 328</t>
  </si>
  <si>
    <t>CPR Rate 329</t>
  </si>
  <si>
    <t>CPR Rate 330</t>
  </si>
  <si>
    <t>CPR Rate 331</t>
  </si>
  <si>
    <t>CPR Rate 332</t>
  </si>
  <si>
    <t>CPR Rate 333</t>
  </si>
  <si>
    <t>CPR Rate 334</t>
  </si>
  <si>
    <t>CPR Rate 335</t>
  </si>
  <si>
    <t>CPR Rate 336</t>
  </si>
  <si>
    <t>CPR Rate 337</t>
  </si>
  <si>
    <t>CPR Rate 338</t>
  </si>
  <si>
    <t>CPR Rate 339</t>
  </si>
  <si>
    <t>CPR Rate 340</t>
  </si>
  <si>
    <t>CPR Rate 341</t>
  </si>
  <si>
    <t>CPR Rate 342</t>
  </si>
  <si>
    <t>CPR Rate 403</t>
  </si>
  <si>
    <t>CPR Rate 404</t>
  </si>
  <si>
    <t>CPR Rate 405</t>
  </si>
  <si>
    <t>CPR Rate 406</t>
  </si>
  <si>
    <t>CPR Rate 410</t>
  </si>
  <si>
    <t>CPR Rate 411</t>
  </si>
  <si>
    <t>CPR Rate 412</t>
  </si>
  <si>
    <t>CPR Rate 413</t>
  </si>
  <si>
    <t>CPR Rate 414</t>
  </si>
  <si>
    <t>CPR Rate 415</t>
  </si>
  <si>
    <t>CPR Rate 416</t>
  </si>
  <si>
    <t>CPR Rate 417</t>
  </si>
  <si>
    <t>CPR Rate 418</t>
  </si>
  <si>
    <t>CPR Rate 419</t>
  </si>
  <si>
    <t>CPR Rate 420</t>
  </si>
  <si>
    <t>CPR Rate 421</t>
  </si>
  <si>
    <t>CPR Rate 422</t>
  </si>
  <si>
    <t>CPR Rate 423</t>
  </si>
  <si>
    <t>CPR Rate 452</t>
  </si>
  <si>
    <t>CPR Rate 453</t>
  </si>
  <si>
    <t>CPR Rate 424</t>
  </si>
  <si>
    <t>CPR Rate 425</t>
  </si>
  <si>
    <t>CPR Rate 426</t>
  </si>
  <si>
    <t>CPR Rate 427</t>
  </si>
  <si>
    <t>CPR Rate 428</t>
  </si>
  <si>
    <t>CPR Rate 429</t>
  </si>
  <si>
    <t>CPR Rate 430</t>
  </si>
  <si>
    <t>CPR Rate 431</t>
  </si>
  <si>
    <t>CPR Rate 432</t>
  </si>
  <si>
    <t>CPR Rate 433</t>
  </si>
  <si>
    <t>CPR Rate 434</t>
  </si>
  <si>
    <t>CPR Rate 435</t>
  </si>
  <si>
    <t>CPR Rate 436</t>
  </si>
  <si>
    <t>CPR Rate 437</t>
  </si>
  <si>
    <t>CPR Rate 454</t>
  </si>
  <si>
    <t>CPR Rate 455</t>
  </si>
  <si>
    <t>CPR Rate 438</t>
  </si>
  <si>
    <t>CPR Rate 439</t>
  </si>
  <si>
    <t>CPR Rate 440</t>
  </si>
  <si>
    <t>CPR Rate 441</t>
  </si>
  <si>
    <t>CPR Rate 442</t>
  </si>
  <si>
    <t>CPR Rate 443</t>
  </si>
  <si>
    <t>CPR Rate 444</t>
  </si>
  <si>
    <t>CPR Rate 445</t>
  </si>
  <si>
    <t>CPR Rate 446</t>
  </si>
  <si>
    <t>CPR Rate 447</t>
  </si>
  <si>
    <t>CPR Rate 448</t>
  </si>
  <si>
    <t>CPR Rate 449</t>
  </si>
  <si>
    <t>CPR Rate 450</t>
  </si>
  <si>
    <t>CPR Rate 451</t>
  </si>
  <si>
    <t>CPR Rate 456</t>
  </si>
  <si>
    <t>CPR Rate 457</t>
  </si>
  <si>
    <t>CPR Rate 523</t>
  </si>
  <si>
    <t>CPR Rate 524</t>
  </si>
  <si>
    <t>CPR Rate 525</t>
  </si>
  <si>
    <t>CPR Rate 526</t>
  </si>
  <si>
    <t>CPR Rate 527</t>
  </si>
  <si>
    <t>CPR Rate 528</t>
  </si>
  <si>
    <t>CPR Rate 529</t>
  </si>
  <si>
    <t>CPR Rate 530</t>
  </si>
  <si>
    <t>CPR Rate 531</t>
  </si>
  <si>
    <t>CPR Rate 532</t>
  </si>
  <si>
    <t>CPR Rate 533</t>
  </si>
  <si>
    <t>CPR Rate 534</t>
  </si>
  <si>
    <t>CPR Rate 535</t>
  </si>
  <si>
    <t>CPR Rate 536</t>
  </si>
  <si>
    <t>Rate Season IDs</t>
  </si>
  <si>
    <t>CUACUtility</t>
  </si>
  <si>
    <t>SAC 09/05/23 - updated w/ latest mapping and data from CPR</t>
  </si>
  <si>
    <t>Gen2Territory</t>
  </si>
  <si>
    <t>RateNameCopy</t>
  </si>
  <si>
    <t>TerritoryCopy</t>
  </si>
  <si>
    <t>Gen2RateName</t>
  </si>
  <si>
    <t>G2TerritoryLookup</t>
  </si>
  <si>
    <t>G2TerrCheck</t>
  </si>
  <si>
    <t>HaveMapping</t>
  </si>
  <si>
    <t>xxx</t>
  </si>
  <si>
    <t>TABLE CUAC_UtilityRateGen2Mapping</t>
  </si>
  <si>
    <t>TABLE CUAC_UtilityRateGen2Data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</si>
</sst>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0" xfId="0" applyFont="1" applyFill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9" borderId="0" xfId="0" applyFill="1"/>
    <xf numFmtId="0" fontId="0" fillId="14" borderId="0" xfId="0" applyFill="1"/>
    <xf numFmtId="0" fontId="0" fillId="0" borderId="13" xfId="0" applyBorder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0" fillId="8" borderId="0" xfId="0" applyFont="1" applyFill="1"/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L314"/>
  <sheetViews>
    <sheetView workbookViewId="0">
      <selection activeCell="A16" sqref="A16"/>
    </sheetView>
  </sheetViews>
  <sheetFormatPr defaultRowHeight="15" x14ac:dyDescent="0.25"/>
  <cols>
    <col min="3" max="3" width="40.5703125" customWidth="1"/>
    <col min="4" max="4" width="28.5703125" customWidth="1"/>
    <col min="5" max="5" width="10.7109375" customWidth="1"/>
    <col min="6" max="6" width="21.140625" customWidth="1"/>
    <col min="7" max="7" width="27.28515625" customWidth="1"/>
    <col min="8" max="8" width="32.5703125" customWidth="1"/>
    <col min="9" max="9" width="4.85546875" customWidth="1"/>
    <col min="10" max="10" width="50.28515625" customWidth="1"/>
    <col min="11" max="11" width="19.42578125" customWidth="1"/>
    <col min="12" max="12" width="11.5703125" customWidth="1"/>
  </cols>
  <sheetData>
    <row r="1" spans="1:12" x14ac:dyDescent="0.25">
      <c r="A1" s="7" t="s">
        <v>344</v>
      </c>
      <c r="B1" s="7" t="s">
        <v>394</v>
      </c>
      <c r="C1" s="7"/>
      <c r="D1" s="7"/>
    </row>
    <row r="2" spans="1:12" x14ac:dyDescent="0.25">
      <c r="A2" s="7" t="s">
        <v>344</v>
      </c>
      <c r="B2" s="7" t="s">
        <v>395</v>
      </c>
      <c r="C2" s="7"/>
      <c r="D2" s="7"/>
    </row>
    <row r="3" spans="1:12" x14ac:dyDescent="0.25">
      <c r="A3" s="7" t="s">
        <v>344</v>
      </c>
      <c r="B3" s="7"/>
      <c r="C3" s="7"/>
      <c r="D3" s="7"/>
    </row>
    <row r="4" spans="1:12" x14ac:dyDescent="0.25">
      <c r="A4" s="7" t="s">
        <v>344</v>
      </c>
      <c r="B4" s="7" t="s">
        <v>340</v>
      </c>
      <c r="C4" s="7"/>
      <c r="D4" s="7"/>
    </row>
    <row r="5" spans="1:12" x14ac:dyDescent="0.25">
      <c r="A5" s="7" t="s">
        <v>344</v>
      </c>
      <c r="B5" s="7"/>
      <c r="C5" s="7" t="s">
        <v>2134</v>
      </c>
      <c r="D5" s="7"/>
    </row>
    <row r="6" spans="1:12" x14ac:dyDescent="0.25">
      <c r="A6" s="7" t="s">
        <v>344</v>
      </c>
      <c r="B6" s="7"/>
      <c r="C6" s="7"/>
      <c r="D6" s="7"/>
    </row>
    <row r="7" spans="1:12" x14ac:dyDescent="0.25">
      <c r="A7" s="7" t="s">
        <v>344</v>
      </c>
      <c r="B7" s="7" t="s">
        <v>337</v>
      </c>
      <c r="C7" s="7"/>
    </row>
    <row r="8" spans="1:12" x14ac:dyDescent="0.25">
      <c r="A8" s="7" t="s">
        <v>344</v>
      </c>
      <c r="B8" s="7"/>
      <c r="C8" s="7" t="s">
        <v>396</v>
      </c>
    </row>
    <row r="9" spans="1:12" x14ac:dyDescent="0.25">
      <c r="A9" s="7" t="s">
        <v>344</v>
      </c>
      <c r="B9" s="7"/>
      <c r="C9" s="7" t="s">
        <v>397</v>
      </c>
      <c r="D9" s="7"/>
    </row>
    <row r="10" spans="1:12" x14ac:dyDescent="0.25">
      <c r="A10" s="7" t="s">
        <v>344</v>
      </c>
      <c r="B10" s="7"/>
      <c r="C10" s="7"/>
      <c r="D10" s="7"/>
    </row>
    <row r="11" spans="1:12" x14ac:dyDescent="0.25">
      <c r="A11" s="7" t="s">
        <v>344</v>
      </c>
      <c r="B11" s="7" t="s">
        <v>345</v>
      </c>
      <c r="C11" s="7"/>
    </row>
    <row r="12" spans="1:12" x14ac:dyDescent="0.25">
      <c r="A12" s="7" t="s">
        <v>344</v>
      </c>
      <c r="B12" s="7"/>
      <c r="C12" s="7" t="s">
        <v>398</v>
      </c>
      <c r="D12" s="7"/>
    </row>
    <row r="13" spans="1:12" x14ac:dyDescent="0.25">
      <c r="A13" s="7" t="s">
        <v>344</v>
      </c>
      <c r="B13" s="7"/>
      <c r="C13" s="7"/>
      <c r="D13" s="7"/>
    </row>
    <row r="14" spans="1:12" x14ac:dyDescent="0.25">
      <c r="A14" s="7" t="s">
        <v>344</v>
      </c>
      <c r="B14" s="7"/>
      <c r="C14" s="7"/>
      <c r="D14" s="7"/>
    </row>
    <row r="15" spans="1:12" x14ac:dyDescent="0.25">
      <c r="A15" s="52" t="s">
        <v>2143</v>
      </c>
      <c r="B15" s="7"/>
      <c r="C15" s="7"/>
      <c r="D15" s="7"/>
    </row>
    <row r="16" spans="1:12" x14ac:dyDescent="0.25">
      <c r="B16" s="80" t="s">
        <v>399</v>
      </c>
      <c r="C16" s="80" t="s">
        <v>2133</v>
      </c>
      <c r="D16" s="80" t="s">
        <v>447</v>
      </c>
      <c r="E16" s="80" t="s">
        <v>448</v>
      </c>
      <c r="F16" s="89" t="s">
        <v>2141</v>
      </c>
      <c r="G16" s="89" t="s">
        <v>2135</v>
      </c>
      <c r="H16" s="89" t="s">
        <v>2138</v>
      </c>
      <c r="I16" s="81"/>
      <c r="J16" s="81" t="s">
        <v>491</v>
      </c>
      <c r="K16" s="81" t="s">
        <v>2139</v>
      </c>
      <c r="L16" s="81" t="s">
        <v>2140</v>
      </c>
    </row>
    <row r="17" spans="2:12" x14ac:dyDescent="0.25">
      <c r="B17" s="76" t="s">
        <v>257</v>
      </c>
      <c r="C17" t="s">
        <v>402</v>
      </c>
      <c r="D17" t="s">
        <v>222</v>
      </c>
      <c r="E17" t="s">
        <v>20</v>
      </c>
      <c r="F17" s="11">
        <v>1</v>
      </c>
      <c r="G17" t="s">
        <v>155</v>
      </c>
      <c r="H17" t="str">
        <f>VLOOKUP( J17, CUAC_UtilityRateGen2Data!$H$17:$R$567, 11, FALSE )</f>
        <v>D1</v>
      </c>
      <c r="I17" s="95" t="s">
        <v>344</v>
      </c>
      <c r="J17" t="s">
        <v>486</v>
      </c>
      <c r="K17" t="str">
        <f>VLOOKUP( J17, CUAC_UtilityRateGen2Data!$H$17:$R$567, 10, FALSE )</f>
        <v>All</v>
      </c>
      <c r="L17" t="str">
        <f>IF(G17=K17, "ok", "XX--- MISMATCH ---XX")</f>
        <v>ok</v>
      </c>
    </row>
    <row r="18" spans="2:12" x14ac:dyDescent="0.25">
      <c r="B18" s="75" t="str">
        <f>B17</f>
        <v>Electric</v>
      </c>
      <c r="C18" s="75" t="str">
        <f t="shared" ref="C18:C20" si="0">C17</f>
        <v>Alameda -- Alameda Municipal Utility</v>
      </c>
      <c r="D18" s="75" t="str">
        <f t="shared" ref="B18:D35" si="1">D17</f>
        <v>All - Electric</v>
      </c>
      <c r="E18" t="s">
        <v>3</v>
      </c>
      <c r="F18" s="11">
        <v>1</v>
      </c>
      <c r="G18" s="75" t="str">
        <f t="shared" ref="G18:G20" si="2">G17</f>
        <v>All</v>
      </c>
      <c r="H18" t="str">
        <f>VLOOKUP( J18, CUAC_UtilityRateGen2Data!$H$17:$R$567, 11, FALSE )</f>
        <v>D1 CARE</v>
      </c>
      <c r="I18" s="95" t="s">
        <v>344</v>
      </c>
      <c r="J18" t="s">
        <v>487</v>
      </c>
      <c r="K18" t="str">
        <f>VLOOKUP( J18, CUAC_UtilityRateGen2Data!$H$17:$R$567, 10, FALSE )</f>
        <v>All</v>
      </c>
      <c r="L18" t="str">
        <f t="shared" ref="L18:L81" si="3">IF(G18=K18, "ok", "XX--- MISMATCH ---XX")</f>
        <v>ok</v>
      </c>
    </row>
    <row r="19" spans="2:12" x14ac:dyDescent="0.25">
      <c r="B19" s="75" t="str">
        <f t="shared" si="1"/>
        <v>Electric</v>
      </c>
      <c r="C19" s="75" t="str">
        <f t="shared" si="0"/>
        <v>Alameda -- Alameda Municipal Utility</v>
      </c>
      <c r="D19" t="s">
        <v>216</v>
      </c>
      <c r="E19" t="s">
        <v>20</v>
      </c>
      <c r="F19" s="11">
        <v>1</v>
      </c>
      <c r="G19" s="75" t="str">
        <f t="shared" si="2"/>
        <v>All</v>
      </c>
      <c r="H19" t="str">
        <f>VLOOKUP( J19, CUAC_UtilityRateGen2Data!$H$17:$R$567, 11, FALSE )</f>
        <v>D1</v>
      </c>
      <c r="I19" s="95" t="s">
        <v>344</v>
      </c>
      <c r="J19" t="s">
        <v>486</v>
      </c>
      <c r="K19" t="str">
        <f>VLOOKUP( J19, CUAC_UtilityRateGen2Data!$H$17:$R$567, 10, FALSE )</f>
        <v>All</v>
      </c>
      <c r="L19" t="str">
        <f t="shared" si="3"/>
        <v>ok</v>
      </c>
    </row>
    <row r="20" spans="2:12" x14ac:dyDescent="0.25">
      <c r="B20" s="75" t="str">
        <f t="shared" si="1"/>
        <v>Electric</v>
      </c>
      <c r="C20" s="75" t="str">
        <f t="shared" si="0"/>
        <v>Alameda -- Alameda Municipal Utility</v>
      </c>
      <c r="D20" s="75" t="str">
        <f t="shared" si="1"/>
        <v>All - Standard</v>
      </c>
      <c r="E20" t="s">
        <v>3</v>
      </c>
      <c r="F20" s="11">
        <v>1</v>
      </c>
      <c r="G20" s="75" t="str">
        <f t="shared" si="2"/>
        <v>All</v>
      </c>
      <c r="H20" t="str">
        <f>VLOOKUP( J20, CUAC_UtilityRateGen2Data!$H$17:$R$567, 11, FALSE )</f>
        <v>D1 CARE</v>
      </c>
      <c r="I20" s="95" t="s">
        <v>344</v>
      </c>
      <c r="J20" t="s">
        <v>487</v>
      </c>
      <c r="K20" t="str">
        <f>VLOOKUP( J20, CUAC_UtilityRateGen2Data!$H$17:$R$567, 10, FALSE )</f>
        <v>All</v>
      </c>
      <c r="L20" t="str">
        <f t="shared" si="3"/>
        <v>ok</v>
      </c>
    </row>
    <row r="21" spans="2:12" x14ac:dyDescent="0.25">
      <c r="B21" s="75" t="str">
        <f t="shared" si="1"/>
        <v>Electric</v>
      </c>
      <c r="C21" t="s">
        <v>403</v>
      </c>
      <c r="D21" t="s">
        <v>222</v>
      </c>
      <c r="E21" t="s">
        <v>20</v>
      </c>
      <c r="F21" s="11">
        <v>1</v>
      </c>
      <c r="G21" t="s">
        <v>155</v>
      </c>
      <c r="H21" t="str">
        <f>VLOOKUP( J21, CUAC_UtilityRateGen2Data!$H$17:$R$567, 11, FALSE )</f>
        <v>DS A</v>
      </c>
      <c r="I21" s="95" t="s">
        <v>344</v>
      </c>
      <c r="J21" t="s">
        <v>488</v>
      </c>
      <c r="K21" t="str">
        <f>VLOOKUP( J21, CUAC_UtilityRateGen2Data!$H$17:$R$567, 10, FALSE )</f>
        <v>All</v>
      </c>
      <c r="L21" t="str">
        <f t="shared" si="3"/>
        <v>ok</v>
      </c>
    </row>
    <row r="22" spans="2:12" x14ac:dyDescent="0.25">
      <c r="B22" s="75" t="str">
        <f t="shared" si="1"/>
        <v>Electric</v>
      </c>
      <c r="C22" s="75" t="str">
        <f t="shared" si="1"/>
        <v>Anaheim -- Anaheim Public Utilites Department</v>
      </c>
      <c r="D22" s="75" t="str">
        <f t="shared" si="1"/>
        <v>All - Electric</v>
      </c>
      <c r="E22" t="s">
        <v>3</v>
      </c>
      <c r="F22" s="11">
        <v>1</v>
      </c>
      <c r="G22" s="75" t="str">
        <f t="shared" ref="G22:G24" si="4">G21</f>
        <v>All</v>
      </c>
      <c r="H22" t="str">
        <f>VLOOKUP( J22, CUAC_UtilityRateGen2Data!$H$17:$R$567, 11, FALSE )</f>
        <v>DS A CARE</v>
      </c>
      <c r="I22" s="95" t="s">
        <v>344</v>
      </c>
      <c r="J22" t="s">
        <v>489</v>
      </c>
      <c r="K22" t="str">
        <f>VLOOKUP( J22, CUAC_UtilityRateGen2Data!$H$17:$R$567, 10, FALSE )</f>
        <v>All</v>
      </c>
      <c r="L22" t="str">
        <f t="shared" si="3"/>
        <v>ok</v>
      </c>
    </row>
    <row r="23" spans="2:12" x14ac:dyDescent="0.25">
      <c r="B23" s="75" t="str">
        <f t="shared" si="1"/>
        <v>Electric</v>
      </c>
      <c r="C23" s="75" t="str">
        <f t="shared" si="1"/>
        <v>Anaheim -- Anaheim Public Utilites Department</v>
      </c>
      <c r="D23" t="s">
        <v>216</v>
      </c>
      <c r="E23" t="s">
        <v>20</v>
      </c>
      <c r="F23" s="11">
        <v>1</v>
      </c>
      <c r="G23" s="75" t="str">
        <f t="shared" si="4"/>
        <v>All</v>
      </c>
      <c r="H23" t="str">
        <f>VLOOKUP( J23, CUAC_UtilityRateGen2Data!$H$17:$R$567, 11, FALSE )</f>
        <v>DS A</v>
      </c>
      <c r="I23" s="95" t="s">
        <v>344</v>
      </c>
      <c r="J23" t="s">
        <v>488</v>
      </c>
      <c r="K23" t="str">
        <f>VLOOKUP( J23, CUAC_UtilityRateGen2Data!$H$17:$R$567, 10, FALSE )</f>
        <v>All</v>
      </c>
      <c r="L23" t="str">
        <f t="shared" si="3"/>
        <v>ok</v>
      </c>
    </row>
    <row r="24" spans="2:12" x14ac:dyDescent="0.25">
      <c r="B24" s="75" t="str">
        <f t="shared" si="1"/>
        <v>Electric</v>
      </c>
      <c r="C24" s="75" t="str">
        <f t="shared" si="1"/>
        <v>Anaheim -- Anaheim Public Utilites Department</v>
      </c>
      <c r="D24" s="75" t="str">
        <f t="shared" si="1"/>
        <v>All - Standard</v>
      </c>
      <c r="E24" t="s">
        <v>3</v>
      </c>
      <c r="F24" s="11">
        <v>1</v>
      </c>
      <c r="G24" s="75" t="str">
        <f t="shared" si="4"/>
        <v>All</v>
      </c>
      <c r="H24" t="str">
        <f>VLOOKUP( J24, CUAC_UtilityRateGen2Data!$H$17:$R$567, 11, FALSE )</f>
        <v>DS A CARE</v>
      </c>
      <c r="I24" s="95" t="s">
        <v>344</v>
      </c>
      <c r="J24" t="s">
        <v>489</v>
      </c>
      <c r="K24" t="str">
        <f>VLOOKUP( J24, CUAC_UtilityRateGen2Data!$H$17:$R$567, 10, FALSE )</f>
        <v>All</v>
      </c>
      <c r="L24" t="str">
        <f t="shared" si="3"/>
        <v>ok</v>
      </c>
    </row>
    <row r="25" spans="2:12" x14ac:dyDescent="0.25">
      <c r="B25" s="75" t="str">
        <f t="shared" si="1"/>
        <v>Electric</v>
      </c>
      <c r="C25" t="s">
        <v>404</v>
      </c>
      <c r="D25" t="s">
        <v>222</v>
      </c>
      <c r="E25" t="s">
        <v>20</v>
      </c>
      <c r="F25" s="11">
        <v>1</v>
      </c>
      <c r="G25" t="s">
        <v>155</v>
      </c>
      <c r="H25" t="str">
        <f>VLOOKUP( J25, CUAC_UtilityRateGen2Data!$H$17:$R$567, 11, FALSE )</f>
        <v>D-1</v>
      </c>
      <c r="I25" s="95" t="s">
        <v>344</v>
      </c>
      <c r="J25" t="s">
        <v>490</v>
      </c>
      <c r="K25" t="str">
        <f>VLOOKUP( J25, CUAC_UtilityRateGen2Data!$H$17:$R$567, 10, FALSE )</f>
        <v>All</v>
      </c>
      <c r="L25" t="str">
        <f t="shared" si="3"/>
        <v>ok</v>
      </c>
    </row>
    <row r="26" spans="2:12" x14ac:dyDescent="0.25">
      <c r="B26" s="75" t="str">
        <f t="shared" si="1"/>
        <v>Electric</v>
      </c>
      <c r="C26" t="s">
        <v>405</v>
      </c>
      <c r="D26" t="s">
        <v>222</v>
      </c>
      <c r="E26" t="s">
        <v>20</v>
      </c>
      <c r="F26" s="11">
        <v>1</v>
      </c>
      <c r="G26" t="s">
        <v>155</v>
      </c>
      <c r="H26" t="str">
        <f>VLOOKUP( J26, CUAC_UtilityRateGen2Data!$H$17:$R$567, 11, FALSE )</f>
        <v>R</v>
      </c>
      <c r="I26" s="95" t="s">
        <v>344</v>
      </c>
      <c r="J26" t="s">
        <v>492</v>
      </c>
      <c r="K26" t="str">
        <f>VLOOKUP( J26, CUAC_UtilityRateGen2Data!$H$17:$R$567, 10, FALSE )</f>
        <v>All</v>
      </c>
      <c r="L26" t="str">
        <f t="shared" si="3"/>
        <v>ok</v>
      </c>
    </row>
    <row r="27" spans="2:12" x14ac:dyDescent="0.25">
      <c r="B27" s="75" t="str">
        <f t="shared" si="1"/>
        <v>Electric</v>
      </c>
      <c r="C27" s="75" t="str">
        <f t="shared" si="1"/>
        <v>Azusa -- Azusa Light and Water</v>
      </c>
      <c r="D27" s="75" t="str">
        <f t="shared" si="1"/>
        <v>All - Electric</v>
      </c>
      <c r="E27" t="s">
        <v>3</v>
      </c>
      <c r="F27" s="11">
        <v>1</v>
      </c>
      <c r="G27" s="75" t="str">
        <f t="shared" ref="G27:G29" si="5">G26</f>
        <v>All</v>
      </c>
      <c r="H27" t="str">
        <f>VLOOKUP( J27, CUAC_UtilityRateGen2Data!$H$17:$R$567, 11, FALSE )</f>
        <v>R CARE</v>
      </c>
      <c r="I27" s="95" t="s">
        <v>344</v>
      </c>
      <c r="J27" t="s">
        <v>493</v>
      </c>
      <c r="K27" t="str">
        <f>VLOOKUP( J27, CUAC_UtilityRateGen2Data!$H$17:$R$567, 10, FALSE )</f>
        <v>All</v>
      </c>
      <c r="L27" t="str">
        <f t="shared" si="3"/>
        <v>ok</v>
      </c>
    </row>
    <row r="28" spans="2:12" x14ac:dyDescent="0.25">
      <c r="B28" s="75" t="str">
        <f t="shared" si="1"/>
        <v>Electric</v>
      </c>
      <c r="C28" s="75" t="str">
        <f t="shared" si="1"/>
        <v>Azusa -- Azusa Light and Water</v>
      </c>
      <c r="D28" t="s">
        <v>216</v>
      </c>
      <c r="E28" t="s">
        <v>20</v>
      </c>
      <c r="F28" s="11">
        <v>1</v>
      </c>
      <c r="G28" s="75" t="str">
        <f t="shared" si="5"/>
        <v>All</v>
      </c>
      <c r="H28" t="str">
        <f>VLOOKUP( J28, CUAC_UtilityRateGen2Data!$H$17:$R$567, 11, FALSE )</f>
        <v>R</v>
      </c>
      <c r="I28" s="95" t="s">
        <v>344</v>
      </c>
      <c r="J28" t="s">
        <v>492</v>
      </c>
      <c r="K28" t="str">
        <f>VLOOKUP( J28, CUAC_UtilityRateGen2Data!$H$17:$R$567, 10, FALSE )</f>
        <v>All</v>
      </c>
      <c r="L28" t="str">
        <f t="shared" si="3"/>
        <v>ok</v>
      </c>
    </row>
    <row r="29" spans="2:12" x14ac:dyDescent="0.25">
      <c r="B29" s="75" t="str">
        <f t="shared" si="1"/>
        <v>Electric</v>
      </c>
      <c r="C29" s="75" t="str">
        <f t="shared" si="1"/>
        <v>Azusa -- Azusa Light and Water</v>
      </c>
      <c r="D29" s="75" t="str">
        <f t="shared" si="1"/>
        <v>All - Standard</v>
      </c>
      <c r="E29" t="s">
        <v>3</v>
      </c>
      <c r="F29" s="11">
        <v>1</v>
      </c>
      <c r="G29" s="75" t="str">
        <f t="shared" si="5"/>
        <v>All</v>
      </c>
      <c r="H29" t="str">
        <f>VLOOKUP( J29, CUAC_UtilityRateGen2Data!$H$17:$R$567, 11, FALSE )</f>
        <v>R CARE</v>
      </c>
      <c r="I29" s="95" t="s">
        <v>344</v>
      </c>
      <c r="J29" t="s">
        <v>493</v>
      </c>
      <c r="K29" t="str">
        <f>VLOOKUP( J29, CUAC_UtilityRateGen2Data!$H$17:$R$567, 10, FALSE )</f>
        <v>All</v>
      </c>
      <c r="L29" t="str">
        <f t="shared" si="3"/>
        <v>ok</v>
      </c>
    </row>
    <row r="30" spans="2:12" x14ac:dyDescent="0.25">
      <c r="B30" s="75" t="str">
        <f t="shared" si="1"/>
        <v>Electric</v>
      </c>
      <c r="C30" t="s">
        <v>406</v>
      </c>
      <c r="D30" t="s">
        <v>222</v>
      </c>
      <c r="E30" t="s">
        <v>20</v>
      </c>
      <c r="F30" s="11">
        <v>1</v>
      </c>
      <c r="G30" t="s">
        <v>155</v>
      </c>
      <c r="H30" t="str">
        <f>VLOOKUP( J30, CUAC_UtilityRateGen2Data!$H$17:$R$567, 11, FALSE )</f>
        <v>R</v>
      </c>
      <c r="I30" s="95" t="s">
        <v>344</v>
      </c>
      <c r="J30" t="s">
        <v>494</v>
      </c>
      <c r="K30" t="str">
        <f>VLOOKUP( J30, CUAC_UtilityRateGen2Data!$H$17:$R$567, 10, FALSE )</f>
        <v>All</v>
      </c>
      <c r="L30" t="str">
        <f t="shared" si="3"/>
        <v>ok</v>
      </c>
    </row>
    <row r="31" spans="2:12" x14ac:dyDescent="0.25">
      <c r="B31" s="75" t="str">
        <f t="shared" si="1"/>
        <v>Electric</v>
      </c>
      <c r="C31" s="75" t="str">
        <f t="shared" si="1"/>
        <v>Banning -- Banning Electric Utility</v>
      </c>
      <c r="D31" s="75" t="str">
        <f t="shared" si="1"/>
        <v>All - Electric</v>
      </c>
      <c r="E31" t="s">
        <v>3</v>
      </c>
      <c r="F31" s="11">
        <v>1</v>
      </c>
      <c r="G31" s="75" t="str">
        <f t="shared" ref="G31:G33" si="6">G30</f>
        <v>All</v>
      </c>
      <c r="H31" t="str">
        <f>VLOOKUP( J31, CUAC_UtilityRateGen2Data!$H$17:$R$567, 11, FALSE )</f>
        <v>R LI 1</v>
      </c>
      <c r="I31" s="95" t="s">
        <v>344</v>
      </c>
      <c r="J31" t="s">
        <v>495</v>
      </c>
      <c r="K31" t="str">
        <f>VLOOKUP( J31, CUAC_UtilityRateGen2Data!$H$17:$R$567, 10, FALSE )</f>
        <v>All</v>
      </c>
      <c r="L31" t="str">
        <f t="shared" si="3"/>
        <v>ok</v>
      </c>
    </row>
    <row r="32" spans="2:12" x14ac:dyDescent="0.25">
      <c r="B32" s="75" t="str">
        <f t="shared" si="1"/>
        <v>Electric</v>
      </c>
      <c r="C32" s="75" t="str">
        <f t="shared" si="1"/>
        <v>Banning -- Banning Electric Utility</v>
      </c>
      <c r="D32" t="s">
        <v>216</v>
      </c>
      <c r="E32" t="s">
        <v>20</v>
      </c>
      <c r="F32" s="11">
        <v>1</v>
      </c>
      <c r="G32" s="75" t="str">
        <f t="shared" si="6"/>
        <v>All</v>
      </c>
      <c r="H32" t="str">
        <f>VLOOKUP( J32, CUAC_UtilityRateGen2Data!$H$17:$R$567, 11, FALSE )</f>
        <v>R</v>
      </c>
      <c r="I32" s="95" t="s">
        <v>344</v>
      </c>
      <c r="J32" t="s">
        <v>494</v>
      </c>
      <c r="K32" t="str">
        <f>VLOOKUP( J32, CUAC_UtilityRateGen2Data!$H$17:$R$567, 10, FALSE )</f>
        <v>All</v>
      </c>
      <c r="L32" t="str">
        <f t="shared" si="3"/>
        <v>ok</v>
      </c>
    </row>
    <row r="33" spans="2:12" x14ac:dyDescent="0.25">
      <c r="B33" s="75" t="str">
        <f t="shared" si="1"/>
        <v>Electric</v>
      </c>
      <c r="C33" s="75" t="str">
        <f t="shared" si="1"/>
        <v>Banning -- Banning Electric Utility</v>
      </c>
      <c r="D33" s="75" t="str">
        <f t="shared" si="1"/>
        <v>All - Standard</v>
      </c>
      <c r="E33" t="s">
        <v>3</v>
      </c>
      <c r="F33" s="11">
        <v>1</v>
      </c>
      <c r="G33" s="75" t="str">
        <f t="shared" si="6"/>
        <v>All</v>
      </c>
      <c r="H33" t="str">
        <f>VLOOKUP( J33, CUAC_UtilityRateGen2Data!$H$17:$R$567, 11, FALSE )</f>
        <v>R LI 1</v>
      </c>
      <c r="I33" s="95" t="s">
        <v>344</v>
      </c>
      <c r="J33" t="s">
        <v>495</v>
      </c>
      <c r="K33" t="str">
        <f>VLOOKUP( J33, CUAC_UtilityRateGen2Data!$H$17:$R$567, 10, FALSE )</f>
        <v>All</v>
      </c>
      <c r="L33" t="str">
        <f t="shared" si="3"/>
        <v>ok</v>
      </c>
    </row>
    <row r="34" spans="2:12" x14ac:dyDescent="0.25">
      <c r="B34" s="75" t="str">
        <f t="shared" si="1"/>
        <v>Electric</v>
      </c>
      <c r="C34" t="s">
        <v>407</v>
      </c>
      <c r="D34" t="s">
        <v>222</v>
      </c>
      <c r="E34" t="s">
        <v>20</v>
      </c>
      <c r="F34" s="11">
        <v>1</v>
      </c>
      <c r="G34" t="s">
        <v>155</v>
      </c>
      <c r="H34" t="str">
        <f>VLOOKUP( J34, CUAC_UtilityRateGen2Data!$H$17:$R$567, 11, FALSE )</f>
        <v>R</v>
      </c>
      <c r="I34" s="95" t="s">
        <v>344</v>
      </c>
      <c r="J34" t="s">
        <v>496</v>
      </c>
      <c r="K34" t="str">
        <f>VLOOKUP( J34, CUAC_UtilityRateGen2Data!$H$17:$R$567, 10, FALSE )</f>
        <v>All</v>
      </c>
      <c r="L34" t="str">
        <f t="shared" si="3"/>
        <v>ok</v>
      </c>
    </row>
    <row r="35" spans="2:12" x14ac:dyDescent="0.25">
      <c r="B35" s="75" t="str">
        <f t="shared" ref="B35:D56" si="7">B34</f>
        <v>Electric</v>
      </c>
      <c r="C35" s="75" t="str">
        <f t="shared" si="1"/>
        <v>Bear -- Bear Valley Electric</v>
      </c>
      <c r="D35" s="75" t="str">
        <f t="shared" si="1"/>
        <v>All - Electric</v>
      </c>
      <c r="E35" t="s">
        <v>3</v>
      </c>
      <c r="F35" s="11">
        <v>1</v>
      </c>
      <c r="G35" s="75" t="str">
        <f t="shared" ref="G35" si="8">G34</f>
        <v>All</v>
      </c>
      <c r="H35" t="str">
        <f>VLOOKUP( J35, CUAC_UtilityRateGen2Data!$H$17:$R$567, 11, FALSE )</f>
        <v>R CARE</v>
      </c>
      <c r="I35" s="95" t="s">
        <v>344</v>
      </c>
      <c r="J35" t="s">
        <v>497</v>
      </c>
      <c r="K35" t="str">
        <f>VLOOKUP( J35, CUAC_UtilityRateGen2Data!$H$17:$R$567, 10, FALSE )</f>
        <v>All</v>
      </c>
      <c r="L35" t="str">
        <f t="shared" si="3"/>
        <v>ok</v>
      </c>
    </row>
    <row r="36" spans="2:12" x14ac:dyDescent="0.25">
      <c r="B36" s="75" t="str">
        <f t="shared" si="7"/>
        <v>Electric</v>
      </c>
      <c r="C36" t="s">
        <v>408</v>
      </c>
      <c r="D36" t="s">
        <v>222</v>
      </c>
      <c r="E36" t="s">
        <v>20</v>
      </c>
      <c r="F36" s="11">
        <v>1</v>
      </c>
      <c r="G36" t="s">
        <v>155</v>
      </c>
      <c r="H36" t="str">
        <f>VLOOKUP( J36, CUAC_UtilityRateGen2Data!$H$17:$R$567, 11, FALSE )</f>
        <v>DAS CITY</v>
      </c>
      <c r="I36" s="95" t="s">
        <v>344</v>
      </c>
      <c r="J36" t="s">
        <v>498</v>
      </c>
      <c r="K36" t="str">
        <f>VLOOKUP( J36, CUAC_UtilityRateGen2Data!$H$17:$R$567, 10, FALSE )</f>
        <v>All</v>
      </c>
      <c r="L36" t="str">
        <f t="shared" si="3"/>
        <v>ok</v>
      </c>
    </row>
    <row r="37" spans="2:12" x14ac:dyDescent="0.25">
      <c r="B37" s="75" t="str">
        <f t="shared" si="7"/>
        <v>Electric</v>
      </c>
      <c r="C37" t="s">
        <v>409</v>
      </c>
      <c r="D37" t="s">
        <v>242</v>
      </c>
      <c r="E37" t="s">
        <v>20</v>
      </c>
      <c r="F37" s="11">
        <v>1</v>
      </c>
      <c r="G37" t="s">
        <v>155</v>
      </c>
      <c r="H37" t="str">
        <f>VLOOKUP( J37, CUAC_UtilityRateGen2Data!$H$17:$R$567, 11, FALSE )</f>
        <v>R</v>
      </c>
      <c r="I37" s="95" t="s">
        <v>344</v>
      </c>
      <c r="J37" t="s">
        <v>499</v>
      </c>
      <c r="K37" t="str">
        <f>VLOOKUP( J37, CUAC_UtilityRateGen2Data!$H$17:$R$567, 10, FALSE )</f>
        <v>All</v>
      </c>
      <c r="L37" t="str">
        <f t="shared" si="3"/>
        <v>ok</v>
      </c>
    </row>
    <row r="38" spans="2:12" x14ac:dyDescent="0.25">
      <c r="B38" s="75" t="str">
        <f t="shared" si="7"/>
        <v>Electric</v>
      </c>
      <c r="C38" s="75" t="str">
        <f t="shared" si="7"/>
        <v>Burbank -- Burbank Water and Power</v>
      </c>
      <c r="D38" s="75" t="str">
        <f t="shared" si="7"/>
        <v>CARE - Standard</v>
      </c>
      <c r="E38" t="s">
        <v>3</v>
      </c>
      <c r="F38" s="11">
        <v>1</v>
      </c>
      <c r="G38" s="75" t="str">
        <f t="shared" ref="G38:G40" si="9">G37</f>
        <v>All</v>
      </c>
      <c r="H38" t="str">
        <f>VLOOKUP( J38, CUAC_UtilityRateGen2Data!$H$17:$R$567, 11, FALSE )</f>
        <v>R LIFELINLE</v>
      </c>
      <c r="I38" s="95" t="s">
        <v>344</v>
      </c>
      <c r="J38" t="s">
        <v>500</v>
      </c>
      <c r="K38" t="str">
        <f>VLOOKUP( J38, CUAC_UtilityRateGen2Data!$H$17:$R$567, 10, FALSE )</f>
        <v>All</v>
      </c>
      <c r="L38" t="str">
        <f t="shared" si="3"/>
        <v>ok</v>
      </c>
    </row>
    <row r="39" spans="2:12" x14ac:dyDescent="0.25">
      <c r="B39" s="75" t="str">
        <f t="shared" si="7"/>
        <v>Electric</v>
      </c>
      <c r="C39" s="75" t="str">
        <f t="shared" si="7"/>
        <v>Burbank -- Burbank Water and Power</v>
      </c>
      <c r="D39" t="s">
        <v>241</v>
      </c>
      <c r="E39" t="s">
        <v>20</v>
      </c>
      <c r="F39" s="11">
        <v>1</v>
      </c>
      <c r="G39" s="75" t="str">
        <f t="shared" si="9"/>
        <v>All</v>
      </c>
      <c r="H39" t="str">
        <f>VLOOKUP( J39, CUAC_UtilityRateGen2Data!$H$17:$R$567, 11, FALSE )</f>
        <v>R</v>
      </c>
      <c r="I39" s="95" t="s">
        <v>344</v>
      </c>
      <c r="J39" t="s">
        <v>499</v>
      </c>
      <c r="K39" t="str">
        <f>VLOOKUP( J39, CUAC_UtilityRateGen2Data!$H$17:$R$567, 10, FALSE )</f>
        <v>All</v>
      </c>
      <c r="L39" t="str">
        <f t="shared" si="3"/>
        <v>ok</v>
      </c>
    </row>
    <row r="40" spans="2:12" x14ac:dyDescent="0.25">
      <c r="B40" s="75" t="str">
        <f t="shared" si="7"/>
        <v>Electric</v>
      </c>
      <c r="C40" s="75" t="str">
        <f t="shared" si="7"/>
        <v>Burbank -- Burbank Water and Power</v>
      </c>
      <c r="D40" s="75" t="str">
        <f t="shared" si="7"/>
        <v>Standard - Standard</v>
      </c>
      <c r="E40" t="s">
        <v>3</v>
      </c>
      <c r="F40" s="11">
        <v>1</v>
      </c>
      <c r="G40" s="75" t="str">
        <f t="shared" si="9"/>
        <v>All</v>
      </c>
      <c r="H40" t="str">
        <f>VLOOKUP( J40, CUAC_UtilityRateGen2Data!$H$17:$R$567, 11, FALSE )</f>
        <v>R LIFELINLE</v>
      </c>
      <c r="I40" s="95" t="s">
        <v>344</v>
      </c>
      <c r="J40" t="s">
        <v>500</v>
      </c>
      <c r="K40" t="str">
        <f>VLOOKUP( J40, CUAC_UtilityRateGen2Data!$H$17:$R$567, 10, FALSE )</f>
        <v>All</v>
      </c>
      <c r="L40" t="str">
        <f t="shared" si="3"/>
        <v>ok</v>
      </c>
    </row>
    <row r="41" spans="2:12" x14ac:dyDescent="0.25">
      <c r="B41" s="75" t="str">
        <f t="shared" si="7"/>
        <v>Electric</v>
      </c>
      <c r="C41" t="s">
        <v>410</v>
      </c>
      <c r="D41" t="s">
        <v>216</v>
      </c>
      <c r="E41" t="s">
        <v>20</v>
      </c>
      <c r="F41" s="11">
        <v>1</v>
      </c>
      <c r="G41" t="s">
        <v>155</v>
      </c>
      <c r="H41" t="str">
        <f>VLOOKUP( J41, CUAC_UtilityRateGen2Data!$H$17:$R$567, 11, FALSE )</f>
        <v>R</v>
      </c>
      <c r="I41" s="95" t="s">
        <v>344</v>
      </c>
      <c r="J41" t="s">
        <v>502</v>
      </c>
      <c r="K41" t="str">
        <f>VLOOKUP( J41, CUAC_UtilityRateGen2Data!$H$17:$R$567, 10, FALSE )</f>
        <v>All</v>
      </c>
      <c r="L41" t="str">
        <f t="shared" si="3"/>
        <v>ok</v>
      </c>
    </row>
    <row r="42" spans="2:12" x14ac:dyDescent="0.25">
      <c r="B42" s="75" t="str">
        <f t="shared" si="7"/>
        <v>Electric</v>
      </c>
      <c r="C42" s="75" t="str">
        <f t="shared" si="7"/>
        <v>Colton -- Colton Electric Utility</v>
      </c>
      <c r="D42" s="75" t="str">
        <f t="shared" si="7"/>
        <v>All - Standard</v>
      </c>
      <c r="E42" t="s">
        <v>3</v>
      </c>
      <c r="F42" s="11">
        <v>1</v>
      </c>
      <c r="G42" s="75" t="str">
        <f t="shared" ref="G42:G44" si="10">G41</f>
        <v>All</v>
      </c>
      <c r="H42" t="str">
        <f>VLOOKUP( J42, CUAC_UtilityRateGen2Data!$H$17:$R$567, 11, FALSE )</f>
        <v>R CARE</v>
      </c>
      <c r="I42" s="95" t="s">
        <v>344</v>
      </c>
      <c r="J42" t="s">
        <v>503</v>
      </c>
      <c r="K42" t="str">
        <f>VLOOKUP( J42, CUAC_UtilityRateGen2Data!$H$17:$R$567, 10, FALSE )</f>
        <v>All</v>
      </c>
      <c r="L42" t="str">
        <f t="shared" si="3"/>
        <v>ok</v>
      </c>
    </row>
    <row r="43" spans="2:12" x14ac:dyDescent="0.25">
      <c r="B43" s="75" t="str">
        <f t="shared" si="7"/>
        <v>Electric</v>
      </c>
      <c r="C43" s="75" t="str">
        <f t="shared" si="7"/>
        <v>Colton -- Colton Electric Utility</v>
      </c>
      <c r="D43" t="s">
        <v>242</v>
      </c>
      <c r="E43" t="s">
        <v>20</v>
      </c>
      <c r="F43" s="11">
        <v>1</v>
      </c>
      <c r="G43" s="75" t="str">
        <f t="shared" si="10"/>
        <v>All</v>
      </c>
      <c r="H43" t="str">
        <f>VLOOKUP( J43, CUAC_UtilityRateGen2Data!$H$17:$R$567, 11, FALSE )</f>
        <v>R</v>
      </c>
      <c r="I43" s="95" t="s">
        <v>344</v>
      </c>
      <c r="J43" t="s">
        <v>502</v>
      </c>
      <c r="K43" t="str">
        <f>VLOOKUP( J43, CUAC_UtilityRateGen2Data!$H$17:$R$567, 10, FALSE )</f>
        <v>All</v>
      </c>
      <c r="L43" t="str">
        <f t="shared" si="3"/>
        <v>ok</v>
      </c>
    </row>
    <row r="44" spans="2:12" x14ac:dyDescent="0.25">
      <c r="B44" s="75" t="str">
        <f t="shared" si="7"/>
        <v>Electric</v>
      </c>
      <c r="C44" s="75" t="str">
        <f t="shared" si="7"/>
        <v>Colton -- Colton Electric Utility</v>
      </c>
      <c r="D44" s="75" t="str">
        <f t="shared" si="7"/>
        <v>CARE - Standard</v>
      </c>
      <c r="E44" t="s">
        <v>3</v>
      </c>
      <c r="F44" s="11">
        <v>1</v>
      </c>
      <c r="G44" s="75" t="str">
        <f t="shared" si="10"/>
        <v>All</v>
      </c>
      <c r="H44" t="str">
        <f>VLOOKUP( J44, CUAC_UtilityRateGen2Data!$H$17:$R$567, 11, FALSE )</f>
        <v>R CARE</v>
      </c>
      <c r="I44" s="95" t="s">
        <v>344</v>
      </c>
      <c r="J44" t="s">
        <v>503</v>
      </c>
      <c r="K44" t="str">
        <f>VLOOKUP( J44, CUAC_UtilityRateGen2Data!$H$17:$R$567, 10, FALSE )</f>
        <v>All</v>
      </c>
      <c r="L44" t="str">
        <f t="shared" si="3"/>
        <v>ok</v>
      </c>
    </row>
    <row r="45" spans="2:12" x14ac:dyDescent="0.25">
      <c r="B45" s="75" t="str">
        <f t="shared" si="7"/>
        <v>Electric</v>
      </c>
      <c r="C45" t="s">
        <v>411</v>
      </c>
      <c r="D45" t="s">
        <v>222</v>
      </c>
      <c r="E45" t="s">
        <v>20</v>
      </c>
      <c r="F45" s="11">
        <v>1</v>
      </c>
      <c r="G45" t="s">
        <v>155</v>
      </c>
      <c r="H45" t="str">
        <f>VLOOKUP( J45, CUAC_UtilityRateGen2Data!$H$17:$R$567, 11, FALSE )</f>
        <v>Sched D</v>
      </c>
      <c r="I45" s="95" t="s">
        <v>344</v>
      </c>
      <c r="J45" t="s">
        <v>504</v>
      </c>
      <c r="K45" t="str">
        <f>VLOOKUP( J45, CUAC_UtilityRateGen2Data!$H$17:$R$567, 10, FALSE )</f>
        <v>All</v>
      </c>
      <c r="L45" t="str">
        <f t="shared" si="3"/>
        <v>ok</v>
      </c>
    </row>
    <row r="46" spans="2:12" x14ac:dyDescent="0.25">
      <c r="B46" s="75" t="str">
        <f t="shared" si="7"/>
        <v>Electric</v>
      </c>
      <c r="C46" t="s">
        <v>412</v>
      </c>
      <c r="D46" t="s">
        <v>216</v>
      </c>
      <c r="E46" t="s">
        <v>20</v>
      </c>
      <c r="F46" s="11">
        <v>1</v>
      </c>
      <c r="G46" t="s">
        <v>155</v>
      </c>
      <c r="H46" t="str">
        <f>VLOOKUP( J46, CUAC_UtilityRateGen2Data!$H$17:$R$567, 11, FALSE )</f>
        <v>L1A</v>
      </c>
      <c r="I46" s="95" t="s">
        <v>344</v>
      </c>
      <c r="J46" t="s">
        <v>505</v>
      </c>
      <c r="K46" t="str">
        <f>VLOOKUP( J46, CUAC_UtilityRateGen2Data!$H$17:$R$567, 10, FALSE )</f>
        <v>All</v>
      </c>
      <c r="L46" t="str">
        <f t="shared" si="3"/>
        <v>ok</v>
      </c>
    </row>
    <row r="47" spans="2:12" x14ac:dyDescent="0.25">
      <c r="B47" s="75" t="str">
        <f t="shared" si="7"/>
        <v>Electric</v>
      </c>
      <c r="C47" s="75" t="str">
        <f t="shared" si="7"/>
        <v>Glendale -- Glendale Water and Power</v>
      </c>
      <c r="D47" s="75" t="str">
        <f t="shared" si="7"/>
        <v>All - Standard</v>
      </c>
      <c r="E47" t="s">
        <v>3</v>
      </c>
      <c r="F47" s="11">
        <v>1</v>
      </c>
      <c r="G47" s="75" t="str">
        <f t="shared" ref="G47" si="11">G46</f>
        <v>All</v>
      </c>
      <c r="H47" t="str">
        <f>VLOOKUP( J47, CUAC_UtilityRateGen2Data!$H$17:$R$567, 11, FALSE )</f>
        <v>L1A CARE</v>
      </c>
      <c r="I47" s="95" t="s">
        <v>344</v>
      </c>
      <c r="J47" t="s">
        <v>506</v>
      </c>
      <c r="K47" t="str">
        <f>VLOOKUP( J47, CUAC_UtilityRateGen2Data!$H$17:$R$567, 10, FALSE )</f>
        <v>All</v>
      </c>
      <c r="L47" t="str">
        <f t="shared" si="3"/>
        <v>ok</v>
      </c>
    </row>
    <row r="48" spans="2:12" x14ac:dyDescent="0.25">
      <c r="B48" s="75" t="str">
        <f t="shared" si="7"/>
        <v>Electric</v>
      </c>
      <c r="C48" t="s">
        <v>413</v>
      </c>
      <c r="D48" t="s">
        <v>216</v>
      </c>
      <c r="E48" t="s">
        <v>20</v>
      </c>
      <c r="F48" s="11">
        <v>1</v>
      </c>
      <c r="G48" t="s">
        <v>155</v>
      </c>
      <c r="H48" t="str">
        <f>VLOOKUP( J48, CUAC_UtilityRateGen2Data!$H$17:$R$567, 11, FALSE )</f>
        <v>R-1</v>
      </c>
      <c r="I48" s="95" t="s">
        <v>344</v>
      </c>
      <c r="J48" t="s">
        <v>507</v>
      </c>
      <c r="K48" t="str">
        <f>VLOOKUP( J48, CUAC_UtilityRateGen2Data!$H$17:$R$567, 10, FALSE )</f>
        <v>All</v>
      </c>
      <c r="L48" t="str">
        <f t="shared" si="3"/>
        <v>ok</v>
      </c>
    </row>
    <row r="49" spans="2:12" x14ac:dyDescent="0.25">
      <c r="B49" s="75" t="str">
        <f t="shared" si="7"/>
        <v>Electric</v>
      </c>
      <c r="C49" t="s">
        <v>414</v>
      </c>
      <c r="D49" t="s">
        <v>222</v>
      </c>
      <c r="E49" t="s">
        <v>20</v>
      </c>
      <c r="F49" s="11">
        <v>1</v>
      </c>
      <c r="G49" t="s">
        <v>155</v>
      </c>
      <c r="H49" t="str">
        <f>VLOOKUP( J49, CUAC_UtilityRateGen2Data!$H$17:$R$567, 11, FALSE )</f>
        <v>R1</v>
      </c>
      <c r="I49" s="95" t="s">
        <v>344</v>
      </c>
      <c r="J49" t="s">
        <v>508</v>
      </c>
      <c r="K49" t="str">
        <f>VLOOKUP( J49, CUAC_UtilityRateGen2Data!$H$17:$R$567, 10, FALSE )</f>
        <v>All</v>
      </c>
      <c r="L49" t="str">
        <f t="shared" si="3"/>
        <v>ok</v>
      </c>
    </row>
    <row r="50" spans="2:12" x14ac:dyDescent="0.25">
      <c r="B50" s="75" t="str">
        <f t="shared" si="7"/>
        <v>Electric</v>
      </c>
      <c r="C50" s="75" t="str">
        <f t="shared" si="7"/>
        <v>HLDBGMU -- Healdsburg Municipal Utility</v>
      </c>
      <c r="D50" s="75" t="str">
        <f t="shared" si="7"/>
        <v>All - Electric</v>
      </c>
      <c r="E50" t="s">
        <v>3</v>
      </c>
      <c r="F50" s="11">
        <v>1</v>
      </c>
      <c r="G50" s="75" t="str">
        <f t="shared" ref="G50:G52" si="12">G49</f>
        <v>All</v>
      </c>
      <c r="H50" t="str">
        <f>VLOOKUP( J50, CUAC_UtilityRateGen2Data!$H$17:$R$567, 11, FALSE )</f>
        <v>R1 CARE</v>
      </c>
      <c r="I50" s="95" t="s">
        <v>344</v>
      </c>
      <c r="J50" t="s">
        <v>509</v>
      </c>
      <c r="K50" t="str">
        <f>VLOOKUP( J50, CUAC_UtilityRateGen2Data!$H$17:$R$567, 10, FALSE )</f>
        <v>All</v>
      </c>
      <c r="L50" t="str">
        <f t="shared" si="3"/>
        <v>ok</v>
      </c>
    </row>
    <row r="51" spans="2:12" x14ac:dyDescent="0.25">
      <c r="B51" s="75" t="str">
        <f t="shared" ref="B51:D69" si="13">B50</f>
        <v>Electric</v>
      </c>
      <c r="C51" s="75" t="str">
        <f t="shared" si="13"/>
        <v>HLDBGMU -- Healdsburg Municipal Utility</v>
      </c>
      <c r="D51" t="s">
        <v>216</v>
      </c>
      <c r="E51" t="s">
        <v>20</v>
      </c>
      <c r="F51" s="11">
        <v>1</v>
      </c>
      <c r="G51" s="75" t="str">
        <f t="shared" si="12"/>
        <v>All</v>
      </c>
      <c r="H51" t="str">
        <f>VLOOKUP( J51, CUAC_UtilityRateGen2Data!$H$17:$R$567, 11, FALSE )</f>
        <v>R1</v>
      </c>
      <c r="I51" s="95" t="s">
        <v>344</v>
      </c>
      <c r="J51" t="s">
        <v>508</v>
      </c>
      <c r="K51" t="str">
        <f>VLOOKUP( J51, CUAC_UtilityRateGen2Data!$H$17:$R$567, 10, FALSE )</f>
        <v>All</v>
      </c>
      <c r="L51" t="str">
        <f t="shared" si="3"/>
        <v>ok</v>
      </c>
    </row>
    <row r="52" spans="2:12" x14ac:dyDescent="0.25">
      <c r="B52" s="75" t="str">
        <f t="shared" si="13"/>
        <v>Electric</v>
      </c>
      <c r="C52" s="75" t="str">
        <f t="shared" si="13"/>
        <v>HLDBGMU -- Healdsburg Municipal Utility</v>
      </c>
      <c r="D52" s="75" t="str">
        <f t="shared" si="7"/>
        <v>All - Standard</v>
      </c>
      <c r="E52" t="s">
        <v>3</v>
      </c>
      <c r="F52" s="11">
        <v>1</v>
      </c>
      <c r="G52" s="75" t="str">
        <f t="shared" si="12"/>
        <v>All</v>
      </c>
      <c r="H52" t="str">
        <f>VLOOKUP( J52, CUAC_UtilityRateGen2Data!$H$17:$R$567, 11, FALSE )</f>
        <v>R1 CARE</v>
      </c>
      <c r="I52" s="95" t="s">
        <v>344</v>
      </c>
      <c r="J52" t="s">
        <v>509</v>
      </c>
      <c r="K52" t="str">
        <f>VLOOKUP( J52, CUAC_UtilityRateGen2Data!$H$17:$R$567, 10, FALSE )</f>
        <v>All</v>
      </c>
      <c r="L52" t="str">
        <f t="shared" si="3"/>
        <v>ok</v>
      </c>
    </row>
    <row r="53" spans="2:12" x14ac:dyDescent="0.25">
      <c r="B53" s="75" t="str">
        <f t="shared" si="13"/>
        <v>Electric</v>
      </c>
      <c r="C53" t="s">
        <v>415</v>
      </c>
      <c r="D53" t="s">
        <v>216</v>
      </c>
      <c r="E53" t="s">
        <v>20</v>
      </c>
      <c r="F53" s="11">
        <v>1</v>
      </c>
      <c r="G53" t="s">
        <v>155</v>
      </c>
      <c r="H53" t="str">
        <f>VLOOKUP( J53, CUAC_UtilityRateGen2Data!$H$17:$R$567, 11, FALSE )</f>
        <v>D VOEXP</v>
      </c>
      <c r="I53" s="95" t="s">
        <v>344</v>
      </c>
      <c r="J53" t="s">
        <v>510</v>
      </c>
      <c r="K53" t="str">
        <f>VLOOKUP( J53, CUAC_UtilityRateGen2Data!$H$17:$R$567, 10, FALSE )</f>
        <v>All</v>
      </c>
      <c r="L53" t="str">
        <f t="shared" si="3"/>
        <v>ok</v>
      </c>
    </row>
    <row r="54" spans="2:12" x14ac:dyDescent="0.25">
      <c r="B54" s="75" t="str">
        <f t="shared" si="13"/>
        <v>Electric</v>
      </c>
      <c r="C54" s="75" t="str">
        <f t="shared" si="13"/>
        <v>Imperial -- Imperial Irrigation District</v>
      </c>
      <c r="D54" s="75" t="str">
        <f t="shared" si="7"/>
        <v>All - Standard</v>
      </c>
      <c r="E54" t="s">
        <v>3</v>
      </c>
      <c r="F54" s="11">
        <v>1</v>
      </c>
      <c r="G54" s="75" t="str">
        <f t="shared" ref="G54" si="14">G53</f>
        <v>All</v>
      </c>
      <c r="H54" t="str">
        <f>VLOOKUP( J54, CUAC_UtilityRateGen2Data!$H$17:$R$567, 11, FALSE )</f>
        <v>D 1 1 VOEXP</v>
      </c>
      <c r="I54" s="95" t="s">
        <v>344</v>
      </c>
      <c r="J54" t="s">
        <v>511</v>
      </c>
      <c r="K54" t="str">
        <f>VLOOKUP( J54, CUAC_UtilityRateGen2Data!$H$17:$R$567, 10, FALSE )</f>
        <v>All</v>
      </c>
      <c r="L54" t="str">
        <f t="shared" si="3"/>
        <v>ok</v>
      </c>
    </row>
    <row r="55" spans="2:12" x14ac:dyDescent="0.25">
      <c r="B55" s="75" t="str">
        <f t="shared" si="13"/>
        <v>Electric</v>
      </c>
      <c r="C55" t="s">
        <v>416</v>
      </c>
      <c r="D55" t="s">
        <v>222</v>
      </c>
      <c r="E55" t="s">
        <v>20</v>
      </c>
      <c r="F55" s="11">
        <v>1</v>
      </c>
      <c r="G55" t="s">
        <v>155</v>
      </c>
      <c r="H55" t="str">
        <f>VLOOKUP( J55, CUAC_UtilityRateGen2Data!$H$17:$R$567, 11, FALSE )</f>
        <v>RS</v>
      </c>
      <c r="I55" s="95" t="s">
        <v>344</v>
      </c>
      <c r="J55" t="s">
        <v>512</v>
      </c>
      <c r="K55" t="str">
        <f>VLOOKUP( J55, CUAC_UtilityRateGen2Data!$H$17:$R$567, 10, FALSE )</f>
        <v>All</v>
      </c>
      <c r="L55" t="str">
        <f t="shared" si="3"/>
        <v>ok</v>
      </c>
    </row>
    <row r="56" spans="2:12" x14ac:dyDescent="0.25">
      <c r="B56" s="75" t="str">
        <f t="shared" si="13"/>
        <v>Electric</v>
      </c>
      <c r="C56" s="75" t="str">
        <f t="shared" si="13"/>
        <v>Island -- Island Energy</v>
      </c>
      <c r="D56" s="75" t="str">
        <f t="shared" si="7"/>
        <v>All - Electric</v>
      </c>
      <c r="E56" t="s">
        <v>3</v>
      </c>
      <c r="F56" s="11">
        <v>1</v>
      </c>
      <c r="G56" s="75" t="str">
        <f t="shared" ref="G56" si="15">G55</f>
        <v>All</v>
      </c>
      <c r="H56" t="str">
        <f>VLOOKUP( J56, CUAC_UtilityRateGen2Data!$H$17:$R$567, 11, FALSE )</f>
        <v>RS 1 CARE</v>
      </c>
      <c r="I56" s="95" t="s">
        <v>344</v>
      </c>
      <c r="J56" t="s">
        <v>513</v>
      </c>
      <c r="K56" t="str">
        <f>VLOOKUP( J56, CUAC_UtilityRateGen2Data!$H$17:$R$567, 10, FALSE )</f>
        <v>All</v>
      </c>
      <c r="L56" t="str">
        <f t="shared" si="3"/>
        <v>ok</v>
      </c>
    </row>
    <row r="57" spans="2:12" x14ac:dyDescent="0.25">
      <c r="B57" s="75" t="str">
        <f t="shared" si="13"/>
        <v>Electric</v>
      </c>
      <c r="C57" t="s">
        <v>417</v>
      </c>
      <c r="D57" t="s">
        <v>222</v>
      </c>
      <c r="E57" t="s">
        <v>20</v>
      </c>
      <c r="F57" s="11">
        <v>1</v>
      </c>
      <c r="G57" t="s">
        <v>155</v>
      </c>
      <c r="H57" t="str">
        <f>VLOOKUP( J57, CUAC_UtilityRateGen2Data!$H$17:$R$567, 11, FALSE )</f>
        <v>RS</v>
      </c>
      <c r="I57" s="95" t="s">
        <v>344</v>
      </c>
      <c r="J57" t="s">
        <v>516</v>
      </c>
      <c r="K57" t="str">
        <f>VLOOKUP( J57, CUAC_UtilityRateGen2Data!$H$17:$R$567, 10, FALSE )</f>
        <v>All</v>
      </c>
      <c r="L57" t="str">
        <f t="shared" si="3"/>
        <v>ok</v>
      </c>
    </row>
    <row r="58" spans="2:12" x14ac:dyDescent="0.25">
      <c r="B58" s="75" t="str">
        <f t="shared" si="13"/>
        <v>Electric</v>
      </c>
      <c r="C58" t="s">
        <v>418</v>
      </c>
      <c r="D58" t="s">
        <v>221</v>
      </c>
      <c r="E58" t="s">
        <v>20</v>
      </c>
      <c r="F58" s="11">
        <v>1</v>
      </c>
      <c r="G58" t="s">
        <v>155</v>
      </c>
      <c r="H58" t="str">
        <f>VLOOKUP( J58, CUAC_UtilityRateGen2Data!$H$17:$R$567, 11, FALSE )</f>
        <v>R1 A</v>
      </c>
      <c r="I58" s="95" t="s">
        <v>344</v>
      </c>
      <c r="J58" s="83" t="s">
        <v>518</v>
      </c>
      <c r="K58" t="str">
        <f>VLOOKUP( J58, CUAC_UtilityRateGen2Data!$H$17:$R$567, 10, FALSE )</f>
        <v>All</v>
      </c>
      <c r="L58" t="str">
        <f t="shared" si="3"/>
        <v>ok</v>
      </c>
    </row>
    <row r="59" spans="2:12" x14ac:dyDescent="0.25">
      <c r="B59" s="75" t="str">
        <f t="shared" si="13"/>
        <v>Electric</v>
      </c>
      <c r="C59" s="75" t="str">
        <f t="shared" si="13"/>
        <v>LADWP -- Los Angeles Department of Water and Power</v>
      </c>
      <c r="D59" s="75" t="str">
        <f t="shared" si="13"/>
        <v>Zone 1 - Standard</v>
      </c>
      <c r="E59" t="s">
        <v>3</v>
      </c>
      <c r="F59" s="11">
        <v>1</v>
      </c>
      <c r="G59" s="75" t="str">
        <f t="shared" ref="G59:G60" si="16">G58</f>
        <v>All</v>
      </c>
      <c r="H59" t="str">
        <f>VLOOKUP( J59, CUAC_UtilityRateGen2Data!$H$17:$R$567, 11, FALSE )</f>
        <v>R1 A ZONE1 LOW INCOME</v>
      </c>
      <c r="I59" s="95" t="s">
        <v>344</v>
      </c>
      <c r="J59" s="83" t="s">
        <v>519</v>
      </c>
      <c r="K59" t="str">
        <f>VLOOKUP( J59, CUAC_UtilityRateGen2Data!$H$17:$R$567, 10, FALSE )</f>
        <v>All</v>
      </c>
      <c r="L59" t="str">
        <f t="shared" si="3"/>
        <v>ok</v>
      </c>
    </row>
    <row r="60" spans="2:12" x14ac:dyDescent="0.25">
      <c r="B60" s="75" t="str">
        <f t="shared" si="13"/>
        <v>Electric</v>
      </c>
      <c r="C60" s="75" t="str">
        <f t="shared" si="13"/>
        <v>LADWP -- Los Angeles Department of Water and Power</v>
      </c>
      <c r="D60" t="s">
        <v>244</v>
      </c>
      <c r="E60" t="s">
        <v>20</v>
      </c>
      <c r="F60" s="11">
        <v>1</v>
      </c>
      <c r="G60" s="75" t="str">
        <f t="shared" si="16"/>
        <v>All</v>
      </c>
      <c r="H60" t="str">
        <f>VLOOKUP( J60, CUAC_UtilityRateGen2Data!$H$17:$R$567, 11, FALSE )</f>
        <v>R1 A Z2</v>
      </c>
      <c r="I60" s="95" t="s">
        <v>344</v>
      </c>
      <c r="J60" s="83" t="s">
        <v>520</v>
      </c>
      <c r="K60" t="str">
        <f>VLOOKUP( J60, CUAC_UtilityRateGen2Data!$H$17:$R$567, 10, FALSE )</f>
        <v>All</v>
      </c>
      <c r="L60" t="str">
        <f t="shared" si="3"/>
        <v>ok</v>
      </c>
    </row>
    <row r="61" spans="2:12" x14ac:dyDescent="0.25">
      <c r="B61" s="75" t="str">
        <f t="shared" si="13"/>
        <v>Electric</v>
      </c>
      <c r="C61" s="75" t="str">
        <f t="shared" si="13"/>
        <v>LADWP -- Los Angeles Department of Water and Power</v>
      </c>
      <c r="D61" s="75" t="str">
        <f t="shared" si="13"/>
        <v>Zone 2 - Standard</v>
      </c>
      <c r="E61" t="s">
        <v>3</v>
      </c>
      <c r="F61" s="11">
        <v>1</v>
      </c>
      <c r="G61" s="75" t="str">
        <f t="shared" ref="G61" si="17">G60</f>
        <v>All</v>
      </c>
      <c r="H61" t="str">
        <f>VLOOKUP( J61, CUAC_UtilityRateGen2Data!$H$17:$R$567, 11, FALSE )</f>
        <v>R1 A Z2 LOW INCOME</v>
      </c>
      <c r="I61" s="95" t="s">
        <v>344</v>
      </c>
      <c r="J61" s="83" t="s">
        <v>521</v>
      </c>
      <c r="K61" t="str">
        <f>VLOOKUP( J61, CUAC_UtilityRateGen2Data!$H$17:$R$567, 10, FALSE )</f>
        <v>All</v>
      </c>
      <c r="L61" t="str">
        <f t="shared" si="3"/>
        <v>ok</v>
      </c>
    </row>
    <row r="62" spans="2:12" x14ac:dyDescent="0.25">
      <c r="B62" s="75" t="str">
        <f t="shared" si="13"/>
        <v>Electric</v>
      </c>
      <c r="C62" t="s">
        <v>419</v>
      </c>
      <c r="D62" t="s">
        <v>222</v>
      </c>
      <c r="E62" t="s">
        <v>20</v>
      </c>
      <c r="F62" s="11">
        <v>1</v>
      </c>
      <c r="G62" t="s">
        <v>155</v>
      </c>
      <c r="H62" t="str">
        <f>VLOOKUP( J62, CUAC_UtilityRateGen2Data!$H$17:$R$567, 11, FALSE )</f>
        <v>RS</v>
      </c>
      <c r="I62" s="95" t="s">
        <v>344</v>
      </c>
      <c r="J62" t="s">
        <v>524</v>
      </c>
      <c r="K62" t="str">
        <f>VLOOKUP( J62, CUAC_UtilityRateGen2Data!$H$17:$R$567, 10, FALSE )</f>
        <v>All</v>
      </c>
      <c r="L62" t="str">
        <f t="shared" si="3"/>
        <v>ok</v>
      </c>
    </row>
    <row r="63" spans="2:12" x14ac:dyDescent="0.25">
      <c r="B63" s="75" t="str">
        <f t="shared" si="13"/>
        <v>Electric</v>
      </c>
      <c r="C63" s="75" t="str">
        <f t="shared" si="13"/>
        <v>Lathrop -- Lathrop Irrigation District</v>
      </c>
      <c r="D63" s="75" t="str">
        <f t="shared" si="13"/>
        <v>All - Electric</v>
      </c>
      <c r="E63" t="s">
        <v>3</v>
      </c>
      <c r="F63" s="11">
        <v>1</v>
      </c>
      <c r="G63" s="75" t="str">
        <f t="shared" ref="G63" si="18">G62</f>
        <v>All</v>
      </c>
      <c r="H63" t="str">
        <f>VLOOKUP( J63, CUAC_UtilityRateGen2Data!$H$17:$R$567, 11, FALSE )</f>
        <v>RS 2 CARES</v>
      </c>
      <c r="I63" s="95" t="s">
        <v>344</v>
      </c>
      <c r="J63" t="s">
        <v>525</v>
      </c>
      <c r="K63" t="str">
        <f>VLOOKUP( J63, CUAC_UtilityRateGen2Data!$H$17:$R$567, 10, FALSE )</f>
        <v>All</v>
      </c>
      <c r="L63" t="str">
        <f t="shared" si="3"/>
        <v>ok</v>
      </c>
    </row>
    <row r="64" spans="2:12" x14ac:dyDescent="0.25">
      <c r="B64" s="75" t="str">
        <f t="shared" si="13"/>
        <v>Electric</v>
      </c>
      <c r="C64" t="s">
        <v>420</v>
      </c>
      <c r="D64" t="s">
        <v>222</v>
      </c>
      <c r="E64" t="s">
        <v>20</v>
      </c>
      <c r="F64" s="11">
        <v>1</v>
      </c>
      <c r="G64" t="s">
        <v>155</v>
      </c>
      <c r="H64" t="str">
        <f>VLOOKUP( J64, CUAC_UtilityRateGen2Data!$H$17:$R$567, 11, FALSE )</f>
        <v>D-1 ALL ELECTRIC</v>
      </c>
      <c r="I64" s="95" t="s">
        <v>344</v>
      </c>
      <c r="J64" s="83" t="s">
        <v>528</v>
      </c>
      <c r="K64" t="str">
        <f>VLOOKUP( J64, CUAC_UtilityRateGen2Data!$H$17:$R$567, 10, FALSE )</f>
        <v>All</v>
      </c>
      <c r="L64" t="str">
        <f t="shared" si="3"/>
        <v>ok</v>
      </c>
    </row>
    <row r="65" spans="2:12" x14ac:dyDescent="0.25">
      <c r="B65" s="75" t="str">
        <f t="shared" si="13"/>
        <v>Electric</v>
      </c>
      <c r="C65" s="75" t="str">
        <f t="shared" si="13"/>
        <v>Liberty -- Liberty Energy</v>
      </c>
      <c r="D65" s="75" t="str">
        <f t="shared" si="13"/>
        <v>All - Electric</v>
      </c>
      <c r="E65" t="s">
        <v>3</v>
      </c>
      <c r="F65" s="11">
        <v>1</v>
      </c>
      <c r="G65" s="75" t="str">
        <f t="shared" ref="G65:G67" si="19">G64</f>
        <v>All</v>
      </c>
      <c r="H65" t="str">
        <f>VLOOKUP( J65, CUAC_UtilityRateGen2Data!$H$17:$R$567, 11, FALSE )</f>
        <v>D-1 ALL ELECTRIC CARE</v>
      </c>
      <c r="I65" s="95" t="s">
        <v>344</v>
      </c>
      <c r="J65" s="83" t="s">
        <v>529</v>
      </c>
      <c r="K65" t="str">
        <f>VLOOKUP( J65, CUAC_UtilityRateGen2Data!$H$17:$R$567, 10, FALSE )</f>
        <v>All</v>
      </c>
      <c r="L65" t="str">
        <f t="shared" si="3"/>
        <v>ok</v>
      </c>
    </row>
    <row r="66" spans="2:12" x14ac:dyDescent="0.25">
      <c r="B66" s="75" t="str">
        <f t="shared" si="13"/>
        <v>Electric</v>
      </c>
      <c r="C66" s="75" t="str">
        <f t="shared" si="13"/>
        <v>Liberty -- Liberty Energy</v>
      </c>
      <c r="D66" t="s">
        <v>216</v>
      </c>
      <c r="E66" t="s">
        <v>20</v>
      </c>
      <c r="F66" s="11">
        <v>1</v>
      </c>
      <c r="G66" s="75" t="str">
        <f t="shared" si="19"/>
        <v>All</v>
      </c>
      <c r="H66" t="str">
        <f>VLOOKUP( J66, CUAC_UtilityRateGen2Data!$H$17:$R$567, 11, FALSE )</f>
        <v>D-1 Basic Quantity</v>
      </c>
      <c r="I66" s="95" t="s">
        <v>344</v>
      </c>
      <c r="J66" t="s">
        <v>530</v>
      </c>
      <c r="K66" t="str">
        <f>VLOOKUP( J66, CUAC_UtilityRateGen2Data!$H$17:$R$567, 10, FALSE )</f>
        <v>All</v>
      </c>
      <c r="L66" t="str">
        <f t="shared" si="3"/>
        <v>ok</v>
      </c>
    </row>
    <row r="67" spans="2:12" x14ac:dyDescent="0.25">
      <c r="B67" s="75" t="str">
        <f t="shared" ref="B67:D86" si="20">B66</f>
        <v>Electric</v>
      </c>
      <c r="C67" s="75" t="str">
        <f t="shared" si="20"/>
        <v>Liberty -- Liberty Energy</v>
      </c>
      <c r="D67" s="75" t="str">
        <f t="shared" si="13"/>
        <v>All - Standard</v>
      </c>
      <c r="E67" t="s">
        <v>3</v>
      </c>
      <c r="F67" s="11">
        <v>1</v>
      </c>
      <c r="G67" s="75" t="str">
        <f t="shared" si="19"/>
        <v>All</v>
      </c>
      <c r="H67" t="str">
        <f>VLOOKUP( J67, CUAC_UtilityRateGen2Data!$H$17:$R$567, 11, FALSE )</f>
        <v>D-1 CARE</v>
      </c>
      <c r="I67" s="95" t="s">
        <v>344</v>
      </c>
      <c r="J67" t="s">
        <v>531</v>
      </c>
      <c r="K67" t="str">
        <f>VLOOKUP( J67, CUAC_UtilityRateGen2Data!$H$17:$R$567, 10, FALSE )</f>
        <v>All</v>
      </c>
      <c r="L67" t="str">
        <f t="shared" si="3"/>
        <v>ok</v>
      </c>
    </row>
    <row r="68" spans="2:12" x14ac:dyDescent="0.25">
      <c r="B68" s="75" t="str">
        <f t="shared" si="20"/>
        <v>Electric</v>
      </c>
      <c r="C68" t="s">
        <v>421</v>
      </c>
      <c r="D68" t="s">
        <v>216</v>
      </c>
      <c r="E68" t="s">
        <v>20</v>
      </c>
      <c r="F68" s="11">
        <v>1</v>
      </c>
      <c r="G68" t="s">
        <v>751</v>
      </c>
      <c r="H68" t="str">
        <f>VLOOKUP( J68, CUAC_UtilityRateGen2Data!$H$17:$R$567, 11, FALSE )</f>
        <v>D</v>
      </c>
      <c r="I68" s="95" t="s">
        <v>344</v>
      </c>
      <c r="J68" t="s">
        <v>532</v>
      </c>
      <c r="K68" t="str">
        <f>VLOOKUP( J68, CUAC_UtilityRateGen2Data!$H$17:$R$567, 10, FALSE )</f>
        <v>Other</v>
      </c>
      <c r="L68" t="str">
        <f t="shared" si="3"/>
        <v>ok</v>
      </c>
    </row>
    <row r="69" spans="2:12" x14ac:dyDescent="0.25">
      <c r="B69" s="75" t="str">
        <f t="shared" si="20"/>
        <v>Electric</v>
      </c>
      <c r="C69" s="75" t="str">
        <f t="shared" si="20"/>
        <v>LMUD -- Lassen Municipal Utility District</v>
      </c>
      <c r="D69" s="75" t="str">
        <f t="shared" si="13"/>
        <v>All - Standard</v>
      </c>
      <c r="E69" t="s">
        <v>3</v>
      </c>
      <c r="F69" s="11">
        <v>1</v>
      </c>
      <c r="G69" s="75" t="str">
        <f t="shared" ref="G69:G82" si="21">G68</f>
        <v>Other</v>
      </c>
      <c r="H69" t="str">
        <f>VLOOKUP( J69, CUAC_UtilityRateGen2Data!$H$17:$R$567, 11, FALSE )</f>
        <v>D CARE</v>
      </c>
      <c r="I69" s="95" t="s">
        <v>344</v>
      </c>
      <c r="J69" t="s">
        <v>533</v>
      </c>
      <c r="K69" t="str">
        <f>VLOOKUP( J69, CUAC_UtilityRateGen2Data!$H$17:$R$567, 10, FALSE )</f>
        <v>Other</v>
      </c>
      <c r="L69" t="str">
        <f t="shared" si="3"/>
        <v>ok</v>
      </c>
    </row>
    <row r="70" spans="2:12" x14ac:dyDescent="0.25">
      <c r="B70" s="75" t="str">
        <f t="shared" si="20"/>
        <v>Electric</v>
      </c>
      <c r="C70" s="75" t="str">
        <f t="shared" si="20"/>
        <v>LMUD -- Lassen Municipal Utility District</v>
      </c>
      <c r="D70" t="s">
        <v>245</v>
      </c>
      <c r="E70" t="s">
        <v>20</v>
      </c>
      <c r="F70" s="11">
        <v>1</v>
      </c>
      <c r="G70" t="s">
        <v>449</v>
      </c>
      <c r="H70" t="str">
        <f>VLOOKUP( J70, CUAC_UtilityRateGen2Data!$H$17:$R$567, 11, FALSE )</f>
        <v>D</v>
      </c>
      <c r="I70" s="95" t="s">
        <v>344</v>
      </c>
      <c r="J70" t="s">
        <v>534</v>
      </c>
      <c r="K70" t="str">
        <f>VLOOKUP( J70, CUAC_UtilityRateGen2Data!$H$17:$R$567, 10, FALSE )</f>
        <v>Susanville Indian Rancheria</v>
      </c>
      <c r="L70" t="str">
        <f t="shared" si="3"/>
        <v>ok</v>
      </c>
    </row>
    <row r="71" spans="2:12" x14ac:dyDescent="0.25">
      <c r="B71" s="75" t="str">
        <f t="shared" si="20"/>
        <v>Electric</v>
      </c>
      <c r="C71" t="s">
        <v>422</v>
      </c>
      <c r="D71" t="s">
        <v>216</v>
      </c>
      <c r="E71" t="s">
        <v>20</v>
      </c>
      <c r="F71" s="11">
        <v>1</v>
      </c>
      <c r="G71" t="s">
        <v>155</v>
      </c>
      <c r="H71" t="str">
        <f>VLOOKUP( J71, CUAC_UtilityRateGen2Data!$H$17:$R$567, 11, FALSE )</f>
        <v>EA VOEXP</v>
      </c>
      <c r="I71" s="95" t="s">
        <v>344</v>
      </c>
      <c r="J71" t="s">
        <v>535</v>
      </c>
      <c r="K71" t="str">
        <f>VLOOKUP( J71, CUAC_UtilityRateGen2Data!$H$17:$R$567, 10, FALSE )</f>
        <v>All</v>
      </c>
      <c r="L71" t="str">
        <f t="shared" si="3"/>
        <v>ok</v>
      </c>
    </row>
    <row r="72" spans="2:12" x14ac:dyDescent="0.25">
      <c r="B72" s="75" t="str">
        <f t="shared" si="20"/>
        <v>Electric</v>
      </c>
      <c r="C72" s="75" t="str">
        <f t="shared" si="20"/>
        <v>Lodi -- Lodi Electric Utility</v>
      </c>
      <c r="D72" s="75" t="str">
        <f t="shared" si="20"/>
        <v>All - Standard</v>
      </c>
      <c r="E72" t="s">
        <v>107</v>
      </c>
      <c r="F72" s="11">
        <v>1</v>
      </c>
      <c r="G72" s="75" t="str">
        <f t="shared" ref="G72:G76" si="22">G71</f>
        <v>All</v>
      </c>
      <c r="H72" t="str">
        <f>VLOOKUP( J72, CUAC_UtilityRateGen2Data!$H$17:$R$567, 11, FALSE )</f>
        <v>EA VOEXP CARE</v>
      </c>
      <c r="I72" s="95" t="s">
        <v>344</v>
      </c>
      <c r="J72" t="s">
        <v>536</v>
      </c>
      <c r="K72" t="str">
        <f>VLOOKUP( J72, CUAC_UtilityRateGen2Data!$H$17:$R$567, 10, FALSE )</f>
        <v>All</v>
      </c>
      <c r="L72" t="str">
        <f t="shared" si="3"/>
        <v>ok</v>
      </c>
    </row>
    <row r="73" spans="2:12" x14ac:dyDescent="0.25">
      <c r="B73" s="75" t="str">
        <f t="shared" si="20"/>
        <v>Electric</v>
      </c>
      <c r="C73" t="s">
        <v>423</v>
      </c>
      <c r="D73" t="s">
        <v>216</v>
      </c>
      <c r="E73" t="s">
        <v>20</v>
      </c>
      <c r="F73" s="11">
        <v>1</v>
      </c>
      <c r="G73" t="s">
        <v>155</v>
      </c>
      <c r="H73" t="str">
        <f>VLOOKUP( J73, CUAC_UtilityRateGen2Data!$H$17:$R$567, 11, FALSE )</f>
        <v>RS</v>
      </c>
      <c r="I73" s="95" t="s">
        <v>344</v>
      </c>
      <c r="J73" t="s">
        <v>537</v>
      </c>
      <c r="K73" t="str">
        <f>VLOOKUP( J73, CUAC_UtilityRateGen2Data!$H$17:$R$567, 10, FALSE )</f>
        <v>All</v>
      </c>
      <c r="L73" t="str">
        <f t="shared" si="3"/>
        <v>ok</v>
      </c>
    </row>
    <row r="74" spans="2:12" x14ac:dyDescent="0.25">
      <c r="B74" s="75" t="str">
        <f t="shared" si="20"/>
        <v>Electric</v>
      </c>
      <c r="C74" s="75" t="str">
        <f t="shared" si="20"/>
        <v>Lompoc -- Lompoc Electric Utility</v>
      </c>
      <c r="D74" s="75" t="str">
        <f t="shared" si="20"/>
        <v>All - Standard</v>
      </c>
      <c r="E74" t="s">
        <v>3</v>
      </c>
      <c r="F74" s="11">
        <v>1</v>
      </c>
      <c r="G74" s="75" t="str">
        <f t="shared" si="22"/>
        <v>All</v>
      </c>
      <c r="H74" t="str">
        <f>VLOOKUP( J74, CUAC_UtilityRateGen2Data!$H$17:$R$567, 11, FALSE )</f>
        <v>RS CARE</v>
      </c>
      <c r="I74" s="95" t="s">
        <v>344</v>
      </c>
      <c r="J74" t="s">
        <v>538</v>
      </c>
      <c r="K74" t="str">
        <f>VLOOKUP( J74, CUAC_UtilityRateGen2Data!$H$17:$R$567, 10, FALSE )</f>
        <v>All</v>
      </c>
      <c r="L74" t="str">
        <f t="shared" si="3"/>
        <v>ok</v>
      </c>
    </row>
    <row r="75" spans="2:12" x14ac:dyDescent="0.25">
      <c r="B75" s="75" t="str">
        <f t="shared" si="20"/>
        <v>Electric</v>
      </c>
      <c r="C75" t="s">
        <v>424</v>
      </c>
      <c r="D75" t="s">
        <v>216</v>
      </c>
      <c r="E75" t="s">
        <v>20</v>
      </c>
      <c r="F75" s="11">
        <v>1</v>
      </c>
      <c r="G75" t="s">
        <v>155</v>
      </c>
      <c r="H75" t="str">
        <f>VLOOKUP( J75, CUAC_UtilityRateGen2Data!$H$17:$R$567, 11, FALSE )</f>
        <v>R</v>
      </c>
      <c r="I75" s="95" t="s">
        <v>344</v>
      </c>
      <c r="J75" t="s">
        <v>539</v>
      </c>
      <c r="K75" t="str">
        <f>VLOOKUP( J75, CUAC_UtilityRateGen2Data!$H$17:$R$567, 10, FALSE )</f>
        <v>All</v>
      </c>
      <c r="L75" t="str">
        <f t="shared" si="3"/>
        <v>ok</v>
      </c>
    </row>
    <row r="76" spans="2:12" x14ac:dyDescent="0.25">
      <c r="B76" s="75" t="str">
        <f t="shared" si="20"/>
        <v>Electric</v>
      </c>
      <c r="C76" s="75" t="str">
        <f t="shared" si="20"/>
        <v>Merced -- Merced Irrigation District</v>
      </c>
      <c r="D76" s="75" t="str">
        <f t="shared" si="20"/>
        <v>All - Standard</v>
      </c>
      <c r="E76" t="s">
        <v>3</v>
      </c>
      <c r="F76" s="11">
        <v>1</v>
      </c>
      <c r="G76" s="75" t="str">
        <f t="shared" si="22"/>
        <v>All</v>
      </c>
      <c r="H76" t="str">
        <f>VLOOKUP( J76, CUAC_UtilityRateGen2Data!$H$17:$R$567, 11, FALSE )</f>
        <v>R 2 CARE</v>
      </c>
      <c r="I76" s="95" t="s">
        <v>344</v>
      </c>
      <c r="J76" t="s">
        <v>540</v>
      </c>
      <c r="K76" t="str">
        <f>VLOOKUP( J76, CUAC_UtilityRateGen2Data!$H$17:$R$567, 10, FALSE )</f>
        <v>All</v>
      </c>
      <c r="L76" t="str">
        <f t="shared" si="3"/>
        <v>ok</v>
      </c>
    </row>
    <row r="77" spans="2:12" x14ac:dyDescent="0.25">
      <c r="B77" s="75" t="str">
        <f t="shared" si="20"/>
        <v>Electric</v>
      </c>
      <c r="C77" t="s">
        <v>425</v>
      </c>
      <c r="D77" t="s">
        <v>216</v>
      </c>
      <c r="E77" t="s">
        <v>20</v>
      </c>
      <c r="F77" s="11">
        <v>1</v>
      </c>
      <c r="G77" t="s">
        <v>751</v>
      </c>
      <c r="H77" t="str">
        <f>VLOOKUP( J77, CUAC_UtilityRateGen2Data!$H$17:$R$567, 11, FALSE )</f>
        <v>D</v>
      </c>
      <c r="I77" s="95" t="s">
        <v>344</v>
      </c>
      <c r="J77" t="s">
        <v>541</v>
      </c>
      <c r="K77" t="str">
        <f>VLOOKUP( J77, CUAC_UtilityRateGen2Data!$H$17:$R$567, 10, FALSE )</f>
        <v>Other</v>
      </c>
      <c r="L77" t="str">
        <f t="shared" si="3"/>
        <v>ok</v>
      </c>
    </row>
    <row r="78" spans="2:12" x14ac:dyDescent="0.25">
      <c r="B78" s="75" t="str">
        <f t="shared" si="20"/>
        <v>Electric</v>
      </c>
      <c r="C78" s="75" t="str">
        <f t="shared" si="20"/>
        <v>MOID -- Modesto Irrigation District</v>
      </c>
      <c r="D78" s="75" t="str">
        <f t="shared" si="20"/>
        <v>All - Standard</v>
      </c>
      <c r="E78" t="s">
        <v>3</v>
      </c>
      <c r="F78" s="11">
        <v>1</v>
      </c>
      <c r="G78" s="75" t="str">
        <f t="shared" si="21"/>
        <v>Other</v>
      </c>
      <c r="H78" t="str">
        <f>VLOOKUP( J78, CUAC_UtilityRateGen2Data!$H$17:$R$567, 11, FALSE )</f>
        <v>D CARES</v>
      </c>
      <c r="I78" s="95" t="s">
        <v>344</v>
      </c>
      <c r="J78" t="s">
        <v>542</v>
      </c>
      <c r="K78" t="str">
        <f>VLOOKUP( J78, CUAC_UtilityRateGen2Data!$H$17:$R$567, 10, FALSE )</f>
        <v>Other</v>
      </c>
      <c r="L78" t="str">
        <f t="shared" si="3"/>
        <v>ok</v>
      </c>
    </row>
    <row r="79" spans="2:12" x14ac:dyDescent="0.25">
      <c r="B79" s="75" t="str">
        <f t="shared" si="20"/>
        <v>Electric</v>
      </c>
      <c r="C79" s="75" t="str">
        <f t="shared" ref="C79" si="23">C78</f>
        <v>MOID -- Modesto Irrigation District</v>
      </c>
      <c r="D79" t="s">
        <v>243</v>
      </c>
      <c r="E79" t="s">
        <v>20</v>
      </c>
      <c r="F79" s="11">
        <v>1</v>
      </c>
      <c r="G79" t="s">
        <v>450</v>
      </c>
      <c r="H79" t="str">
        <f>VLOOKUP( J79, CUAC_UtilityRateGen2Data!$H$17:$R$567, 11, FALSE )</f>
        <v>D</v>
      </c>
      <c r="I79" s="95" t="s">
        <v>344</v>
      </c>
      <c r="J79" t="s">
        <v>543</v>
      </c>
      <c r="K79" t="str">
        <f>VLOOKUP( J79, CUAC_UtilityRateGen2Data!$H$17:$R$567, 10, FALSE )</f>
        <v>Mountain House</v>
      </c>
      <c r="L79" t="str">
        <f t="shared" si="3"/>
        <v>ok</v>
      </c>
    </row>
    <row r="80" spans="2:12" x14ac:dyDescent="0.25">
      <c r="B80" s="75" t="str">
        <f t="shared" si="20"/>
        <v>Electric</v>
      </c>
      <c r="C80" s="75" t="str">
        <f t="shared" ref="C80" si="24">C79</f>
        <v>MOID -- Modesto Irrigation District</v>
      </c>
      <c r="D80" s="75" t="str">
        <f t="shared" si="20"/>
        <v>Mountain House - Standard</v>
      </c>
      <c r="E80" t="s">
        <v>3</v>
      </c>
      <c r="F80" s="11">
        <v>1</v>
      </c>
      <c r="G80" s="75" t="str">
        <f t="shared" si="21"/>
        <v>Mountain House</v>
      </c>
      <c r="H80" t="str">
        <f>VLOOKUP( J80, CUAC_UtilityRateGen2Data!$H$17:$R$567, 11, FALSE )</f>
        <v>D CARES</v>
      </c>
      <c r="I80" s="95" t="s">
        <v>344</v>
      </c>
      <c r="J80" t="s">
        <v>544</v>
      </c>
      <c r="K80" t="str">
        <f>VLOOKUP( J80, CUAC_UtilityRateGen2Data!$H$17:$R$567, 10, FALSE )</f>
        <v>Mountain House</v>
      </c>
      <c r="L80" t="str">
        <f t="shared" si="3"/>
        <v>ok</v>
      </c>
    </row>
    <row r="81" spans="2:12" x14ac:dyDescent="0.25">
      <c r="B81" s="75" t="str">
        <f t="shared" si="20"/>
        <v>Electric</v>
      </c>
      <c r="C81" t="s">
        <v>426</v>
      </c>
      <c r="D81" t="s">
        <v>216</v>
      </c>
      <c r="E81" t="s">
        <v>20</v>
      </c>
      <c r="F81" s="11">
        <v>1</v>
      </c>
      <c r="G81" t="s">
        <v>155</v>
      </c>
      <c r="H81" t="str">
        <f>VLOOKUP( J81, CUAC_UtilityRateGen2Data!$H$17:$R$567, 11, FALSE )</f>
        <v>A1</v>
      </c>
      <c r="I81" s="95" t="s">
        <v>344</v>
      </c>
      <c r="J81" t="s">
        <v>545</v>
      </c>
      <c r="K81" t="str">
        <f>VLOOKUP( J81, CUAC_UtilityRateGen2Data!$H$17:$R$567, 10, FALSE )</f>
        <v>All</v>
      </c>
      <c r="L81" t="str">
        <f t="shared" si="3"/>
        <v>ok</v>
      </c>
    </row>
    <row r="82" spans="2:12" x14ac:dyDescent="0.25">
      <c r="B82" s="75" t="str">
        <f t="shared" si="20"/>
        <v>Electric</v>
      </c>
      <c r="C82" s="75" t="str">
        <f t="shared" si="20"/>
        <v>Moreno -- Moreno Valley Utility</v>
      </c>
      <c r="D82" s="75" t="str">
        <f t="shared" si="20"/>
        <v>All - Standard</v>
      </c>
      <c r="E82" t="s">
        <v>3</v>
      </c>
      <c r="F82" s="11">
        <v>1</v>
      </c>
      <c r="G82" s="75" t="str">
        <f t="shared" si="21"/>
        <v>All</v>
      </c>
      <c r="H82" t="str">
        <f>VLOOKUP( J82, CUAC_UtilityRateGen2Data!$H$17:$R$567, 11, FALSE )</f>
        <v>A1 CARE</v>
      </c>
      <c r="I82" s="95" t="s">
        <v>344</v>
      </c>
      <c r="J82" t="s">
        <v>546</v>
      </c>
      <c r="K82" t="str">
        <f>VLOOKUP( J82, CUAC_UtilityRateGen2Data!$H$17:$R$567, 10, FALSE )</f>
        <v>All</v>
      </c>
      <c r="L82" t="str">
        <f t="shared" ref="L82:L145" si="25">IF(G82=K82, "ok", "XX--- MISMATCH ---XX")</f>
        <v>ok</v>
      </c>
    </row>
    <row r="83" spans="2:12" x14ac:dyDescent="0.25">
      <c r="B83" s="75" t="str">
        <f t="shared" si="20"/>
        <v>Electric</v>
      </c>
      <c r="C83" t="s">
        <v>427</v>
      </c>
      <c r="D83" t="s">
        <v>216</v>
      </c>
      <c r="E83" t="s">
        <v>20</v>
      </c>
      <c r="F83" s="11">
        <v>1</v>
      </c>
      <c r="G83" t="s">
        <v>155</v>
      </c>
      <c r="H83" t="str">
        <f>VLOOKUP( J83, CUAC_UtilityRateGen2Data!$H$17:$R$567, 11, FALSE )</f>
        <v>R S 1</v>
      </c>
      <c r="I83" s="95" t="s">
        <v>344</v>
      </c>
      <c r="J83" t="s">
        <v>547</v>
      </c>
      <c r="K83" t="str">
        <f>VLOOKUP( J83, CUAC_UtilityRateGen2Data!$H$17:$R$567, 10, FALSE )</f>
        <v>All</v>
      </c>
      <c r="L83" t="str">
        <f t="shared" si="25"/>
        <v>ok</v>
      </c>
    </row>
    <row r="84" spans="2:12" x14ac:dyDescent="0.25">
      <c r="B84" s="75" t="str">
        <f t="shared" si="20"/>
        <v>Electric</v>
      </c>
      <c r="C84" t="s">
        <v>428</v>
      </c>
      <c r="D84" t="s">
        <v>216</v>
      </c>
      <c r="E84" t="s">
        <v>20</v>
      </c>
      <c r="F84" s="11">
        <v>1</v>
      </c>
      <c r="G84" t="s">
        <v>155</v>
      </c>
      <c r="H84" t="str">
        <f>VLOOKUP( J84, CUAC_UtilityRateGen2Data!$H$17:$R$567, 11, FALSE )</f>
        <v>E1 1</v>
      </c>
      <c r="I84" s="95" t="s">
        <v>344</v>
      </c>
      <c r="J84" t="s">
        <v>550</v>
      </c>
      <c r="K84" t="str">
        <f>VLOOKUP( J84, CUAC_UtilityRateGen2Data!$H$17:$R$567, 10, FALSE )</f>
        <v>All</v>
      </c>
      <c r="L84" t="str">
        <f t="shared" si="25"/>
        <v>ok</v>
      </c>
    </row>
    <row r="85" spans="2:12" x14ac:dyDescent="0.25">
      <c r="B85" s="75" t="str">
        <f t="shared" si="20"/>
        <v>Electric</v>
      </c>
      <c r="C85" s="75" t="str">
        <f t="shared" si="20"/>
        <v>Palo Alto -- Palo Alto Utilities Department</v>
      </c>
      <c r="D85" s="75" t="str">
        <f t="shared" si="20"/>
        <v>All - Standard</v>
      </c>
      <c r="E85" t="s">
        <v>3</v>
      </c>
      <c r="F85" s="11">
        <v>1</v>
      </c>
      <c r="G85" s="75" t="str">
        <f t="shared" ref="G85" si="26">G84</f>
        <v>All</v>
      </c>
      <c r="H85" t="str">
        <f>VLOOKUP( J85, CUAC_UtilityRateGen2Data!$H$17:$R$567, 11, FALSE )</f>
        <v>E1 1 CARE</v>
      </c>
      <c r="I85" s="95" t="s">
        <v>344</v>
      </c>
      <c r="J85" t="s">
        <v>551</v>
      </c>
      <c r="K85" t="str">
        <f>VLOOKUP( J85, CUAC_UtilityRateGen2Data!$H$17:$R$567, 10, FALSE )</f>
        <v>All</v>
      </c>
      <c r="L85" t="str">
        <f t="shared" si="25"/>
        <v>ok</v>
      </c>
    </row>
    <row r="86" spans="2:12" x14ac:dyDescent="0.25">
      <c r="B86" s="75" t="str">
        <f t="shared" si="20"/>
        <v>Electric</v>
      </c>
      <c r="C86" t="s">
        <v>429</v>
      </c>
      <c r="D86" t="s">
        <v>222</v>
      </c>
      <c r="E86" t="s">
        <v>20</v>
      </c>
      <c r="F86" s="11">
        <v>1</v>
      </c>
      <c r="G86" t="s">
        <v>155</v>
      </c>
      <c r="H86" t="str">
        <f>VLOOKUP( J86, CUAC_UtilityRateGen2Data!$H$17:$R$567, 11, FALSE )</f>
        <v>D</v>
      </c>
      <c r="I86" s="95" t="s">
        <v>344</v>
      </c>
      <c r="J86" t="s">
        <v>552</v>
      </c>
      <c r="K86" t="str">
        <f>VLOOKUP( J86, CUAC_UtilityRateGen2Data!$H$17:$R$567, 10, FALSE )</f>
        <v>All</v>
      </c>
      <c r="L86" t="str">
        <f t="shared" si="25"/>
        <v>ok</v>
      </c>
    </row>
    <row r="87" spans="2:12" x14ac:dyDescent="0.25">
      <c r="B87" s="75" t="str">
        <f t="shared" ref="B87:D135" si="27">B86</f>
        <v>Electric</v>
      </c>
      <c r="C87" s="75" t="str">
        <f t="shared" ref="C87" si="28">C86</f>
        <v>Pasadena -- Pasadena Water and Power</v>
      </c>
      <c r="D87" s="75" t="str">
        <f t="shared" ref="D87" si="29">D86</f>
        <v>All - Electric</v>
      </c>
      <c r="E87" t="s">
        <v>3</v>
      </c>
      <c r="F87" s="11">
        <v>1</v>
      </c>
      <c r="G87" s="75" t="str">
        <f t="shared" ref="G87" si="30">G86</f>
        <v>All</v>
      </c>
      <c r="H87" t="str">
        <f>VLOOKUP( J87, CUAC_UtilityRateGen2Data!$H$17:$R$567, 11, FALSE )</f>
        <v>D ASSISTANCE BASIC</v>
      </c>
      <c r="I87" s="95" t="s">
        <v>344</v>
      </c>
      <c r="J87" t="s">
        <v>553</v>
      </c>
      <c r="K87" t="str">
        <f>VLOOKUP( J87, CUAC_UtilityRateGen2Data!$H$17:$R$567, 10, FALSE )</f>
        <v>All</v>
      </c>
      <c r="L87" t="str">
        <f t="shared" si="25"/>
        <v>ok</v>
      </c>
    </row>
    <row r="88" spans="2:12" x14ac:dyDescent="0.25">
      <c r="B88" s="75" t="str">
        <f t="shared" si="27"/>
        <v>Electric</v>
      </c>
      <c r="C88" t="s">
        <v>430</v>
      </c>
      <c r="D88" t="s">
        <v>203</v>
      </c>
      <c r="E88" t="s">
        <v>20</v>
      </c>
      <c r="F88" s="11">
        <v>1</v>
      </c>
      <c r="G88" t="s">
        <v>451</v>
      </c>
      <c r="H88" t="str">
        <f>VLOOKUP( J88, CUAC_UtilityRateGen2Data!$H$17:$R$567, 11, FALSE )</f>
        <v>E1 H</v>
      </c>
      <c r="I88" s="95" t="s">
        <v>344</v>
      </c>
      <c r="J88" s="83" t="s">
        <v>576</v>
      </c>
      <c r="K88" t="str">
        <f>VLOOKUP( J88, CUAC_UtilityRateGen2Data!$H$17:$R$567, 10, FALSE )</f>
        <v>P</v>
      </c>
      <c r="L88" t="str">
        <f t="shared" si="25"/>
        <v>ok</v>
      </c>
    </row>
    <row r="89" spans="2:12" x14ac:dyDescent="0.25">
      <c r="B89" s="75" t="str">
        <f t="shared" si="27"/>
        <v>Electric</v>
      </c>
      <c r="C89" s="75" t="str">
        <f t="shared" si="27"/>
        <v>PG&amp;E -- Pacific Gas and Electric Company</v>
      </c>
      <c r="D89" s="75" t="str">
        <f t="shared" si="27"/>
        <v>P - Electric</v>
      </c>
      <c r="E89" t="s">
        <v>3</v>
      </c>
      <c r="F89" s="11">
        <v>1</v>
      </c>
      <c r="G89" s="75" t="str">
        <f t="shared" ref="G89:G91" si="31">G88</f>
        <v>P</v>
      </c>
      <c r="H89" t="str">
        <f>VLOOKUP( J89, CUAC_UtilityRateGen2Data!$H$17:$R$567, 11, FALSE )</f>
        <v>E1 H CARE</v>
      </c>
      <c r="I89" s="95" t="s">
        <v>344</v>
      </c>
      <c r="J89" s="83" t="s">
        <v>586</v>
      </c>
      <c r="K89" t="str">
        <f>VLOOKUP( J89, CUAC_UtilityRateGen2Data!$H$17:$R$567, 10, FALSE )</f>
        <v>P</v>
      </c>
      <c r="L89" t="str">
        <f t="shared" si="25"/>
        <v>ok</v>
      </c>
    </row>
    <row r="90" spans="2:12" x14ac:dyDescent="0.25">
      <c r="B90" s="75" t="str">
        <f t="shared" si="27"/>
        <v>Electric</v>
      </c>
      <c r="C90" s="75" t="str">
        <f t="shared" si="27"/>
        <v>PG&amp;E -- Pacific Gas and Electric Company</v>
      </c>
      <c r="D90" t="s">
        <v>154</v>
      </c>
      <c r="E90" t="s">
        <v>20</v>
      </c>
      <c r="F90" s="11">
        <v>1</v>
      </c>
      <c r="G90" s="75" t="str">
        <f t="shared" si="31"/>
        <v>P</v>
      </c>
      <c r="H90" t="str">
        <f>VLOOKUP( J90, CUAC_UtilityRateGen2Data!$H$17:$R$567, 11, FALSE )</f>
        <v>E1 B</v>
      </c>
      <c r="I90" s="95" t="s">
        <v>344</v>
      </c>
      <c r="J90" s="83" t="s">
        <v>556</v>
      </c>
      <c r="K90" t="str">
        <f>VLOOKUP( J90, CUAC_UtilityRateGen2Data!$H$17:$R$567, 10, FALSE )</f>
        <v>P</v>
      </c>
      <c r="L90" t="str">
        <f t="shared" si="25"/>
        <v>ok</v>
      </c>
    </row>
    <row r="91" spans="2:12" x14ac:dyDescent="0.25">
      <c r="B91" s="75" t="str">
        <f t="shared" si="27"/>
        <v>Electric</v>
      </c>
      <c r="C91" s="75" t="str">
        <f t="shared" si="27"/>
        <v>PG&amp;E -- Pacific Gas and Electric Company</v>
      </c>
      <c r="D91" s="75" t="str">
        <f t="shared" si="27"/>
        <v>P - Standard</v>
      </c>
      <c r="E91" t="s">
        <v>3</v>
      </c>
      <c r="F91" s="11">
        <v>1</v>
      </c>
      <c r="G91" s="75" t="str">
        <f t="shared" si="31"/>
        <v>P</v>
      </c>
      <c r="H91" t="str">
        <f>VLOOKUP( J91, CUAC_UtilityRateGen2Data!$H$17:$R$567, 11, FALSE )</f>
        <v>E1 B CARE</v>
      </c>
      <c r="I91" s="95" t="s">
        <v>344</v>
      </c>
      <c r="J91" s="83" t="s">
        <v>557</v>
      </c>
      <c r="K91" t="str">
        <f>VLOOKUP( J91, CUAC_UtilityRateGen2Data!$H$17:$R$567, 10, FALSE )</f>
        <v>P</v>
      </c>
      <c r="L91" t="str">
        <f t="shared" si="25"/>
        <v>ok</v>
      </c>
    </row>
    <row r="92" spans="2:12" x14ac:dyDescent="0.25">
      <c r="B92" s="75" t="str">
        <f t="shared" si="27"/>
        <v>Electric</v>
      </c>
      <c r="C92" s="75" t="str">
        <f t="shared" si="27"/>
        <v>PG&amp;E -- Pacific Gas and Electric Company</v>
      </c>
      <c r="D92" t="s">
        <v>205</v>
      </c>
      <c r="E92" t="s">
        <v>20</v>
      </c>
      <c r="F92" s="11">
        <v>1</v>
      </c>
      <c r="G92" t="s">
        <v>452</v>
      </c>
      <c r="H92" t="str">
        <f>VLOOKUP( J92, CUAC_UtilityRateGen2Data!$H$17:$R$567, 11, FALSE )</f>
        <v>E1 H</v>
      </c>
      <c r="I92" s="95" t="s">
        <v>344</v>
      </c>
      <c r="J92" s="83" t="s">
        <v>577</v>
      </c>
      <c r="K92" t="str">
        <f>VLOOKUP( J92, CUAC_UtilityRateGen2Data!$H$17:$R$567, 10, FALSE )</f>
        <v>Q</v>
      </c>
      <c r="L92" t="str">
        <f t="shared" si="25"/>
        <v>ok</v>
      </c>
    </row>
    <row r="93" spans="2:12" x14ac:dyDescent="0.25">
      <c r="B93" s="75" t="str">
        <f t="shared" si="27"/>
        <v>Electric</v>
      </c>
      <c r="C93" s="75" t="str">
        <f t="shared" si="27"/>
        <v>PG&amp;E -- Pacific Gas and Electric Company</v>
      </c>
      <c r="D93" s="75" t="str">
        <f t="shared" si="27"/>
        <v>Q - Electric</v>
      </c>
      <c r="E93" t="s">
        <v>3</v>
      </c>
      <c r="F93" s="11">
        <v>1</v>
      </c>
      <c r="G93" s="75" t="str">
        <f t="shared" ref="G93:G95" si="32">G92</f>
        <v>Q</v>
      </c>
      <c r="H93" t="str">
        <f>VLOOKUP( J93, CUAC_UtilityRateGen2Data!$H$17:$R$567, 11, FALSE )</f>
        <v>E1 H CARE</v>
      </c>
      <c r="I93" s="95" t="s">
        <v>344</v>
      </c>
      <c r="J93" s="83" t="s">
        <v>587</v>
      </c>
      <c r="K93" t="str">
        <f>VLOOKUP( J93, CUAC_UtilityRateGen2Data!$H$17:$R$567, 10, FALSE )</f>
        <v>Q</v>
      </c>
      <c r="L93" t="str">
        <f t="shared" si="25"/>
        <v>ok</v>
      </c>
    </row>
    <row r="94" spans="2:12" x14ac:dyDescent="0.25">
      <c r="B94" s="75" t="str">
        <f t="shared" si="27"/>
        <v>Electric</v>
      </c>
      <c r="C94" s="75" t="str">
        <f t="shared" si="27"/>
        <v>PG&amp;E -- Pacific Gas and Electric Company</v>
      </c>
      <c r="D94" t="s">
        <v>156</v>
      </c>
      <c r="E94" t="s">
        <v>20</v>
      </c>
      <c r="F94" s="11">
        <v>1</v>
      </c>
      <c r="G94" s="75" t="str">
        <f t="shared" si="32"/>
        <v>Q</v>
      </c>
      <c r="H94" t="str">
        <f>VLOOKUP( J94, CUAC_UtilityRateGen2Data!$H$17:$R$567, 11, FALSE )</f>
        <v>E1 B</v>
      </c>
      <c r="I94" s="95" t="s">
        <v>344</v>
      </c>
      <c r="J94" s="83" t="s">
        <v>558</v>
      </c>
      <c r="K94" t="str">
        <f>VLOOKUP( J94, CUAC_UtilityRateGen2Data!$H$17:$R$567, 10, FALSE )</f>
        <v>Q</v>
      </c>
      <c r="L94" t="str">
        <f t="shared" si="25"/>
        <v>ok</v>
      </c>
    </row>
    <row r="95" spans="2:12" x14ac:dyDescent="0.25">
      <c r="B95" s="75" t="str">
        <f t="shared" si="27"/>
        <v>Electric</v>
      </c>
      <c r="C95" s="75" t="str">
        <f t="shared" si="27"/>
        <v>PG&amp;E -- Pacific Gas and Electric Company</v>
      </c>
      <c r="D95" s="75" t="str">
        <f t="shared" si="27"/>
        <v>Q - Standard</v>
      </c>
      <c r="E95" t="s">
        <v>3</v>
      </c>
      <c r="F95" s="11">
        <v>1</v>
      </c>
      <c r="G95" s="75" t="str">
        <f t="shared" si="32"/>
        <v>Q</v>
      </c>
      <c r="H95" t="str">
        <f>VLOOKUP( J95, CUAC_UtilityRateGen2Data!$H$17:$R$567, 11, FALSE )</f>
        <v>E1 B CARE</v>
      </c>
      <c r="I95" s="95" t="s">
        <v>344</v>
      </c>
      <c r="J95" s="83" t="s">
        <v>559</v>
      </c>
      <c r="K95" t="str">
        <f>VLOOKUP( J95, CUAC_UtilityRateGen2Data!$H$17:$R$567, 10, FALSE )</f>
        <v>Q</v>
      </c>
      <c r="L95" t="str">
        <f t="shared" si="25"/>
        <v>ok</v>
      </c>
    </row>
    <row r="96" spans="2:12" x14ac:dyDescent="0.25">
      <c r="B96" s="75" t="str">
        <f t="shared" si="27"/>
        <v>Electric</v>
      </c>
      <c r="C96" s="75" t="str">
        <f t="shared" si="27"/>
        <v>PG&amp;E -- Pacific Gas and Electric Company</v>
      </c>
      <c r="D96" t="s">
        <v>206</v>
      </c>
      <c r="E96" t="s">
        <v>20</v>
      </c>
      <c r="F96" s="11">
        <v>1</v>
      </c>
      <c r="G96" t="s">
        <v>453</v>
      </c>
      <c r="H96" t="str">
        <f>VLOOKUP( J96, CUAC_UtilityRateGen2Data!$H$17:$R$567, 11, FALSE )</f>
        <v>E1 H</v>
      </c>
      <c r="I96" s="95" t="s">
        <v>344</v>
      </c>
      <c r="J96" s="83" t="s">
        <v>578</v>
      </c>
      <c r="K96" t="str">
        <f>VLOOKUP( J96, CUAC_UtilityRateGen2Data!$H$17:$R$567, 10, FALSE )</f>
        <v>R</v>
      </c>
      <c r="L96" t="str">
        <f t="shared" si="25"/>
        <v>ok</v>
      </c>
    </row>
    <row r="97" spans="2:12" x14ac:dyDescent="0.25">
      <c r="B97" s="75" t="str">
        <f t="shared" si="27"/>
        <v>Electric</v>
      </c>
      <c r="C97" s="75" t="str">
        <f t="shared" si="27"/>
        <v>PG&amp;E -- Pacific Gas and Electric Company</v>
      </c>
      <c r="D97" s="75" t="str">
        <f t="shared" si="27"/>
        <v>R - Electric</v>
      </c>
      <c r="E97" t="s">
        <v>3</v>
      </c>
      <c r="F97" s="11">
        <v>1</v>
      </c>
      <c r="G97" s="75" t="str">
        <f t="shared" ref="G97:G99" si="33">G96</f>
        <v>R</v>
      </c>
      <c r="H97" t="str">
        <f>VLOOKUP( J97, CUAC_UtilityRateGen2Data!$H$17:$R$567, 11, FALSE )</f>
        <v>E1 H CARE</v>
      </c>
      <c r="I97" s="95" t="s">
        <v>344</v>
      </c>
      <c r="J97" s="83" t="s">
        <v>588</v>
      </c>
      <c r="K97" t="str">
        <f>VLOOKUP( J97, CUAC_UtilityRateGen2Data!$H$17:$R$567, 10, FALSE )</f>
        <v>R</v>
      </c>
      <c r="L97" t="str">
        <f t="shared" si="25"/>
        <v>ok</v>
      </c>
    </row>
    <row r="98" spans="2:12" x14ac:dyDescent="0.25">
      <c r="B98" s="75" t="str">
        <f t="shared" si="27"/>
        <v>Electric</v>
      </c>
      <c r="C98" s="75" t="str">
        <f t="shared" si="27"/>
        <v>PG&amp;E -- Pacific Gas and Electric Company</v>
      </c>
      <c r="D98" t="s">
        <v>157</v>
      </c>
      <c r="E98" t="s">
        <v>20</v>
      </c>
      <c r="F98" s="11">
        <v>1</v>
      </c>
      <c r="G98" s="75" t="str">
        <f t="shared" si="33"/>
        <v>R</v>
      </c>
      <c r="H98" t="str">
        <f>VLOOKUP( J98, CUAC_UtilityRateGen2Data!$H$17:$R$567, 11, FALSE )</f>
        <v>E1 B</v>
      </c>
      <c r="I98" s="95" t="s">
        <v>344</v>
      </c>
      <c r="J98" s="83" t="s">
        <v>560</v>
      </c>
      <c r="K98" t="str">
        <f>VLOOKUP( J98, CUAC_UtilityRateGen2Data!$H$17:$R$567, 10, FALSE )</f>
        <v>R</v>
      </c>
      <c r="L98" t="str">
        <f t="shared" si="25"/>
        <v>ok</v>
      </c>
    </row>
    <row r="99" spans="2:12" x14ac:dyDescent="0.25">
      <c r="B99" s="75" t="str">
        <f t="shared" si="27"/>
        <v>Electric</v>
      </c>
      <c r="C99" s="75" t="str">
        <f t="shared" si="27"/>
        <v>PG&amp;E -- Pacific Gas and Electric Company</v>
      </c>
      <c r="D99" s="75" t="str">
        <f t="shared" si="27"/>
        <v>R - Standard</v>
      </c>
      <c r="E99" t="s">
        <v>3</v>
      </c>
      <c r="F99" s="11">
        <v>1</v>
      </c>
      <c r="G99" s="75" t="str">
        <f t="shared" si="33"/>
        <v>R</v>
      </c>
      <c r="H99" t="str">
        <f>VLOOKUP( J99, CUAC_UtilityRateGen2Data!$H$17:$R$567, 11, FALSE )</f>
        <v>E1 B CARE</v>
      </c>
      <c r="I99" s="95" t="s">
        <v>344</v>
      </c>
      <c r="J99" s="83" t="s">
        <v>561</v>
      </c>
      <c r="K99" t="str">
        <f>VLOOKUP( J99, CUAC_UtilityRateGen2Data!$H$17:$R$567, 10, FALSE )</f>
        <v>R</v>
      </c>
      <c r="L99" t="str">
        <f t="shared" si="25"/>
        <v>ok</v>
      </c>
    </row>
    <row r="100" spans="2:12" x14ac:dyDescent="0.25">
      <c r="B100" s="75" t="str">
        <f t="shared" si="27"/>
        <v>Electric</v>
      </c>
      <c r="C100" s="75" t="str">
        <f t="shared" si="27"/>
        <v>PG&amp;E -- Pacific Gas and Electric Company</v>
      </c>
      <c r="D100" t="s">
        <v>207</v>
      </c>
      <c r="E100" t="s">
        <v>20</v>
      </c>
      <c r="F100" s="11">
        <v>1</v>
      </c>
      <c r="G100" t="s">
        <v>454</v>
      </c>
      <c r="H100" t="str">
        <f>VLOOKUP( J100, CUAC_UtilityRateGen2Data!$H$17:$R$567, 11, FALSE )</f>
        <v>E1 H</v>
      </c>
      <c r="I100" s="95" t="s">
        <v>344</v>
      </c>
      <c r="J100" s="83" t="s">
        <v>579</v>
      </c>
      <c r="K100" t="str">
        <f>VLOOKUP( J100, CUAC_UtilityRateGen2Data!$H$17:$R$567, 10, FALSE )</f>
        <v>S</v>
      </c>
      <c r="L100" t="str">
        <f t="shared" si="25"/>
        <v>ok</v>
      </c>
    </row>
    <row r="101" spans="2:12" x14ac:dyDescent="0.25">
      <c r="B101" s="75" t="str">
        <f t="shared" si="27"/>
        <v>Electric</v>
      </c>
      <c r="C101" s="75" t="str">
        <f t="shared" si="27"/>
        <v>PG&amp;E -- Pacific Gas and Electric Company</v>
      </c>
      <c r="D101" s="75" t="str">
        <f t="shared" si="27"/>
        <v>S - Electric</v>
      </c>
      <c r="E101" t="s">
        <v>3</v>
      </c>
      <c r="F101" s="11">
        <v>1</v>
      </c>
      <c r="G101" s="75" t="str">
        <f t="shared" ref="G101:G103" si="34">G100</f>
        <v>S</v>
      </c>
      <c r="H101" t="str">
        <f>VLOOKUP( J101, CUAC_UtilityRateGen2Data!$H$17:$R$567, 11, FALSE )</f>
        <v>E1 H CARE</v>
      </c>
      <c r="I101" s="95" t="s">
        <v>344</v>
      </c>
      <c r="J101" s="83" t="s">
        <v>589</v>
      </c>
      <c r="K101" t="str">
        <f>VLOOKUP( J101, CUAC_UtilityRateGen2Data!$H$17:$R$567, 10, FALSE )</f>
        <v>S</v>
      </c>
      <c r="L101" t="str">
        <f t="shared" si="25"/>
        <v>ok</v>
      </c>
    </row>
    <row r="102" spans="2:12" x14ac:dyDescent="0.25">
      <c r="B102" s="75" t="str">
        <f t="shared" si="27"/>
        <v>Electric</v>
      </c>
      <c r="C102" s="75" t="str">
        <f t="shared" si="27"/>
        <v>PG&amp;E -- Pacific Gas and Electric Company</v>
      </c>
      <c r="D102" t="s">
        <v>158</v>
      </c>
      <c r="E102" t="s">
        <v>20</v>
      </c>
      <c r="F102" s="11">
        <v>1</v>
      </c>
      <c r="G102" s="75" t="str">
        <f t="shared" si="34"/>
        <v>S</v>
      </c>
      <c r="H102" t="str">
        <f>VLOOKUP( J102, CUAC_UtilityRateGen2Data!$H$17:$R$567, 11, FALSE )</f>
        <v>E1 B</v>
      </c>
      <c r="I102" s="95" t="s">
        <v>344</v>
      </c>
      <c r="J102" s="83" t="s">
        <v>562</v>
      </c>
      <c r="K102" t="str">
        <f>VLOOKUP( J102, CUAC_UtilityRateGen2Data!$H$17:$R$567, 10, FALSE )</f>
        <v>S</v>
      </c>
      <c r="L102" t="str">
        <f t="shared" si="25"/>
        <v>ok</v>
      </c>
    </row>
    <row r="103" spans="2:12" x14ac:dyDescent="0.25">
      <c r="B103" s="75" t="str">
        <f t="shared" si="27"/>
        <v>Electric</v>
      </c>
      <c r="C103" s="75" t="str">
        <f t="shared" si="27"/>
        <v>PG&amp;E -- Pacific Gas and Electric Company</v>
      </c>
      <c r="D103" s="75" t="str">
        <f t="shared" si="27"/>
        <v>S - Standard</v>
      </c>
      <c r="E103" t="s">
        <v>3</v>
      </c>
      <c r="F103" s="11">
        <v>1</v>
      </c>
      <c r="G103" s="75" t="str">
        <f t="shared" si="34"/>
        <v>S</v>
      </c>
      <c r="H103" t="str">
        <f>VLOOKUP( J103, CUAC_UtilityRateGen2Data!$H$17:$R$567, 11, FALSE )</f>
        <v>E1 B CARE</v>
      </c>
      <c r="I103" s="95" t="s">
        <v>344</v>
      </c>
      <c r="J103" s="83" t="s">
        <v>563</v>
      </c>
      <c r="K103" t="str">
        <f>VLOOKUP( J103, CUAC_UtilityRateGen2Data!$H$17:$R$567, 10, FALSE )</f>
        <v>S</v>
      </c>
      <c r="L103" t="str">
        <f t="shared" si="25"/>
        <v>ok</v>
      </c>
    </row>
    <row r="104" spans="2:12" x14ac:dyDescent="0.25">
      <c r="B104" s="75" t="str">
        <f t="shared" si="27"/>
        <v>Electric</v>
      </c>
      <c r="C104" s="75" t="str">
        <f t="shared" si="27"/>
        <v>PG&amp;E -- Pacific Gas and Electric Company</v>
      </c>
      <c r="D104" t="s">
        <v>208</v>
      </c>
      <c r="E104" t="s">
        <v>20</v>
      </c>
      <c r="F104" s="11">
        <v>1</v>
      </c>
      <c r="G104" t="s">
        <v>455</v>
      </c>
      <c r="H104" t="str">
        <f>VLOOKUP( J104, CUAC_UtilityRateGen2Data!$H$17:$R$567, 11, FALSE )</f>
        <v>E1 H</v>
      </c>
      <c r="I104" s="95" t="s">
        <v>344</v>
      </c>
      <c r="J104" s="83" t="s">
        <v>580</v>
      </c>
      <c r="K104" t="str">
        <f>VLOOKUP( J104, CUAC_UtilityRateGen2Data!$H$17:$R$567, 10, FALSE )</f>
        <v>T</v>
      </c>
      <c r="L104" t="str">
        <f t="shared" si="25"/>
        <v>ok</v>
      </c>
    </row>
    <row r="105" spans="2:12" x14ac:dyDescent="0.25">
      <c r="B105" s="75" t="str">
        <f t="shared" si="27"/>
        <v>Electric</v>
      </c>
      <c r="C105" s="75" t="str">
        <f t="shared" si="27"/>
        <v>PG&amp;E -- Pacific Gas and Electric Company</v>
      </c>
      <c r="D105" s="75" t="str">
        <f t="shared" si="27"/>
        <v>T - Electric</v>
      </c>
      <c r="E105" t="s">
        <v>3</v>
      </c>
      <c r="F105" s="11">
        <v>1</v>
      </c>
      <c r="G105" s="75" t="str">
        <f t="shared" ref="G105:G107" si="35">G104</f>
        <v>T</v>
      </c>
      <c r="H105" t="str">
        <f>VLOOKUP( J105, CUAC_UtilityRateGen2Data!$H$17:$R$567, 11, FALSE )</f>
        <v>E1 H CARE</v>
      </c>
      <c r="I105" s="95" t="s">
        <v>344</v>
      </c>
      <c r="J105" s="83" t="s">
        <v>590</v>
      </c>
      <c r="K105" t="str">
        <f>VLOOKUP( J105, CUAC_UtilityRateGen2Data!$H$17:$R$567, 10, FALSE )</f>
        <v>T</v>
      </c>
      <c r="L105" t="str">
        <f t="shared" si="25"/>
        <v>ok</v>
      </c>
    </row>
    <row r="106" spans="2:12" x14ac:dyDescent="0.25">
      <c r="B106" s="75" t="str">
        <f t="shared" si="27"/>
        <v>Electric</v>
      </c>
      <c r="C106" s="75" t="str">
        <f t="shared" si="27"/>
        <v>PG&amp;E -- Pacific Gas and Electric Company</v>
      </c>
      <c r="D106" t="s">
        <v>159</v>
      </c>
      <c r="E106" t="s">
        <v>20</v>
      </c>
      <c r="F106" s="11">
        <v>1</v>
      </c>
      <c r="G106" s="75" t="str">
        <f t="shared" si="35"/>
        <v>T</v>
      </c>
      <c r="H106" t="str">
        <f>VLOOKUP( J106, CUAC_UtilityRateGen2Data!$H$17:$R$567, 11, FALSE )</f>
        <v>E1 B</v>
      </c>
      <c r="I106" s="95" t="s">
        <v>344</v>
      </c>
      <c r="J106" s="83" t="s">
        <v>564</v>
      </c>
      <c r="K106" t="str">
        <f>VLOOKUP( J106, CUAC_UtilityRateGen2Data!$H$17:$R$567, 10, FALSE )</f>
        <v>T</v>
      </c>
      <c r="L106" t="str">
        <f t="shared" si="25"/>
        <v>ok</v>
      </c>
    </row>
    <row r="107" spans="2:12" x14ac:dyDescent="0.25">
      <c r="B107" s="75" t="str">
        <f t="shared" si="27"/>
        <v>Electric</v>
      </c>
      <c r="C107" s="75" t="str">
        <f t="shared" si="27"/>
        <v>PG&amp;E -- Pacific Gas and Electric Company</v>
      </c>
      <c r="D107" s="75" t="str">
        <f t="shared" si="27"/>
        <v>T - Standard</v>
      </c>
      <c r="E107" t="s">
        <v>3</v>
      </c>
      <c r="F107" s="11">
        <v>1</v>
      </c>
      <c r="G107" s="75" t="str">
        <f t="shared" si="35"/>
        <v>T</v>
      </c>
      <c r="H107" t="str">
        <f>VLOOKUP( J107, CUAC_UtilityRateGen2Data!$H$17:$R$567, 11, FALSE )</f>
        <v>E1 B CARE</v>
      </c>
      <c r="I107" s="95" t="s">
        <v>344</v>
      </c>
      <c r="J107" s="83" t="s">
        <v>565</v>
      </c>
      <c r="K107" t="str">
        <f>VLOOKUP( J107, CUAC_UtilityRateGen2Data!$H$17:$R$567, 10, FALSE )</f>
        <v>T</v>
      </c>
      <c r="L107" t="str">
        <f t="shared" si="25"/>
        <v>ok</v>
      </c>
    </row>
    <row r="108" spans="2:12" x14ac:dyDescent="0.25">
      <c r="B108" s="75" t="str">
        <f t="shared" si="27"/>
        <v>Electric</v>
      </c>
      <c r="C108" s="75" t="str">
        <f t="shared" si="27"/>
        <v>PG&amp;E -- Pacific Gas and Electric Company</v>
      </c>
      <c r="D108" t="s">
        <v>209</v>
      </c>
      <c r="E108" t="s">
        <v>20</v>
      </c>
      <c r="F108" s="11">
        <v>1</v>
      </c>
      <c r="G108" t="s">
        <v>456</v>
      </c>
      <c r="H108" t="str">
        <f>VLOOKUP( J108, CUAC_UtilityRateGen2Data!$H$17:$R$567, 11, FALSE )</f>
        <v>E1 H</v>
      </c>
      <c r="I108" s="95" t="s">
        <v>344</v>
      </c>
      <c r="J108" s="83" t="s">
        <v>581</v>
      </c>
      <c r="K108" t="str">
        <f>VLOOKUP( J108, CUAC_UtilityRateGen2Data!$H$17:$R$567, 10, FALSE )</f>
        <v>V</v>
      </c>
      <c r="L108" t="str">
        <f t="shared" si="25"/>
        <v>ok</v>
      </c>
    </row>
    <row r="109" spans="2:12" x14ac:dyDescent="0.25">
      <c r="B109" s="75" t="str">
        <f t="shared" si="27"/>
        <v>Electric</v>
      </c>
      <c r="C109" s="75" t="str">
        <f t="shared" si="27"/>
        <v>PG&amp;E -- Pacific Gas and Electric Company</v>
      </c>
      <c r="D109" s="75" t="str">
        <f t="shared" si="27"/>
        <v>V - Electric</v>
      </c>
      <c r="E109" t="s">
        <v>3</v>
      </c>
      <c r="F109" s="11">
        <v>1</v>
      </c>
      <c r="G109" s="75" t="str">
        <f t="shared" ref="G109:G111" si="36">G108</f>
        <v>V</v>
      </c>
      <c r="H109" t="str">
        <f>VLOOKUP( J109, CUAC_UtilityRateGen2Data!$H$17:$R$567, 11, FALSE )</f>
        <v>E1 H CARE</v>
      </c>
      <c r="I109" s="95" t="s">
        <v>344</v>
      </c>
      <c r="J109" s="83" t="s">
        <v>591</v>
      </c>
      <c r="K109" t="str">
        <f>VLOOKUP( J109, CUAC_UtilityRateGen2Data!$H$17:$R$567, 10, FALSE )</f>
        <v>V</v>
      </c>
      <c r="L109" t="str">
        <f t="shared" si="25"/>
        <v>ok</v>
      </c>
    </row>
    <row r="110" spans="2:12" x14ac:dyDescent="0.25">
      <c r="B110" s="75" t="str">
        <f t="shared" si="27"/>
        <v>Electric</v>
      </c>
      <c r="C110" s="75" t="str">
        <f t="shared" si="27"/>
        <v>PG&amp;E -- Pacific Gas and Electric Company</v>
      </c>
      <c r="D110" t="s">
        <v>160</v>
      </c>
      <c r="E110" t="s">
        <v>20</v>
      </c>
      <c r="F110" s="11">
        <v>1</v>
      </c>
      <c r="G110" s="75" t="str">
        <f t="shared" si="36"/>
        <v>V</v>
      </c>
      <c r="H110" t="str">
        <f>VLOOKUP( J110, CUAC_UtilityRateGen2Data!$H$17:$R$567, 11, FALSE )</f>
        <v>E1 B</v>
      </c>
      <c r="I110" s="95" t="s">
        <v>344</v>
      </c>
      <c r="J110" s="83" t="s">
        <v>566</v>
      </c>
      <c r="K110" t="str">
        <f>VLOOKUP( J110, CUAC_UtilityRateGen2Data!$H$17:$R$567, 10, FALSE )</f>
        <v>V</v>
      </c>
      <c r="L110" t="str">
        <f t="shared" si="25"/>
        <v>ok</v>
      </c>
    </row>
    <row r="111" spans="2:12" x14ac:dyDescent="0.25">
      <c r="B111" s="75" t="str">
        <f t="shared" si="27"/>
        <v>Electric</v>
      </c>
      <c r="C111" s="75" t="str">
        <f t="shared" si="27"/>
        <v>PG&amp;E -- Pacific Gas and Electric Company</v>
      </c>
      <c r="D111" s="75" t="str">
        <f t="shared" si="27"/>
        <v>V - Standard</v>
      </c>
      <c r="E111" t="s">
        <v>3</v>
      </c>
      <c r="F111" s="11">
        <v>1</v>
      </c>
      <c r="G111" s="75" t="str">
        <f t="shared" si="36"/>
        <v>V</v>
      </c>
      <c r="H111" t="str">
        <f>VLOOKUP( J111, CUAC_UtilityRateGen2Data!$H$17:$R$567, 11, FALSE )</f>
        <v>E1 B CARE</v>
      </c>
      <c r="I111" s="95" t="s">
        <v>344</v>
      </c>
      <c r="J111" s="83" t="s">
        <v>567</v>
      </c>
      <c r="K111" t="str">
        <f>VLOOKUP( J111, CUAC_UtilityRateGen2Data!$H$17:$R$567, 10, FALSE )</f>
        <v>V</v>
      </c>
      <c r="L111" t="str">
        <f t="shared" si="25"/>
        <v>ok</v>
      </c>
    </row>
    <row r="112" spans="2:12" x14ac:dyDescent="0.25">
      <c r="B112" s="75" t="str">
        <f t="shared" si="27"/>
        <v>Electric</v>
      </c>
      <c r="C112" s="75" t="str">
        <f t="shared" si="27"/>
        <v>PG&amp;E -- Pacific Gas and Electric Company</v>
      </c>
      <c r="D112" t="s">
        <v>210</v>
      </c>
      <c r="E112" t="s">
        <v>20</v>
      </c>
      <c r="F112" s="11">
        <v>1</v>
      </c>
      <c r="G112" t="s">
        <v>457</v>
      </c>
      <c r="H112" t="str">
        <f>VLOOKUP( J112, CUAC_UtilityRateGen2Data!$H$17:$R$567, 11, FALSE )</f>
        <v>E1 H</v>
      </c>
      <c r="I112" s="95" t="s">
        <v>344</v>
      </c>
      <c r="J112" s="83" t="s">
        <v>582</v>
      </c>
      <c r="K112" t="str">
        <f>VLOOKUP( J112, CUAC_UtilityRateGen2Data!$H$17:$R$567, 10, FALSE )</f>
        <v>W</v>
      </c>
      <c r="L112" t="str">
        <f t="shared" si="25"/>
        <v>ok</v>
      </c>
    </row>
    <row r="113" spans="2:12" x14ac:dyDescent="0.25">
      <c r="B113" s="75" t="str">
        <f t="shared" si="27"/>
        <v>Electric</v>
      </c>
      <c r="C113" s="75" t="str">
        <f t="shared" si="27"/>
        <v>PG&amp;E -- Pacific Gas and Electric Company</v>
      </c>
      <c r="D113" s="75" t="str">
        <f t="shared" si="27"/>
        <v>W - Electric</v>
      </c>
      <c r="E113" t="s">
        <v>3</v>
      </c>
      <c r="F113" s="11">
        <v>1</v>
      </c>
      <c r="G113" s="75" t="str">
        <f t="shared" ref="G113:G115" si="37">G112</f>
        <v>W</v>
      </c>
      <c r="H113" t="str">
        <f>VLOOKUP( J113, CUAC_UtilityRateGen2Data!$H$17:$R$567, 11, FALSE )</f>
        <v>E1 H CARE</v>
      </c>
      <c r="I113" s="95" t="s">
        <v>344</v>
      </c>
      <c r="J113" s="83" t="s">
        <v>592</v>
      </c>
      <c r="K113" t="str">
        <f>VLOOKUP( J113, CUAC_UtilityRateGen2Data!$H$17:$R$567, 10, FALSE )</f>
        <v>W</v>
      </c>
      <c r="L113" t="str">
        <f t="shared" si="25"/>
        <v>ok</v>
      </c>
    </row>
    <row r="114" spans="2:12" x14ac:dyDescent="0.25">
      <c r="B114" s="75" t="str">
        <f t="shared" si="27"/>
        <v>Electric</v>
      </c>
      <c r="C114" s="75" t="str">
        <f t="shared" si="27"/>
        <v>PG&amp;E -- Pacific Gas and Electric Company</v>
      </c>
      <c r="D114" t="s">
        <v>161</v>
      </c>
      <c r="E114" t="s">
        <v>20</v>
      </c>
      <c r="F114" s="11">
        <v>1</v>
      </c>
      <c r="G114" s="75" t="str">
        <f t="shared" si="37"/>
        <v>W</v>
      </c>
      <c r="H114" t="str">
        <f>VLOOKUP( J114, CUAC_UtilityRateGen2Data!$H$17:$R$567, 11, FALSE )</f>
        <v>E1 B</v>
      </c>
      <c r="I114" s="95" t="s">
        <v>344</v>
      </c>
      <c r="J114" s="83" t="s">
        <v>568</v>
      </c>
      <c r="K114" t="str">
        <f>VLOOKUP( J114, CUAC_UtilityRateGen2Data!$H$17:$R$567, 10, FALSE )</f>
        <v>W</v>
      </c>
      <c r="L114" t="str">
        <f t="shared" si="25"/>
        <v>ok</v>
      </c>
    </row>
    <row r="115" spans="2:12" x14ac:dyDescent="0.25">
      <c r="B115" s="75" t="str">
        <f t="shared" si="27"/>
        <v>Electric</v>
      </c>
      <c r="C115" s="75" t="str">
        <f t="shared" si="27"/>
        <v>PG&amp;E -- Pacific Gas and Electric Company</v>
      </c>
      <c r="D115" s="75" t="str">
        <f t="shared" si="27"/>
        <v>W - Standard</v>
      </c>
      <c r="E115" t="s">
        <v>3</v>
      </c>
      <c r="F115" s="11">
        <v>1</v>
      </c>
      <c r="G115" s="75" t="str">
        <f t="shared" si="37"/>
        <v>W</v>
      </c>
      <c r="H115" t="str">
        <f>VLOOKUP( J115, CUAC_UtilityRateGen2Data!$H$17:$R$567, 11, FALSE )</f>
        <v>E1 B CARE</v>
      </c>
      <c r="I115" s="95" t="s">
        <v>344</v>
      </c>
      <c r="J115" s="83" t="s">
        <v>569</v>
      </c>
      <c r="K115" t="str">
        <f>VLOOKUP( J115, CUAC_UtilityRateGen2Data!$H$17:$R$567, 10, FALSE )</f>
        <v>W</v>
      </c>
      <c r="L115" t="str">
        <f t="shared" si="25"/>
        <v>ok</v>
      </c>
    </row>
    <row r="116" spans="2:12" x14ac:dyDescent="0.25">
      <c r="B116" s="75" t="str">
        <f t="shared" si="27"/>
        <v>Electric</v>
      </c>
      <c r="C116" s="75" t="str">
        <f t="shared" si="27"/>
        <v>PG&amp;E -- Pacific Gas and Electric Company</v>
      </c>
      <c r="D116" t="s">
        <v>211</v>
      </c>
      <c r="E116" t="s">
        <v>20</v>
      </c>
      <c r="F116" s="11">
        <v>1</v>
      </c>
      <c r="G116" t="s">
        <v>458</v>
      </c>
      <c r="H116" t="str">
        <f>VLOOKUP( J116, CUAC_UtilityRateGen2Data!$H$17:$R$567, 11, FALSE )</f>
        <v>E1 H</v>
      </c>
      <c r="I116" s="95" t="s">
        <v>344</v>
      </c>
      <c r="J116" s="83" t="s">
        <v>583</v>
      </c>
      <c r="K116" t="str">
        <f>VLOOKUP( J116, CUAC_UtilityRateGen2Data!$H$17:$R$567, 10, FALSE )</f>
        <v>X</v>
      </c>
      <c r="L116" t="str">
        <f t="shared" si="25"/>
        <v>ok</v>
      </c>
    </row>
    <row r="117" spans="2:12" x14ac:dyDescent="0.25">
      <c r="B117" s="75" t="str">
        <f t="shared" si="27"/>
        <v>Electric</v>
      </c>
      <c r="C117" s="75" t="str">
        <f t="shared" si="27"/>
        <v>PG&amp;E -- Pacific Gas and Electric Company</v>
      </c>
      <c r="D117" s="75" t="str">
        <f t="shared" si="27"/>
        <v>X - Electric</v>
      </c>
      <c r="E117" t="s">
        <v>3</v>
      </c>
      <c r="F117" s="11">
        <v>1</v>
      </c>
      <c r="G117" s="75" t="str">
        <f t="shared" ref="G117:G119" si="38">G116</f>
        <v>X</v>
      </c>
      <c r="H117" t="str">
        <f>VLOOKUP( J117, CUAC_UtilityRateGen2Data!$H$17:$R$567, 11, FALSE )</f>
        <v>E1 H CARE</v>
      </c>
      <c r="I117" s="95" t="s">
        <v>344</v>
      </c>
      <c r="J117" s="83" t="s">
        <v>593</v>
      </c>
      <c r="K117" t="str">
        <f>VLOOKUP( J117, CUAC_UtilityRateGen2Data!$H$17:$R$567, 10, FALSE )</f>
        <v>X</v>
      </c>
      <c r="L117" t="str">
        <f t="shared" si="25"/>
        <v>ok</v>
      </c>
    </row>
    <row r="118" spans="2:12" x14ac:dyDescent="0.25">
      <c r="B118" s="75" t="str">
        <f t="shared" si="27"/>
        <v>Electric</v>
      </c>
      <c r="C118" s="75" t="str">
        <f t="shared" si="27"/>
        <v>PG&amp;E -- Pacific Gas and Electric Company</v>
      </c>
      <c r="D118" t="s">
        <v>162</v>
      </c>
      <c r="E118" t="s">
        <v>20</v>
      </c>
      <c r="F118" s="11">
        <v>1</v>
      </c>
      <c r="G118" s="75" t="str">
        <f t="shared" si="38"/>
        <v>X</v>
      </c>
      <c r="H118" t="str">
        <f>VLOOKUP( J118, CUAC_UtilityRateGen2Data!$H$17:$R$567, 11, FALSE )</f>
        <v>E1 B</v>
      </c>
      <c r="I118" s="95" t="s">
        <v>344</v>
      </c>
      <c r="J118" s="83" t="s">
        <v>570</v>
      </c>
      <c r="K118" t="str">
        <f>VLOOKUP( J118, CUAC_UtilityRateGen2Data!$H$17:$R$567, 10, FALSE )</f>
        <v>X</v>
      </c>
      <c r="L118" t="str">
        <f t="shared" si="25"/>
        <v>ok</v>
      </c>
    </row>
    <row r="119" spans="2:12" x14ac:dyDescent="0.25">
      <c r="B119" s="75" t="str">
        <f t="shared" si="27"/>
        <v>Electric</v>
      </c>
      <c r="C119" s="75" t="str">
        <f t="shared" si="27"/>
        <v>PG&amp;E -- Pacific Gas and Electric Company</v>
      </c>
      <c r="D119" s="75" t="str">
        <f t="shared" si="27"/>
        <v>X - Standard</v>
      </c>
      <c r="E119" t="s">
        <v>3</v>
      </c>
      <c r="F119" s="11">
        <v>1</v>
      </c>
      <c r="G119" s="75" t="str">
        <f t="shared" si="38"/>
        <v>X</v>
      </c>
      <c r="H119" t="str">
        <f>VLOOKUP( J119, CUAC_UtilityRateGen2Data!$H$17:$R$567, 11, FALSE )</f>
        <v>E1 B CARE</v>
      </c>
      <c r="I119" s="95" t="s">
        <v>344</v>
      </c>
      <c r="J119" s="83" t="s">
        <v>571</v>
      </c>
      <c r="K119" t="str">
        <f>VLOOKUP( J119, CUAC_UtilityRateGen2Data!$H$17:$R$567, 10, FALSE )</f>
        <v>X</v>
      </c>
      <c r="L119" t="str">
        <f t="shared" si="25"/>
        <v>ok</v>
      </c>
    </row>
    <row r="120" spans="2:12" x14ac:dyDescent="0.25">
      <c r="B120" s="75" t="str">
        <f t="shared" si="27"/>
        <v>Electric</v>
      </c>
      <c r="C120" s="75" t="str">
        <f t="shared" si="27"/>
        <v>PG&amp;E -- Pacific Gas and Electric Company</v>
      </c>
      <c r="D120" t="s">
        <v>212</v>
      </c>
      <c r="E120" t="s">
        <v>20</v>
      </c>
      <c r="F120" s="11">
        <v>1</v>
      </c>
      <c r="G120" t="s">
        <v>459</v>
      </c>
      <c r="H120" t="str">
        <f>VLOOKUP( J120, CUAC_UtilityRateGen2Data!$H$17:$R$567, 11, FALSE )</f>
        <v>E1 H</v>
      </c>
      <c r="I120" s="95" t="s">
        <v>344</v>
      </c>
      <c r="J120" s="83" t="s">
        <v>584</v>
      </c>
      <c r="K120" t="str">
        <f>VLOOKUP( J120, CUAC_UtilityRateGen2Data!$H$17:$R$567, 10, FALSE )</f>
        <v>Y</v>
      </c>
      <c r="L120" t="str">
        <f t="shared" si="25"/>
        <v>ok</v>
      </c>
    </row>
    <row r="121" spans="2:12" x14ac:dyDescent="0.25">
      <c r="B121" s="75" t="str">
        <f t="shared" si="27"/>
        <v>Electric</v>
      </c>
      <c r="C121" s="75" t="str">
        <f t="shared" si="27"/>
        <v>PG&amp;E -- Pacific Gas and Electric Company</v>
      </c>
      <c r="D121" s="75" t="str">
        <f t="shared" si="27"/>
        <v>Y - Electric</v>
      </c>
      <c r="E121" t="s">
        <v>3</v>
      </c>
      <c r="F121" s="11">
        <v>1</v>
      </c>
      <c r="G121" s="75" t="str">
        <f t="shared" ref="G121:G123" si="39">G120</f>
        <v>Y</v>
      </c>
      <c r="H121" t="str">
        <f>VLOOKUP( J121, CUAC_UtilityRateGen2Data!$H$17:$R$567, 11, FALSE )</f>
        <v>E1 H CARE</v>
      </c>
      <c r="I121" s="95" t="s">
        <v>344</v>
      </c>
      <c r="J121" s="83" t="s">
        <v>594</v>
      </c>
      <c r="K121" t="str">
        <f>VLOOKUP( J121, CUAC_UtilityRateGen2Data!$H$17:$R$567, 10, FALSE )</f>
        <v>Y</v>
      </c>
      <c r="L121" t="str">
        <f t="shared" si="25"/>
        <v>ok</v>
      </c>
    </row>
    <row r="122" spans="2:12" x14ac:dyDescent="0.25">
      <c r="B122" s="75" t="str">
        <f t="shared" si="27"/>
        <v>Electric</v>
      </c>
      <c r="C122" s="75" t="str">
        <f t="shared" si="27"/>
        <v>PG&amp;E -- Pacific Gas and Electric Company</v>
      </c>
      <c r="D122" t="s">
        <v>163</v>
      </c>
      <c r="E122" t="s">
        <v>20</v>
      </c>
      <c r="F122" s="11">
        <v>1</v>
      </c>
      <c r="G122" s="75" t="str">
        <f t="shared" si="39"/>
        <v>Y</v>
      </c>
      <c r="H122" t="str">
        <f>VLOOKUP( J122, CUAC_UtilityRateGen2Data!$H$17:$R$567, 11, FALSE )</f>
        <v>E1 B</v>
      </c>
      <c r="I122" s="95" t="s">
        <v>344</v>
      </c>
      <c r="J122" s="83" t="s">
        <v>572</v>
      </c>
      <c r="K122" t="str">
        <f>VLOOKUP( J122, CUAC_UtilityRateGen2Data!$H$17:$R$567, 10, FALSE )</f>
        <v>Y</v>
      </c>
      <c r="L122" t="str">
        <f t="shared" si="25"/>
        <v>ok</v>
      </c>
    </row>
    <row r="123" spans="2:12" x14ac:dyDescent="0.25">
      <c r="B123" s="75" t="str">
        <f t="shared" si="27"/>
        <v>Electric</v>
      </c>
      <c r="C123" s="75" t="str">
        <f t="shared" si="27"/>
        <v>PG&amp;E -- Pacific Gas and Electric Company</v>
      </c>
      <c r="D123" s="75" t="str">
        <f t="shared" si="27"/>
        <v>Y - Standard</v>
      </c>
      <c r="E123" t="s">
        <v>3</v>
      </c>
      <c r="F123" s="11">
        <v>1</v>
      </c>
      <c r="G123" s="75" t="str">
        <f t="shared" si="39"/>
        <v>Y</v>
      </c>
      <c r="H123" t="str">
        <f>VLOOKUP( J123, CUAC_UtilityRateGen2Data!$H$17:$R$567, 11, FALSE )</f>
        <v>E1 B CARE</v>
      </c>
      <c r="I123" s="95" t="s">
        <v>344</v>
      </c>
      <c r="J123" s="83" t="s">
        <v>573</v>
      </c>
      <c r="K123" t="str">
        <f>VLOOKUP( J123, CUAC_UtilityRateGen2Data!$H$17:$R$567, 10, FALSE )</f>
        <v>Y</v>
      </c>
      <c r="L123" t="str">
        <f t="shared" si="25"/>
        <v>ok</v>
      </c>
    </row>
    <row r="124" spans="2:12" x14ac:dyDescent="0.25">
      <c r="B124" s="75" t="str">
        <f t="shared" si="27"/>
        <v>Electric</v>
      </c>
      <c r="C124" s="75" t="str">
        <f t="shared" si="27"/>
        <v>PG&amp;E -- Pacific Gas and Electric Company</v>
      </c>
      <c r="D124" t="s">
        <v>213</v>
      </c>
      <c r="E124" t="s">
        <v>20</v>
      </c>
      <c r="F124" s="11">
        <v>1</v>
      </c>
      <c r="G124" t="s">
        <v>460</v>
      </c>
      <c r="H124" t="str">
        <f>VLOOKUP( J124, CUAC_UtilityRateGen2Data!$H$17:$R$567, 11, FALSE )</f>
        <v>E1 H</v>
      </c>
      <c r="I124" s="95" t="s">
        <v>344</v>
      </c>
      <c r="J124" s="83" t="s">
        <v>585</v>
      </c>
      <c r="K124" t="str">
        <f>VLOOKUP( J124, CUAC_UtilityRateGen2Data!$H$17:$R$567, 10, FALSE )</f>
        <v>Z</v>
      </c>
      <c r="L124" t="str">
        <f t="shared" si="25"/>
        <v>ok</v>
      </c>
    </row>
    <row r="125" spans="2:12" x14ac:dyDescent="0.25">
      <c r="B125" s="75" t="str">
        <f t="shared" si="27"/>
        <v>Electric</v>
      </c>
      <c r="C125" s="75" t="str">
        <f t="shared" si="27"/>
        <v>PG&amp;E -- Pacific Gas and Electric Company</v>
      </c>
      <c r="D125" s="75" t="str">
        <f t="shared" si="27"/>
        <v>Z - Electric</v>
      </c>
      <c r="E125" t="s">
        <v>3</v>
      </c>
      <c r="F125" s="11">
        <v>1</v>
      </c>
      <c r="G125" s="75" t="str">
        <f t="shared" ref="G125:G127" si="40">G124</f>
        <v>Z</v>
      </c>
      <c r="H125" t="str">
        <f>VLOOKUP( J125, CUAC_UtilityRateGen2Data!$H$17:$R$567, 11, FALSE )</f>
        <v>E1 H CARE</v>
      </c>
      <c r="I125" s="95" t="s">
        <v>344</v>
      </c>
      <c r="J125" s="83" t="s">
        <v>595</v>
      </c>
      <c r="K125" t="str">
        <f>VLOOKUP( J125, CUAC_UtilityRateGen2Data!$H$17:$R$567, 10, FALSE )</f>
        <v>Z</v>
      </c>
      <c r="L125" t="str">
        <f t="shared" si="25"/>
        <v>ok</v>
      </c>
    </row>
    <row r="126" spans="2:12" x14ac:dyDescent="0.25">
      <c r="B126" s="75" t="str">
        <f t="shared" si="27"/>
        <v>Electric</v>
      </c>
      <c r="C126" s="75" t="str">
        <f t="shared" si="27"/>
        <v>PG&amp;E -- Pacific Gas and Electric Company</v>
      </c>
      <c r="D126" t="s">
        <v>164</v>
      </c>
      <c r="E126" t="s">
        <v>20</v>
      </c>
      <c r="F126" s="11">
        <v>1</v>
      </c>
      <c r="G126" s="75" t="str">
        <f t="shared" si="40"/>
        <v>Z</v>
      </c>
      <c r="H126" t="str">
        <f>VLOOKUP( J126, CUAC_UtilityRateGen2Data!$H$17:$R$567, 11, FALSE )</f>
        <v>E1 B</v>
      </c>
      <c r="I126" s="95" t="s">
        <v>344</v>
      </c>
      <c r="J126" s="83" t="s">
        <v>574</v>
      </c>
      <c r="K126" t="str">
        <f>VLOOKUP( J126, CUAC_UtilityRateGen2Data!$H$17:$R$567, 10, FALSE )</f>
        <v>Z</v>
      </c>
      <c r="L126" t="str">
        <f t="shared" si="25"/>
        <v>ok</v>
      </c>
    </row>
    <row r="127" spans="2:12" x14ac:dyDescent="0.25">
      <c r="B127" s="75" t="str">
        <f t="shared" si="27"/>
        <v>Electric</v>
      </c>
      <c r="C127" s="75" t="str">
        <f t="shared" si="27"/>
        <v>PG&amp;E -- Pacific Gas and Electric Company</v>
      </c>
      <c r="D127" s="75" t="str">
        <f t="shared" si="27"/>
        <v>Z - Standard</v>
      </c>
      <c r="E127" t="s">
        <v>3</v>
      </c>
      <c r="F127" s="11">
        <v>1</v>
      </c>
      <c r="G127" s="75" t="str">
        <f t="shared" si="40"/>
        <v>Z</v>
      </c>
      <c r="H127" t="str">
        <f>VLOOKUP( J127, CUAC_UtilityRateGen2Data!$H$17:$R$567, 11, FALSE )</f>
        <v>E1 B CARE</v>
      </c>
      <c r="I127" s="95" t="s">
        <v>344</v>
      </c>
      <c r="J127" s="83" t="s">
        <v>575</v>
      </c>
      <c r="K127" t="str">
        <f>VLOOKUP( J127, CUAC_UtilityRateGen2Data!$H$17:$R$567, 10, FALSE )</f>
        <v>Z</v>
      </c>
      <c r="L127" t="str">
        <f t="shared" si="25"/>
        <v>ok</v>
      </c>
    </row>
    <row r="128" spans="2:12" x14ac:dyDescent="0.25">
      <c r="B128" s="75" t="str">
        <f t="shared" si="27"/>
        <v>Electric</v>
      </c>
      <c r="C128" t="s">
        <v>745</v>
      </c>
      <c r="D128" t="s">
        <v>218</v>
      </c>
      <c r="E128" t="s">
        <v>20</v>
      </c>
      <c r="F128" s="11">
        <v>1</v>
      </c>
      <c r="G128" t="s">
        <v>461</v>
      </c>
      <c r="H128" t="str">
        <f>VLOOKUP( J128, CUAC_UtilityRateGen2Data!$H$17:$R$567, 11, FALSE )</f>
        <v>D</v>
      </c>
      <c r="I128" s="95" t="s">
        <v>344</v>
      </c>
      <c r="J128" s="84" t="s">
        <v>608</v>
      </c>
      <c r="K128" t="str">
        <f>VLOOKUP( J128, CUAC_UtilityRateGen2Data!$H$17:$R$567, 10, FALSE )</f>
        <v>Del Norte County</v>
      </c>
      <c r="L128" t="str">
        <f t="shared" si="25"/>
        <v>ok</v>
      </c>
    </row>
    <row r="129" spans="2:12" x14ac:dyDescent="0.25">
      <c r="B129" s="75" t="str">
        <f t="shared" ref="B129:D155" si="41">B128</f>
        <v>Electric</v>
      </c>
      <c r="C129" s="75" t="str">
        <f t="shared" si="27"/>
        <v>PP&amp;L -- Pacific Power and Light Company</v>
      </c>
      <c r="D129" s="75" t="str">
        <f t="shared" si="27"/>
        <v>Del Norte County - Electric</v>
      </c>
      <c r="E129" t="s">
        <v>3</v>
      </c>
      <c r="F129" s="11">
        <v>1</v>
      </c>
      <c r="G129" s="75" t="str">
        <f t="shared" ref="G129:G131" si="42">G128</f>
        <v>Del Norte County</v>
      </c>
      <c r="H129" t="str">
        <f>VLOOKUP( J129, CUAC_UtilityRateGen2Data!$H$17:$R$567, 11, FALSE )</f>
        <v>CARE</v>
      </c>
      <c r="I129" s="95" t="s">
        <v>344</v>
      </c>
      <c r="J129" t="s">
        <v>606</v>
      </c>
      <c r="K129" t="str">
        <f>VLOOKUP( J129, CUAC_UtilityRateGen2Data!$H$17:$R$567, 10, FALSE )</f>
        <v>Del Norte County</v>
      </c>
      <c r="L129" t="str">
        <f t="shared" si="25"/>
        <v>ok</v>
      </c>
    </row>
    <row r="130" spans="2:12" x14ac:dyDescent="0.25">
      <c r="B130" s="75" t="str">
        <f t="shared" si="41"/>
        <v>Electric</v>
      </c>
      <c r="C130" s="75" t="str">
        <f t="shared" si="41"/>
        <v>PP&amp;L -- Pacific Power and Light Company</v>
      </c>
      <c r="D130" t="s">
        <v>217</v>
      </c>
      <c r="E130" t="s">
        <v>20</v>
      </c>
      <c r="F130" s="11">
        <v>1</v>
      </c>
      <c r="G130" s="75" t="str">
        <f t="shared" si="42"/>
        <v>Del Norte County</v>
      </c>
      <c r="H130" t="str">
        <f>VLOOKUP( J130, CUAC_UtilityRateGen2Data!$H$17:$R$567, 11, FALSE )</f>
        <v>D</v>
      </c>
      <c r="I130" s="95" t="s">
        <v>344</v>
      </c>
      <c r="J130" s="84" t="s">
        <v>608</v>
      </c>
      <c r="K130" t="str">
        <f>VLOOKUP( J130, CUAC_UtilityRateGen2Data!$H$17:$R$567, 10, FALSE )</f>
        <v>Del Norte County</v>
      </c>
      <c r="L130" t="str">
        <f t="shared" si="25"/>
        <v>ok</v>
      </c>
    </row>
    <row r="131" spans="2:12" x14ac:dyDescent="0.25">
      <c r="B131" s="75" t="str">
        <f t="shared" si="41"/>
        <v>Electric</v>
      </c>
      <c r="C131" s="75" t="str">
        <f t="shared" si="41"/>
        <v>PP&amp;L -- Pacific Power and Light Company</v>
      </c>
      <c r="D131" s="75" t="str">
        <f t="shared" si="27"/>
        <v>Del Norte County - Standard</v>
      </c>
      <c r="E131" t="s">
        <v>3</v>
      </c>
      <c r="F131" s="11">
        <v>1</v>
      </c>
      <c r="G131" s="75" t="str">
        <f t="shared" si="42"/>
        <v>Del Norte County</v>
      </c>
      <c r="H131" t="str">
        <f>VLOOKUP( J131, CUAC_UtilityRateGen2Data!$H$17:$R$567, 11, FALSE )</f>
        <v>CARE</v>
      </c>
      <c r="I131" s="95" t="s">
        <v>344</v>
      </c>
      <c r="J131" t="s">
        <v>606</v>
      </c>
      <c r="K131" t="str">
        <f>VLOOKUP( J131, CUAC_UtilityRateGen2Data!$H$17:$R$567, 10, FALSE )</f>
        <v>Del Norte County</v>
      </c>
      <c r="L131" t="str">
        <f t="shared" si="25"/>
        <v>ok</v>
      </c>
    </row>
    <row r="132" spans="2:12" x14ac:dyDescent="0.25">
      <c r="B132" s="75" t="str">
        <f t="shared" si="41"/>
        <v>Electric</v>
      </c>
      <c r="C132" s="75" t="str">
        <f t="shared" ref="C132" si="43">C131</f>
        <v>PP&amp;L -- Pacific Power and Light Company</v>
      </c>
      <c r="D132" t="s">
        <v>219</v>
      </c>
      <c r="E132" t="s">
        <v>20</v>
      </c>
      <c r="F132" s="11">
        <v>1</v>
      </c>
      <c r="G132" t="s">
        <v>462</v>
      </c>
      <c r="H132" t="str">
        <f>VLOOKUP( J132, CUAC_UtilityRateGen2Data!$H$17:$R$567, 11, FALSE )</f>
        <v>D</v>
      </c>
      <c r="I132" s="95" t="s">
        <v>344</v>
      </c>
      <c r="J132" s="84" t="s">
        <v>605</v>
      </c>
      <c r="K132" t="str">
        <f>VLOOKUP( J132, CUAC_UtilityRateGen2Data!$H$17:$R$567, 10, FALSE )</f>
        <v>Except Del Norte County</v>
      </c>
      <c r="L132" t="str">
        <f t="shared" si="25"/>
        <v>ok</v>
      </c>
    </row>
    <row r="133" spans="2:12" x14ac:dyDescent="0.25">
      <c r="B133" s="75" t="str">
        <f t="shared" si="41"/>
        <v>Electric</v>
      </c>
      <c r="C133" s="75" t="str">
        <f t="shared" ref="C133" si="44">C132</f>
        <v>PP&amp;L -- Pacific Power and Light Company</v>
      </c>
      <c r="D133" s="75" t="str">
        <f t="shared" si="27"/>
        <v>Except Del Norte County - Electric</v>
      </c>
      <c r="E133" t="s">
        <v>3</v>
      </c>
      <c r="F133" s="11">
        <v>1</v>
      </c>
      <c r="G133" s="75" t="str">
        <f t="shared" ref="G133:G135" si="45">G132</f>
        <v>Except Del Norte County</v>
      </c>
      <c r="H133" t="str">
        <f>VLOOKUP( J133, CUAC_UtilityRateGen2Data!$H$17:$R$567, 11, FALSE )</f>
        <v>DL 6</v>
      </c>
      <c r="I133" s="95" t="s">
        <v>344</v>
      </c>
      <c r="J133" t="s">
        <v>607</v>
      </c>
      <c r="K133" t="str">
        <f>VLOOKUP( J133, CUAC_UtilityRateGen2Data!$H$17:$R$567, 10, FALSE )</f>
        <v>Except Del Norte County</v>
      </c>
      <c r="L133" t="str">
        <f t="shared" si="25"/>
        <v>ok</v>
      </c>
    </row>
    <row r="134" spans="2:12" x14ac:dyDescent="0.25">
      <c r="B134" s="75" t="str">
        <f t="shared" si="41"/>
        <v>Electric</v>
      </c>
      <c r="C134" s="75" t="str">
        <f t="shared" ref="C134" si="46">C133</f>
        <v>PP&amp;L -- Pacific Power and Light Company</v>
      </c>
      <c r="D134" t="s">
        <v>220</v>
      </c>
      <c r="E134" t="s">
        <v>20</v>
      </c>
      <c r="F134" s="11">
        <v>1</v>
      </c>
      <c r="G134" s="75" t="str">
        <f t="shared" si="45"/>
        <v>Except Del Norte County</v>
      </c>
      <c r="H134" t="str">
        <f>VLOOKUP( J134, CUAC_UtilityRateGen2Data!$H$17:$R$567, 11, FALSE )</f>
        <v>D</v>
      </c>
      <c r="I134" s="95" t="s">
        <v>344</v>
      </c>
      <c r="J134" s="84" t="s">
        <v>605</v>
      </c>
      <c r="K134" t="str">
        <f>VLOOKUP( J134, CUAC_UtilityRateGen2Data!$H$17:$R$567, 10, FALSE )</f>
        <v>Except Del Norte County</v>
      </c>
      <c r="L134" t="str">
        <f t="shared" si="25"/>
        <v>ok</v>
      </c>
    </row>
    <row r="135" spans="2:12" x14ac:dyDescent="0.25">
      <c r="B135" s="75" t="str">
        <f t="shared" si="41"/>
        <v>Electric</v>
      </c>
      <c r="C135" s="75" t="str">
        <f t="shared" ref="C135" si="47">C134</f>
        <v>PP&amp;L -- Pacific Power and Light Company</v>
      </c>
      <c r="D135" s="75" t="str">
        <f t="shared" si="27"/>
        <v>Except Del Norte County - Standard</v>
      </c>
      <c r="E135" t="s">
        <v>3</v>
      </c>
      <c r="F135" s="11">
        <v>1</v>
      </c>
      <c r="G135" s="75" t="str">
        <f t="shared" si="45"/>
        <v>Except Del Norte County</v>
      </c>
      <c r="H135" t="str">
        <f>VLOOKUP( J135, CUAC_UtilityRateGen2Data!$H$17:$R$567, 11, FALSE )</f>
        <v>DL 6</v>
      </c>
      <c r="I135" s="95" t="s">
        <v>344</v>
      </c>
      <c r="J135" t="s">
        <v>607</v>
      </c>
      <c r="K135" t="str">
        <f>VLOOKUP( J135, CUAC_UtilityRateGen2Data!$H$17:$R$567, 10, FALSE )</f>
        <v>Except Del Norte County</v>
      </c>
      <c r="L135" t="str">
        <f t="shared" si="25"/>
        <v>ok</v>
      </c>
    </row>
    <row r="136" spans="2:12" x14ac:dyDescent="0.25">
      <c r="B136" s="75" t="str">
        <f t="shared" si="41"/>
        <v>Electric</v>
      </c>
      <c r="C136" t="s">
        <v>431</v>
      </c>
      <c r="D136" t="s">
        <v>222</v>
      </c>
      <c r="E136" t="s">
        <v>20</v>
      </c>
      <c r="F136" s="11">
        <v>1</v>
      </c>
      <c r="G136" t="s">
        <v>155</v>
      </c>
      <c r="H136" t="str">
        <f>VLOOKUP( J136, CUAC_UtilityRateGen2Data!$H$17:$R$567, 11, FALSE )</f>
        <v>RS ALL ELEC</v>
      </c>
      <c r="I136" s="95" t="s">
        <v>344</v>
      </c>
      <c r="J136" s="83" t="s">
        <v>609</v>
      </c>
      <c r="K136" t="str">
        <f>VLOOKUP( J136, CUAC_UtilityRateGen2Data!$H$17:$R$567, 10, FALSE )</f>
        <v>All</v>
      </c>
      <c r="L136" t="str">
        <f t="shared" si="25"/>
        <v>ok</v>
      </c>
    </row>
    <row r="137" spans="2:12" x14ac:dyDescent="0.25">
      <c r="B137" s="75" t="str">
        <f t="shared" si="41"/>
        <v>Electric</v>
      </c>
      <c r="C137" s="75" t="str">
        <f t="shared" si="41"/>
        <v>P-SREC -- Plumas Sierra Rural Electric Cooperative</v>
      </c>
      <c r="D137" s="75" t="str">
        <f t="shared" si="41"/>
        <v>All - Electric</v>
      </c>
      <c r="E137" t="s">
        <v>3</v>
      </c>
      <c r="F137" s="11">
        <v>1</v>
      </c>
      <c r="G137" s="75" t="str">
        <f t="shared" ref="G137:G147" si="48">G136</f>
        <v>All</v>
      </c>
      <c r="H137" t="str">
        <f>VLOOKUP( J137, CUAC_UtilityRateGen2Data!$H$17:$R$567, 11, FALSE )</f>
        <v>RS ALL ELEC WRAP</v>
      </c>
      <c r="I137" s="95" t="s">
        <v>344</v>
      </c>
      <c r="J137" s="83" t="s">
        <v>610</v>
      </c>
      <c r="K137" t="str">
        <f>VLOOKUP( J137, CUAC_UtilityRateGen2Data!$H$17:$R$567, 10, FALSE )</f>
        <v>All</v>
      </c>
      <c r="L137" t="str">
        <f t="shared" si="25"/>
        <v>ok</v>
      </c>
    </row>
    <row r="138" spans="2:12" x14ac:dyDescent="0.25">
      <c r="B138" s="75" t="str">
        <f t="shared" si="41"/>
        <v>Electric</v>
      </c>
      <c r="C138" s="75" t="str">
        <f t="shared" si="41"/>
        <v>P-SREC -- Plumas Sierra Rural Electric Cooperative</v>
      </c>
      <c r="D138" t="s">
        <v>216</v>
      </c>
      <c r="E138" t="s">
        <v>20</v>
      </c>
      <c r="F138" s="11">
        <v>1</v>
      </c>
      <c r="G138" s="75" t="str">
        <f t="shared" ref="G138:G139" si="49">G137</f>
        <v>All</v>
      </c>
      <c r="H138" t="str">
        <f>VLOOKUP( J138, CUAC_UtilityRateGen2Data!$H$17:$R$567, 11, FALSE )</f>
        <v>RS</v>
      </c>
      <c r="I138" s="95" t="s">
        <v>344</v>
      </c>
      <c r="J138" s="83" t="s">
        <v>611</v>
      </c>
      <c r="K138" t="str">
        <f>VLOOKUP( J138, CUAC_UtilityRateGen2Data!$H$17:$R$567, 10, FALSE )</f>
        <v>All</v>
      </c>
      <c r="L138" t="str">
        <f t="shared" si="25"/>
        <v>ok</v>
      </c>
    </row>
    <row r="139" spans="2:12" x14ac:dyDescent="0.25">
      <c r="B139" s="75" t="str">
        <f t="shared" si="41"/>
        <v>Electric</v>
      </c>
      <c r="C139" s="75" t="str">
        <f t="shared" si="41"/>
        <v>P-SREC -- Plumas Sierra Rural Electric Cooperative</v>
      </c>
      <c r="D139" s="75" t="str">
        <f t="shared" si="41"/>
        <v>All - Standard</v>
      </c>
      <c r="E139" t="s">
        <v>3</v>
      </c>
      <c r="F139" s="11">
        <v>1</v>
      </c>
      <c r="G139" s="75" t="str">
        <f t="shared" si="49"/>
        <v>All</v>
      </c>
      <c r="H139" t="str">
        <f>VLOOKUP( J139, CUAC_UtilityRateGen2Data!$H$17:$R$567, 11, FALSE )</f>
        <v>RS WRAP</v>
      </c>
      <c r="I139" s="95" t="s">
        <v>344</v>
      </c>
      <c r="J139" s="83" t="s">
        <v>612</v>
      </c>
      <c r="K139" t="str">
        <f>VLOOKUP( J139, CUAC_UtilityRateGen2Data!$H$17:$R$567, 10, FALSE )</f>
        <v>All</v>
      </c>
      <c r="L139" t="str">
        <f t="shared" si="25"/>
        <v>ok</v>
      </c>
    </row>
    <row r="140" spans="2:12" x14ac:dyDescent="0.25">
      <c r="B140" s="75" t="str">
        <f t="shared" si="41"/>
        <v>Electric</v>
      </c>
      <c r="C140" t="s">
        <v>432</v>
      </c>
      <c r="D140" t="s">
        <v>222</v>
      </c>
      <c r="E140" t="s">
        <v>20</v>
      </c>
      <c r="F140" s="11">
        <v>1</v>
      </c>
      <c r="G140" t="s">
        <v>155</v>
      </c>
      <c r="H140" t="str">
        <f>VLOOKUP( J140, CUAC_UtilityRateGen2Data!$H$17:$R$567, 11, FALSE )</f>
        <v>R</v>
      </c>
      <c r="I140" s="95" t="s">
        <v>344</v>
      </c>
      <c r="J140" t="s">
        <v>613</v>
      </c>
      <c r="K140" t="str">
        <f>VLOOKUP( J140, CUAC_UtilityRateGen2Data!$H$17:$R$567, 10, FALSE )</f>
        <v>All</v>
      </c>
      <c r="L140" t="str">
        <f t="shared" si="25"/>
        <v>ok</v>
      </c>
    </row>
    <row r="141" spans="2:12" x14ac:dyDescent="0.25">
      <c r="B141" s="75" t="str">
        <f t="shared" si="41"/>
        <v>Electric</v>
      </c>
      <c r="C141" s="75" t="str">
        <f t="shared" si="41"/>
        <v>Rancho -- Rancho Cucamonga Municipal Utility</v>
      </c>
      <c r="D141" s="75" t="str">
        <f t="shared" si="41"/>
        <v>All - Electric</v>
      </c>
      <c r="E141" t="s">
        <v>3</v>
      </c>
      <c r="F141" s="11">
        <v>1</v>
      </c>
      <c r="G141" s="75" t="str">
        <f t="shared" si="48"/>
        <v>All</v>
      </c>
      <c r="H141" t="str">
        <f>VLOOKUP( J141, CUAC_UtilityRateGen2Data!$H$17:$R$567, 11, FALSE )</f>
        <v>R CARE</v>
      </c>
      <c r="I141" s="95" t="s">
        <v>344</v>
      </c>
      <c r="J141" t="s">
        <v>614</v>
      </c>
      <c r="K141" t="str">
        <f>VLOOKUP( J141, CUAC_UtilityRateGen2Data!$H$17:$R$567, 10, FALSE )</f>
        <v>All</v>
      </c>
      <c r="L141" t="str">
        <f t="shared" si="25"/>
        <v>ok</v>
      </c>
    </row>
    <row r="142" spans="2:12" x14ac:dyDescent="0.25">
      <c r="B142" s="75" t="str">
        <f t="shared" si="41"/>
        <v>Electric</v>
      </c>
      <c r="C142" t="s">
        <v>433</v>
      </c>
      <c r="D142" t="s">
        <v>216</v>
      </c>
      <c r="E142" t="s">
        <v>20</v>
      </c>
      <c r="F142" s="11">
        <v>1</v>
      </c>
      <c r="G142" t="s">
        <v>155</v>
      </c>
      <c r="H142" t="str">
        <f>VLOOKUP( J142, CUAC_UtilityRateGen2Data!$H$17:$R$567, 11, FALSE )</f>
        <v>R</v>
      </c>
      <c r="I142" s="95" t="s">
        <v>344</v>
      </c>
      <c r="J142" t="s">
        <v>615</v>
      </c>
      <c r="K142" t="str">
        <f>VLOOKUP( J142, CUAC_UtilityRateGen2Data!$H$17:$R$567, 10, FALSE )</f>
        <v>All</v>
      </c>
      <c r="L142" t="str">
        <f t="shared" si="25"/>
        <v>ok</v>
      </c>
    </row>
    <row r="143" spans="2:12" x14ac:dyDescent="0.25">
      <c r="B143" s="75" t="str">
        <f t="shared" si="41"/>
        <v>Electric</v>
      </c>
      <c r="C143" s="75" t="str">
        <f t="shared" si="41"/>
        <v>Redding -- Redding Electric Utility</v>
      </c>
      <c r="D143" s="75" t="str">
        <f t="shared" si="41"/>
        <v>All - Standard</v>
      </c>
      <c r="E143" t="s">
        <v>3</v>
      </c>
      <c r="F143" s="11">
        <v>1</v>
      </c>
      <c r="G143" s="75" t="str">
        <f t="shared" si="48"/>
        <v>All</v>
      </c>
      <c r="H143" t="str">
        <f>VLOOKUP( J143, CUAC_UtilityRateGen2Data!$H$17:$R$567, 11, FALSE )</f>
        <v>R CARE</v>
      </c>
      <c r="I143" s="95" t="s">
        <v>344</v>
      </c>
      <c r="J143" t="s">
        <v>616</v>
      </c>
      <c r="K143" t="str">
        <f>VLOOKUP( J143, CUAC_UtilityRateGen2Data!$H$17:$R$567, 10, FALSE )</f>
        <v>All</v>
      </c>
      <c r="L143" t="str">
        <f t="shared" si="25"/>
        <v>ok</v>
      </c>
    </row>
    <row r="144" spans="2:12" x14ac:dyDescent="0.25">
      <c r="B144" s="75" t="str">
        <f t="shared" si="41"/>
        <v>Electric</v>
      </c>
      <c r="C144" t="s">
        <v>434</v>
      </c>
      <c r="D144" t="s">
        <v>216</v>
      </c>
      <c r="E144" t="s">
        <v>20</v>
      </c>
      <c r="F144" s="11">
        <v>1</v>
      </c>
      <c r="G144" t="s">
        <v>155</v>
      </c>
      <c r="H144" t="str">
        <f>VLOOKUP( J144, CUAC_UtilityRateGen2Data!$H$17:$R$567, 11, FALSE )</f>
        <v>D</v>
      </c>
      <c r="I144" s="95" t="s">
        <v>344</v>
      </c>
      <c r="J144" t="s">
        <v>617</v>
      </c>
      <c r="K144" t="str">
        <f>VLOOKUP( J144, CUAC_UtilityRateGen2Data!$H$17:$R$567, 10, FALSE )</f>
        <v>All</v>
      </c>
      <c r="L144" t="str">
        <f t="shared" si="25"/>
        <v>ok</v>
      </c>
    </row>
    <row r="145" spans="2:12" x14ac:dyDescent="0.25">
      <c r="B145" s="75" t="str">
        <f t="shared" si="41"/>
        <v>Electric</v>
      </c>
      <c r="C145" s="75" t="str">
        <f t="shared" si="41"/>
        <v>Riverside -- Riverside Public Utilities</v>
      </c>
      <c r="D145" s="75" t="str">
        <f t="shared" si="41"/>
        <v>All - Standard</v>
      </c>
      <c r="E145" t="s">
        <v>3</v>
      </c>
      <c r="F145" s="11">
        <v>1</v>
      </c>
      <c r="G145" s="75" t="str">
        <f t="shared" si="48"/>
        <v>All</v>
      </c>
      <c r="H145" t="str">
        <f>VLOOKUP( J145, CUAC_UtilityRateGen2Data!$H$17:$R$567, 11, FALSE )</f>
        <v>D SHARE</v>
      </c>
      <c r="I145" s="95" t="s">
        <v>344</v>
      </c>
      <c r="J145" t="s">
        <v>618</v>
      </c>
      <c r="K145" t="str">
        <f>VLOOKUP( J145, CUAC_UtilityRateGen2Data!$H$17:$R$567, 10, FALSE )</f>
        <v>All</v>
      </c>
      <c r="L145" t="str">
        <f t="shared" si="25"/>
        <v>ok</v>
      </c>
    </row>
    <row r="146" spans="2:12" x14ac:dyDescent="0.25">
      <c r="B146" s="75" t="str">
        <f t="shared" si="41"/>
        <v>Electric</v>
      </c>
      <c r="C146" t="s">
        <v>435</v>
      </c>
      <c r="D146" t="s">
        <v>216</v>
      </c>
      <c r="E146" t="s">
        <v>20</v>
      </c>
      <c r="F146" s="11">
        <v>1</v>
      </c>
      <c r="G146" t="s">
        <v>155</v>
      </c>
      <c r="H146" t="str">
        <f>VLOOKUP( J146, CUAC_UtilityRateGen2Data!$H$17:$R$567, 11, FALSE )</f>
        <v>R</v>
      </c>
      <c r="I146" s="95" t="s">
        <v>344</v>
      </c>
      <c r="J146" t="s">
        <v>619</v>
      </c>
      <c r="K146" t="str">
        <f>VLOOKUP( J146, CUAC_UtilityRateGen2Data!$H$17:$R$567, 10, FALSE )</f>
        <v>All</v>
      </c>
      <c r="L146" t="str">
        <f t="shared" ref="L146:L209" si="50">IF(G146=K146, "ok", "XX--- MISMATCH ---XX")</f>
        <v>ok</v>
      </c>
    </row>
    <row r="147" spans="2:12" x14ac:dyDescent="0.25">
      <c r="B147" s="75" t="str">
        <f t="shared" si="41"/>
        <v>Electric</v>
      </c>
      <c r="C147" s="75" t="str">
        <f t="shared" si="41"/>
        <v>Roseville -- Roseville Electric</v>
      </c>
      <c r="D147" s="75" t="str">
        <f t="shared" si="41"/>
        <v>All - Standard</v>
      </c>
      <c r="E147" t="s">
        <v>3</v>
      </c>
      <c r="F147" s="11">
        <v>1</v>
      </c>
      <c r="G147" s="75" t="str">
        <f t="shared" si="48"/>
        <v>All</v>
      </c>
      <c r="H147" t="str">
        <f>VLOOKUP( J147, CUAC_UtilityRateGen2Data!$H$17:$R$567, 11, FALSE )</f>
        <v>R CARE</v>
      </c>
      <c r="I147" s="95" t="s">
        <v>344</v>
      </c>
      <c r="J147" t="s">
        <v>620</v>
      </c>
      <c r="K147" t="str">
        <f>VLOOKUP( J147, CUAC_UtilityRateGen2Data!$H$17:$R$567, 10, FALSE )</f>
        <v>All</v>
      </c>
      <c r="L147" t="str">
        <f t="shared" si="50"/>
        <v>ok</v>
      </c>
    </row>
    <row r="148" spans="2:12" x14ac:dyDescent="0.25">
      <c r="B148" s="75" t="str">
        <f t="shared" si="41"/>
        <v>Electric</v>
      </c>
      <c r="C148" t="s">
        <v>436</v>
      </c>
      <c r="D148" t="s">
        <v>225</v>
      </c>
      <c r="E148" t="s">
        <v>20</v>
      </c>
      <c r="F148" s="11">
        <v>1</v>
      </c>
      <c r="G148" t="s">
        <v>463</v>
      </c>
      <c r="H148" t="str">
        <f>VLOOKUP( J148, CUAC_UtilityRateGen2Data!$H$17:$R$567, 11, FALSE )</f>
        <v>D All Elec</v>
      </c>
      <c r="I148" s="95" t="s">
        <v>344</v>
      </c>
      <c r="J148" s="83" t="s">
        <v>630</v>
      </c>
      <c r="K148" t="str">
        <f>VLOOKUP( J148, CUAC_UtilityRateGen2Data!$H$17:$R$567, 10, FALSE )</f>
        <v>CZ 5</v>
      </c>
      <c r="L148" t="str">
        <f t="shared" si="50"/>
        <v>ok</v>
      </c>
    </row>
    <row r="149" spans="2:12" x14ac:dyDescent="0.25">
      <c r="B149" s="75" t="str">
        <f t="shared" si="41"/>
        <v>Electric</v>
      </c>
      <c r="C149" s="75" t="str">
        <f t="shared" si="41"/>
        <v>SCE -- Southern California Edison</v>
      </c>
      <c r="D149" s="75" t="str">
        <f t="shared" si="41"/>
        <v>5 - Electric</v>
      </c>
      <c r="E149" t="s">
        <v>3</v>
      </c>
      <c r="F149" s="11">
        <v>1</v>
      </c>
      <c r="G149" s="75" t="str">
        <f t="shared" ref="G149:G151" si="51">G148</f>
        <v>CZ 5</v>
      </c>
      <c r="H149" t="str">
        <f>VLOOKUP( J149, CUAC_UtilityRateGen2Data!$H$17:$R$567, 11, FALSE )</f>
        <v>D CARE</v>
      </c>
      <c r="I149" s="95" t="s">
        <v>344</v>
      </c>
      <c r="J149" s="86" t="s">
        <v>621</v>
      </c>
      <c r="K149" t="str">
        <f>VLOOKUP( J149, CUAC_UtilityRateGen2Data!$H$17:$R$567, 10, FALSE )</f>
        <v>CZ 5</v>
      </c>
      <c r="L149" t="str">
        <f t="shared" si="50"/>
        <v>ok</v>
      </c>
    </row>
    <row r="150" spans="2:12" x14ac:dyDescent="0.25">
      <c r="B150" s="75" t="str">
        <f t="shared" si="41"/>
        <v>Electric</v>
      </c>
      <c r="C150" s="75" t="str">
        <f t="shared" si="41"/>
        <v>SCE -- Southern California Edison</v>
      </c>
      <c r="D150" t="s">
        <v>247</v>
      </c>
      <c r="E150" t="s">
        <v>20</v>
      </c>
      <c r="F150" s="11">
        <v>1</v>
      </c>
      <c r="G150" s="75" t="str">
        <f t="shared" si="51"/>
        <v>CZ 5</v>
      </c>
      <c r="H150" t="str">
        <f>VLOOKUP( J150, CUAC_UtilityRateGen2Data!$H$17:$R$567, 11, FALSE )</f>
        <v>D</v>
      </c>
      <c r="I150" s="95" t="s">
        <v>344</v>
      </c>
      <c r="J150" s="83" t="s">
        <v>631</v>
      </c>
      <c r="K150" t="str">
        <f>VLOOKUP( J150, CUAC_UtilityRateGen2Data!$H$17:$R$567, 10, FALSE )</f>
        <v>CZ 5</v>
      </c>
      <c r="L150" t="str">
        <f t="shared" si="50"/>
        <v>ok</v>
      </c>
    </row>
    <row r="151" spans="2:12" x14ac:dyDescent="0.25">
      <c r="B151" s="75" t="str">
        <f t="shared" si="41"/>
        <v>Electric</v>
      </c>
      <c r="C151" s="75" t="str">
        <f t="shared" si="41"/>
        <v>SCE -- Southern California Edison</v>
      </c>
      <c r="D151" s="75" t="str">
        <f t="shared" si="41"/>
        <v>5 - Standard</v>
      </c>
      <c r="E151" t="s">
        <v>3</v>
      </c>
      <c r="F151" s="11">
        <v>1</v>
      </c>
      <c r="G151" s="75" t="str">
        <f t="shared" si="51"/>
        <v>CZ 5</v>
      </c>
      <c r="H151" t="str">
        <f>VLOOKUP( J151, CUAC_UtilityRateGen2Data!$H$17:$R$567, 11, FALSE )</f>
        <v>D CARE</v>
      </c>
      <c r="I151" s="95" t="s">
        <v>344</v>
      </c>
      <c r="J151" s="83" t="s">
        <v>621</v>
      </c>
      <c r="K151" t="str">
        <f>VLOOKUP( J151, CUAC_UtilityRateGen2Data!$H$17:$R$567, 10, FALSE )</f>
        <v>CZ 5</v>
      </c>
      <c r="L151" t="str">
        <f t="shared" si="50"/>
        <v>ok</v>
      </c>
    </row>
    <row r="152" spans="2:12" x14ac:dyDescent="0.25">
      <c r="B152" s="75" t="str">
        <f t="shared" si="41"/>
        <v>Electric</v>
      </c>
      <c r="C152" s="75" t="str">
        <f t="shared" si="41"/>
        <v>SCE -- Southern California Edison</v>
      </c>
      <c r="D152" t="s">
        <v>223</v>
      </c>
      <c r="E152" t="s">
        <v>20</v>
      </c>
      <c r="F152" s="11">
        <v>1</v>
      </c>
      <c r="G152" t="s">
        <v>464</v>
      </c>
      <c r="H152" t="str">
        <f>VLOOKUP( J152, CUAC_UtilityRateGen2Data!$H$17:$R$567, 11, FALSE )</f>
        <v>D All Elec</v>
      </c>
      <c r="I152" s="95" t="s">
        <v>344</v>
      </c>
      <c r="J152" s="83" t="s">
        <v>632</v>
      </c>
      <c r="K152" t="str">
        <f>VLOOKUP( J152, CUAC_UtilityRateGen2Data!$H$17:$R$567, 10, FALSE )</f>
        <v>CZ 6</v>
      </c>
      <c r="L152" t="str">
        <f t="shared" si="50"/>
        <v>ok</v>
      </c>
    </row>
    <row r="153" spans="2:12" x14ac:dyDescent="0.25">
      <c r="B153" s="75" t="str">
        <f t="shared" si="41"/>
        <v>Electric</v>
      </c>
      <c r="C153" s="75" t="str">
        <f t="shared" si="41"/>
        <v>SCE -- Southern California Edison</v>
      </c>
      <c r="D153" s="75" t="str">
        <f t="shared" si="41"/>
        <v>6 - Electric</v>
      </c>
      <c r="E153" t="s">
        <v>3</v>
      </c>
      <c r="F153" s="11">
        <v>1</v>
      </c>
      <c r="G153" s="75" t="str">
        <f t="shared" ref="G153:G155" si="52">G152</f>
        <v>CZ 6</v>
      </c>
      <c r="H153" t="str">
        <f>VLOOKUP( J153, CUAC_UtilityRateGen2Data!$H$17:$R$567, 11, FALSE )</f>
        <v>D CARE</v>
      </c>
      <c r="I153" s="95" t="s">
        <v>344</v>
      </c>
      <c r="J153" s="86" t="s">
        <v>622</v>
      </c>
      <c r="K153" t="str">
        <f>VLOOKUP( J153, CUAC_UtilityRateGen2Data!$H$17:$R$567, 10, FALSE )</f>
        <v>CZ 6</v>
      </c>
      <c r="L153" t="str">
        <f t="shared" si="50"/>
        <v>ok</v>
      </c>
    </row>
    <row r="154" spans="2:12" x14ac:dyDescent="0.25">
      <c r="B154" s="75" t="str">
        <f t="shared" si="41"/>
        <v>Electric</v>
      </c>
      <c r="C154" s="75" t="str">
        <f t="shared" si="41"/>
        <v>SCE -- Southern California Edison</v>
      </c>
      <c r="D154" t="s">
        <v>165</v>
      </c>
      <c r="E154" t="s">
        <v>20</v>
      </c>
      <c r="F154" s="11">
        <v>1</v>
      </c>
      <c r="G154" s="75" t="str">
        <f t="shared" si="52"/>
        <v>CZ 6</v>
      </c>
      <c r="H154" t="str">
        <f>VLOOKUP( J154, CUAC_UtilityRateGen2Data!$H$17:$R$567, 11, FALSE )</f>
        <v>D B</v>
      </c>
      <c r="I154" s="95" t="s">
        <v>344</v>
      </c>
      <c r="J154" s="83" t="s">
        <v>633</v>
      </c>
      <c r="K154" t="str">
        <f>VLOOKUP( J154, CUAC_UtilityRateGen2Data!$H$17:$R$567, 10, FALSE )</f>
        <v>CZ 6</v>
      </c>
      <c r="L154" t="str">
        <f t="shared" si="50"/>
        <v>ok</v>
      </c>
    </row>
    <row r="155" spans="2:12" x14ac:dyDescent="0.25">
      <c r="B155" s="75" t="str">
        <f t="shared" si="41"/>
        <v>Electric</v>
      </c>
      <c r="C155" s="75" t="str">
        <f t="shared" si="41"/>
        <v>SCE -- Southern California Edison</v>
      </c>
      <c r="D155" s="75" t="str">
        <f t="shared" si="41"/>
        <v>6 - Standard</v>
      </c>
      <c r="E155" t="s">
        <v>3</v>
      </c>
      <c r="F155" s="11">
        <v>1</v>
      </c>
      <c r="G155" s="75" t="str">
        <f t="shared" si="52"/>
        <v>CZ 6</v>
      </c>
      <c r="H155" t="str">
        <f>VLOOKUP( J155, CUAC_UtilityRateGen2Data!$H$17:$R$567, 11, FALSE )</f>
        <v>D CARE</v>
      </c>
      <c r="I155" s="95" t="s">
        <v>344</v>
      </c>
      <c r="J155" s="83" t="s">
        <v>622</v>
      </c>
      <c r="K155" t="str">
        <f>VLOOKUP( J155, CUAC_UtilityRateGen2Data!$H$17:$R$567, 10, FALSE )</f>
        <v>CZ 6</v>
      </c>
      <c r="L155" t="str">
        <f t="shared" si="50"/>
        <v>ok</v>
      </c>
    </row>
    <row r="156" spans="2:12" x14ac:dyDescent="0.25">
      <c r="B156" s="75" t="str">
        <f t="shared" ref="B156:D199" si="53">B155</f>
        <v>Electric</v>
      </c>
      <c r="C156" s="75" t="str">
        <f t="shared" ref="C156:C183" si="54">C155</f>
        <v>SCE -- Southern California Edison</v>
      </c>
      <c r="D156" t="s">
        <v>224</v>
      </c>
      <c r="E156" t="s">
        <v>20</v>
      </c>
      <c r="F156" s="11">
        <v>1</v>
      </c>
      <c r="G156" t="s">
        <v>465</v>
      </c>
      <c r="H156" t="str">
        <f>VLOOKUP( J156, CUAC_UtilityRateGen2Data!$H$17:$R$567, 11, FALSE )</f>
        <v>D All Elec</v>
      </c>
      <c r="I156" s="95" t="s">
        <v>344</v>
      </c>
      <c r="J156" s="83" t="s">
        <v>634</v>
      </c>
      <c r="K156" t="str">
        <f>VLOOKUP( J156, CUAC_UtilityRateGen2Data!$H$17:$R$567, 10, FALSE )</f>
        <v>CZ 8</v>
      </c>
      <c r="L156" t="str">
        <f t="shared" si="50"/>
        <v>ok</v>
      </c>
    </row>
    <row r="157" spans="2:12" x14ac:dyDescent="0.25">
      <c r="B157" s="75" t="str">
        <f t="shared" si="53"/>
        <v>Electric</v>
      </c>
      <c r="C157" s="75" t="str">
        <f t="shared" si="54"/>
        <v>SCE -- Southern California Edison</v>
      </c>
      <c r="D157" s="75" t="str">
        <f t="shared" ref="D157" si="55">D156</f>
        <v>8 - Electric</v>
      </c>
      <c r="E157" t="s">
        <v>3</v>
      </c>
      <c r="F157" s="11">
        <v>1</v>
      </c>
      <c r="G157" s="75" t="str">
        <f t="shared" ref="G157:G159" si="56">G156</f>
        <v>CZ 8</v>
      </c>
      <c r="H157" t="str">
        <f>VLOOKUP( J157, CUAC_UtilityRateGen2Data!$H$17:$R$567, 11, FALSE )</f>
        <v>D CARE</v>
      </c>
      <c r="I157" s="95" t="s">
        <v>344</v>
      </c>
      <c r="J157" s="86" t="s">
        <v>623</v>
      </c>
      <c r="K157" t="str">
        <f>VLOOKUP( J157, CUAC_UtilityRateGen2Data!$H$17:$R$567, 10, FALSE )</f>
        <v>CZ 8</v>
      </c>
      <c r="L157" t="str">
        <f t="shared" si="50"/>
        <v>ok</v>
      </c>
    </row>
    <row r="158" spans="2:12" x14ac:dyDescent="0.25">
      <c r="B158" s="75" t="str">
        <f t="shared" si="53"/>
        <v>Electric</v>
      </c>
      <c r="C158" s="75" t="str">
        <f t="shared" si="54"/>
        <v>SCE -- Southern California Edison</v>
      </c>
      <c r="D158" t="s">
        <v>166</v>
      </c>
      <c r="E158" t="s">
        <v>20</v>
      </c>
      <c r="F158" s="11">
        <v>1</v>
      </c>
      <c r="G158" s="75" t="str">
        <f t="shared" si="56"/>
        <v>CZ 8</v>
      </c>
      <c r="H158" t="str">
        <f>VLOOKUP( J158, CUAC_UtilityRateGen2Data!$H$17:$R$567, 11, FALSE )</f>
        <v>D B</v>
      </c>
      <c r="I158" s="95" t="s">
        <v>344</v>
      </c>
      <c r="J158" s="83" t="s">
        <v>635</v>
      </c>
      <c r="K158" t="str">
        <f>VLOOKUP( J158, CUAC_UtilityRateGen2Data!$H$17:$R$567, 10, FALSE )</f>
        <v>CZ 8</v>
      </c>
      <c r="L158" t="str">
        <f t="shared" si="50"/>
        <v>ok</v>
      </c>
    </row>
    <row r="159" spans="2:12" x14ac:dyDescent="0.25">
      <c r="B159" s="75" t="str">
        <f t="shared" si="53"/>
        <v>Electric</v>
      </c>
      <c r="C159" s="75" t="str">
        <f t="shared" si="54"/>
        <v>SCE -- Southern California Edison</v>
      </c>
      <c r="D159" s="75" t="str">
        <f t="shared" ref="D159" si="57">D158</f>
        <v>8 - Standard</v>
      </c>
      <c r="E159" t="s">
        <v>3</v>
      </c>
      <c r="F159" s="11">
        <v>1</v>
      </c>
      <c r="G159" s="75" t="str">
        <f t="shared" si="56"/>
        <v>CZ 8</v>
      </c>
      <c r="H159" t="str">
        <f>VLOOKUP( J159, CUAC_UtilityRateGen2Data!$H$17:$R$567, 11, FALSE )</f>
        <v>D CARE</v>
      </c>
      <c r="I159" s="95" t="s">
        <v>344</v>
      </c>
      <c r="J159" s="83" t="s">
        <v>623</v>
      </c>
      <c r="K159" t="str">
        <f>VLOOKUP( J159, CUAC_UtilityRateGen2Data!$H$17:$R$567, 10, FALSE )</f>
        <v>CZ 8</v>
      </c>
      <c r="L159" t="str">
        <f t="shared" si="50"/>
        <v>ok</v>
      </c>
    </row>
    <row r="160" spans="2:12" x14ac:dyDescent="0.25">
      <c r="B160" s="75" t="str">
        <f t="shared" si="53"/>
        <v>Electric</v>
      </c>
      <c r="C160" s="75" t="str">
        <f t="shared" si="54"/>
        <v>SCE -- Southern California Edison</v>
      </c>
      <c r="D160" t="s">
        <v>169</v>
      </c>
      <c r="E160" t="s">
        <v>20</v>
      </c>
      <c r="F160" s="11">
        <v>1</v>
      </c>
      <c r="G160" t="s">
        <v>466</v>
      </c>
      <c r="H160" t="str">
        <f>VLOOKUP( J160, CUAC_UtilityRateGen2Data!$H$17:$R$567, 11, FALSE )</f>
        <v>D All Elec</v>
      </c>
      <c r="I160" s="95" t="s">
        <v>344</v>
      </c>
      <c r="J160" s="83" t="s">
        <v>636</v>
      </c>
      <c r="K160" t="str">
        <f>VLOOKUP( J160, CUAC_UtilityRateGen2Data!$H$17:$R$567, 10, FALSE )</f>
        <v>CZ 9</v>
      </c>
      <c r="L160" t="str">
        <f t="shared" si="50"/>
        <v>ok</v>
      </c>
    </row>
    <row r="161" spans="2:12" x14ac:dyDescent="0.25">
      <c r="B161" s="75" t="str">
        <f t="shared" si="53"/>
        <v>Electric</v>
      </c>
      <c r="C161" s="75" t="str">
        <f t="shared" si="54"/>
        <v>SCE -- Southern California Edison</v>
      </c>
      <c r="D161" s="75" t="str">
        <f t="shared" ref="D161" si="58">D160</f>
        <v>9 - Electric</v>
      </c>
      <c r="E161" t="s">
        <v>3</v>
      </c>
      <c r="F161" s="11">
        <v>1</v>
      </c>
      <c r="G161" s="75" t="str">
        <f t="shared" ref="G161:G163" si="59">G160</f>
        <v>CZ 9</v>
      </c>
      <c r="H161" t="str">
        <f>VLOOKUP( J161, CUAC_UtilityRateGen2Data!$H$17:$R$567, 11, FALSE )</f>
        <v>D CARE</v>
      </c>
      <c r="I161" s="95" t="s">
        <v>344</v>
      </c>
      <c r="J161" s="86" t="s">
        <v>624</v>
      </c>
      <c r="K161" t="str">
        <f>VLOOKUP( J161, CUAC_UtilityRateGen2Data!$H$17:$R$567, 10, FALSE )</f>
        <v>CZ 9</v>
      </c>
      <c r="L161" t="str">
        <f t="shared" si="50"/>
        <v>ok</v>
      </c>
    </row>
    <row r="162" spans="2:12" x14ac:dyDescent="0.25">
      <c r="B162" s="75" t="str">
        <f t="shared" si="53"/>
        <v>Electric</v>
      </c>
      <c r="C162" s="75" t="str">
        <f t="shared" si="54"/>
        <v>SCE -- Southern California Edison</v>
      </c>
      <c r="D162" t="s">
        <v>170</v>
      </c>
      <c r="E162" t="s">
        <v>20</v>
      </c>
      <c r="F162" s="11">
        <v>1</v>
      </c>
      <c r="G162" s="75" t="str">
        <f t="shared" si="59"/>
        <v>CZ 9</v>
      </c>
      <c r="H162" t="str">
        <f>VLOOKUP( J162, CUAC_UtilityRateGen2Data!$H$17:$R$567, 11, FALSE )</f>
        <v>D B</v>
      </c>
      <c r="I162" s="95" t="s">
        <v>344</v>
      </c>
      <c r="J162" s="83" t="s">
        <v>637</v>
      </c>
      <c r="K162" t="str">
        <f>VLOOKUP( J162, CUAC_UtilityRateGen2Data!$H$17:$R$567, 10, FALSE )</f>
        <v>CZ 9</v>
      </c>
      <c r="L162" t="str">
        <f t="shared" si="50"/>
        <v>ok</v>
      </c>
    </row>
    <row r="163" spans="2:12" x14ac:dyDescent="0.25">
      <c r="B163" s="75" t="str">
        <f t="shared" si="53"/>
        <v>Electric</v>
      </c>
      <c r="C163" s="75" t="str">
        <f t="shared" si="54"/>
        <v>SCE -- Southern California Edison</v>
      </c>
      <c r="D163" s="75" t="str">
        <f t="shared" ref="D163" si="60">D162</f>
        <v>9 - Standard</v>
      </c>
      <c r="E163" t="s">
        <v>3</v>
      </c>
      <c r="F163" s="11">
        <v>1</v>
      </c>
      <c r="G163" s="75" t="str">
        <f t="shared" si="59"/>
        <v>CZ 9</v>
      </c>
      <c r="H163" t="str">
        <f>VLOOKUP( J163, CUAC_UtilityRateGen2Data!$H$17:$R$567, 11, FALSE )</f>
        <v>D CARE</v>
      </c>
      <c r="I163" s="95" t="s">
        <v>344</v>
      </c>
      <c r="J163" s="83" t="s">
        <v>624</v>
      </c>
      <c r="K163" t="str">
        <f>VLOOKUP( J163, CUAC_UtilityRateGen2Data!$H$17:$R$567, 10, FALSE )</f>
        <v>CZ 9</v>
      </c>
      <c r="L163" t="str">
        <f t="shared" si="50"/>
        <v>ok</v>
      </c>
    </row>
    <row r="164" spans="2:12" x14ac:dyDescent="0.25">
      <c r="B164" s="75" t="str">
        <f t="shared" si="53"/>
        <v>Electric</v>
      </c>
      <c r="C164" s="75" t="str">
        <f t="shared" si="54"/>
        <v>SCE -- Southern California Edison</v>
      </c>
      <c r="D164" t="s">
        <v>252</v>
      </c>
      <c r="E164" t="s">
        <v>20</v>
      </c>
      <c r="F164" s="11">
        <v>1</v>
      </c>
      <c r="G164" t="s">
        <v>467</v>
      </c>
      <c r="H164" t="str">
        <f>VLOOKUP( J164, CUAC_UtilityRateGen2Data!$H$17:$R$567, 11, FALSE )</f>
        <v>D All Elec</v>
      </c>
      <c r="I164" s="95" t="s">
        <v>344</v>
      </c>
      <c r="J164" s="83" t="s">
        <v>638</v>
      </c>
      <c r="K164" t="str">
        <f>VLOOKUP( J164, CUAC_UtilityRateGen2Data!$H$17:$R$567, 10, FALSE )</f>
        <v>CZ 10</v>
      </c>
      <c r="L164" t="str">
        <f t="shared" si="50"/>
        <v>ok</v>
      </c>
    </row>
    <row r="165" spans="2:12" x14ac:dyDescent="0.25">
      <c r="B165" s="75" t="str">
        <f t="shared" si="53"/>
        <v>Electric</v>
      </c>
      <c r="C165" s="75" t="str">
        <f t="shared" si="54"/>
        <v>SCE -- Southern California Edison</v>
      </c>
      <c r="D165" s="75" t="str">
        <f t="shared" ref="D165" si="61">D164</f>
        <v>10 - Electric</v>
      </c>
      <c r="E165" t="s">
        <v>3</v>
      </c>
      <c r="F165" s="11">
        <v>1</v>
      </c>
      <c r="G165" s="75" t="str">
        <f t="shared" ref="G165:G167" si="62">G164</f>
        <v>CZ 10</v>
      </c>
      <c r="H165" t="str">
        <f>VLOOKUP( J165, CUAC_UtilityRateGen2Data!$H$17:$R$567, 11, FALSE )</f>
        <v>D CARE</v>
      </c>
      <c r="I165" s="95" t="s">
        <v>344</v>
      </c>
      <c r="J165" s="86" t="s">
        <v>625</v>
      </c>
      <c r="K165" t="str">
        <f>VLOOKUP( J165, CUAC_UtilityRateGen2Data!$H$17:$R$567, 10, FALSE )</f>
        <v>CZ 10</v>
      </c>
      <c r="L165" t="str">
        <f t="shared" si="50"/>
        <v>ok</v>
      </c>
    </row>
    <row r="166" spans="2:12" x14ac:dyDescent="0.25">
      <c r="B166" s="75" t="str">
        <f t="shared" si="53"/>
        <v>Electric</v>
      </c>
      <c r="C166" s="75" t="str">
        <f t="shared" si="54"/>
        <v>SCE -- Southern California Edison</v>
      </c>
      <c r="D166" t="s">
        <v>168</v>
      </c>
      <c r="E166" t="s">
        <v>20</v>
      </c>
      <c r="F166" s="11">
        <v>1</v>
      </c>
      <c r="G166" s="75" t="str">
        <f t="shared" si="62"/>
        <v>CZ 10</v>
      </c>
      <c r="H166" t="str">
        <f>VLOOKUP( J166, CUAC_UtilityRateGen2Data!$H$17:$R$567, 11, FALSE )</f>
        <v>D B</v>
      </c>
      <c r="I166" s="95" t="s">
        <v>344</v>
      </c>
      <c r="J166" s="83" t="s">
        <v>639</v>
      </c>
      <c r="K166" t="str">
        <f>VLOOKUP( J166, CUAC_UtilityRateGen2Data!$H$17:$R$567, 10, FALSE )</f>
        <v>CZ 10</v>
      </c>
      <c r="L166" t="str">
        <f t="shared" si="50"/>
        <v>ok</v>
      </c>
    </row>
    <row r="167" spans="2:12" x14ac:dyDescent="0.25">
      <c r="B167" s="75" t="str">
        <f t="shared" si="53"/>
        <v>Electric</v>
      </c>
      <c r="C167" s="75" t="str">
        <f t="shared" si="54"/>
        <v>SCE -- Southern California Edison</v>
      </c>
      <c r="D167" s="75" t="str">
        <f t="shared" ref="D167" si="63">D166</f>
        <v>10 - Standard</v>
      </c>
      <c r="E167" t="s">
        <v>3</v>
      </c>
      <c r="F167" s="11">
        <v>1</v>
      </c>
      <c r="G167" s="75" t="str">
        <f t="shared" si="62"/>
        <v>CZ 10</v>
      </c>
      <c r="H167" t="str">
        <f>VLOOKUP( J167, CUAC_UtilityRateGen2Data!$H$17:$R$567, 11, FALSE )</f>
        <v>D CARE</v>
      </c>
      <c r="I167" s="95" t="s">
        <v>344</v>
      </c>
      <c r="J167" s="83" t="s">
        <v>625</v>
      </c>
      <c r="K167" t="str">
        <f>VLOOKUP( J167, CUAC_UtilityRateGen2Data!$H$17:$R$567, 10, FALSE )</f>
        <v>CZ 10</v>
      </c>
      <c r="L167" t="str">
        <f t="shared" si="50"/>
        <v>ok</v>
      </c>
    </row>
    <row r="168" spans="2:12" x14ac:dyDescent="0.25">
      <c r="B168" s="75" t="str">
        <f t="shared" si="53"/>
        <v>Electric</v>
      </c>
      <c r="C168" s="75" t="str">
        <f t="shared" si="54"/>
        <v>SCE -- Southern California Edison</v>
      </c>
      <c r="D168" t="s">
        <v>251</v>
      </c>
      <c r="E168" t="s">
        <v>20</v>
      </c>
      <c r="F168" s="11">
        <v>1</v>
      </c>
      <c r="G168" t="s">
        <v>468</v>
      </c>
      <c r="H168" t="str">
        <f>VLOOKUP( J168, CUAC_UtilityRateGen2Data!$H$17:$R$567, 11, FALSE )</f>
        <v>D All Elec</v>
      </c>
      <c r="I168" s="95" t="s">
        <v>344</v>
      </c>
      <c r="J168" s="83" t="s">
        <v>640</v>
      </c>
      <c r="K168" t="str">
        <f>VLOOKUP( J168, CUAC_UtilityRateGen2Data!$H$17:$R$567, 10, FALSE )</f>
        <v>CZ 13</v>
      </c>
      <c r="L168" t="str">
        <f t="shared" si="50"/>
        <v>ok</v>
      </c>
    </row>
    <row r="169" spans="2:12" x14ac:dyDescent="0.25">
      <c r="B169" s="75" t="str">
        <f t="shared" si="53"/>
        <v>Electric</v>
      </c>
      <c r="C169" s="75" t="str">
        <f t="shared" si="54"/>
        <v>SCE -- Southern California Edison</v>
      </c>
      <c r="D169" s="75" t="str">
        <f t="shared" ref="D169" si="64">D168</f>
        <v>13 - Electric</v>
      </c>
      <c r="E169" t="s">
        <v>3</v>
      </c>
      <c r="F169" s="11">
        <v>1</v>
      </c>
      <c r="G169" s="75" t="str">
        <f t="shared" ref="G169:G171" si="65">G168</f>
        <v>CZ 13</v>
      </c>
      <c r="H169" t="str">
        <f>VLOOKUP( J169, CUAC_UtilityRateGen2Data!$H$17:$R$567, 11, FALSE )</f>
        <v>D CARE</v>
      </c>
      <c r="I169" s="95" t="s">
        <v>344</v>
      </c>
      <c r="J169" s="86" t="s">
        <v>626</v>
      </c>
      <c r="K169" t="str">
        <f>VLOOKUP( J169, CUAC_UtilityRateGen2Data!$H$17:$R$567, 10, FALSE )</f>
        <v>CZ 13</v>
      </c>
      <c r="L169" t="str">
        <f t="shared" si="50"/>
        <v>ok</v>
      </c>
    </row>
    <row r="170" spans="2:12" x14ac:dyDescent="0.25">
      <c r="B170" s="75" t="str">
        <f t="shared" si="53"/>
        <v>Electric</v>
      </c>
      <c r="C170" s="75" t="str">
        <f t="shared" si="54"/>
        <v>SCE -- Southern California Edison</v>
      </c>
      <c r="D170" t="s">
        <v>226</v>
      </c>
      <c r="E170" t="s">
        <v>20</v>
      </c>
      <c r="F170" s="11">
        <v>1</v>
      </c>
      <c r="G170" s="75" t="str">
        <f t="shared" si="65"/>
        <v>CZ 13</v>
      </c>
      <c r="H170" t="str">
        <f>VLOOKUP( J170, CUAC_UtilityRateGen2Data!$H$17:$R$567, 11, FALSE )</f>
        <v>D B</v>
      </c>
      <c r="I170" s="95" t="s">
        <v>344</v>
      </c>
      <c r="J170" s="83" t="s">
        <v>641</v>
      </c>
      <c r="K170" t="str">
        <f>VLOOKUP( J170, CUAC_UtilityRateGen2Data!$H$17:$R$567, 10, FALSE )</f>
        <v>CZ 13</v>
      </c>
      <c r="L170" t="str">
        <f t="shared" si="50"/>
        <v>ok</v>
      </c>
    </row>
    <row r="171" spans="2:12" x14ac:dyDescent="0.25">
      <c r="B171" s="75" t="str">
        <f t="shared" si="53"/>
        <v>Electric</v>
      </c>
      <c r="C171" s="75" t="str">
        <f t="shared" si="54"/>
        <v>SCE -- Southern California Edison</v>
      </c>
      <c r="D171" s="75" t="str">
        <f t="shared" ref="D171" si="66">D170</f>
        <v>13 - Standard</v>
      </c>
      <c r="E171" t="s">
        <v>3</v>
      </c>
      <c r="F171" s="11">
        <v>1</v>
      </c>
      <c r="G171" s="75" t="str">
        <f t="shared" si="65"/>
        <v>CZ 13</v>
      </c>
      <c r="H171" t="str">
        <f>VLOOKUP( J171, CUAC_UtilityRateGen2Data!$H$17:$R$567, 11, FALSE )</f>
        <v>D CARE</v>
      </c>
      <c r="I171" s="95" t="s">
        <v>344</v>
      </c>
      <c r="J171" s="83" t="s">
        <v>626</v>
      </c>
      <c r="K171" t="str">
        <f>VLOOKUP( J171, CUAC_UtilityRateGen2Data!$H$17:$R$567, 10, FALSE )</f>
        <v>CZ 13</v>
      </c>
      <c r="L171" t="str">
        <f t="shared" si="50"/>
        <v>ok</v>
      </c>
    </row>
    <row r="172" spans="2:12" x14ac:dyDescent="0.25">
      <c r="B172" s="75" t="str">
        <f t="shared" si="53"/>
        <v>Electric</v>
      </c>
      <c r="C172" s="75" t="str">
        <f t="shared" si="54"/>
        <v>SCE -- Southern California Edison</v>
      </c>
      <c r="D172" t="s">
        <v>250</v>
      </c>
      <c r="E172" t="s">
        <v>20</v>
      </c>
      <c r="F172" s="11">
        <v>1</v>
      </c>
      <c r="G172" t="s">
        <v>469</v>
      </c>
      <c r="H172" t="str">
        <f>VLOOKUP( J172, CUAC_UtilityRateGen2Data!$H$17:$R$567, 11, FALSE )</f>
        <v>D All Elec</v>
      </c>
      <c r="I172" s="95" t="s">
        <v>344</v>
      </c>
      <c r="J172" s="85" t="s">
        <v>643</v>
      </c>
      <c r="K172" t="str">
        <f>VLOOKUP( J172, CUAC_UtilityRateGen2Data!$H$17:$R$567, 10, FALSE )</f>
        <v>CZ 14</v>
      </c>
      <c r="L172" t="str">
        <f t="shared" si="50"/>
        <v>ok</v>
      </c>
    </row>
    <row r="173" spans="2:12" x14ac:dyDescent="0.25">
      <c r="B173" s="75" t="str">
        <f t="shared" si="53"/>
        <v>Electric</v>
      </c>
      <c r="C173" s="75" t="str">
        <f t="shared" si="54"/>
        <v>SCE -- Southern California Edison</v>
      </c>
      <c r="D173" s="75" t="str">
        <f t="shared" ref="D173" si="67">D172</f>
        <v>14 - Electric</v>
      </c>
      <c r="E173" t="s">
        <v>3</v>
      </c>
      <c r="F173" s="11">
        <v>1</v>
      </c>
      <c r="G173" s="75" t="str">
        <f t="shared" ref="G173:G175" si="68">G172</f>
        <v>CZ 14</v>
      </c>
      <c r="H173" t="str">
        <f>VLOOKUP( J173, CUAC_UtilityRateGen2Data!$H$17:$R$567, 11, FALSE )</f>
        <v>D CARE</v>
      </c>
      <c r="I173" s="95" t="s">
        <v>344</v>
      </c>
      <c r="J173" s="86" t="s">
        <v>627</v>
      </c>
      <c r="K173" t="str">
        <f>VLOOKUP( J173, CUAC_UtilityRateGen2Data!$H$17:$R$567, 10, FALSE )</f>
        <v>CZ 14</v>
      </c>
      <c r="L173" t="str">
        <f t="shared" si="50"/>
        <v>ok</v>
      </c>
    </row>
    <row r="174" spans="2:12" x14ac:dyDescent="0.25">
      <c r="B174" s="75" t="str">
        <f t="shared" si="53"/>
        <v>Electric</v>
      </c>
      <c r="C174" s="75" t="str">
        <f t="shared" si="54"/>
        <v>SCE -- Southern California Edison</v>
      </c>
      <c r="D174" t="s">
        <v>228</v>
      </c>
      <c r="E174" t="s">
        <v>20</v>
      </c>
      <c r="F174" s="11">
        <v>1</v>
      </c>
      <c r="G174" s="75" t="str">
        <f t="shared" si="68"/>
        <v>CZ 14</v>
      </c>
      <c r="H174" t="str">
        <f>VLOOKUP( J174, CUAC_UtilityRateGen2Data!$H$17:$R$567, 11, FALSE )</f>
        <v>D B</v>
      </c>
      <c r="I174" s="95" t="s">
        <v>344</v>
      </c>
      <c r="J174" s="85" t="s">
        <v>642</v>
      </c>
      <c r="K174" t="str">
        <f>VLOOKUP( J174, CUAC_UtilityRateGen2Data!$H$17:$R$567, 10, FALSE )</f>
        <v>CZ 14</v>
      </c>
      <c r="L174" t="str">
        <f t="shared" si="50"/>
        <v>ok</v>
      </c>
    </row>
    <row r="175" spans="2:12" x14ac:dyDescent="0.25">
      <c r="B175" s="75" t="str">
        <f t="shared" si="53"/>
        <v>Electric</v>
      </c>
      <c r="C175" s="75" t="str">
        <f t="shared" si="54"/>
        <v>SCE -- Southern California Edison</v>
      </c>
      <c r="D175" s="75" t="str">
        <f t="shared" ref="D175" si="69">D174</f>
        <v>14 - Standard</v>
      </c>
      <c r="E175" t="s">
        <v>3</v>
      </c>
      <c r="F175" s="11">
        <v>1</v>
      </c>
      <c r="G175" s="75" t="str">
        <f t="shared" si="68"/>
        <v>CZ 14</v>
      </c>
      <c r="H175" t="str">
        <f>VLOOKUP( J175, CUAC_UtilityRateGen2Data!$H$17:$R$567, 11, FALSE )</f>
        <v>D CARE</v>
      </c>
      <c r="I175" s="95" t="s">
        <v>344</v>
      </c>
      <c r="J175" s="83" t="s">
        <v>627</v>
      </c>
      <c r="K175" t="str">
        <f>VLOOKUP( J175, CUAC_UtilityRateGen2Data!$H$17:$R$567, 10, FALSE )</f>
        <v>CZ 14</v>
      </c>
      <c r="L175" t="str">
        <f t="shared" si="50"/>
        <v>ok</v>
      </c>
    </row>
    <row r="176" spans="2:12" x14ac:dyDescent="0.25">
      <c r="B176" s="75" t="str">
        <f t="shared" si="53"/>
        <v>Electric</v>
      </c>
      <c r="C176" s="75" t="str">
        <f t="shared" si="54"/>
        <v>SCE -- Southern California Edison</v>
      </c>
      <c r="D176" t="s">
        <v>249</v>
      </c>
      <c r="E176" t="s">
        <v>20</v>
      </c>
      <c r="F176" s="11">
        <v>1</v>
      </c>
      <c r="G176" t="s">
        <v>470</v>
      </c>
      <c r="H176" t="str">
        <f>VLOOKUP( J176, CUAC_UtilityRateGen2Data!$H$17:$R$567, 11, FALSE )</f>
        <v>D All Elec</v>
      </c>
      <c r="I176" s="95" t="s">
        <v>344</v>
      </c>
      <c r="J176" s="83" t="s">
        <v>644</v>
      </c>
      <c r="K176" t="str">
        <f>VLOOKUP( J176, CUAC_UtilityRateGen2Data!$H$17:$R$567, 10, FALSE )</f>
        <v>CZ 15</v>
      </c>
      <c r="L176" t="str">
        <f t="shared" si="50"/>
        <v>ok</v>
      </c>
    </row>
    <row r="177" spans="2:12" x14ac:dyDescent="0.25">
      <c r="B177" s="75" t="str">
        <f t="shared" si="53"/>
        <v>Electric</v>
      </c>
      <c r="C177" s="75" t="str">
        <f t="shared" si="54"/>
        <v>SCE -- Southern California Edison</v>
      </c>
      <c r="D177" s="75" t="str">
        <f t="shared" ref="D177" si="70">D176</f>
        <v>15 - Electric</v>
      </c>
      <c r="E177" t="s">
        <v>3</v>
      </c>
      <c r="F177" s="11">
        <v>1</v>
      </c>
      <c r="G177" s="75" t="str">
        <f t="shared" ref="G177:G179" si="71">G176</f>
        <v>CZ 15</v>
      </c>
      <c r="H177" t="str">
        <f>VLOOKUP( J177, CUAC_UtilityRateGen2Data!$H$17:$R$567, 11, FALSE )</f>
        <v>D CARE</v>
      </c>
      <c r="I177" s="95" t="s">
        <v>344</v>
      </c>
      <c r="J177" s="86" t="s">
        <v>628</v>
      </c>
      <c r="K177" t="str">
        <f>VLOOKUP( J177, CUAC_UtilityRateGen2Data!$H$17:$R$567, 10, FALSE )</f>
        <v>CZ 15</v>
      </c>
      <c r="L177" t="str">
        <f t="shared" si="50"/>
        <v>ok</v>
      </c>
    </row>
    <row r="178" spans="2:12" x14ac:dyDescent="0.25">
      <c r="B178" s="75" t="str">
        <f t="shared" si="53"/>
        <v>Electric</v>
      </c>
      <c r="C178" s="75" t="str">
        <f t="shared" si="54"/>
        <v>SCE -- Southern California Edison</v>
      </c>
      <c r="D178" t="s">
        <v>227</v>
      </c>
      <c r="E178" t="s">
        <v>20</v>
      </c>
      <c r="F178" s="11">
        <v>1</v>
      </c>
      <c r="G178" s="75" t="str">
        <f t="shared" si="71"/>
        <v>CZ 15</v>
      </c>
      <c r="H178" t="str">
        <f>VLOOKUP( J178, CUAC_UtilityRateGen2Data!$H$17:$R$567, 11, FALSE )</f>
        <v>D B</v>
      </c>
      <c r="I178" s="95" t="s">
        <v>344</v>
      </c>
      <c r="J178" s="83" t="s">
        <v>645</v>
      </c>
      <c r="K178" t="str">
        <f>VLOOKUP( J178, CUAC_UtilityRateGen2Data!$H$17:$R$567, 10, FALSE )</f>
        <v>CZ 15</v>
      </c>
      <c r="L178" t="str">
        <f t="shared" si="50"/>
        <v>ok</v>
      </c>
    </row>
    <row r="179" spans="2:12" x14ac:dyDescent="0.25">
      <c r="B179" s="75" t="str">
        <f t="shared" si="53"/>
        <v>Electric</v>
      </c>
      <c r="C179" s="75" t="str">
        <f t="shared" si="54"/>
        <v>SCE -- Southern California Edison</v>
      </c>
      <c r="D179" s="75" t="str">
        <f t="shared" ref="D179" si="72">D178</f>
        <v>15 - Standard</v>
      </c>
      <c r="E179" t="s">
        <v>3</v>
      </c>
      <c r="F179" s="11">
        <v>1</v>
      </c>
      <c r="G179" s="75" t="str">
        <f t="shared" si="71"/>
        <v>CZ 15</v>
      </c>
      <c r="H179" t="str">
        <f>VLOOKUP( J179, CUAC_UtilityRateGen2Data!$H$17:$R$567, 11, FALSE )</f>
        <v>D CARE</v>
      </c>
      <c r="I179" s="95" t="s">
        <v>344</v>
      </c>
      <c r="J179" s="83" t="s">
        <v>628</v>
      </c>
      <c r="K179" t="str">
        <f>VLOOKUP( J179, CUAC_UtilityRateGen2Data!$H$17:$R$567, 10, FALSE )</f>
        <v>CZ 15</v>
      </c>
      <c r="L179" t="str">
        <f t="shared" si="50"/>
        <v>ok</v>
      </c>
    </row>
    <row r="180" spans="2:12" x14ac:dyDescent="0.25">
      <c r="B180" s="75" t="str">
        <f t="shared" si="53"/>
        <v>Electric</v>
      </c>
      <c r="C180" s="75" t="str">
        <f t="shared" si="54"/>
        <v>SCE -- Southern California Edison</v>
      </c>
      <c r="D180" t="s">
        <v>248</v>
      </c>
      <c r="E180" t="s">
        <v>20</v>
      </c>
      <c r="F180" s="11">
        <v>1</v>
      </c>
      <c r="G180" t="s">
        <v>471</v>
      </c>
      <c r="H180" t="str">
        <f>VLOOKUP( J180, CUAC_UtilityRateGen2Data!$H$17:$R$567, 11, FALSE )</f>
        <v>D All Elec</v>
      </c>
      <c r="I180" s="95" t="s">
        <v>344</v>
      </c>
      <c r="J180" s="83" t="s">
        <v>646</v>
      </c>
      <c r="K180" t="str">
        <f>VLOOKUP( J180, CUAC_UtilityRateGen2Data!$H$17:$R$567, 10, FALSE )</f>
        <v>CZ 16</v>
      </c>
      <c r="L180" t="str">
        <f t="shared" si="50"/>
        <v>ok</v>
      </c>
    </row>
    <row r="181" spans="2:12" x14ac:dyDescent="0.25">
      <c r="B181" s="75" t="str">
        <f t="shared" si="53"/>
        <v>Electric</v>
      </c>
      <c r="C181" s="75" t="str">
        <f t="shared" si="54"/>
        <v>SCE -- Southern California Edison</v>
      </c>
      <c r="D181" s="75" t="str">
        <f t="shared" ref="D181" si="73">D180</f>
        <v>16 - Electric</v>
      </c>
      <c r="E181" t="s">
        <v>3</v>
      </c>
      <c r="F181" s="11">
        <v>1</v>
      </c>
      <c r="G181" s="75" t="str">
        <f t="shared" ref="G181:G183" si="74">G180</f>
        <v>CZ 16</v>
      </c>
      <c r="H181" t="str">
        <f>VLOOKUP( J181, CUAC_UtilityRateGen2Data!$H$17:$R$567, 11, FALSE )</f>
        <v>D CARE</v>
      </c>
      <c r="I181" s="95" t="s">
        <v>344</v>
      </c>
      <c r="J181" s="86" t="s">
        <v>629</v>
      </c>
      <c r="K181" t="str">
        <f>VLOOKUP( J181, CUAC_UtilityRateGen2Data!$H$17:$R$567, 10, FALSE )</f>
        <v>CZ 16</v>
      </c>
      <c r="L181" t="str">
        <f t="shared" si="50"/>
        <v>ok</v>
      </c>
    </row>
    <row r="182" spans="2:12" x14ac:dyDescent="0.25">
      <c r="B182" s="75" t="str">
        <f t="shared" si="53"/>
        <v>Electric</v>
      </c>
      <c r="C182" s="75" t="str">
        <f t="shared" si="54"/>
        <v>SCE -- Southern California Edison</v>
      </c>
      <c r="D182" t="s">
        <v>167</v>
      </c>
      <c r="E182" t="s">
        <v>20</v>
      </c>
      <c r="F182" s="11">
        <v>1</v>
      </c>
      <c r="G182" s="75" t="str">
        <f t="shared" si="74"/>
        <v>CZ 16</v>
      </c>
      <c r="H182" t="str">
        <f>VLOOKUP( J182, CUAC_UtilityRateGen2Data!$H$17:$R$567, 11, FALSE )</f>
        <v>D B</v>
      </c>
      <c r="I182" s="95" t="s">
        <v>344</v>
      </c>
      <c r="J182" s="83" t="s">
        <v>647</v>
      </c>
      <c r="K182" t="str">
        <f>VLOOKUP( J182, CUAC_UtilityRateGen2Data!$H$17:$R$567, 10, FALSE )</f>
        <v>CZ 16</v>
      </c>
      <c r="L182" t="str">
        <f t="shared" si="50"/>
        <v>ok</v>
      </c>
    </row>
    <row r="183" spans="2:12" x14ac:dyDescent="0.25">
      <c r="B183" s="75" t="str">
        <f t="shared" si="53"/>
        <v>Electric</v>
      </c>
      <c r="C183" s="75" t="str">
        <f t="shared" si="54"/>
        <v>SCE -- Southern California Edison</v>
      </c>
      <c r="D183" s="75" t="str">
        <f t="shared" ref="D183" si="75">D182</f>
        <v>16 - Standard</v>
      </c>
      <c r="E183" t="s">
        <v>3</v>
      </c>
      <c r="F183" s="11">
        <v>1</v>
      </c>
      <c r="G183" s="75" t="str">
        <f t="shared" si="74"/>
        <v>CZ 16</v>
      </c>
      <c r="H183" t="str">
        <f>VLOOKUP( J183, CUAC_UtilityRateGen2Data!$H$17:$R$567, 11, FALSE )</f>
        <v>D CARE</v>
      </c>
      <c r="I183" s="95" t="s">
        <v>344</v>
      </c>
      <c r="J183" s="83" t="s">
        <v>629</v>
      </c>
      <c r="K183" t="str">
        <f>VLOOKUP( J183, CUAC_UtilityRateGen2Data!$H$17:$R$567, 10, FALSE )</f>
        <v>CZ 16</v>
      </c>
      <c r="L183" t="str">
        <f t="shared" si="50"/>
        <v>ok</v>
      </c>
    </row>
    <row r="184" spans="2:12" x14ac:dyDescent="0.25">
      <c r="B184" s="75" t="str">
        <f t="shared" si="53"/>
        <v>Electric</v>
      </c>
      <c r="C184" t="s">
        <v>437</v>
      </c>
      <c r="D184" t="s">
        <v>229</v>
      </c>
      <c r="E184" t="s">
        <v>20</v>
      </c>
      <c r="F184" s="11">
        <v>1</v>
      </c>
      <c r="G184" t="s">
        <v>482</v>
      </c>
      <c r="H184" t="str">
        <f>VLOOKUP( J184, CUAC_UtilityRateGen2Data!$H$17:$R$567, 11, FALSE )</f>
        <v>DR 1 E</v>
      </c>
      <c r="I184" s="95" t="s">
        <v>344</v>
      </c>
      <c r="J184" s="83" t="s">
        <v>648</v>
      </c>
      <c r="K184" t="str">
        <f>VLOOKUP( J184, CUAC_UtilityRateGen2Data!$H$17:$R$567, 10, FALSE )</f>
        <v>Coastal (1)</v>
      </c>
      <c r="L184" t="str">
        <f t="shared" si="50"/>
        <v>ok</v>
      </c>
    </row>
    <row r="185" spans="2:12" x14ac:dyDescent="0.25">
      <c r="B185" s="75" t="str">
        <f t="shared" ref="B185:D201" si="76">B184</f>
        <v>Electric</v>
      </c>
      <c r="C185" s="75" t="str">
        <f t="shared" ref="C185:C199" si="77">C184</f>
        <v>SDG&amp;E -- San Diego Gas and Electric Company</v>
      </c>
      <c r="D185" s="75" t="str">
        <f t="shared" si="53"/>
        <v>Coastal - Electric</v>
      </c>
      <c r="E185" t="s">
        <v>3</v>
      </c>
      <c r="F185" s="11">
        <v>1</v>
      </c>
      <c r="G185" s="75" t="str">
        <f t="shared" ref="G185:G187" si="78">G184</f>
        <v>Coastal (1)</v>
      </c>
      <c r="H185" t="str">
        <f>VLOOKUP( J185, CUAC_UtilityRateGen2Data!$H$17:$R$567, 11, FALSE )</f>
        <v>DR LI 1 B</v>
      </c>
      <c r="I185" s="95" t="s">
        <v>344</v>
      </c>
      <c r="J185" s="86" t="s">
        <v>656</v>
      </c>
      <c r="K185" t="str">
        <f>VLOOKUP( J185, CUAC_UtilityRateGen2Data!$H$17:$R$567, 10, FALSE )</f>
        <v>Coastal (1)</v>
      </c>
      <c r="L185" t="str">
        <f t="shared" si="50"/>
        <v>ok</v>
      </c>
    </row>
    <row r="186" spans="2:12" x14ac:dyDescent="0.25">
      <c r="B186" s="75" t="str">
        <f t="shared" si="76"/>
        <v>Electric</v>
      </c>
      <c r="C186" s="75" t="str">
        <f t="shared" si="77"/>
        <v>SDG&amp;E -- San Diego Gas and Electric Company</v>
      </c>
      <c r="D186" t="s">
        <v>171</v>
      </c>
      <c r="E186" t="s">
        <v>20</v>
      </c>
      <c r="F186" s="11">
        <v>1</v>
      </c>
      <c r="G186" s="75" t="str">
        <f t="shared" si="78"/>
        <v>Coastal (1)</v>
      </c>
      <c r="H186" t="str">
        <f>VLOOKUP( J186, CUAC_UtilityRateGen2Data!$H$17:$R$567, 11, FALSE )</f>
        <v>DR 1 B</v>
      </c>
      <c r="I186" s="95" t="s">
        <v>344</v>
      </c>
      <c r="J186" s="83" t="s">
        <v>649</v>
      </c>
      <c r="K186" t="str">
        <f>VLOOKUP( J186, CUAC_UtilityRateGen2Data!$H$17:$R$567, 10, FALSE )</f>
        <v>Coastal (1)</v>
      </c>
      <c r="L186" t="str">
        <f t="shared" si="50"/>
        <v>ok</v>
      </c>
    </row>
    <row r="187" spans="2:12" x14ac:dyDescent="0.25">
      <c r="B187" s="75" t="str">
        <f t="shared" si="76"/>
        <v>Electric</v>
      </c>
      <c r="C187" s="75" t="str">
        <f t="shared" si="77"/>
        <v>SDG&amp;E -- San Diego Gas and Electric Company</v>
      </c>
      <c r="D187" s="75" t="str">
        <f t="shared" si="53"/>
        <v>Coastal - Standard</v>
      </c>
      <c r="E187" t="s">
        <v>3</v>
      </c>
      <c r="F187" s="11">
        <v>1</v>
      </c>
      <c r="G187" s="75" t="str">
        <f t="shared" si="78"/>
        <v>Coastal (1)</v>
      </c>
      <c r="H187" t="str">
        <f>VLOOKUP( J187, CUAC_UtilityRateGen2Data!$H$17:$R$567, 11, FALSE )</f>
        <v>DR LI 1 B</v>
      </c>
      <c r="I187" s="95" t="s">
        <v>344</v>
      </c>
      <c r="J187" s="83" t="s">
        <v>656</v>
      </c>
      <c r="K187" t="str">
        <f>VLOOKUP( J187, CUAC_UtilityRateGen2Data!$H$17:$R$567, 10, FALSE )</f>
        <v>Coastal (1)</v>
      </c>
      <c r="L187" t="str">
        <f t="shared" si="50"/>
        <v>ok</v>
      </c>
    </row>
    <row r="188" spans="2:12" x14ac:dyDescent="0.25">
      <c r="B188" s="75" t="str">
        <f t="shared" si="76"/>
        <v>Electric</v>
      </c>
      <c r="C188" s="75" t="str">
        <f t="shared" si="77"/>
        <v>SDG&amp;E -- San Diego Gas and Electric Company</v>
      </c>
      <c r="D188" t="s">
        <v>232</v>
      </c>
      <c r="E188" t="s">
        <v>20</v>
      </c>
      <c r="F188" s="11">
        <v>1</v>
      </c>
      <c r="G188" t="s">
        <v>483</v>
      </c>
      <c r="H188" t="str">
        <f>VLOOKUP( J188, CUAC_UtilityRateGen2Data!$H$17:$R$567, 11, FALSE )</f>
        <v>DR 4 E</v>
      </c>
      <c r="I188" s="95" t="s">
        <v>344</v>
      </c>
      <c r="J188" s="83" t="s">
        <v>650</v>
      </c>
      <c r="K188" t="str">
        <f>VLOOKUP( J188, CUAC_UtilityRateGen2Data!$H$17:$R$567, 10, FALSE )</f>
        <v>Desert (4)</v>
      </c>
      <c r="L188" t="str">
        <f t="shared" si="50"/>
        <v>ok</v>
      </c>
    </row>
    <row r="189" spans="2:12" x14ac:dyDescent="0.25">
      <c r="B189" s="75" t="str">
        <f t="shared" si="76"/>
        <v>Electric</v>
      </c>
      <c r="C189" s="75" t="str">
        <f t="shared" si="77"/>
        <v>SDG&amp;E -- San Diego Gas and Electric Company</v>
      </c>
      <c r="D189" s="75" t="str">
        <f t="shared" si="53"/>
        <v>Desert - Electric</v>
      </c>
      <c r="E189" t="s">
        <v>3</v>
      </c>
      <c r="F189" s="11">
        <v>1</v>
      </c>
      <c r="G189" s="75" t="str">
        <f t="shared" ref="G189:G191" si="79">G188</f>
        <v>Desert (4)</v>
      </c>
      <c r="H189" t="str">
        <f>VLOOKUP( J189, CUAC_UtilityRateGen2Data!$H$17:$R$567, 11, FALSE )</f>
        <v>DR LI 4 B</v>
      </c>
      <c r="I189" s="95" t="s">
        <v>344</v>
      </c>
      <c r="J189" s="86" t="s">
        <v>657</v>
      </c>
      <c r="K189" t="str">
        <f>VLOOKUP( J189, CUAC_UtilityRateGen2Data!$H$17:$R$567, 10, FALSE )</f>
        <v>Desert (4)</v>
      </c>
      <c r="L189" t="str">
        <f t="shared" si="50"/>
        <v>ok</v>
      </c>
    </row>
    <row r="190" spans="2:12" x14ac:dyDescent="0.25">
      <c r="B190" s="75" t="str">
        <f t="shared" si="76"/>
        <v>Electric</v>
      </c>
      <c r="C190" s="75" t="str">
        <f t="shared" si="77"/>
        <v>SDG&amp;E -- San Diego Gas and Electric Company</v>
      </c>
      <c r="D190" t="s">
        <v>174</v>
      </c>
      <c r="E190" t="s">
        <v>20</v>
      </c>
      <c r="F190" s="11">
        <v>1</v>
      </c>
      <c r="G190" s="75" t="str">
        <f t="shared" si="79"/>
        <v>Desert (4)</v>
      </c>
      <c r="H190" t="str">
        <f>VLOOKUP( J190, CUAC_UtilityRateGen2Data!$H$17:$R$567, 11, FALSE )</f>
        <v>DR 4 B</v>
      </c>
      <c r="I190" s="95" t="s">
        <v>344</v>
      </c>
      <c r="J190" s="83" t="s">
        <v>651</v>
      </c>
      <c r="K190" t="str">
        <f>VLOOKUP( J190, CUAC_UtilityRateGen2Data!$H$17:$R$567, 10, FALSE )</f>
        <v>Desert (4)</v>
      </c>
      <c r="L190" t="str">
        <f t="shared" si="50"/>
        <v>ok</v>
      </c>
    </row>
    <row r="191" spans="2:12" x14ac:dyDescent="0.25">
      <c r="B191" s="75" t="str">
        <f t="shared" si="76"/>
        <v>Electric</v>
      </c>
      <c r="C191" s="75" t="str">
        <f t="shared" si="77"/>
        <v>SDG&amp;E -- San Diego Gas and Electric Company</v>
      </c>
      <c r="D191" s="75" t="str">
        <f t="shared" si="53"/>
        <v>Desert - Standard</v>
      </c>
      <c r="E191" t="s">
        <v>3</v>
      </c>
      <c r="F191" s="11">
        <v>1</v>
      </c>
      <c r="G191" s="75" t="str">
        <f t="shared" si="79"/>
        <v>Desert (4)</v>
      </c>
      <c r="H191" t="str">
        <f>VLOOKUP( J191, CUAC_UtilityRateGen2Data!$H$17:$R$567, 11, FALSE )</f>
        <v>DR LI 4 B</v>
      </c>
      <c r="I191" s="95" t="s">
        <v>344</v>
      </c>
      <c r="J191" s="83" t="s">
        <v>657</v>
      </c>
      <c r="K191" t="str">
        <f>VLOOKUP( J191, CUAC_UtilityRateGen2Data!$H$17:$R$567, 10, FALSE )</f>
        <v>Desert (4)</v>
      </c>
      <c r="L191" t="str">
        <f t="shared" si="50"/>
        <v>ok</v>
      </c>
    </row>
    <row r="192" spans="2:12" x14ac:dyDescent="0.25">
      <c r="B192" s="75" t="str">
        <f t="shared" si="76"/>
        <v>Electric</v>
      </c>
      <c r="C192" s="75" t="str">
        <f t="shared" si="77"/>
        <v>SDG&amp;E -- San Diego Gas and Electric Company</v>
      </c>
      <c r="D192" t="s">
        <v>230</v>
      </c>
      <c r="E192" t="s">
        <v>20</v>
      </c>
      <c r="F192" s="11">
        <v>1</v>
      </c>
      <c r="G192" t="s">
        <v>484</v>
      </c>
      <c r="H192" t="str">
        <f>VLOOKUP( J192, CUAC_UtilityRateGen2Data!$H$17:$R$567, 11, FALSE )</f>
        <v>DR 2 E</v>
      </c>
      <c r="I192" s="95" t="s">
        <v>344</v>
      </c>
      <c r="J192" s="83" t="s">
        <v>652</v>
      </c>
      <c r="K192" t="str">
        <f>VLOOKUP( J192, CUAC_UtilityRateGen2Data!$H$17:$R$567, 10, FALSE )</f>
        <v>Inland (2)</v>
      </c>
      <c r="L192" t="str">
        <f t="shared" si="50"/>
        <v>ok</v>
      </c>
    </row>
    <row r="193" spans="2:12" x14ac:dyDescent="0.25">
      <c r="B193" s="75" t="str">
        <f t="shared" si="76"/>
        <v>Electric</v>
      </c>
      <c r="C193" s="75" t="str">
        <f t="shared" si="77"/>
        <v>SDG&amp;E -- San Diego Gas and Electric Company</v>
      </c>
      <c r="D193" s="75" t="str">
        <f t="shared" si="53"/>
        <v>Inland - Electric</v>
      </c>
      <c r="E193" t="s">
        <v>3</v>
      </c>
      <c r="F193" s="11">
        <v>1</v>
      </c>
      <c r="G193" s="75" t="str">
        <f t="shared" ref="G193:G195" si="80">G192</f>
        <v>Inland (2)</v>
      </c>
      <c r="H193" t="str">
        <f>VLOOKUP( J193, CUAC_UtilityRateGen2Data!$H$17:$R$567, 11, FALSE )</f>
        <v>DR LI 2 B</v>
      </c>
      <c r="I193" s="95" t="s">
        <v>344</v>
      </c>
      <c r="J193" s="86" t="s">
        <v>658</v>
      </c>
      <c r="K193" t="str">
        <f>VLOOKUP( J193, CUAC_UtilityRateGen2Data!$H$17:$R$567, 10, FALSE )</f>
        <v>Inland (2)</v>
      </c>
      <c r="L193" t="str">
        <f t="shared" si="50"/>
        <v>ok</v>
      </c>
    </row>
    <row r="194" spans="2:12" x14ac:dyDescent="0.25">
      <c r="B194" s="75" t="str">
        <f t="shared" si="76"/>
        <v>Electric</v>
      </c>
      <c r="C194" s="75" t="str">
        <f t="shared" si="77"/>
        <v>SDG&amp;E -- San Diego Gas and Electric Company</v>
      </c>
      <c r="D194" t="s">
        <v>172</v>
      </c>
      <c r="E194" t="s">
        <v>20</v>
      </c>
      <c r="F194" s="11">
        <v>1</v>
      </c>
      <c r="G194" s="75" t="str">
        <f t="shared" si="80"/>
        <v>Inland (2)</v>
      </c>
      <c r="H194" t="str">
        <f>VLOOKUP( J194, CUAC_UtilityRateGen2Data!$H$17:$R$567, 11, FALSE )</f>
        <v>DR 2 B</v>
      </c>
      <c r="I194" s="95" t="s">
        <v>344</v>
      </c>
      <c r="J194" s="83" t="s">
        <v>653</v>
      </c>
      <c r="K194" t="str">
        <f>VLOOKUP( J194, CUAC_UtilityRateGen2Data!$H$17:$R$567, 10, FALSE )</f>
        <v>Inland (2)</v>
      </c>
      <c r="L194" t="str">
        <f t="shared" si="50"/>
        <v>ok</v>
      </c>
    </row>
    <row r="195" spans="2:12" x14ac:dyDescent="0.25">
      <c r="B195" s="75" t="str">
        <f t="shared" si="76"/>
        <v>Electric</v>
      </c>
      <c r="C195" s="75" t="str">
        <f t="shared" si="77"/>
        <v>SDG&amp;E -- San Diego Gas and Electric Company</v>
      </c>
      <c r="D195" s="75" t="str">
        <f t="shared" si="53"/>
        <v>Inland - Standard</v>
      </c>
      <c r="E195" t="s">
        <v>3</v>
      </c>
      <c r="F195" s="11">
        <v>1</v>
      </c>
      <c r="G195" s="75" t="str">
        <f t="shared" si="80"/>
        <v>Inland (2)</v>
      </c>
      <c r="H195" t="str">
        <f>VLOOKUP( J195, CUAC_UtilityRateGen2Data!$H$17:$R$567, 11, FALSE )</f>
        <v>DR LI 2 B</v>
      </c>
      <c r="I195" s="95" t="s">
        <v>344</v>
      </c>
      <c r="J195" s="83" t="s">
        <v>658</v>
      </c>
      <c r="K195" t="str">
        <f>VLOOKUP( J195, CUAC_UtilityRateGen2Data!$H$17:$R$567, 10, FALSE )</f>
        <v>Inland (2)</v>
      </c>
      <c r="L195" t="str">
        <f t="shared" si="50"/>
        <v>ok</v>
      </c>
    </row>
    <row r="196" spans="2:12" x14ac:dyDescent="0.25">
      <c r="B196" s="75" t="str">
        <f t="shared" si="76"/>
        <v>Electric</v>
      </c>
      <c r="C196" s="75" t="str">
        <f t="shared" si="77"/>
        <v>SDG&amp;E -- San Diego Gas and Electric Company</v>
      </c>
      <c r="D196" t="s">
        <v>231</v>
      </c>
      <c r="E196" t="s">
        <v>20</v>
      </c>
      <c r="F196" s="11">
        <v>1</v>
      </c>
      <c r="G196" t="s">
        <v>485</v>
      </c>
      <c r="H196" t="str">
        <f>VLOOKUP( J196, CUAC_UtilityRateGen2Data!$H$17:$R$567, 11, FALSE )</f>
        <v>DR 3 E</v>
      </c>
      <c r="I196" s="95" t="s">
        <v>344</v>
      </c>
      <c r="J196" s="83" t="s">
        <v>654</v>
      </c>
      <c r="K196" t="str">
        <f>VLOOKUP( J196, CUAC_UtilityRateGen2Data!$H$17:$R$567, 10, FALSE )</f>
        <v>Mountain (3)</v>
      </c>
      <c r="L196" t="str">
        <f t="shared" si="50"/>
        <v>ok</v>
      </c>
    </row>
    <row r="197" spans="2:12" x14ac:dyDescent="0.25">
      <c r="B197" s="75" t="str">
        <f t="shared" si="76"/>
        <v>Electric</v>
      </c>
      <c r="C197" s="75" t="str">
        <f t="shared" si="77"/>
        <v>SDG&amp;E -- San Diego Gas and Electric Company</v>
      </c>
      <c r="D197" s="75" t="str">
        <f t="shared" si="53"/>
        <v>Mountain - Electric</v>
      </c>
      <c r="E197" t="s">
        <v>3</v>
      </c>
      <c r="F197" s="11">
        <v>1</v>
      </c>
      <c r="G197" s="75" t="str">
        <f t="shared" ref="G197:G199" si="81">G196</f>
        <v>Mountain (3)</v>
      </c>
      <c r="H197" t="str">
        <f>VLOOKUP( J197, CUAC_UtilityRateGen2Data!$H$17:$R$567, 11, FALSE )</f>
        <v>DR LI 3 B</v>
      </c>
      <c r="I197" s="95" t="s">
        <v>344</v>
      </c>
      <c r="J197" s="86" t="s">
        <v>659</v>
      </c>
      <c r="K197" t="str">
        <f>VLOOKUP( J197, CUAC_UtilityRateGen2Data!$H$17:$R$567, 10, FALSE )</f>
        <v>Mountain (3)</v>
      </c>
      <c r="L197" t="str">
        <f t="shared" si="50"/>
        <v>ok</v>
      </c>
    </row>
    <row r="198" spans="2:12" x14ac:dyDescent="0.25">
      <c r="B198" s="75" t="str">
        <f t="shared" si="76"/>
        <v>Electric</v>
      </c>
      <c r="C198" s="75" t="str">
        <f t="shared" si="77"/>
        <v>SDG&amp;E -- San Diego Gas and Electric Company</v>
      </c>
      <c r="D198" t="s">
        <v>173</v>
      </c>
      <c r="E198" t="s">
        <v>20</v>
      </c>
      <c r="F198" s="11">
        <v>1</v>
      </c>
      <c r="G198" s="75" t="str">
        <f t="shared" si="81"/>
        <v>Mountain (3)</v>
      </c>
      <c r="H198" t="str">
        <f>VLOOKUP( J198, CUAC_UtilityRateGen2Data!$H$17:$R$567, 11, FALSE )</f>
        <v>DR 3 B</v>
      </c>
      <c r="I198" s="95" t="s">
        <v>344</v>
      </c>
      <c r="J198" s="83" t="s">
        <v>655</v>
      </c>
      <c r="K198" t="str">
        <f>VLOOKUP( J198, CUAC_UtilityRateGen2Data!$H$17:$R$567, 10, FALSE )</f>
        <v>Mountain (3)</v>
      </c>
      <c r="L198" t="str">
        <f t="shared" si="50"/>
        <v>ok</v>
      </c>
    </row>
    <row r="199" spans="2:12" x14ac:dyDescent="0.25">
      <c r="B199" s="75" t="str">
        <f t="shared" si="76"/>
        <v>Electric</v>
      </c>
      <c r="C199" s="75" t="str">
        <f t="shared" si="77"/>
        <v>SDG&amp;E -- San Diego Gas and Electric Company</v>
      </c>
      <c r="D199" s="75" t="str">
        <f t="shared" si="53"/>
        <v>Mountain - Standard</v>
      </c>
      <c r="E199" t="s">
        <v>3</v>
      </c>
      <c r="F199" s="11">
        <v>1</v>
      </c>
      <c r="G199" s="75" t="str">
        <f t="shared" si="81"/>
        <v>Mountain (3)</v>
      </c>
      <c r="H199" t="str">
        <f>VLOOKUP( J199, CUAC_UtilityRateGen2Data!$H$17:$R$567, 11, FALSE )</f>
        <v>DR LI 3 B</v>
      </c>
      <c r="I199" s="95" t="s">
        <v>344</v>
      </c>
      <c r="J199" s="83" t="s">
        <v>659</v>
      </c>
      <c r="K199" t="str">
        <f>VLOOKUP( J199, CUAC_UtilityRateGen2Data!$H$17:$R$567, 10, FALSE )</f>
        <v>Mountain (3)</v>
      </c>
      <c r="L199" t="str">
        <f t="shared" si="50"/>
        <v>ok</v>
      </c>
    </row>
    <row r="200" spans="2:12" x14ac:dyDescent="0.25">
      <c r="B200" s="75" t="str">
        <f t="shared" si="76"/>
        <v>Electric</v>
      </c>
      <c r="C200" t="s">
        <v>747</v>
      </c>
      <c r="D200" t="s">
        <v>222</v>
      </c>
      <c r="E200" t="s">
        <v>20</v>
      </c>
      <c r="F200" s="11">
        <v>1</v>
      </c>
      <c r="G200" t="s">
        <v>155</v>
      </c>
      <c r="H200" t="str">
        <f>VLOOKUP( J200, CUAC_UtilityRateGen2Data!$H$17:$R$567, 11, FALSE )</f>
        <v>RS</v>
      </c>
      <c r="I200" s="95" t="s">
        <v>344</v>
      </c>
      <c r="J200" t="s">
        <v>663</v>
      </c>
      <c r="K200" t="str">
        <f>VLOOKUP( J200, CUAC_UtilityRateGen2Data!$H$17:$R$567, 10, FALSE )</f>
        <v>All</v>
      </c>
      <c r="L200" t="str">
        <f t="shared" si="50"/>
        <v>ok</v>
      </c>
    </row>
    <row r="201" spans="2:12" x14ac:dyDescent="0.25">
      <c r="B201" s="75" t="str">
        <f t="shared" ref="B201:D218" si="82">B200</f>
        <v>Electric</v>
      </c>
      <c r="C201" s="75" t="str">
        <f t="shared" si="76"/>
        <v>SFPUC -- CleanPowerSF</v>
      </c>
      <c r="D201" s="75" t="str">
        <f t="shared" si="76"/>
        <v>All - Electric</v>
      </c>
      <c r="E201" t="s">
        <v>3</v>
      </c>
      <c r="F201" s="11">
        <v>1</v>
      </c>
      <c r="G201" s="75" t="str">
        <f t="shared" ref="G201" si="83">G200</f>
        <v>All</v>
      </c>
      <c r="H201" t="str">
        <f>VLOOKUP( J201, CUAC_UtilityRateGen2Data!$H$17:$R$567, 11, FALSE )</f>
        <v>RS CARE</v>
      </c>
      <c r="I201" s="95" t="s">
        <v>344</v>
      </c>
      <c r="J201" t="s">
        <v>662</v>
      </c>
      <c r="K201" t="str">
        <f>VLOOKUP( J201, CUAC_UtilityRateGen2Data!$H$17:$R$567, 10, FALSE )</f>
        <v>All</v>
      </c>
      <c r="L201" t="str">
        <f t="shared" si="50"/>
        <v>ok</v>
      </c>
    </row>
    <row r="202" spans="2:12" x14ac:dyDescent="0.25">
      <c r="B202" s="75" t="str">
        <f t="shared" si="82"/>
        <v>Electric</v>
      </c>
      <c r="C202" t="s">
        <v>438</v>
      </c>
      <c r="D202" t="s">
        <v>222</v>
      </c>
      <c r="E202" t="s">
        <v>20</v>
      </c>
      <c r="F202" s="11">
        <v>1</v>
      </c>
      <c r="G202" t="s">
        <v>155</v>
      </c>
      <c r="H202" t="str">
        <f>VLOOKUP( J202, CUAC_UtilityRateGen2Data!$H$17:$R$567, 11, FALSE )</f>
        <v>RS</v>
      </c>
      <c r="I202" s="95" t="s">
        <v>344</v>
      </c>
      <c r="J202" t="s">
        <v>664</v>
      </c>
      <c r="K202" t="str">
        <f>VLOOKUP( J202, CUAC_UtilityRateGen2Data!$H$17:$R$567, 10, FALSE )</f>
        <v>All</v>
      </c>
      <c r="L202" t="str">
        <f t="shared" si="50"/>
        <v>ok</v>
      </c>
    </row>
    <row r="203" spans="2:12" x14ac:dyDescent="0.25">
      <c r="B203" s="75" t="str">
        <f t="shared" si="82"/>
        <v>Electric</v>
      </c>
      <c r="C203" t="s">
        <v>439</v>
      </c>
      <c r="D203" t="s">
        <v>222</v>
      </c>
      <c r="E203" t="s">
        <v>20</v>
      </c>
      <c r="F203" s="11">
        <v>1</v>
      </c>
      <c r="G203" t="s">
        <v>155</v>
      </c>
      <c r="H203" t="str">
        <f>VLOOKUP( J203, CUAC_UtilityRateGen2Data!$H$17:$R$567, 11, FALSE )</f>
        <v>D1</v>
      </c>
      <c r="I203" s="95" t="s">
        <v>344</v>
      </c>
      <c r="J203" t="s">
        <v>665</v>
      </c>
      <c r="K203" t="str">
        <f>VLOOKUP( J203, CUAC_UtilityRateGen2Data!$H$17:$R$567, 10, FALSE )</f>
        <v>All</v>
      </c>
      <c r="L203" t="str">
        <f t="shared" si="50"/>
        <v>ok</v>
      </c>
    </row>
    <row r="204" spans="2:12" x14ac:dyDescent="0.25">
      <c r="B204" s="75" t="str">
        <f t="shared" si="82"/>
        <v>Electric</v>
      </c>
      <c r="C204" s="75" t="str">
        <f t="shared" si="82"/>
        <v>Silicon -- Silicon Valley Power</v>
      </c>
      <c r="D204" s="75" t="str">
        <f t="shared" si="82"/>
        <v>All - Electric</v>
      </c>
      <c r="E204" t="s">
        <v>3</v>
      </c>
      <c r="F204" s="11">
        <v>1</v>
      </c>
      <c r="G204" s="75" t="str">
        <f t="shared" ref="G204" si="84">G203</f>
        <v>All</v>
      </c>
      <c r="H204" t="str">
        <f>VLOOKUP( J204, CUAC_UtilityRateGen2Data!$H$17:$R$567, 11, FALSE )</f>
        <v>D1 CARE</v>
      </c>
      <c r="I204" s="95" t="s">
        <v>344</v>
      </c>
      <c r="J204" t="s">
        <v>666</v>
      </c>
      <c r="K204" t="str">
        <f>VLOOKUP( J204, CUAC_UtilityRateGen2Data!$H$17:$R$567, 10, FALSE )</f>
        <v>All</v>
      </c>
      <c r="L204" t="str">
        <f t="shared" si="50"/>
        <v>ok</v>
      </c>
    </row>
    <row r="205" spans="2:12" x14ac:dyDescent="0.25">
      <c r="B205" s="75" t="str">
        <f t="shared" si="82"/>
        <v>Electric</v>
      </c>
      <c r="C205" t="s">
        <v>748</v>
      </c>
      <c r="D205" t="s">
        <v>216</v>
      </c>
      <c r="E205" t="s">
        <v>20</v>
      </c>
      <c r="F205" s="11">
        <v>1</v>
      </c>
      <c r="G205" t="s">
        <v>155</v>
      </c>
      <c r="H205" t="str">
        <f>VLOOKUP( J205, CUAC_UtilityRateGen2Data!$H$17:$R$567, 11, FALSE )</f>
        <v>RS</v>
      </c>
      <c r="I205" s="95" t="s">
        <v>344</v>
      </c>
      <c r="J205" t="s">
        <v>667</v>
      </c>
      <c r="K205" t="str">
        <f>VLOOKUP( J205, CUAC_UtilityRateGen2Data!$H$17:$R$567, 10, FALSE )</f>
        <v>All</v>
      </c>
      <c r="L205" t="str">
        <f t="shared" si="50"/>
        <v>ok</v>
      </c>
    </row>
    <row r="206" spans="2:12" x14ac:dyDescent="0.25">
      <c r="B206" s="75" t="str">
        <f t="shared" si="82"/>
        <v>Electric</v>
      </c>
      <c r="C206" s="75" t="str">
        <f t="shared" si="82"/>
        <v>Shasta -- City of Shasta Lake</v>
      </c>
      <c r="D206" s="75" t="str">
        <f t="shared" si="82"/>
        <v>All - Standard</v>
      </c>
      <c r="E206" t="s">
        <v>3</v>
      </c>
      <c r="F206" s="11">
        <v>1</v>
      </c>
      <c r="G206" s="75" t="str">
        <f t="shared" ref="G206" si="85">G205</f>
        <v>All</v>
      </c>
      <c r="H206" t="str">
        <f>VLOOKUP( J206, CUAC_UtilityRateGen2Data!$H$17:$R$567, 11, FALSE )</f>
        <v>RS LIFELINE</v>
      </c>
      <c r="I206" s="95" t="s">
        <v>344</v>
      </c>
      <c r="J206" s="83" t="s">
        <v>668</v>
      </c>
      <c r="K206" t="str">
        <f>VLOOKUP( J206, CUAC_UtilityRateGen2Data!$H$17:$R$567, 10, FALSE )</f>
        <v>All</v>
      </c>
      <c r="L206" t="str">
        <f t="shared" si="50"/>
        <v>ok</v>
      </c>
    </row>
    <row r="207" spans="2:12" x14ac:dyDescent="0.25">
      <c r="B207" s="75" t="str">
        <f t="shared" si="82"/>
        <v>Electric</v>
      </c>
      <c r="C207" t="s">
        <v>440</v>
      </c>
      <c r="D207" t="s">
        <v>222</v>
      </c>
      <c r="E207" t="s">
        <v>20</v>
      </c>
      <c r="F207" s="11">
        <v>1</v>
      </c>
      <c r="G207" t="s">
        <v>155</v>
      </c>
      <c r="H207" t="str">
        <f>VLOOKUP( J207, CUAC_UtilityRateGen2Data!$H$17:$R$567, 11, FALSE )</f>
        <v>RES FIXED</v>
      </c>
      <c r="I207" s="95" t="s">
        <v>344</v>
      </c>
      <c r="J207" s="75" t="s">
        <v>669</v>
      </c>
      <c r="K207" t="str">
        <f>VLOOKUP( J207, CUAC_UtilityRateGen2Data!$H$17:$R$567, 10, FALSE )</f>
        <v>All</v>
      </c>
      <c r="L207" t="str">
        <f t="shared" si="50"/>
        <v>ok</v>
      </c>
    </row>
    <row r="208" spans="2:12" x14ac:dyDescent="0.25">
      <c r="B208" s="75" t="str">
        <f t="shared" si="82"/>
        <v>Electric</v>
      </c>
      <c r="C208" s="75" t="str">
        <f t="shared" si="82"/>
        <v>SMUD -- Sacramento Municipal Utility District</v>
      </c>
      <c r="D208" s="75" t="str">
        <f t="shared" si="82"/>
        <v>All - Electric</v>
      </c>
      <c r="E208" t="s">
        <v>3</v>
      </c>
      <c r="F208" s="11">
        <v>1</v>
      </c>
      <c r="G208" s="75" t="str">
        <f t="shared" ref="G208:G210" si="86">G207</f>
        <v>All</v>
      </c>
      <c r="H208" t="str">
        <f>VLOOKUP( J208, CUAC_UtilityRateGen2Data!$H$17:$R$567, 11, FALSE )</f>
        <v>RES FIXED EAPR 50FPL</v>
      </c>
      <c r="I208" s="95" t="s">
        <v>344</v>
      </c>
      <c r="J208" s="75" t="s">
        <v>670</v>
      </c>
      <c r="K208" t="str">
        <f>VLOOKUP( J208, CUAC_UtilityRateGen2Data!$H$17:$R$567, 10, FALSE )</f>
        <v>All</v>
      </c>
      <c r="L208" t="str">
        <f t="shared" si="50"/>
        <v>ok</v>
      </c>
    </row>
    <row r="209" spans="1:12" x14ac:dyDescent="0.25">
      <c r="B209" s="75" t="str">
        <f t="shared" si="82"/>
        <v>Electric</v>
      </c>
      <c r="C209" s="75" t="str">
        <f t="shared" si="82"/>
        <v>SMUD -- Sacramento Municipal Utility District</v>
      </c>
      <c r="D209" t="s">
        <v>216</v>
      </c>
      <c r="E209" t="s">
        <v>20</v>
      </c>
      <c r="F209" s="11">
        <v>1</v>
      </c>
      <c r="G209" s="75" t="str">
        <f t="shared" si="86"/>
        <v>All</v>
      </c>
      <c r="H209" t="str">
        <f>VLOOKUP( J209, CUAC_UtilityRateGen2Data!$H$17:$R$567, 11, FALSE )</f>
        <v>RES FIXED</v>
      </c>
      <c r="I209" s="95" t="s">
        <v>344</v>
      </c>
      <c r="J209" t="s">
        <v>669</v>
      </c>
      <c r="K209" t="str">
        <f>VLOOKUP( J209, CUAC_UtilityRateGen2Data!$H$17:$R$567, 10, FALSE )</f>
        <v>All</v>
      </c>
      <c r="L209" t="str">
        <f t="shared" si="50"/>
        <v>ok</v>
      </c>
    </row>
    <row r="210" spans="1:12" x14ac:dyDescent="0.25">
      <c r="B210" s="75" t="str">
        <f t="shared" si="82"/>
        <v>Electric</v>
      </c>
      <c r="C210" s="75" t="str">
        <f t="shared" si="82"/>
        <v>SMUD -- Sacramento Municipal Utility District</v>
      </c>
      <c r="D210" s="75" t="str">
        <f t="shared" si="82"/>
        <v>All - Standard</v>
      </c>
      <c r="E210" t="s">
        <v>3</v>
      </c>
      <c r="F210" s="11">
        <v>1</v>
      </c>
      <c r="G210" s="75" t="str">
        <f t="shared" si="86"/>
        <v>All</v>
      </c>
      <c r="H210" t="str">
        <f>VLOOKUP( J210, CUAC_UtilityRateGen2Data!$H$17:$R$567, 11, FALSE )</f>
        <v>RES FIXED EAPR 50FPL</v>
      </c>
      <c r="I210" s="95" t="s">
        <v>344</v>
      </c>
      <c r="J210" t="s">
        <v>670</v>
      </c>
      <c r="K210" t="str">
        <f>VLOOKUP( J210, CUAC_UtilityRateGen2Data!$H$17:$R$567, 10, FALSE )</f>
        <v>All</v>
      </c>
      <c r="L210" t="str">
        <f t="shared" ref="L210:L222" si="87">IF(G210=K210, "ok", "XX--- MISMATCH ---XX")</f>
        <v>ok</v>
      </c>
    </row>
    <row r="211" spans="1:12" x14ac:dyDescent="0.25">
      <c r="B211" s="75" t="str">
        <f t="shared" si="82"/>
        <v>Electric</v>
      </c>
      <c r="C211" t="s">
        <v>441</v>
      </c>
      <c r="D211" t="s">
        <v>216</v>
      </c>
      <c r="E211" t="s">
        <v>20</v>
      </c>
      <c r="F211" s="11">
        <v>1</v>
      </c>
      <c r="G211" t="s">
        <v>155</v>
      </c>
      <c r="H211" t="str">
        <f>VLOOKUP( J211, CUAC_UtilityRateGen2Data!$H$17:$R$567, 11, FALSE )</f>
        <v>D</v>
      </c>
      <c r="I211" s="95" t="s">
        <v>344</v>
      </c>
      <c r="J211" t="s">
        <v>713</v>
      </c>
      <c r="K211" t="str">
        <f>VLOOKUP( J211, CUAC_UtilityRateGen2Data!$H$17:$R$567, 10, FALSE )</f>
        <v>All</v>
      </c>
      <c r="L211" t="str">
        <f t="shared" si="87"/>
        <v>ok</v>
      </c>
    </row>
    <row r="212" spans="1:12" x14ac:dyDescent="0.25">
      <c r="B212" s="75" t="str">
        <f t="shared" si="82"/>
        <v>Electric</v>
      </c>
      <c r="C212" t="s">
        <v>442</v>
      </c>
      <c r="D212" t="s">
        <v>216</v>
      </c>
      <c r="E212" t="s">
        <v>20</v>
      </c>
      <c r="F212" s="11">
        <v>1</v>
      </c>
      <c r="G212" t="s">
        <v>155</v>
      </c>
      <c r="H212" t="str">
        <f>VLOOKUP( J212, CUAC_UtilityRateGen2Data!$H$17:$R$567, 11, FALSE )</f>
        <v>P10</v>
      </c>
      <c r="I212" s="95" t="s">
        <v>344</v>
      </c>
      <c r="J212" t="s">
        <v>730</v>
      </c>
      <c r="K212" t="str">
        <f>VLOOKUP( J212, CUAC_UtilityRateGen2Data!$H$17:$R$567, 10, FALSE )</f>
        <v>All</v>
      </c>
      <c r="L212" t="str">
        <f t="shared" si="87"/>
        <v>ok</v>
      </c>
    </row>
    <row r="213" spans="1:12" x14ac:dyDescent="0.25">
      <c r="B213" s="75" t="str">
        <f t="shared" si="82"/>
        <v>Electric</v>
      </c>
      <c r="C213" t="s">
        <v>443</v>
      </c>
      <c r="D213" t="s">
        <v>216</v>
      </c>
      <c r="E213" t="s">
        <v>20</v>
      </c>
      <c r="F213" s="11">
        <v>1</v>
      </c>
      <c r="G213" t="s">
        <v>155</v>
      </c>
      <c r="H213" t="str">
        <f>VLOOKUP( J213, CUAC_UtilityRateGen2Data!$H$17:$R$567, 11, FALSE )</f>
        <v>DE</v>
      </c>
      <c r="I213" s="95" t="s">
        <v>344</v>
      </c>
      <c r="J213" t="s">
        <v>728</v>
      </c>
      <c r="K213" t="str">
        <f>VLOOKUP( J213, CUAC_UtilityRateGen2Data!$H$17:$R$567, 10, FALSE )</f>
        <v>All</v>
      </c>
      <c r="L213" t="str">
        <f t="shared" si="87"/>
        <v>ok</v>
      </c>
    </row>
    <row r="214" spans="1:12" x14ac:dyDescent="0.25">
      <c r="B214" s="75" t="str">
        <f t="shared" ref="B214:C215" si="88">B213</f>
        <v>Electric</v>
      </c>
      <c r="C214" s="75" t="str">
        <f t="shared" si="82"/>
        <v>TID -- Turlock Irrigation District</v>
      </c>
      <c r="D214" t="s">
        <v>216</v>
      </c>
      <c r="E214" t="s">
        <v>3</v>
      </c>
      <c r="F214" s="11">
        <v>1</v>
      </c>
      <c r="G214" s="75" t="str">
        <f t="shared" ref="G214:G216" si="89">G213</f>
        <v>All</v>
      </c>
      <c r="H214" t="str">
        <f>VLOOKUP( J214, CUAC_UtilityRateGen2Data!$H$17:$R$567, 11, FALSE )</f>
        <v>DE EAP</v>
      </c>
      <c r="I214" s="95" t="s">
        <v>344</v>
      </c>
      <c r="J214" t="s">
        <v>729</v>
      </c>
      <c r="K214" t="str">
        <f>VLOOKUP( J214, CUAC_UtilityRateGen2Data!$H$17:$R$567, 10, FALSE )</f>
        <v>All</v>
      </c>
      <c r="L214" t="str">
        <f t="shared" si="87"/>
        <v>ok</v>
      </c>
    </row>
    <row r="215" spans="1:12" x14ac:dyDescent="0.25">
      <c r="B215" s="75" t="str">
        <f t="shared" si="88"/>
        <v>Electric</v>
      </c>
      <c r="C215" s="75" t="str">
        <f t="shared" si="88"/>
        <v>TID -- Turlock Irrigation District</v>
      </c>
      <c r="D215" t="s">
        <v>216</v>
      </c>
      <c r="E215" t="s">
        <v>20</v>
      </c>
      <c r="F215" s="11">
        <v>1</v>
      </c>
      <c r="G215" s="75" t="str">
        <f t="shared" si="89"/>
        <v>All</v>
      </c>
      <c r="H215" t="str">
        <f>VLOOKUP( J215, CUAC_UtilityRateGen2Data!$H$17:$R$567, 11, FALSE )</f>
        <v>DE</v>
      </c>
      <c r="I215" s="95" t="s">
        <v>344</v>
      </c>
      <c r="J215" s="83" t="s">
        <v>728</v>
      </c>
      <c r="K215" t="str">
        <f>VLOOKUP( J215, CUAC_UtilityRateGen2Data!$H$17:$R$567, 10, FALSE )</f>
        <v>All</v>
      </c>
      <c r="L215" t="str">
        <f t="shared" si="87"/>
        <v>ok</v>
      </c>
    </row>
    <row r="216" spans="1:12" x14ac:dyDescent="0.25">
      <c r="B216" s="75" t="str">
        <f t="shared" si="82"/>
        <v>Electric</v>
      </c>
      <c r="C216" s="75" t="str">
        <f t="shared" ref="C216" si="90">C215</f>
        <v>TID -- Turlock Irrigation District</v>
      </c>
      <c r="D216" s="75" t="str">
        <f t="shared" si="82"/>
        <v>All - Standard</v>
      </c>
      <c r="E216" t="s">
        <v>3</v>
      </c>
      <c r="F216" s="11">
        <v>1</v>
      </c>
      <c r="G216" s="75" t="str">
        <f t="shared" si="89"/>
        <v>All</v>
      </c>
      <c r="H216" t="str">
        <f>VLOOKUP( J216, CUAC_UtilityRateGen2Data!$H$17:$R$567, 11, FALSE )</f>
        <v>DE EAP</v>
      </c>
      <c r="I216" s="95" t="s">
        <v>344</v>
      </c>
      <c r="J216" s="83" t="s">
        <v>729</v>
      </c>
      <c r="K216" t="str">
        <f>VLOOKUP( J216, CUAC_UtilityRateGen2Data!$H$17:$R$567, 10, FALSE )</f>
        <v>All</v>
      </c>
      <c r="L216" t="str">
        <f t="shared" si="87"/>
        <v>ok</v>
      </c>
    </row>
    <row r="217" spans="1:12" x14ac:dyDescent="0.25">
      <c r="B217" s="75" t="str">
        <f t="shared" si="82"/>
        <v>Electric</v>
      </c>
      <c r="C217" t="s">
        <v>749</v>
      </c>
      <c r="D217" t="s">
        <v>253</v>
      </c>
      <c r="E217" t="s">
        <v>20</v>
      </c>
      <c r="F217" s="11">
        <v>1</v>
      </c>
      <c r="G217" t="s">
        <v>480</v>
      </c>
      <c r="H217" t="str">
        <f>VLOOKUP( J217, CUAC_UtilityRateGen2Data!$H$17:$R$567, 11, FALSE )</f>
        <v>P R S A 1</v>
      </c>
      <c r="I217" s="95" t="s">
        <v>344</v>
      </c>
      <c r="J217" t="s">
        <v>731</v>
      </c>
      <c r="K217" t="str">
        <f>VLOOKUP( J217, CUAC_UtilityRateGen2Data!$H$17:$R$567, 10, FALSE )</f>
        <v>Zone A</v>
      </c>
      <c r="L217" t="str">
        <f t="shared" si="87"/>
        <v>ok</v>
      </c>
    </row>
    <row r="218" spans="1:12" x14ac:dyDescent="0.25">
      <c r="B218" s="75" t="str">
        <f t="shared" ref="B218:D222" si="91">B217</f>
        <v>Electric</v>
      </c>
      <c r="C218" s="75" t="str">
        <f t="shared" si="82"/>
        <v>Trinity -- Trinity Public Utilities District</v>
      </c>
      <c r="D218" t="s">
        <v>254</v>
      </c>
      <c r="E218" t="s">
        <v>20</v>
      </c>
      <c r="F218" s="11">
        <v>1</v>
      </c>
      <c r="G218" t="s">
        <v>481</v>
      </c>
      <c r="H218" t="str">
        <f>VLOOKUP( J218, CUAC_UtilityRateGen2Data!$H$17:$R$567, 11, FALSE )</f>
        <v>P R S A</v>
      </c>
      <c r="I218" s="95" t="s">
        <v>344</v>
      </c>
      <c r="J218" t="s">
        <v>732</v>
      </c>
      <c r="K218" t="str">
        <f>VLOOKUP( J218, CUAC_UtilityRateGen2Data!$H$17:$R$567, 10, FALSE )</f>
        <v>Zone B</v>
      </c>
      <c r="L218" t="str">
        <f t="shared" si="87"/>
        <v>ok</v>
      </c>
    </row>
    <row r="219" spans="1:12" x14ac:dyDescent="0.25">
      <c r="B219" s="75" t="str">
        <f t="shared" si="91"/>
        <v>Electric</v>
      </c>
      <c r="C219" t="s">
        <v>444</v>
      </c>
      <c r="D219" t="s">
        <v>222</v>
      </c>
      <c r="E219" t="s">
        <v>20</v>
      </c>
      <c r="F219" s="11">
        <v>1</v>
      </c>
      <c r="G219" t="s">
        <v>155</v>
      </c>
      <c r="H219" t="str">
        <f>VLOOKUP( J219, CUAC_UtilityRateGen2Data!$H$17:$R$567, 11, FALSE )</f>
        <v>R</v>
      </c>
      <c r="I219" s="95" t="s">
        <v>344</v>
      </c>
      <c r="J219" s="75" t="s">
        <v>733</v>
      </c>
      <c r="K219" t="str">
        <f>VLOOKUP( J219, CUAC_UtilityRateGen2Data!$H$17:$R$567, 10, FALSE )</f>
        <v>All</v>
      </c>
      <c r="L219" t="str">
        <f t="shared" si="87"/>
        <v>ok</v>
      </c>
    </row>
    <row r="220" spans="1:12" x14ac:dyDescent="0.25">
      <c r="B220" s="75" t="str">
        <f t="shared" si="91"/>
        <v>Electric</v>
      </c>
      <c r="C220" s="75" t="str">
        <f t="shared" si="91"/>
        <v>Ukiah -- Ukiah Municipal Utility District</v>
      </c>
      <c r="D220" s="75" t="str">
        <f t="shared" si="91"/>
        <v>All - Electric</v>
      </c>
      <c r="E220" t="s">
        <v>3</v>
      </c>
      <c r="F220" s="11">
        <v>1</v>
      </c>
      <c r="G220" s="75" t="str">
        <f t="shared" ref="G220:G222" si="92">G219</f>
        <v>All</v>
      </c>
      <c r="H220" t="str">
        <f>VLOOKUP( J220, CUAC_UtilityRateGen2Data!$H$17:$R$567, 11, FALSE )</f>
        <v>R CARES 30</v>
      </c>
      <c r="I220" s="95" t="s">
        <v>344</v>
      </c>
      <c r="J220" s="75" t="s">
        <v>734</v>
      </c>
      <c r="K220" t="str">
        <f>VLOOKUP( J220, CUAC_UtilityRateGen2Data!$H$17:$R$567, 10, FALSE )</f>
        <v>All</v>
      </c>
      <c r="L220" t="str">
        <f t="shared" si="87"/>
        <v>ok</v>
      </c>
    </row>
    <row r="221" spans="1:12" x14ac:dyDescent="0.25">
      <c r="B221" s="75" t="str">
        <f t="shared" si="91"/>
        <v>Electric</v>
      </c>
      <c r="C221" s="75" t="str">
        <f t="shared" si="91"/>
        <v>Ukiah -- Ukiah Municipal Utility District</v>
      </c>
      <c r="D221" t="s">
        <v>216</v>
      </c>
      <c r="E221" t="s">
        <v>20</v>
      </c>
      <c r="F221" s="11">
        <v>1</v>
      </c>
      <c r="G221" s="75" t="str">
        <f t="shared" si="92"/>
        <v>All</v>
      </c>
      <c r="H221" t="str">
        <f>VLOOKUP( J221, CUAC_UtilityRateGen2Data!$H$17:$R$567, 11, FALSE )</f>
        <v>R</v>
      </c>
      <c r="I221" s="95" t="s">
        <v>344</v>
      </c>
      <c r="J221" t="s">
        <v>733</v>
      </c>
      <c r="K221" t="str">
        <f>VLOOKUP( J221, CUAC_UtilityRateGen2Data!$H$17:$R$567, 10, FALSE )</f>
        <v>All</v>
      </c>
      <c r="L221" t="str">
        <f t="shared" si="87"/>
        <v>ok</v>
      </c>
    </row>
    <row r="222" spans="1:12" x14ac:dyDescent="0.25">
      <c r="B222" s="75" t="str">
        <f t="shared" si="91"/>
        <v>Electric</v>
      </c>
      <c r="C222" s="75" t="str">
        <f t="shared" si="91"/>
        <v>Ukiah -- Ukiah Municipal Utility District</v>
      </c>
      <c r="D222" s="75" t="str">
        <f t="shared" si="91"/>
        <v>All - Standard</v>
      </c>
      <c r="E222" t="s">
        <v>3</v>
      </c>
      <c r="F222" s="11">
        <v>1</v>
      </c>
      <c r="G222" s="75" t="str">
        <f t="shared" si="92"/>
        <v>All</v>
      </c>
      <c r="H222" t="str">
        <f>VLOOKUP( J222, CUAC_UtilityRateGen2Data!$H$17:$R$567, 11, FALSE )</f>
        <v>R CARES 30</v>
      </c>
      <c r="I222" s="95" t="s">
        <v>344</v>
      </c>
      <c r="J222" t="s">
        <v>734</v>
      </c>
      <c r="K222" t="str">
        <f>VLOOKUP( J222, CUAC_UtilityRateGen2Data!$H$17:$R$567, 10, FALSE )</f>
        <v>All</v>
      </c>
      <c r="L222" t="str">
        <f t="shared" si="87"/>
        <v>ok</v>
      </c>
    </row>
    <row r="223" spans="1:12" ht="7.5" customHeight="1" x14ac:dyDescent="0.25">
      <c r="A223" s="77" t="s">
        <v>344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</row>
    <row r="224" spans="1:12" x14ac:dyDescent="0.25">
      <c r="B224" s="76" t="s">
        <v>258</v>
      </c>
      <c r="C224" t="s">
        <v>1353</v>
      </c>
      <c r="D224" t="s">
        <v>233</v>
      </c>
      <c r="E224" t="s">
        <v>20</v>
      </c>
      <c r="F224" s="11">
        <v>1</v>
      </c>
      <c r="G224" t="s">
        <v>155</v>
      </c>
      <c r="H224" t="str">
        <f>VLOOKUP( J224, CUAC_UtilityRateGen2Data!$H$17:$R$567, 11, FALSE )</f>
        <v>Sch1 SFam BasicPlusSpaceHtg</v>
      </c>
      <c r="I224" s="95" t="s">
        <v>344</v>
      </c>
      <c r="J224" t="s">
        <v>526</v>
      </c>
      <c r="K224" t="str">
        <f>VLOOKUP( J224, CUAC_UtilityRateGen2Data!$H$17:$R$567, 10, FALSE )</f>
        <v>All</v>
      </c>
      <c r="L224" t="str">
        <f t="shared" ref="L224:L287" si="93">IF(G224=K224, "ok", "XX--- MISMATCH ---XX")</f>
        <v>ok</v>
      </c>
    </row>
    <row r="225" spans="2:12" x14ac:dyDescent="0.25">
      <c r="B225" s="75" t="str">
        <f>B224</f>
        <v>Gas</v>
      </c>
      <c r="C225" s="75" t="str">
        <f t="shared" ref="C225" si="94">C224</f>
        <v>Long Beach -- Long Beach Energy Resources</v>
      </c>
      <c r="D225" s="75" t="str">
        <f t="shared" ref="D225" si="95">D224</f>
        <v>All - All Uses</v>
      </c>
      <c r="E225" t="s">
        <v>3</v>
      </c>
      <c r="F225" s="11">
        <v>1</v>
      </c>
      <c r="G225" s="75" t="str">
        <f t="shared" ref="G225:G227" si="96">G224</f>
        <v>All</v>
      </c>
      <c r="H225" t="str">
        <f>VLOOKUP( J225, CUAC_UtilityRateGen2Data!$H$17:$R$567, 11, FALSE )</f>
        <v>Sch1 SFam BasicPlusSpaceHtg LI</v>
      </c>
      <c r="I225" s="95" t="s">
        <v>344</v>
      </c>
      <c r="J225" t="s">
        <v>527</v>
      </c>
      <c r="K225" t="str">
        <f>VLOOKUP( J225, CUAC_UtilityRateGen2Data!$H$17:$R$567, 10, FALSE )</f>
        <v>All</v>
      </c>
      <c r="L225" t="str">
        <f t="shared" si="93"/>
        <v>ok</v>
      </c>
    </row>
    <row r="226" spans="2:12" x14ac:dyDescent="0.25">
      <c r="B226" s="75" t="str">
        <f t="shared" ref="B226:B231" si="97">B225</f>
        <v>Gas</v>
      </c>
      <c r="C226" t="s">
        <v>428</v>
      </c>
      <c r="D226" t="s">
        <v>216</v>
      </c>
      <c r="E226" t="s">
        <v>20</v>
      </c>
      <c r="F226" s="11">
        <v>1</v>
      </c>
      <c r="G226" t="s">
        <v>155</v>
      </c>
      <c r="H226" t="str">
        <f>VLOOKUP( J226, CUAC_UtilityRateGen2Data!$H$17:$R$567, 11, FALSE )</f>
        <v>G1 RESIDENTIAL</v>
      </c>
      <c r="I226" s="95" t="s">
        <v>344</v>
      </c>
      <c r="J226" t="s">
        <v>554</v>
      </c>
      <c r="K226" t="str">
        <f>VLOOKUP( J226, CUAC_UtilityRateGen2Data!$H$17:$R$567, 10, FALSE )</f>
        <v>All</v>
      </c>
      <c r="L226" t="str">
        <f t="shared" si="93"/>
        <v>ok</v>
      </c>
    </row>
    <row r="227" spans="2:12" x14ac:dyDescent="0.25">
      <c r="B227" s="75" t="str">
        <f t="shared" si="97"/>
        <v>Gas</v>
      </c>
      <c r="C227" s="75" t="str">
        <f t="shared" ref="C227" si="98">C226</f>
        <v>Palo Alto -- Palo Alto Utilities Department</v>
      </c>
      <c r="D227" s="75" t="str">
        <f t="shared" ref="D227" si="99">D226</f>
        <v>All - Standard</v>
      </c>
      <c r="E227" t="s">
        <v>3</v>
      </c>
      <c r="F227" s="11">
        <v>1</v>
      </c>
      <c r="G227" s="75" t="str">
        <f t="shared" si="96"/>
        <v>All</v>
      </c>
      <c r="H227" t="str">
        <f>VLOOKUP( J227, CUAC_UtilityRateGen2Data!$H$17:$R$567, 11, FALSE )</f>
        <v>G1 RESIDENTIAL RAP</v>
      </c>
      <c r="I227" s="95" t="s">
        <v>344</v>
      </c>
      <c r="J227" t="s">
        <v>555</v>
      </c>
      <c r="K227" t="str">
        <f>VLOOKUP( J227, CUAC_UtilityRateGen2Data!$H$17:$R$567, 10, FALSE )</f>
        <v>All</v>
      </c>
      <c r="L227" t="str">
        <f t="shared" si="93"/>
        <v>ok</v>
      </c>
    </row>
    <row r="228" spans="2:12" x14ac:dyDescent="0.25">
      <c r="B228" s="75" t="str">
        <f t="shared" si="97"/>
        <v>Gas</v>
      </c>
      <c r="C228" t="s">
        <v>430</v>
      </c>
      <c r="D228" t="s">
        <v>154</v>
      </c>
      <c r="E228" t="s">
        <v>20</v>
      </c>
      <c r="F228" s="11">
        <v>1</v>
      </c>
      <c r="G228" t="s">
        <v>451</v>
      </c>
      <c r="H228" t="str">
        <f>VLOOKUP( J228, CUAC_UtilityRateGen2Data!$H$17:$R$567, 11, FALSE )</f>
        <v>RES G1</v>
      </c>
      <c r="I228" s="95" t="s">
        <v>344</v>
      </c>
      <c r="J228" s="83" t="s">
        <v>596</v>
      </c>
      <c r="K228" t="str">
        <f>VLOOKUP( J228, CUAC_UtilityRateGen2Data!$H$17:$R$567, 10, FALSE )</f>
        <v>P</v>
      </c>
      <c r="L228" t="str">
        <f t="shared" si="93"/>
        <v>ok</v>
      </c>
    </row>
    <row r="229" spans="2:12" x14ac:dyDescent="0.25">
      <c r="B229" s="75" t="str">
        <f t="shared" si="97"/>
        <v>Gas</v>
      </c>
      <c r="C229" s="75" t="str">
        <f t="shared" ref="C229:C231" si="100">C228</f>
        <v>PG&amp;E -- Pacific Gas and Electric Company</v>
      </c>
      <c r="D229" s="75" t="str">
        <f t="shared" ref="D229" si="101">D228</f>
        <v>P - Standard</v>
      </c>
      <c r="E229" t="s">
        <v>3</v>
      </c>
      <c r="F229" s="11">
        <v>1</v>
      </c>
      <c r="G229" s="75" t="str">
        <f t="shared" ref="G229" si="102">G228</f>
        <v>P</v>
      </c>
      <c r="H229" t="str">
        <f>VLOOKUP( J229, CUAC_UtilityRateGen2Data!$H$17:$R$567, 11, FALSE )</f>
        <v>RES G1</v>
      </c>
      <c r="I229" s="95" t="s">
        <v>344</v>
      </c>
      <c r="J229" s="86" t="s">
        <v>596</v>
      </c>
      <c r="K229" t="str">
        <f>VLOOKUP( J229, CUAC_UtilityRateGen2Data!$H$17:$R$567, 10, FALSE )</f>
        <v>P</v>
      </c>
      <c r="L229" t="str">
        <f t="shared" si="93"/>
        <v>ok</v>
      </c>
    </row>
    <row r="230" spans="2:12" x14ac:dyDescent="0.25">
      <c r="B230" s="75" t="str">
        <f t="shared" si="97"/>
        <v>Gas</v>
      </c>
      <c r="C230" s="75" t="str">
        <f t="shared" si="100"/>
        <v>PG&amp;E -- Pacific Gas and Electric Company</v>
      </c>
      <c r="D230" t="s">
        <v>156</v>
      </c>
      <c r="E230" t="s">
        <v>20</v>
      </c>
      <c r="F230" s="11">
        <v>1</v>
      </c>
      <c r="G230" t="s">
        <v>452</v>
      </c>
      <c r="H230" t="str">
        <f>VLOOKUP( J230, CUAC_UtilityRateGen2Data!$H$17:$R$567, 11, FALSE )</f>
        <v>RES G1</v>
      </c>
      <c r="I230" s="95" t="s">
        <v>344</v>
      </c>
      <c r="J230" s="83" t="s">
        <v>597</v>
      </c>
      <c r="K230" t="str">
        <f>VLOOKUP( J230, CUAC_UtilityRateGen2Data!$H$17:$R$567, 10, FALSE )</f>
        <v>Q</v>
      </c>
      <c r="L230" t="str">
        <f t="shared" si="93"/>
        <v>ok</v>
      </c>
    </row>
    <row r="231" spans="2:12" x14ac:dyDescent="0.25">
      <c r="B231" s="75" t="str">
        <f t="shared" si="97"/>
        <v>Gas</v>
      </c>
      <c r="C231" s="75" t="str">
        <f t="shared" si="100"/>
        <v>PG&amp;E -- Pacific Gas and Electric Company</v>
      </c>
      <c r="D231" s="75" t="str">
        <f t="shared" ref="D231" si="103">D230</f>
        <v>Q - Standard</v>
      </c>
      <c r="E231" t="s">
        <v>3</v>
      </c>
      <c r="F231" s="11">
        <v>1</v>
      </c>
      <c r="G231" s="75" t="str">
        <f t="shared" ref="G231" si="104">G230</f>
        <v>Q</v>
      </c>
      <c r="H231" t="str">
        <f>VLOOKUP( J231, CUAC_UtilityRateGen2Data!$H$17:$R$567, 11, FALSE )</f>
        <v>RES G1</v>
      </c>
      <c r="I231" s="95" t="s">
        <v>344</v>
      </c>
      <c r="J231" s="86" t="s">
        <v>597</v>
      </c>
      <c r="K231" t="str">
        <f>VLOOKUP( J231, CUAC_UtilityRateGen2Data!$H$17:$R$567, 10, FALSE )</f>
        <v>Q</v>
      </c>
      <c r="L231" t="str">
        <f t="shared" si="93"/>
        <v>ok</v>
      </c>
    </row>
    <row r="232" spans="2:12" x14ac:dyDescent="0.25">
      <c r="B232" s="75" t="str">
        <f t="shared" ref="B232:B241" si="105">B231</f>
        <v>Gas</v>
      </c>
      <c r="C232" s="75" t="str">
        <f t="shared" ref="C232:C241" si="106">C231</f>
        <v>PG&amp;E -- Pacific Gas and Electric Company</v>
      </c>
      <c r="D232" t="s">
        <v>157</v>
      </c>
      <c r="E232" t="s">
        <v>20</v>
      </c>
      <c r="F232" s="11">
        <v>1</v>
      </c>
      <c r="G232" t="s">
        <v>453</v>
      </c>
      <c r="H232" t="str">
        <f>VLOOKUP( J232, CUAC_UtilityRateGen2Data!$H$17:$R$567, 11, FALSE )</f>
        <v>RES G1</v>
      </c>
      <c r="I232" s="95" t="s">
        <v>344</v>
      </c>
      <c r="J232" s="83" t="s">
        <v>598</v>
      </c>
      <c r="K232" t="str">
        <f>VLOOKUP( J232, CUAC_UtilityRateGen2Data!$H$17:$R$567, 10, FALSE )</f>
        <v>R</v>
      </c>
      <c r="L232" t="str">
        <f t="shared" si="93"/>
        <v>ok</v>
      </c>
    </row>
    <row r="233" spans="2:12" x14ac:dyDescent="0.25">
      <c r="B233" s="75" t="str">
        <f t="shared" si="105"/>
        <v>Gas</v>
      </c>
      <c r="C233" s="75" t="str">
        <f t="shared" si="106"/>
        <v>PG&amp;E -- Pacific Gas and Electric Company</v>
      </c>
      <c r="D233" s="75" t="str">
        <f t="shared" ref="D233" si="107">D232</f>
        <v>R - Standard</v>
      </c>
      <c r="E233" t="s">
        <v>3</v>
      </c>
      <c r="F233" s="11">
        <v>1</v>
      </c>
      <c r="G233" s="75" t="str">
        <f t="shared" ref="G233" si="108">G232</f>
        <v>R</v>
      </c>
      <c r="H233" t="str">
        <f>VLOOKUP( J233, CUAC_UtilityRateGen2Data!$H$17:$R$567, 11, FALSE )</f>
        <v>RES G1</v>
      </c>
      <c r="I233" s="95" t="s">
        <v>344</v>
      </c>
      <c r="J233" s="86" t="s">
        <v>598</v>
      </c>
      <c r="K233" t="str">
        <f>VLOOKUP( J233, CUAC_UtilityRateGen2Data!$H$17:$R$567, 10, FALSE )</f>
        <v>R</v>
      </c>
      <c r="L233" t="str">
        <f t="shared" si="93"/>
        <v>ok</v>
      </c>
    </row>
    <row r="234" spans="2:12" x14ac:dyDescent="0.25">
      <c r="B234" s="75" t="str">
        <f t="shared" si="105"/>
        <v>Gas</v>
      </c>
      <c r="C234" s="75" t="str">
        <f t="shared" si="106"/>
        <v>PG&amp;E -- Pacific Gas and Electric Company</v>
      </c>
      <c r="D234" t="s">
        <v>158</v>
      </c>
      <c r="E234" t="s">
        <v>20</v>
      </c>
      <c r="F234" s="11">
        <v>1</v>
      </c>
      <c r="G234" t="s">
        <v>454</v>
      </c>
      <c r="H234" t="str">
        <f>VLOOKUP( J234, CUAC_UtilityRateGen2Data!$H$17:$R$567, 11, FALSE )</f>
        <v>RES G1</v>
      </c>
      <c r="I234" s="95" t="s">
        <v>344</v>
      </c>
      <c r="J234" s="83" t="s">
        <v>599</v>
      </c>
      <c r="K234" t="str">
        <f>VLOOKUP( J234, CUAC_UtilityRateGen2Data!$H$17:$R$567, 10, FALSE )</f>
        <v>S</v>
      </c>
      <c r="L234" t="str">
        <f t="shared" si="93"/>
        <v>ok</v>
      </c>
    </row>
    <row r="235" spans="2:12" x14ac:dyDescent="0.25">
      <c r="B235" s="75" t="str">
        <f t="shared" si="105"/>
        <v>Gas</v>
      </c>
      <c r="C235" s="75" t="str">
        <f t="shared" si="106"/>
        <v>PG&amp;E -- Pacific Gas and Electric Company</v>
      </c>
      <c r="D235" s="75" t="str">
        <f t="shared" ref="D235" si="109">D234</f>
        <v>S - Standard</v>
      </c>
      <c r="E235" t="s">
        <v>3</v>
      </c>
      <c r="F235" s="11">
        <v>1</v>
      </c>
      <c r="G235" s="75" t="str">
        <f t="shared" ref="G235" si="110">G234</f>
        <v>S</v>
      </c>
      <c r="H235" t="str">
        <f>VLOOKUP( J235, CUAC_UtilityRateGen2Data!$H$17:$R$567, 11, FALSE )</f>
        <v>RES G1</v>
      </c>
      <c r="I235" s="95" t="s">
        <v>344</v>
      </c>
      <c r="J235" s="86" t="s">
        <v>599</v>
      </c>
      <c r="K235" t="str">
        <f>VLOOKUP( J235, CUAC_UtilityRateGen2Data!$H$17:$R$567, 10, FALSE )</f>
        <v>S</v>
      </c>
      <c r="L235" t="str">
        <f t="shared" si="93"/>
        <v>ok</v>
      </c>
    </row>
    <row r="236" spans="2:12" x14ac:dyDescent="0.25">
      <c r="B236" s="75" t="str">
        <f t="shared" si="105"/>
        <v>Gas</v>
      </c>
      <c r="C236" s="75" t="str">
        <f t="shared" si="106"/>
        <v>PG&amp;E -- Pacific Gas and Electric Company</v>
      </c>
      <c r="D236" t="s">
        <v>159</v>
      </c>
      <c r="E236" t="s">
        <v>20</v>
      </c>
      <c r="F236" s="11">
        <v>1</v>
      </c>
      <c r="G236" t="s">
        <v>455</v>
      </c>
      <c r="H236" t="str">
        <f>VLOOKUP( J236, CUAC_UtilityRateGen2Data!$H$17:$R$567, 11, FALSE )</f>
        <v>RES G1</v>
      </c>
      <c r="I236" s="95" t="s">
        <v>344</v>
      </c>
      <c r="J236" s="83" t="s">
        <v>600</v>
      </c>
      <c r="K236" t="str">
        <f>VLOOKUP( J236, CUAC_UtilityRateGen2Data!$H$17:$R$567, 10, FALSE )</f>
        <v>T</v>
      </c>
      <c r="L236" t="str">
        <f t="shared" si="93"/>
        <v>ok</v>
      </c>
    </row>
    <row r="237" spans="2:12" x14ac:dyDescent="0.25">
      <c r="B237" s="75" t="str">
        <f t="shared" si="105"/>
        <v>Gas</v>
      </c>
      <c r="C237" s="75" t="str">
        <f t="shared" si="106"/>
        <v>PG&amp;E -- Pacific Gas and Electric Company</v>
      </c>
      <c r="D237" s="75" t="str">
        <f t="shared" ref="D237" si="111">D236</f>
        <v>T - Standard</v>
      </c>
      <c r="E237" t="s">
        <v>3</v>
      </c>
      <c r="F237" s="11">
        <v>1</v>
      </c>
      <c r="G237" s="75" t="str">
        <f t="shared" ref="G237" si="112">G236</f>
        <v>T</v>
      </c>
      <c r="H237" t="str">
        <f>VLOOKUP( J237, CUAC_UtilityRateGen2Data!$H$17:$R$567, 11, FALSE )</f>
        <v>RES G1</v>
      </c>
      <c r="I237" s="95" t="s">
        <v>344</v>
      </c>
      <c r="J237" s="86" t="s">
        <v>600</v>
      </c>
      <c r="K237" t="str">
        <f>VLOOKUP( J237, CUAC_UtilityRateGen2Data!$H$17:$R$567, 10, FALSE )</f>
        <v>T</v>
      </c>
      <c r="L237" t="str">
        <f t="shared" si="93"/>
        <v>ok</v>
      </c>
    </row>
    <row r="238" spans="2:12" x14ac:dyDescent="0.25">
      <c r="B238" s="75" t="str">
        <f t="shared" si="105"/>
        <v>Gas</v>
      </c>
      <c r="C238" s="75" t="str">
        <f t="shared" si="106"/>
        <v>PG&amp;E -- Pacific Gas and Electric Company</v>
      </c>
      <c r="D238" t="s">
        <v>160</v>
      </c>
      <c r="E238" t="s">
        <v>20</v>
      </c>
      <c r="F238" s="11">
        <v>1</v>
      </c>
      <c r="G238" t="s">
        <v>456</v>
      </c>
      <c r="H238" t="str">
        <f>VLOOKUP( J238, CUAC_UtilityRateGen2Data!$H$17:$R$567, 11, FALSE )</f>
        <v>RES G1</v>
      </c>
      <c r="I238" s="95" t="s">
        <v>344</v>
      </c>
      <c r="J238" s="83" t="s">
        <v>601</v>
      </c>
      <c r="K238" t="str">
        <f>VLOOKUP( J238, CUAC_UtilityRateGen2Data!$H$17:$R$567, 10, FALSE )</f>
        <v>V</v>
      </c>
      <c r="L238" t="str">
        <f t="shared" si="93"/>
        <v>ok</v>
      </c>
    </row>
    <row r="239" spans="2:12" x14ac:dyDescent="0.25">
      <c r="B239" s="75" t="str">
        <f t="shared" si="105"/>
        <v>Gas</v>
      </c>
      <c r="C239" s="75" t="str">
        <f t="shared" si="106"/>
        <v>PG&amp;E -- Pacific Gas and Electric Company</v>
      </c>
      <c r="D239" s="75" t="str">
        <f t="shared" ref="D239" si="113">D238</f>
        <v>V - Standard</v>
      </c>
      <c r="E239" t="s">
        <v>3</v>
      </c>
      <c r="F239" s="11">
        <v>1</v>
      </c>
      <c r="G239" s="75" t="str">
        <f t="shared" ref="G239" si="114">G238</f>
        <v>V</v>
      </c>
      <c r="H239" t="str">
        <f>VLOOKUP( J239, CUAC_UtilityRateGen2Data!$H$17:$R$567, 11, FALSE )</f>
        <v>RES G1</v>
      </c>
      <c r="I239" s="95" t="s">
        <v>344</v>
      </c>
      <c r="J239" s="86" t="s">
        <v>601</v>
      </c>
      <c r="K239" t="str">
        <f>VLOOKUP( J239, CUAC_UtilityRateGen2Data!$H$17:$R$567, 10, FALSE )</f>
        <v>V</v>
      </c>
      <c r="L239" t="str">
        <f t="shared" si="93"/>
        <v>ok</v>
      </c>
    </row>
    <row r="240" spans="2:12" x14ac:dyDescent="0.25">
      <c r="B240" s="75" t="str">
        <f t="shared" si="105"/>
        <v>Gas</v>
      </c>
      <c r="C240" s="75" t="str">
        <f t="shared" si="106"/>
        <v>PG&amp;E -- Pacific Gas and Electric Company</v>
      </c>
      <c r="D240" t="s">
        <v>161</v>
      </c>
      <c r="E240" t="s">
        <v>20</v>
      </c>
      <c r="F240" s="11">
        <v>1</v>
      </c>
      <c r="G240" t="s">
        <v>457</v>
      </c>
      <c r="H240" t="str">
        <f>VLOOKUP( J240, CUAC_UtilityRateGen2Data!$H$17:$R$567, 11, FALSE )</f>
        <v>RES G1</v>
      </c>
      <c r="I240" s="95" t="s">
        <v>344</v>
      </c>
      <c r="J240" s="83" t="s">
        <v>602</v>
      </c>
      <c r="K240" t="str">
        <f>VLOOKUP( J240, CUAC_UtilityRateGen2Data!$H$17:$R$567, 10, FALSE )</f>
        <v>W</v>
      </c>
      <c r="L240" t="str">
        <f t="shared" si="93"/>
        <v>ok</v>
      </c>
    </row>
    <row r="241" spans="2:12" x14ac:dyDescent="0.25">
      <c r="B241" s="75" t="str">
        <f t="shared" si="105"/>
        <v>Gas</v>
      </c>
      <c r="C241" s="75" t="str">
        <f t="shared" si="106"/>
        <v>PG&amp;E -- Pacific Gas and Electric Company</v>
      </c>
      <c r="D241" s="75" t="str">
        <f t="shared" ref="D241" si="115">D240</f>
        <v>W - Standard</v>
      </c>
      <c r="E241" t="s">
        <v>3</v>
      </c>
      <c r="F241" s="11">
        <v>1</v>
      </c>
      <c r="G241" s="75" t="str">
        <f t="shared" ref="G241" si="116">G240</f>
        <v>W</v>
      </c>
      <c r="H241" t="str">
        <f>VLOOKUP( J241, CUAC_UtilityRateGen2Data!$H$17:$R$567, 11, FALSE )</f>
        <v>RES G1</v>
      </c>
      <c r="I241" s="95" t="s">
        <v>344</v>
      </c>
      <c r="J241" s="86" t="s">
        <v>602</v>
      </c>
      <c r="K241" t="str">
        <f>VLOOKUP( J241, CUAC_UtilityRateGen2Data!$H$17:$R$567, 10, FALSE )</f>
        <v>W</v>
      </c>
      <c r="L241" t="str">
        <f t="shared" si="93"/>
        <v>ok</v>
      </c>
    </row>
    <row r="242" spans="2:12" x14ac:dyDescent="0.25">
      <c r="B242" s="75" t="str">
        <f t="shared" ref="B242:B248" si="117">B241</f>
        <v>Gas</v>
      </c>
      <c r="C242" s="75" t="str">
        <f t="shared" ref="C242:C247" si="118">C241</f>
        <v>PG&amp;E -- Pacific Gas and Electric Company</v>
      </c>
      <c r="D242" t="s">
        <v>162</v>
      </c>
      <c r="E242" t="s">
        <v>20</v>
      </c>
      <c r="F242" s="11">
        <v>1</v>
      </c>
      <c r="G242" t="s">
        <v>458</v>
      </c>
      <c r="H242" t="str">
        <f>VLOOKUP( J242, CUAC_UtilityRateGen2Data!$H$17:$R$567, 11, FALSE )</f>
        <v>RES G1</v>
      </c>
      <c r="I242" s="95" t="s">
        <v>344</v>
      </c>
      <c r="J242" s="83" t="s">
        <v>603</v>
      </c>
      <c r="K242" t="str">
        <f>VLOOKUP( J242, CUAC_UtilityRateGen2Data!$H$17:$R$567, 10, FALSE )</f>
        <v>X</v>
      </c>
      <c r="L242" t="str">
        <f t="shared" si="93"/>
        <v>ok</v>
      </c>
    </row>
    <row r="243" spans="2:12" x14ac:dyDescent="0.25">
      <c r="B243" s="75" t="str">
        <f t="shared" si="117"/>
        <v>Gas</v>
      </c>
      <c r="C243" s="75" t="str">
        <f t="shared" si="118"/>
        <v>PG&amp;E -- Pacific Gas and Electric Company</v>
      </c>
      <c r="D243" s="75" t="str">
        <f t="shared" ref="D243" si="119">D242</f>
        <v>X - Standard</v>
      </c>
      <c r="E243" t="s">
        <v>3</v>
      </c>
      <c r="F243" s="11">
        <v>1</v>
      </c>
      <c r="G243" s="75" t="str">
        <f t="shared" ref="G243" si="120">G242</f>
        <v>X</v>
      </c>
      <c r="H243" t="str">
        <f>VLOOKUP( J243, CUAC_UtilityRateGen2Data!$H$17:$R$567, 11, FALSE )</f>
        <v>RES G1</v>
      </c>
      <c r="I243" s="95" t="s">
        <v>344</v>
      </c>
      <c r="J243" s="86" t="s">
        <v>603</v>
      </c>
      <c r="K243" t="str">
        <f>VLOOKUP( J243, CUAC_UtilityRateGen2Data!$H$17:$R$567, 10, FALSE )</f>
        <v>X</v>
      </c>
      <c r="L243" t="str">
        <f t="shared" si="93"/>
        <v>ok</v>
      </c>
    </row>
    <row r="244" spans="2:12" x14ac:dyDescent="0.25">
      <c r="B244" s="75" t="str">
        <f t="shared" si="117"/>
        <v>Gas</v>
      </c>
      <c r="C244" s="75" t="str">
        <f t="shared" si="118"/>
        <v>PG&amp;E -- Pacific Gas and Electric Company</v>
      </c>
      <c r="D244" t="s">
        <v>163</v>
      </c>
      <c r="E244" t="s">
        <v>20</v>
      </c>
      <c r="F244" s="11">
        <v>1</v>
      </c>
      <c r="G244" t="s">
        <v>1355</v>
      </c>
      <c r="H244" t="str">
        <f>VLOOKUP( J244, CUAC_UtilityRateGen2Data!$H$17:$R$567, 11, FALSE )</f>
        <v>RES G1</v>
      </c>
      <c r="I244" s="95" t="s">
        <v>344</v>
      </c>
      <c r="J244" s="83" t="s">
        <v>604</v>
      </c>
      <c r="K244" t="str">
        <f>VLOOKUP( J244, CUAC_UtilityRateGen2Data!$H$17:$R$567, 10, FALSE )</f>
        <v>Y/Z</v>
      </c>
      <c r="L244" t="str">
        <f t="shared" si="93"/>
        <v>ok</v>
      </c>
    </row>
    <row r="245" spans="2:12" x14ac:dyDescent="0.25">
      <c r="B245" s="75" t="str">
        <f t="shared" si="117"/>
        <v>Gas</v>
      </c>
      <c r="C245" s="75" t="str">
        <f t="shared" si="118"/>
        <v>PG&amp;E -- Pacific Gas and Electric Company</v>
      </c>
      <c r="D245" s="75" t="str">
        <f t="shared" ref="D245" si="121">D244</f>
        <v>Y - Standard</v>
      </c>
      <c r="E245" t="s">
        <v>3</v>
      </c>
      <c r="F245" s="11">
        <v>1</v>
      </c>
      <c r="G245" s="75" t="str">
        <f t="shared" ref="G245:G247" si="122">G244</f>
        <v>Y/Z</v>
      </c>
      <c r="H245" t="str">
        <f>VLOOKUP( J245, CUAC_UtilityRateGen2Data!$H$17:$R$567, 11, FALSE )</f>
        <v>RES G1</v>
      </c>
      <c r="I245" s="95" t="s">
        <v>344</v>
      </c>
      <c r="J245" s="86" t="s">
        <v>604</v>
      </c>
      <c r="K245" t="str">
        <f>VLOOKUP( J245, CUAC_UtilityRateGen2Data!$H$17:$R$567, 10, FALSE )</f>
        <v>Y/Z</v>
      </c>
      <c r="L245" t="str">
        <f t="shared" si="93"/>
        <v>ok</v>
      </c>
    </row>
    <row r="246" spans="2:12" x14ac:dyDescent="0.25">
      <c r="B246" s="75" t="str">
        <f t="shared" si="117"/>
        <v>Gas</v>
      </c>
      <c r="C246" s="75" t="str">
        <f t="shared" si="118"/>
        <v>PG&amp;E -- Pacific Gas and Electric Company</v>
      </c>
      <c r="D246" t="s">
        <v>164</v>
      </c>
      <c r="E246" t="s">
        <v>20</v>
      </c>
      <c r="F246" s="11">
        <v>1</v>
      </c>
      <c r="G246" t="s">
        <v>1355</v>
      </c>
      <c r="H246" t="str">
        <f>VLOOKUP( J246, CUAC_UtilityRateGen2Data!$H$17:$R$567, 11, FALSE )</f>
        <v>RES G1</v>
      </c>
      <c r="I246" s="95" t="s">
        <v>344</v>
      </c>
      <c r="J246" s="83" t="s">
        <v>604</v>
      </c>
      <c r="K246" t="str">
        <f>VLOOKUP( J246, CUAC_UtilityRateGen2Data!$H$17:$R$567, 10, FALSE )</f>
        <v>Y/Z</v>
      </c>
      <c r="L246" t="str">
        <f t="shared" si="93"/>
        <v>ok</v>
      </c>
    </row>
    <row r="247" spans="2:12" x14ac:dyDescent="0.25">
      <c r="B247" s="75" t="str">
        <f t="shared" si="117"/>
        <v>Gas</v>
      </c>
      <c r="C247" s="75" t="str">
        <f t="shared" si="118"/>
        <v>PG&amp;E -- Pacific Gas and Electric Company</v>
      </c>
      <c r="D247" s="75" t="str">
        <f t="shared" ref="D247" si="123">D246</f>
        <v>Z - Standard</v>
      </c>
      <c r="E247" t="s">
        <v>3</v>
      </c>
      <c r="F247" s="11">
        <v>1</v>
      </c>
      <c r="G247" s="75" t="str">
        <f t="shared" si="122"/>
        <v>Y/Z</v>
      </c>
      <c r="H247" t="str">
        <f>VLOOKUP( J247, CUAC_UtilityRateGen2Data!$H$17:$R$567, 11, FALSE )</f>
        <v>RES G1</v>
      </c>
      <c r="I247" s="95" t="s">
        <v>344</v>
      </c>
      <c r="J247" s="86" t="s">
        <v>604</v>
      </c>
      <c r="K247" t="str">
        <f>VLOOKUP( J247, CUAC_UtilityRateGen2Data!$H$17:$R$567, 10, FALSE )</f>
        <v>Y/Z</v>
      </c>
      <c r="L247" t="str">
        <f t="shared" si="93"/>
        <v>ok</v>
      </c>
    </row>
    <row r="248" spans="2:12" x14ac:dyDescent="0.25">
      <c r="B248" s="75" t="str">
        <f t="shared" si="117"/>
        <v>Gas</v>
      </c>
      <c r="C248" t="s">
        <v>437</v>
      </c>
      <c r="D248" t="s">
        <v>171</v>
      </c>
      <c r="E248" t="s">
        <v>20</v>
      </c>
      <c r="F248" s="11">
        <v>1</v>
      </c>
      <c r="G248" t="s">
        <v>155</v>
      </c>
      <c r="H248" t="str">
        <f>VLOOKUP( J248, CUAC_UtilityRateGen2Data!$H$17:$R$567, 11, FALSE )</f>
        <v>GR</v>
      </c>
      <c r="I248" s="95" t="s">
        <v>344</v>
      </c>
      <c r="J248" t="s">
        <v>660</v>
      </c>
      <c r="K248" t="str">
        <f>VLOOKUP( J248, CUAC_UtilityRateGen2Data!$H$17:$R$567, 10, FALSE )</f>
        <v>All</v>
      </c>
      <c r="L248" t="str">
        <f t="shared" si="93"/>
        <v>ok</v>
      </c>
    </row>
    <row r="249" spans="2:12" x14ac:dyDescent="0.25">
      <c r="B249" s="75" t="str">
        <f t="shared" ref="B249:D311" si="124">B248</f>
        <v>Gas</v>
      </c>
      <c r="C249" s="75" t="str">
        <f t="shared" si="124"/>
        <v>SDG&amp;E -- San Diego Gas and Electric Company</v>
      </c>
      <c r="D249" s="75" t="str">
        <f t="shared" si="124"/>
        <v>Coastal - Standard</v>
      </c>
      <c r="E249" t="s">
        <v>3</v>
      </c>
      <c r="F249" s="11">
        <v>1</v>
      </c>
      <c r="G249" s="75" t="str">
        <f t="shared" ref="G249" si="125">G248</f>
        <v>All</v>
      </c>
      <c r="H249" t="str">
        <f>VLOOKUP( J249, CUAC_UtilityRateGen2Data!$H$17:$R$567, 11, FALSE )</f>
        <v>GR CARE</v>
      </c>
      <c r="I249" s="95" t="s">
        <v>344</v>
      </c>
      <c r="J249" t="s">
        <v>661</v>
      </c>
      <c r="K249" t="str">
        <f>VLOOKUP( J249, CUAC_UtilityRateGen2Data!$H$17:$R$567, 10, FALSE )</f>
        <v>All</v>
      </c>
      <c r="L249" t="str">
        <f t="shared" si="93"/>
        <v>ok</v>
      </c>
    </row>
    <row r="250" spans="2:12" x14ac:dyDescent="0.25">
      <c r="B250" s="75" t="str">
        <f t="shared" si="124"/>
        <v>Gas</v>
      </c>
      <c r="C250" s="75" t="str">
        <f t="shared" si="124"/>
        <v>SDG&amp;E -- San Diego Gas and Electric Company</v>
      </c>
      <c r="D250" t="s">
        <v>172</v>
      </c>
      <c r="E250" t="s">
        <v>20</v>
      </c>
      <c r="F250" s="11">
        <v>1</v>
      </c>
      <c r="G250" s="75" t="str">
        <f t="shared" ref="G250" si="126">G249</f>
        <v>All</v>
      </c>
      <c r="H250" t="str">
        <f>VLOOKUP( J250, CUAC_UtilityRateGen2Data!$H$17:$R$567, 11, FALSE )</f>
        <v>GR</v>
      </c>
      <c r="I250" s="95" t="s">
        <v>344</v>
      </c>
      <c r="J250" t="s">
        <v>660</v>
      </c>
      <c r="K250" t="str">
        <f>VLOOKUP( J250, CUAC_UtilityRateGen2Data!$H$17:$R$567, 10, FALSE )</f>
        <v>All</v>
      </c>
      <c r="L250" t="str">
        <f t="shared" si="93"/>
        <v>ok</v>
      </c>
    </row>
    <row r="251" spans="2:12" x14ac:dyDescent="0.25">
      <c r="B251" s="75" t="str">
        <f t="shared" si="124"/>
        <v>Gas</v>
      </c>
      <c r="C251" s="75" t="str">
        <f t="shared" si="124"/>
        <v>SDG&amp;E -- San Diego Gas and Electric Company</v>
      </c>
      <c r="D251" s="75" t="str">
        <f t="shared" si="124"/>
        <v>Inland - Standard</v>
      </c>
      <c r="E251" t="s">
        <v>3</v>
      </c>
      <c r="F251" s="11">
        <v>1</v>
      </c>
      <c r="G251" s="75" t="str">
        <f t="shared" ref="G251" si="127">G250</f>
        <v>All</v>
      </c>
      <c r="H251" t="str">
        <f>VLOOKUP( J251, CUAC_UtilityRateGen2Data!$H$17:$R$567, 11, FALSE )</f>
        <v>GR CARE</v>
      </c>
      <c r="I251" s="95" t="s">
        <v>344</v>
      </c>
      <c r="J251" t="s">
        <v>661</v>
      </c>
      <c r="K251" t="str">
        <f>VLOOKUP( J251, CUAC_UtilityRateGen2Data!$H$17:$R$567, 10, FALSE )</f>
        <v>All</v>
      </c>
      <c r="L251" t="str">
        <f t="shared" si="93"/>
        <v>ok</v>
      </c>
    </row>
    <row r="252" spans="2:12" x14ac:dyDescent="0.25">
      <c r="B252" s="75" t="str">
        <f t="shared" si="124"/>
        <v>Gas</v>
      </c>
      <c r="C252" s="75" t="str">
        <f t="shared" si="124"/>
        <v>SDG&amp;E -- San Diego Gas and Electric Company</v>
      </c>
      <c r="D252" t="s">
        <v>173</v>
      </c>
      <c r="E252" t="s">
        <v>20</v>
      </c>
      <c r="F252" s="11">
        <v>1</v>
      </c>
      <c r="G252" s="75" t="str">
        <f t="shared" ref="G252" si="128">G251</f>
        <v>All</v>
      </c>
      <c r="H252" t="str">
        <f>VLOOKUP( J252, CUAC_UtilityRateGen2Data!$H$17:$R$567, 11, FALSE )</f>
        <v>GR</v>
      </c>
      <c r="I252" s="95" t="s">
        <v>344</v>
      </c>
      <c r="J252" t="s">
        <v>660</v>
      </c>
      <c r="K252" t="str">
        <f>VLOOKUP( J252, CUAC_UtilityRateGen2Data!$H$17:$R$567, 10, FALSE )</f>
        <v>All</v>
      </c>
      <c r="L252" t="str">
        <f t="shared" si="93"/>
        <v>ok</v>
      </c>
    </row>
    <row r="253" spans="2:12" x14ac:dyDescent="0.25">
      <c r="B253" s="75" t="str">
        <f t="shared" si="124"/>
        <v>Gas</v>
      </c>
      <c r="C253" s="75" t="str">
        <f t="shared" si="124"/>
        <v>SDG&amp;E -- San Diego Gas and Electric Company</v>
      </c>
      <c r="D253" s="75" t="str">
        <f t="shared" si="124"/>
        <v>Mountain - Standard</v>
      </c>
      <c r="E253" t="s">
        <v>3</v>
      </c>
      <c r="F253" s="11">
        <v>1</v>
      </c>
      <c r="G253" s="75" t="str">
        <f t="shared" ref="G253" si="129">G252</f>
        <v>All</v>
      </c>
      <c r="H253" t="str">
        <f>VLOOKUP( J253, CUAC_UtilityRateGen2Data!$H$17:$R$567, 11, FALSE )</f>
        <v>GR CARE</v>
      </c>
      <c r="I253" s="95" t="s">
        <v>344</v>
      </c>
      <c r="J253" t="s">
        <v>661</v>
      </c>
      <c r="K253" t="str">
        <f>VLOOKUP( J253, CUAC_UtilityRateGen2Data!$H$17:$R$567, 10, FALSE )</f>
        <v>All</v>
      </c>
      <c r="L253" t="str">
        <f t="shared" si="93"/>
        <v>ok</v>
      </c>
    </row>
    <row r="254" spans="2:12" x14ac:dyDescent="0.25">
      <c r="B254" s="75" t="str">
        <f t="shared" si="124"/>
        <v>Gas</v>
      </c>
      <c r="C254" s="75" t="str">
        <f t="shared" si="124"/>
        <v>SDG&amp;E -- San Diego Gas and Electric Company</v>
      </c>
      <c r="D254" t="s">
        <v>174</v>
      </c>
      <c r="E254" t="s">
        <v>20</v>
      </c>
      <c r="F254" s="11">
        <v>1</v>
      </c>
      <c r="G254" s="75" t="str">
        <f t="shared" ref="G254" si="130">G253</f>
        <v>All</v>
      </c>
      <c r="H254" t="str">
        <f>VLOOKUP( J254, CUAC_UtilityRateGen2Data!$H$17:$R$567, 11, FALSE )</f>
        <v>GR</v>
      </c>
      <c r="I254" s="95" t="s">
        <v>344</v>
      </c>
      <c r="J254" t="s">
        <v>660</v>
      </c>
      <c r="K254" t="str">
        <f>VLOOKUP( J254, CUAC_UtilityRateGen2Data!$H$17:$R$567, 10, FALSE )</f>
        <v>All</v>
      </c>
      <c r="L254" t="str">
        <f t="shared" si="93"/>
        <v>ok</v>
      </c>
    </row>
    <row r="255" spans="2:12" x14ac:dyDescent="0.25">
      <c r="B255" s="75" t="str">
        <f t="shared" si="124"/>
        <v>Gas</v>
      </c>
      <c r="C255" s="75" t="str">
        <f t="shared" si="124"/>
        <v>SDG&amp;E -- San Diego Gas and Electric Company</v>
      </c>
      <c r="D255" s="75" t="str">
        <f t="shared" si="124"/>
        <v>Desert - Standard</v>
      </c>
      <c r="E255" t="s">
        <v>3</v>
      </c>
      <c r="F255" s="11">
        <v>1</v>
      </c>
      <c r="G255" s="75" t="str">
        <f t="shared" ref="G255" si="131">G254</f>
        <v>All</v>
      </c>
      <c r="H255" t="str">
        <f>VLOOKUP( J255, CUAC_UtilityRateGen2Data!$H$17:$R$567, 11, FALSE )</f>
        <v>GR CARE</v>
      </c>
      <c r="I255" s="95" t="s">
        <v>344</v>
      </c>
      <c r="J255" t="s">
        <v>661</v>
      </c>
      <c r="K255" t="str">
        <f>VLOOKUP( J255, CUAC_UtilityRateGen2Data!$H$17:$R$567, 10, FALSE )</f>
        <v>All</v>
      </c>
      <c r="L255" t="str">
        <f t="shared" si="93"/>
        <v>ok</v>
      </c>
    </row>
    <row r="256" spans="2:12" x14ac:dyDescent="0.25">
      <c r="B256" s="75" t="str">
        <f t="shared" si="124"/>
        <v>Gas</v>
      </c>
      <c r="C256" t="s">
        <v>446</v>
      </c>
      <c r="D256" t="s">
        <v>175</v>
      </c>
      <c r="E256" t="s">
        <v>20</v>
      </c>
      <c r="F256" s="11">
        <v>1</v>
      </c>
      <c r="G256" t="s">
        <v>472</v>
      </c>
      <c r="H256" t="str">
        <f>VLOOKUP( J256, CUAC_UtilityRateGen2Data!$H$17:$R$567, 11, FALSE )</f>
        <v>GR MFam SpaceHtgOnly</v>
      </c>
      <c r="I256" s="95" t="s">
        <v>344</v>
      </c>
      <c r="J256" s="83" t="s">
        <v>677</v>
      </c>
      <c r="K256" t="str">
        <f>VLOOKUP( J256, CUAC_UtilityRateGen2Data!$H$17:$R$567, 10, FALSE )</f>
        <v>CZ 1</v>
      </c>
      <c r="L256" t="str">
        <f t="shared" si="93"/>
        <v>ok</v>
      </c>
    </row>
    <row r="257" spans="2:12" x14ac:dyDescent="0.25">
      <c r="B257" s="75" t="str">
        <f t="shared" si="124"/>
        <v>Gas</v>
      </c>
      <c r="C257" s="75" t="str">
        <f t="shared" si="124"/>
        <v>SoCalGas -- Southern California Gas Company</v>
      </c>
      <c r="D257" s="75" t="str">
        <f t="shared" si="124"/>
        <v>1 - Heat</v>
      </c>
      <c r="E257" t="s">
        <v>3</v>
      </c>
      <c r="F257" s="11">
        <v>1</v>
      </c>
      <c r="G257" s="75" t="str">
        <f t="shared" ref="G257" si="132">G256</f>
        <v>CZ 1</v>
      </c>
      <c r="H257" t="str">
        <f>VLOOKUP( J257, CUAC_UtilityRateGen2Data!$H$17:$R$567, 11, FALSE )</f>
        <v>GR MFam SpaceHtgOnly CARE</v>
      </c>
      <c r="I257" s="95" t="s">
        <v>344</v>
      </c>
      <c r="J257" s="83" t="s">
        <v>698</v>
      </c>
      <c r="K257" t="str">
        <f>VLOOKUP( J257, CUAC_UtilityRateGen2Data!$H$17:$R$567, 10, FALSE )</f>
        <v>CZ 1</v>
      </c>
      <c r="L257" t="str">
        <f t="shared" si="93"/>
        <v>ok</v>
      </c>
    </row>
    <row r="258" spans="2:12" x14ac:dyDescent="0.25">
      <c r="B258" s="75" t="str">
        <f t="shared" si="124"/>
        <v>Gas</v>
      </c>
      <c r="C258" s="75" t="str">
        <f t="shared" si="124"/>
        <v>SoCalGas -- Southern California Gas Company</v>
      </c>
      <c r="D258" t="s">
        <v>177</v>
      </c>
      <c r="E258" t="s">
        <v>20</v>
      </c>
      <c r="F258" s="11">
        <v>1</v>
      </c>
      <c r="G258" t="s">
        <v>473</v>
      </c>
      <c r="H258" t="str">
        <f>VLOOKUP( J258, CUAC_UtilityRateGen2Data!$H$17:$R$567, 11, FALSE )</f>
        <v>GR MFam SpaceHtgOnly</v>
      </c>
      <c r="I258" s="95" t="s">
        <v>344</v>
      </c>
      <c r="J258" s="83" t="s">
        <v>684</v>
      </c>
      <c r="K258" t="str">
        <f>VLOOKUP( J258, CUAC_UtilityRateGen2Data!$H$17:$R$567, 10, FALSE )</f>
        <v>CZ 2</v>
      </c>
      <c r="L258" t="str">
        <f t="shared" si="93"/>
        <v>ok</v>
      </c>
    </row>
    <row r="259" spans="2:12" x14ac:dyDescent="0.25">
      <c r="B259" s="75" t="str">
        <f t="shared" si="124"/>
        <v>Gas</v>
      </c>
      <c r="C259" s="75" t="str">
        <f t="shared" si="124"/>
        <v>SoCalGas -- Southern California Gas Company</v>
      </c>
      <c r="D259" s="75" t="str">
        <f t="shared" si="124"/>
        <v>2 - Heat</v>
      </c>
      <c r="E259" t="s">
        <v>3</v>
      </c>
      <c r="F259" s="11">
        <v>1</v>
      </c>
      <c r="G259" s="75" t="str">
        <f t="shared" ref="G259" si="133">G258</f>
        <v>CZ 2</v>
      </c>
      <c r="H259" t="str">
        <f>VLOOKUP( J259, CUAC_UtilityRateGen2Data!$H$17:$R$567, 11, FALSE )</f>
        <v>GR MFam SpaceHtgOnly CARE</v>
      </c>
      <c r="I259" s="95" t="s">
        <v>344</v>
      </c>
      <c r="J259" s="83" t="s">
        <v>705</v>
      </c>
      <c r="K259" t="str">
        <f>VLOOKUP( J259, CUAC_UtilityRateGen2Data!$H$17:$R$567, 10, FALSE )</f>
        <v>CZ 2</v>
      </c>
      <c r="L259" t="str">
        <f t="shared" si="93"/>
        <v>ok</v>
      </c>
    </row>
    <row r="260" spans="2:12" x14ac:dyDescent="0.25">
      <c r="B260" s="75" t="str">
        <f t="shared" si="124"/>
        <v>Gas</v>
      </c>
      <c r="C260" s="75" t="str">
        <f t="shared" si="124"/>
        <v>SoCalGas -- Southern California Gas Company</v>
      </c>
      <c r="D260" t="s">
        <v>178</v>
      </c>
      <c r="E260" t="s">
        <v>20</v>
      </c>
      <c r="F260" s="11">
        <v>1</v>
      </c>
      <c r="G260" t="s">
        <v>474</v>
      </c>
      <c r="H260" t="str">
        <f>VLOOKUP( J260, CUAC_UtilityRateGen2Data!$H$17:$R$567, 11, FALSE )</f>
        <v>GR MFam SpaceHtgOnly</v>
      </c>
      <c r="I260" s="95" t="s">
        <v>344</v>
      </c>
      <c r="J260" s="83" t="s">
        <v>691</v>
      </c>
      <c r="K260" t="str">
        <f>VLOOKUP( J260, CUAC_UtilityRateGen2Data!$H$17:$R$567, 10, FALSE )</f>
        <v>CZ 3</v>
      </c>
      <c r="L260" t="str">
        <f t="shared" si="93"/>
        <v>ok</v>
      </c>
    </row>
    <row r="261" spans="2:12" x14ac:dyDescent="0.25">
      <c r="B261" s="75" t="str">
        <f t="shared" si="124"/>
        <v>Gas</v>
      </c>
      <c r="C261" s="75" t="str">
        <f t="shared" si="124"/>
        <v>SoCalGas -- Southern California Gas Company</v>
      </c>
      <c r="D261" s="75" t="str">
        <f t="shared" si="124"/>
        <v>3 - Heat</v>
      </c>
      <c r="E261" t="s">
        <v>3</v>
      </c>
      <c r="F261" s="11">
        <v>1</v>
      </c>
      <c r="G261" s="75" t="str">
        <f t="shared" ref="G261" si="134">G260</f>
        <v>CZ 3</v>
      </c>
      <c r="H261" t="str">
        <f>VLOOKUP( J261, CUAC_UtilityRateGen2Data!$H$17:$R$567, 11, FALSE )</f>
        <v>GR MFam SpaceHtgOnly CARE</v>
      </c>
      <c r="I261" s="95" t="s">
        <v>344</v>
      </c>
      <c r="J261" s="83" t="s">
        <v>712</v>
      </c>
      <c r="K261" t="str">
        <f>VLOOKUP( J261, CUAC_UtilityRateGen2Data!$H$17:$R$567, 10, FALSE )</f>
        <v>CZ 3</v>
      </c>
      <c r="L261" t="str">
        <f t="shared" si="93"/>
        <v>ok</v>
      </c>
    </row>
    <row r="262" spans="2:12" x14ac:dyDescent="0.25">
      <c r="B262" s="75" t="str">
        <f t="shared" si="124"/>
        <v>Gas</v>
      </c>
      <c r="C262" s="75" t="str">
        <f t="shared" si="124"/>
        <v>SoCalGas -- Southern California Gas Company</v>
      </c>
      <c r="D262" t="s">
        <v>179</v>
      </c>
      <c r="E262" t="s">
        <v>20</v>
      </c>
      <c r="F262" s="11">
        <v>1</v>
      </c>
      <c r="G262" t="s">
        <v>472</v>
      </c>
      <c r="H262" t="str">
        <f>VLOOKUP( J262, CUAC_UtilityRateGen2Data!$H$17:$R$567, 11, FALSE )</f>
        <v>GR MFam WaterHtgAndSpaceHtg</v>
      </c>
      <c r="I262" s="95" t="s">
        <v>344</v>
      </c>
      <c r="J262" s="83" t="s">
        <v>676</v>
      </c>
      <c r="K262" t="str">
        <f>VLOOKUP( J262, CUAC_UtilityRateGen2Data!$H$17:$R$567, 10, FALSE )</f>
        <v>CZ 1</v>
      </c>
      <c r="L262" t="str">
        <f t="shared" si="93"/>
        <v>ok</v>
      </c>
    </row>
    <row r="263" spans="2:12" x14ac:dyDescent="0.25">
      <c r="B263" s="75" t="str">
        <f t="shared" ref="B263:C283" si="135">B262</f>
        <v>Gas</v>
      </c>
      <c r="C263" s="75" t="str">
        <f t="shared" si="135"/>
        <v>SoCalGas -- Southern California Gas Company</v>
      </c>
      <c r="D263" s="75" t="str">
        <f t="shared" si="124"/>
        <v>1 - DHW &amp; Heat</v>
      </c>
      <c r="E263" t="s">
        <v>3</v>
      </c>
      <c r="F263" s="11">
        <v>1</v>
      </c>
      <c r="G263" s="75" t="str">
        <f t="shared" ref="G263" si="136">G262</f>
        <v>CZ 1</v>
      </c>
      <c r="H263" t="str">
        <f>VLOOKUP( J263, CUAC_UtilityRateGen2Data!$H$17:$R$567, 11, FALSE )</f>
        <v>GR MFam WaterHtgAndSpaceHtg CARE</v>
      </c>
      <c r="I263" s="95" t="s">
        <v>344</v>
      </c>
      <c r="J263" s="83" t="s">
        <v>697</v>
      </c>
      <c r="K263" t="str">
        <f>VLOOKUP( J263, CUAC_UtilityRateGen2Data!$H$17:$R$567, 10, FALSE )</f>
        <v>CZ 1</v>
      </c>
      <c r="L263" t="str">
        <f t="shared" si="93"/>
        <v>ok</v>
      </c>
    </row>
    <row r="264" spans="2:12" x14ac:dyDescent="0.25">
      <c r="B264" s="75" t="str">
        <f t="shared" si="135"/>
        <v>Gas</v>
      </c>
      <c r="C264" s="75" t="str">
        <f t="shared" si="135"/>
        <v>SoCalGas -- Southern California Gas Company</v>
      </c>
      <c r="D264" t="s">
        <v>181</v>
      </c>
      <c r="E264" t="s">
        <v>20</v>
      </c>
      <c r="F264" s="11">
        <v>1</v>
      </c>
      <c r="G264" t="s">
        <v>473</v>
      </c>
      <c r="H264" t="str">
        <f>VLOOKUP( J264, CUAC_UtilityRateGen2Data!$H$17:$R$567, 11, FALSE )</f>
        <v>GR MFam WaterHtgAndSpaceHtg</v>
      </c>
      <c r="I264" s="95" t="s">
        <v>344</v>
      </c>
      <c r="J264" s="83" t="s">
        <v>683</v>
      </c>
      <c r="K264" t="str">
        <f>VLOOKUP( J264, CUAC_UtilityRateGen2Data!$H$17:$R$567, 10, FALSE )</f>
        <v>CZ 2</v>
      </c>
      <c r="L264" t="str">
        <f t="shared" si="93"/>
        <v>ok</v>
      </c>
    </row>
    <row r="265" spans="2:12" x14ac:dyDescent="0.25">
      <c r="B265" s="75" t="str">
        <f t="shared" si="135"/>
        <v>Gas</v>
      </c>
      <c r="C265" s="75" t="str">
        <f t="shared" si="135"/>
        <v>SoCalGas -- Southern California Gas Company</v>
      </c>
      <c r="D265" s="75" t="str">
        <f t="shared" si="124"/>
        <v>2 - DHW &amp; Heat</v>
      </c>
      <c r="E265" t="s">
        <v>3</v>
      </c>
      <c r="F265" s="11">
        <v>1</v>
      </c>
      <c r="G265" s="75" t="str">
        <f t="shared" ref="G265" si="137">G264</f>
        <v>CZ 2</v>
      </c>
      <c r="H265" t="str">
        <f>VLOOKUP( J265, CUAC_UtilityRateGen2Data!$H$17:$R$567, 11, FALSE )</f>
        <v>GR MFam WaterHtgAndSpaceHtg CARE</v>
      </c>
      <c r="I265" s="95" t="s">
        <v>344</v>
      </c>
      <c r="J265" s="83" t="s">
        <v>704</v>
      </c>
      <c r="K265" t="str">
        <f>VLOOKUP( J265, CUAC_UtilityRateGen2Data!$H$17:$R$567, 10, FALSE )</f>
        <v>CZ 2</v>
      </c>
      <c r="L265" t="str">
        <f t="shared" si="93"/>
        <v>ok</v>
      </c>
    </row>
    <row r="266" spans="2:12" x14ac:dyDescent="0.25">
      <c r="B266" s="75" t="str">
        <f t="shared" si="135"/>
        <v>Gas</v>
      </c>
      <c r="C266" s="75" t="str">
        <f t="shared" si="135"/>
        <v>SoCalGas -- Southern California Gas Company</v>
      </c>
      <c r="D266" t="s">
        <v>182</v>
      </c>
      <c r="E266" t="s">
        <v>20</v>
      </c>
      <c r="F266" s="11">
        <v>1</v>
      </c>
      <c r="G266" t="s">
        <v>474</v>
      </c>
      <c r="H266" t="str">
        <f>VLOOKUP( J266, CUAC_UtilityRateGen2Data!$H$17:$R$567, 11, FALSE )</f>
        <v>GR MFam WaterHtgAndSpaceHtg</v>
      </c>
      <c r="I266" s="95" t="s">
        <v>344</v>
      </c>
      <c r="J266" s="83" t="s">
        <v>690</v>
      </c>
      <c r="K266" t="str">
        <f>VLOOKUP( J266, CUAC_UtilityRateGen2Data!$H$17:$R$567, 10, FALSE )</f>
        <v>CZ 3</v>
      </c>
      <c r="L266" t="str">
        <f t="shared" si="93"/>
        <v>ok</v>
      </c>
    </row>
    <row r="267" spans="2:12" x14ac:dyDescent="0.25">
      <c r="B267" s="75" t="str">
        <f t="shared" si="135"/>
        <v>Gas</v>
      </c>
      <c r="C267" s="75" t="str">
        <f t="shared" si="135"/>
        <v>SoCalGas -- Southern California Gas Company</v>
      </c>
      <c r="D267" s="75" t="str">
        <f t="shared" si="124"/>
        <v>3 - DHW &amp; Heat</v>
      </c>
      <c r="E267" t="s">
        <v>3</v>
      </c>
      <c r="F267" s="11">
        <v>1</v>
      </c>
      <c r="G267" s="75" t="str">
        <f t="shared" ref="G267" si="138">G266</f>
        <v>CZ 3</v>
      </c>
      <c r="H267" t="str">
        <f>VLOOKUP( J267, CUAC_UtilityRateGen2Data!$H$17:$R$567, 11, FALSE )</f>
        <v>GR MFam WaterHtgAndSpaceHtg CARE</v>
      </c>
      <c r="I267" s="95" t="s">
        <v>344</v>
      </c>
      <c r="J267" s="83" t="s">
        <v>711</v>
      </c>
      <c r="K267" t="str">
        <f>VLOOKUP( J267, CUAC_UtilityRateGen2Data!$H$17:$R$567, 10, FALSE )</f>
        <v>CZ 3</v>
      </c>
      <c r="L267" t="str">
        <f t="shared" si="93"/>
        <v>ok</v>
      </c>
    </row>
    <row r="268" spans="2:12" x14ac:dyDescent="0.25">
      <c r="B268" s="75" t="str">
        <f t="shared" si="135"/>
        <v>Gas</v>
      </c>
      <c r="C268" s="75" t="str">
        <f t="shared" si="135"/>
        <v>SoCalGas -- Southern California Gas Company</v>
      </c>
      <c r="D268" t="s">
        <v>183</v>
      </c>
      <c r="E268" t="s">
        <v>20</v>
      </c>
      <c r="F268" s="11">
        <v>1</v>
      </c>
      <c r="G268" t="s">
        <v>472</v>
      </c>
      <c r="H268" t="str">
        <f>VLOOKUP( J268, CUAC_UtilityRateGen2Data!$H$17:$R$567, 11, FALSE )</f>
        <v>GR MFam CookingAndSpaceHtg</v>
      </c>
      <c r="I268" s="95" t="s">
        <v>344</v>
      </c>
      <c r="J268" s="83" t="s">
        <v>674</v>
      </c>
      <c r="K268" t="str">
        <f>VLOOKUP( J268, CUAC_UtilityRateGen2Data!$H$17:$R$567, 10, FALSE )</f>
        <v>CZ 1</v>
      </c>
      <c r="L268" t="str">
        <f t="shared" si="93"/>
        <v>ok</v>
      </c>
    </row>
    <row r="269" spans="2:12" x14ac:dyDescent="0.25">
      <c r="B269" s="75" t="str">
        <f t="shared" si="135"/>
        <v>Gas</v>
      </c>
      <c r="C269" s="75" t="str">
        <f t="shared" si="135"/>
        <v>SoCalGas -- Southern California Gas Company</v>
      </c>
      <c r="D269" s="75" t="str">
        <f t="shared" si="124"/>
        <v>1 - Cook &amp; Heat</v>
      </c>
      <c r="E269" t="s">
        <v>3</v>
      </c>
      <c r="F269" s="11">
        <v>1</v>
      </c>
      <c r="G269" s="75" t="str">
        <f t="shared" ref="G269" si="139">G268</f>
        <v>CZ 1</v>
      </c>
      <c r="H269" t="str">
        <f>VLOOKUP( J269, CUAC_UtilityRateGen2Data!$H$17:$R$567, 11, FALSE )</f>
        <v>GR MFam CookingAndSpaceHtg CARE</v>
      </c>
      <c r="I269" s="95" t="s">
        <v>344</v>
      </c>
      <c r="J269" s="83" t="s">
        <v>695</v>
      </c>
      <c r="K269" t="str">
        <f>VLOOKUP( J269, CUAC_UtilityRateGen2Data!$H$17:$R$567, 10, FALSE )</f>
        <v>CZ 1</v>
      </c>
      <c r="L269" t="str">
        <f t="shared" si="93"/>
        <v>ok</v>
      </c>
    </row>
    <row r="270" spans="2:12" x14ac:dyDescent="0.25">
      <c r="B270" s="75" t="str">
        <f t="shared" si="135"/>
        <v>Gas</v>
      </c>
      <c r="C270" s="75" t="str">
        <f t="shared" si="135"/>
        <v>SoCalGas -- Southern California Gas Company</v>
      </c>
      <c r="D270" t="s">
        <v>185</v>
      </c>
      <c r="E270" t="s">
        <v>20</v>
      </c>
      <c r="F270" s="11">
        <v>1</v>
      </c>
      <c r="G270" t="s">
        <v>473</v>
      </c>
      <c r="H270" t="str">
        <f>VLOOKUP( J270, CUAC_UtilityRateGen2Data!$H$17:$R$567, 11, FALSE )</f>
        <v>GR MFam CookingAndSpaceHtg</v>
      </c>
      <c r="I270" s="95" t="s">
        <v>344</v>
      </c>
      <c r="J270" s="83" t="s">
        <v>681</v>
      </c>
      <c r="K270" t="str">
        <f>VLOOKUP( J270, CUAC_UtilityRateGen2Data!$H$17:$R$567, 10, FALSE )</f>
        <v>CZ 2</v>
      </c>
      <c r="L270" t="str">
        <f t="shared" si="93"/>
        <v>ok</v>
      </c>
    </row>
    <row r="271" spans="2:12" x14ac:dyDescent="0.25">
      <c r="B271" s="75" t="str">
        <f t="shared" si="135"/>
        <v>Gas</v>
      </c>
      <c r="C271" s="75" t="str">
        <f t="shared" si="135"/>
        <v>SoCalGas -- Southern California Gas Company</v>
      </c>
      <c r="D271" s="75" t="str">
        <f t="shared" si="124"/>
        <v>2 - Cook &amp; Heat</v>
      </c>
      <c r="E271" t="s">
        <v>3</v>
      </c>
      <c r="F271" s="11">
        <v>1</v>
      </c>
      <c r="G271" s="75" t="str">
        <f t="shared" ref="G271" si="140">G270</f>
        <v>CZ 2</v>
      </c>
      <c r="H271" t="str">
        <f>VLOOKUP( J271, CUAC_UtilityRateGen2Data!$H$17:$R$567, 11, FALSE )</f>
        <v>GR MFam CookingAndSpaceHtg CARE</v>
      </c>
      <c r="I271" s="95" t="s">
        <v>344</v>
      </c>
      <c r="J271" s="83" t="s">
        <v>702</v>
      </c>
      <c r="K271" t="str">
        <f>VLOOKUP( J271, CUAC_UtilityRateGen2Data!$H$17:$R$567, 10, FALSE )</f>
        <v>CZ 2</v>
      </c>
      <c r="L271" t="str">
        <f t="shared" si="93"/>
        <v>ok</v>
      </c>
    </row>
    <row r="272" spans="2:12" x14ac:dyDescent="0.25">
      <c r="B272" s="75" t="str">
        <f t="shared" si="135"/>
        <v>Gas</v>
      </c>
      <c r="C272" s="75" t="str">
        <f t="shared" si="135"/>
        <v>SoCalGas -- Southern California Gas Company</v>
      </c>
      <c r="D272" t="s">
        <v>186</v>
      </c>
      <c r="E272" t="s">
        <v>20</v>
      </c>
      <c r="F272" s="11">
        <v>1</v>
      </c>
      <c r="G272" t="s">
        <v>474</v>
      </c>
      <c r="H272" t="str">
        <f>VLOOKUP( J272, CUAC_UtilityRateGen2Data!$H$17:$R$567, 11, FALSE )</f>
        <v>GR MFam CookingAndSpaceHtg</v>
      </c>
      <c r="I272" s="95" t="s">
        <v>344</v>
      </c>
      <c r="J272" s="83" t="s">
        <v>688</v>
      </c>
      <c r="K272" t="str">
        <f>VLOOKUP( J272, CUAC_UtilityRateGen2Data!$H$17:$R$567, 10, FALSE )</f>
        <v>CZ 3</v>
      </c>
      <c r="L272" t="str">
        <f t="shared" si="93"/>
        <v>ok</v>
      </c>
    </row>
    <row r="273" spans="2:12" x14ac:dyDescent="0.25">
      <c r="B273" s="75" t="str">
        <f t="shared" si="135"/>
        <v>Gas</v>
      </c>
      <c r="C273" s="75" t="str">
        <f t="shared" si="135"/>
        <v>SoCalGas -- Southern California Gas Company</v>
      </c>
      <c r="D273" s="75" t="str">
        <f t="shared" si="124"/>
        <v>3 - Cook &amp; Heat</v>
      </c>
      <c r="E273" t="s">
        <v>3</v>
      </c>
      <c r="F273" s="11">
        <v>1</v>
      </c>
      <c r="G273" s="75" t="str">
        <f t="shared" ref="G273" si="141">G272</f>
        <v>CZ 3</v>
      </c>
      <c r="H273" t="str">
        <f>VLOOKUP( J273, CUAC_UtilityRateGen2Data!$H$17:$R$567, 11, FALSE )</f>
        <v>GR MFam CookingAndSpaceHtg CARE</v>
      </c>
      <c r="I273" s="95" t="s">
        <v>344</v>
      </c>
      <c r="J273" t="s">
        <v>709</v>
      </c>
      <c r="K273" t="str">
        <f>VLOOKUP( J273, CUAC_UtilityRateGen2Data!$H$17:$R$567, 10, FALSE )</f>
        <v>CZ 3</v>
      </c>
      <c r="L273" t="str">
        <f t="shared" si="93"/>
        <v>ok</v>
      </c>
    </row>
    <row r="274" spans="2:12" x14ac:dyDescent="0.25">
      <c r="B274" s="75" t="str">
        <f t="shared" si="135"/>
        <v>Gas</v>
      </c>
      <c r="C274" s="75" t="str">
        <f t="shared" si="135"/>
        <v>SoCalGas -- Southern California Gas Company</v>
      </c>
      <c r="D274" t="s">
        <v>187</v>
      </c>
      <c r="E274" t="s">
        <v>20</v>
      </c>
      <c r="F274" s="11">
        <v>1</v>
      </c>
      <c r="G274" t="s">
        <v>472</v>
      </c>
      <c r="H274" t="str">
        <f>VLOOKUP( J274, CUAC_UtilityRateGen2Data!$H$17:$R$567, 11, FALSE )</f>
        <v>GR MFam CookingWaterHtgAndSpaceHtg</v>
      </c>
      <c r="I274" s="95" t="s">
        <v>344</v>
      </c>
      <c r="J274" s="83" t="s">
        <v>673</v>
      </c>
      <c r="K274" t="str">
        <f>VLOOKUP( J274, CUAC_UtilityRateGen2Data!$H$17:$R$567, 10, FALSE )</f>
        <v>CZ 1</v>
      </c>
      <c r="L274" t="str">
        <f t="shared" si="93"/>
        <v>ok</v>
      </c>
    </row>
    <row r="275" spans="2:12" x14ac:dyDescent="0.25">
      <c r="B275" s="75" t="str">
        <f t="shared" si="135"/>
        <v>Gas</v>
      </c>
      <c r="C275" s="75" t="str">
        <f t="shared" si="135"/>
        <v>SoCalGas -- Southern California Gas Company</v>
      </c>
      <c r="D275" s="75" t="str">
        <f t="shared" si="124"/>
        <v>1 - Cook &amp; DHW &amp; Heat</v>
      </c>
      <c r="E275" t="s">
        <v>3</v>
      </c>
      <c r="F275" s="11">
        <v>1</v>
      </c>
      <c r="G275" s="75" t="str">
        <f t="shared" ref="G275" si="142">G274</f>
        <v>CZ 1</v>
      </c>
      <c r="H275" t="str">
        <f>VLOOKUP( J275, CUAC_UtilityRateGen2Data!$H$17:$R$567, 11, FALSE )</f>
        <v>GR MFam CookingWaterHtgAndSpaceHtg CARE</v>
      </c>
      <c r="I275" s="95" t="s">
        <v>344</v>
      </c>
      <c r="J275" s="83" t="s">
        <v>694</v>
      </c>
      <c r="K275" t="str">
        <f>VLOOKUP( J275, CUAC_UtilityRateGen2Data!$H$17:$R$567, 10, FALSE )</f>
        <v>CZ 1</v>
      </c>
      <c r="L275" t="str">
        <f t="shared" si="93"/>
        <v>ok</v>
      </c>
    </row>
    <row r="276" spans="2:12" x14ac:dyDescent="0.25">
      <c r="B276" s="75" t="str">
        <f t="shared" si="135"/>
        <v>Gas</v>
      </c>
      <c r="C276" s="75" t="str">
        <f t="shared" si="135"/>
        <v>SoCalGas -- Southern California Gas Company</v>
      </c>
      <c r="D276" t="s">
        <v>189</v>
      </c>
      <c r="E276" t="s">
        <v>20</v>
      </c>
      <c r="F276" s="11">
        <v>1</v>
      </c>
      <c r="G276" t="s">
        <v>473</v>
      </c>
      <c r="H276" t="str">
        <f>VLOOKUP( J276, CUAC_UtilityRateGen2Data!$H$17:$R$567, 11, FALSE )</f>
        <v>GR MFam CookingWaterHtgAndSpaceHtg</v>
      </c>
      <c r="I276" s="95" t="s">
        <v>344</v>
      </c>
      <c r="J276" s="83" t="s">
        <v>680</v>
      </c>
      <c r="K276" t="str">
        <f>VLOOKUP( J276, CUAC_UtilityRateGen2Data!$H$17:$R$567, 10, FALSE )</f>
        <v>CZ 2</v>
      </c>
      <c r="L276" t="str">
        <f t="shared" si="93"/>
        <v>ok</v>
      </c>
    </row>
    <row r="277" spans="2:12" x14ac:dyDescent="0.25">
      <c r="B277" s="75" t="str">
        <f t="shared" si="135"/>
        <v>Gas</v>
      </c>
      <c r="C277" s="75" t="str">
        <f t="shared" si="135"/>
        <v>SoCalGas -- Southern California Gas Company</v>
      </c>
      <c r="D277" s="75" t="str">
        <f t="shared" si="124"/>
        <v>2 - Cook &amp; DHW &amp; Heat</v>
      </c>
      <c r="E277" t="s">
        <v>3</v>
      </c>
      <c r="F277" s="11">
        <v>1</v>
      </c>
      <c r="G277" s="75" t="str">
        <f t="shared" ref="G277" si="143">G276</f>
        <v>CZ 2</v>
      </c>
      <c r="H277" t="str">
        <f>VLOOKUP( J277, CUAC_UtilityRateGen2Data!$H$17:$R$567, 11, FALSE )</f>
        <v>GR MFam CookingWaterHtgAndSpaceHtg CARE</v>
      </c>
      <c r="I277" s="95" t="s">
        <v>344</v>
      </c>
      <c r="J277" s="83" t="s">
        <v>701</v>
      </c>
      <c r="K277" t="str">
        <f>VLOOKUP( J277, CUAC_UtilityRateGen2Data!$H$17:$R$567, 10, FALSE )</f>
        <v>CZ 2</v>
      </c>
      <c r="L277" t="str">
        <f t="shared" si="93"/>
        <v>ok</v>
      </c>
    </row>
    <row r="278" spans="2:12" x14ac:dyDescent="0.25">
      <c r="B278" s="75" t="str">
        <f t="shared" si="135"/>
        <v>Gas</v>
      </c>
      <c r="C278" s="75" t="str">
        <f t="shared" si="135"/>
        <v>SoCalGas -- Southern California Gas Company</v>
      </c>
      <c r="D278" t="s">
        <v>190</v>
      </c>
      <c r="E278" t="s">
        <v>20</v>
      </c>
      <c r="F278" s="11">
        <v>1</v>
      </c>
      <c r="G278" t="s">
        <v>474</v>
      </c>
      <c r="H278" t="str">
        <f>VLOOKUP( J278, CUAC_UtilityRateGen2Data!$H$17:$R$567, 11, FALSE )</f>
        <v>GR MFam CookingWaterHtgAndSpaceHtg</v>
      </c>
      <c r="I278" s="95" t="s">
        <v>344</v>
      </c>
      <c r="J278" s="83" t="s">
        <v>687</v>
      </c>
      <c r="K278" t="str">
        <f>VLOOKUP( J278, CUAC_UtilityRateGen2Data!$H$17:$R$567, 10, FALSE )</f>
        <v>CZ 3</v>
      </c>
      <c r="L278" t="str">
        <f t="shared" si="93"/>
        <v>ok</v>
      </c>
    </row>
    <row r="279" spans="2:12" x14ac:dyDescent="0.25">
      <c r="B279" s="75" t="str">
        <f t="shared" si="135"/>
        <v>Gas</v>
      </c>
      <c r="C279" s="75" t="str">
        <f t="shared" si="135"/>
        <v>SoCalGas -- Southern California Gas Company</v>
      </c>
      <c r="D279" s="75" t="str">
        <f t="shared" si="124"/>
        <v>3 - Cook &amp; DHW &amp; Heat</v>
      </c>
      <c r="E279" t="s">
        <v>3</v>
      </c>
      <c r="F279" s="11">
        <v>1</v>
      </c>
      <c r="G279" s="75" t="str">
        <f t="shared" ref="G279" si="144">G278</f>
        <v>CZ 3</v>
      </c>
      <c r="H279" t="str">
        <f>VLOOKUP( J279, CUAC_UtilityRateGen2Data!$H$17:$R$567, 11, FALSE )</f>
        <v>GR MFam CookingWaterHtgAndSpaceHtg CARE</v>
      </c>
      <c r="I279" s="95" t="s">
        <v>344</v>
      </c>
      <c r="J279" s="83" t="s">
        <v>708</v>
      </c>
      <c r="K279" t="str">
        <f>VLOOKUP( J279, CUAC_UtilityRateGen2Data!$H$17:$R$567, 10, FALSE )</f>
        <v>CZ 3</v>
      </c>
      <c r="L279" t="str">
        <f t="shared" si="93"/>
        <v>ok</v>
      </c>
    </row>
    <row r="280" spans="2:12" x14ac:dyDescent="0.25">
      <c r="B280" s="75" t="str">
        <f t="shared" si="135"/>
        <v>Gas</v>
      </c>
      <c r="C280" s="75" t="str">
        <f t="shared" si="135"/>
        <v>SoCalGas -- Southern California Gas Company</v>
      </c>
      <c r="D280" t="s">
        <v>191</v>
      </c>
      <c r="E280" t="s">
        <v>20</v>
      </c>
      <c r="F280" s="11">
        <v>1</v>
      </c>
      <c r="G280" t="s">
        <v>472</v>
      </c>
      <c r="H280" t="str">
        <f>VLOOKUP( J280, CUAC_UtilityRateGen2Data!$H$17:$R$567, 11, FALSE )</f>
        <v>GR MFam WaterHtgAndCooking</v>
      </c>
      <c r="I280" s="95" t="s">
        <v>344</v>
      </c>
      <c r="J280" s="83" t="s">
        <v>672</v>
      </c>
      <c r="K280" t="str">
        <f>VLOOKUP( J280, CUAC_UtilityRateGen2Data!$H$17:$R$567, 10, FALSE )</f>
        <v>CZ 1</v>
      </c>
      <c r="L280" t="str">
        <f t="shared" si="93"/>
        <v>ok</v>
      </c>
    </row>
    <row r="281" spans="2:12" x14ac:dyDescent="0.25">
      <c r="B281" s="75" t="str">
        <f t="shared" si="135"/>
        <v>Gas</v>
      </c>
      <c r="C281" s="75" t="str">
        <f t="shared" si="135"/>
        <v>SoCalGas -- Southern California Gas Company</v>
      </c>
      <c r="D281" s="75" t="str">
        <f t="shared" si="124"/>
        <v>1 - Cook &amp; DHW</v>
      </c>
      <c r="E281" t="s">
        <v>3</v>
      </c>
      <c r="F281" s="11">
        <v>1</v>
      </c>
      <c r="G281" s="75" t="str">
        <f t="shared" ref="G281" si="145">G280</f>
        <v>CZ 1</v>
      </c>
      <c r="H281" t="str">
        <f>VLOOKUP( J281, CUAC_UtilityRateGen2Data!$H$17:$R$567, 11, FALSE )</f>
        <v>GR MFam WaterHtgAndCooking CARE</v>
      </c>
      <c r="I281" s="95" t="s">
        <v>344</v>
      </c>
      <c r="J281" s="83" t="s">
        <v>693</v>
      </c>
      <c r="K281" t="str">
        <f>VLOOKUP( J281, CUAC_UtilityRateGen2Data!$H$17:$R$567, 10, FALSE )</f>
        <v>CZ 1</v>
      </c>
      <c r="L281" t="str">
        <f t="shared" si="93"/>
        <v>ok</v>
      </c>
    </row>
    <row r="282" spans="2:12" x14ac:dyDescent="0.25">
      <c r="B282" s="75" t="str">
        <f t="shared" si="135"/>
        <v>Gas</v>
      </c>
      <c r="C282" s="75" t="str">
        <f t="shared" si="135"/>
        <v>SoCalGas -- Southern California Gas Company</v>
      </c>
      <c r="D282" t="s">
        <v>193</v>
      </c>
      <c r="E282" t="s">
        <v>20</v>
      </c>
      <c r="F282" s="11">
        <v>1</v>
      </c>
      <c r="G282" t="s">
        <v>473</v>
      </c>
      <c r="H282" t="str">
        <f>VLOOKUP( J282, CUAC_UtilityRateGen2Data!$H$17:$R$567, 11, FALSE )</f>
        <v>GR MFam WaterHtgAndCooking</v>
      </c>
      <c r="I282" s="95" t="s">
        <v>344</v>
      </c>
      <c r="J282" s="83" t="s">
        <v>679</v>
      </c>
      <c r="K282" t="str">
        <f>VLOOKUP( J282, CUAC_UtilityRateGen2Data!$H$17:$R$567, 10, FALSE )</f>
        <v>CZ 2</v>
      </c>
      <c r="L282" t="str">
        <f t="shared" si="93"/>
        <v>ok</v>
      </c>
    </row>
    <row r="283" spans="2:12" x14ac:dyDescent="0.25">
      <c r="B283" s="75" t="str">
        <f t="shared" si="135"/>
        <v>Gas</v>
      </c>
      <c r="C283" s="75" t="str">
        <f t="shared" si="124"/>
        <v>SoCalGas -- Southern California Gas Company</v>
      </c>
      <c r="D283" s="75" t="str">
        <f t="shared" si="124"/>
        <v>2 - Cook &amp; DHW</v>
      </c>
      <c r="E283" t="s">
        <v>3</v>
      </c>
      <c r="F283" s="11">
        <v>1</v>
      </c>
      <c r="G283" s="75" t="str">
        <f t="shared" ref="G283" si="146">G282</f>
        <v>CZ 2</v>
      </c>
      <c r="H283" t="str">
        <f>VLOOKUP( J283, CUAC_UtilityRateGen2Data!$H$17:$R$567, 11, FALSE )</f>
        <v>GR MFam WaterHtgAndCooking CARE</v>
      </c>
      <c r="I283" s="95" t="s">
        <v>344</v>
      </c>
      <c r="J283" s="83" t="s">
        <v>700</v>
      </c>
      <c r="K283" t="str">
        <f>VLOOKUP( J283, CUAC_UtilityRateGen2Data!$H$17:$R$567, 10, FALSE )</f>
        <v>CZ 2</v>
      </c>
      <c r="L283" t="str">
        <f t="shared" si="93"/>
        <v>ok</v>
      </c>
    </row>
    <row r="284" spans="2:12" x14ac:dyDescent="0.25">
      <c r="B284" s="75" t="str">
        <f t="shared" si="124"/>
        <v>Gas</v>
      </c>
      <c r="C284" s="75" t="str">
        <f t="shared" si="124"/>
        <v>SoCalGas -- Southern California Gas Company</v>
      </c>
      <c r="D284" t="s">
        <v>194</v>
      </c>
      <c r="E284" t="s">
        <v>20</v>
      </c>
      <c r="F284" s="11">
        <v>1</v>
      </c>
      <c r="G284" t="s">
        <v>474</v>
      </c>
      <c r="H284" t="str">
        <f>VLOOKUP( J284, CUAC_UtilityRateGen2Data!$H$17:$R$567, 11, FALSE )</f>
        <v>GR MFam WaterHtgAndCooking</v>
      </c>
      <c r="I284" s="95" t="s">
        <v>344</v>
      </c>
      <c r="J284" s="83" t="s">
        <v>686</v>
      </c>
      <c r="K284" t="str">
        <f>VLOOKUP( J284, CUAC_UtilityRateGen2Data!$H$17:$R$567, 10, FALSE )</f>
        <v>CZ 3</v>
      </c>
      <c r="L284" t="str">
        <f t="shared" si="93"/>
        <v>ok</v>
      </c>
    </row>
    <row r="285" spans="2:12" x14ac:dyDescent="0.25">
      <c r="B285" s="75" t="str">
        <f t="shared" si="124"/>
        <v>Gas</v>
      </c>
      <c r="C285" s="75" t="str">
        <f t="shared" si="124"/>
        <v>SoCalGas -- Southern California Gas Company</v>
      </c>
      <c r="D285" s="75" t="str">
        <f t="shared" si="124"/>
        <v>3 - Cook &amp; DHW</v>
      </c>
      <c r="E285" t="s">
        <v>3</v>
      </c>
      <c r="F285" s="11">
        <v>1</v>
      </c>
      <c r="G285" s="75" t="str">
        <f t="shared" ref="G285" si="147">G284</f>
        <v>CZ 3</v>
      </c>
      <c r="H285" t="str">
        <f>VLOOKUP( J285, CUAC_UtilityRateGen2Data!$H$17:$R$567, 11, FALSE )</f>
        <v>GR MFam WaterHtgAndCooking CARE</v>
      </c>
      <c r="I285" s="95" t="s">
        <v>344</v>
      </c>
      <c r="J285" t="s">
        <v>707</v>
      </c>
      <c r="K285" t="str">
        <f>VLOOKUP( J285, CUAC_UtilityRateGen2Data!$H$17:$R$567, 10, FALSE )</f>
        <v>CZ 3</v>
      </c>
      <c r="L285" t="str">
        <f t="shared" si="93"/>
        <v>ok</v>
      </c>
    </row>
    <row r="286" spans="2:12" x14ac:dyDescent="0.25">
      <c r="B286" s="75" t="str">
        <f t="shared" si="124"/>
        <v>Gas</v>
      </c>
      <c r="C286" s="75" t="str">
        <f t="shared" si="124"/>
        <v>SoCalGas -- Southern California Gas Company</v>
      </c>
      <c r="D286" t="s">
        <v>195</v>
      </c>
      <c r="E286" t="s">
        <v>20</v>
      </c>
      <c r="F286" s="11">
        <v>1</v>
      </c>
      <c r="G286" t="s">
        <v>472</v>
      </c>
      <c r="H286" t="str">
        <f>VLOOKUP( J286, CUAC_UtilityRateGen2Data!$H$17:$R$567, 11, FALSE )</f>
        <v>GR MFam WaterHtgOnly</v>
      </c>
      <c r="I286" s="95" t="s">
        <v>344</v>
      </c>
      <c r="J286" s="83" t="s">
        <v>675</v>
      </c>
      <c r="K286" t="str">
        <f>VLOOKUP( J286, CUAC_UtilityRateGen2Data!$H$17:$R$567, 10, FALSE )</f>
        <v>CZ 1</v>
      </c>
      <c r="L286" t="str">
        <f t="shared" si="93"/>
        <v>ok</v>
      </c>
    </row>
    <row r="287" spans="2:12" x14ac:dyDescent="0.25">
      <c r="B287" s="75" t="str">
        <f t="shared" si="124"/>
        <v>Gas</v>
      </c>
      <c r="C287" s="75" t="str">
        <f t="shared" si="124"/>
        <v>SoCalGas -- Southern California Gas Company</v>
      </c>
      <c r="D287" s="75" t="str">
        <f t="shared" si="124"/>
        <v>1 - DHW</v>
      </c>
      <c r="E287" t="s">
        <v>3</v>
      </c>
      <c r="F287" s="11">
        <v>1</v>
      </c>
      <c r="G287" s="75" t="str">
        <f t="shared" ref="G287" si="148">G286</f>
        <v>CZ 1</v>
      </c>
      <c r="H287" t="str">
        <f>VLOOKUP( J287, CUAC_UtilityRateGen2Data!$H$17:$R$567, 11, FALSE )</f>
        <v>GR MFam WaterHtgOnly CARE</v>
      </c>
      <c r="I287" s="95" t="s">
        <v>344</v>
      </c>
      <c r="J287" s="83" t="s">
        <v>696</v>
      </c>
      <c r="K287" t="str">
        <f>VLOOKUP( J287, CUAC_UtilityRateGen2Data!$H$17:$R$567, 10, FALSE )</f>
        <v>CZ 1</v>
      </c>
      <c r="L287" t="str">
        <f t="shared" si="93"/>
        <v>ok</v>
      </c>
    </row>
    <row r="288" spans="2:12" x14ac:dyDescent="0.25">
      <c r="B288" s="75" t="str">
        <f t="shared" si="124"/>
        <v>Gas</v>
      </c>
      <c r="C288" s="75" t="str">
        <f t="shared" si="124"/>
        <v>SoCalGas -- Southern California Gas Company</v>
      </c>
      <c r="D288" t="s">
        <v>197</v>
      </c>
      <c r="E288" t="s">
        <v>20</v>
      </c>
      <c r="F288" s="11">
        <v>1</v>
      </c>
      <c r="G288" t="s">
        <v>473</v>
      </c>
      <c r="H288" t="str">
        <f>VLOOKUP( J288, CUAC_UtilityRateGen2Data!$H$17:$R$567, 11, FALSE )</f>
        <v>GR MFam WaterHtgOnly</v>
      </c>
      <c r="I288" s="95" t="s">
        <v>344</v>
      </c>
      <c r="J288" s="83" t="s">
        <v>682</v>
      </c>
      <c r="K288" t="str">
        <f>VLOOKUP( J288, CUAC_UtilityRateGen2Data!$H$17:$R$567, 10, FALSE )</f>
        <v>CZ 2</v>
      </c>
      <c r="L288" t="str">
        <f t="shared" ref="L288:L311" si="149">IF(G288=K288, "ok", "XX--- MISMATCH ---XX")</f>
        <v>ok</v>
      </c>
    </row>
    <row r="289" spans="2:12" x14ac:dyDescent="0.25">
      <c r="B289" s="75" t="str">
        <f t="shared" si="124"/>
        <v>Gas</v>
      </c>
      <c r="C289" s="75" t="str">
        <f t="shared" si="124"/>
        <v>SoCalGas -- Southern California Gas Company</v>
      </c>
      <c r="D289" s="75" t="str">
        <f t="shared" si="124"/>
        <v>2 - DHW</v>
      </c>
      <c r="E289" t="s">
        <v>3</v>
      </c>
      <c r="F289" s="11">
        <v>1</v>
      </c>
      <c r="G289" s="75" t="str">
        <f t="shared" ref="G289" si="150">G288</f>
        <v>CZ 2</v>
      </c>
      <c r="H289" t="str">
        <f>VLOOKUP( J289, CUAC_UtilityRateGen2Data!$H$17:$R$567, 11, FALSE )</f>
        <v>GR MFam WaterHtgOnly CARE</v>
      </c>
      <c r="I289" s="95" t="s">
        <v>344</v>
      </c>
      <c r="J289" s="83" t="s">
        <v>703</v>
      </c>
      <c r="K289" t="str">
        <f>VLOOKUP( J289, CUAC_UtilityRateGen2Data!$H$17:$R$567, 10, FALSE )</f>
        <v>CZ 2</v>
      </c>
      <c r="L289" t="str">
        <f t="shared" si="149"/>
        <v>ok</v>
      </c>
    </row>
    <row r="290" spans="2:12" x14ac:dyDescent="0.25">
      <c r="B290" s="75" t="str">
        <f t="shared" si="124"/>
        <v>Gas</v>
      </c>
      <c r="C290" s="75" t="str">
        <f t="shared" si="124"/>
        <v>SoCalGas -- Southern California Gas Company</v>
      </c>
      <c r="D290" t="s">
        <v>198</v>
      </c>
      <c r="E290" t="s">
        <v>20</v>
      </c>
      <c r="F290" s="11">
        <v>1</v>
      </c>
      <c r="G290" t="s">
        <v>474</v>
      </c>
      <c r="H290" t="str">
        <f>VLOOKUP( J290, CUAC_UtilityRateGen2Data!$H$17:$R$567, 11, FALSE )</f>
        <v>GR MFam WaterHtgOnly</v>
      </c>
      <c r="I290" s="95" t="s">
        <v>344</v>
      </c>
      <c r="J290" s="83" t="s">
        <v>689</v>
      </c>
      <c r="K290" t="str">
        <f>VLOOKUP( J290, CUAC_UtilityRateGen2Data!$H$17:$R$567, 10, FALSE )</f>
        <v>CZ 3</v>
      </c>
      <c r="L290" t="str">
        <f t="shared" si="149"/>
        <v>ok</v>
      </c>
    </row>
    <row r="291" spans="2:12" x14ac:dyDescent="0.25">
      <c r="B291" s="75" t="str">
        <f t="shared" si="124"/>
        <v>Gas</v>
      </c>
      <c r="C291" s="75" t="str">
        <f t="shared" si="124"/>
        <v>SoCalGas -- Southern California Gas Company</v>
      </c>
      <c r="D291" s="75" t="str">
        <f t="shared" si="124"/>
        <v>3 - DHW</v>
      </c>
      <c r="E291" t="s">
        <v>3</v>
      </c>
      <c r="F291" s="11">
        <v>1</v>
      </c>
      <c r="G291" s="75" t="str">
        <f t="shared" ref="G291" si="151">G290</f>
        <v>CZ 3</v>
      </c>
      <c r="H291" t="str">
        <f>VLOOKUP( J291, CUAC_UtilityRateGen2Data!$H$17:$R$567, 11, FALSE )</f>
        <v>GR MFam WaterHtgOnly CARE</v>
      </c>
      <c r="I291" s="95" t="s">
        <v>344</v>
      </c>
      <c r="J291" s="83" t="s">
        <v>710</v>
      </c>
      <c r="K291" t="str">
        <f>VLOOKUP( J291, CUAC_UtilityRateGen2Data!$H$17:$R$567, 10, FALSE )</f>
        <v>CZ 3</v>
      </c>
      <c r="L291" t="str">
        <f t="shared" si="149"/>
        <v>ok</v>
      </c>
    </row>
    <row r="292" spans="2:12" x14ac:dyDescent="0.25">
      <c r="B292" s="75" t="str">
        <f t="shared" si="124"/>
        <v>Gas</v>
      </c>
      <c r="C292" s="75" t="str">
        <f t="shared" si="124"/>
        <v>SoCalGas -- Southern California Gas Company</v>
      </c>
      <c r="D292" t="s">
        <v>199</v>
      </c>
      <c r="E292" t="s">
        <v>20</v>
      </c>
      <c r="F292" s="11">
        <v>1</v>
      </c>
      <c r="G292" t="s">
        <v>472</v>
      </c>
      <c r="H292" t="str">
        <f>VLOOKUP( J292, CUAC_UtilityRateGen2Data!$H$17:$R$567, 11, FALSE )</f>
        <v>GR MFam CookingOnly</v>
      </c>
      <c r="I292" s="95" t="s">
        <v>344</v>
      </c>
      <c r="J292" s="83" t="s">
        <v>671</v>
      </c>
      <c r="K292" t="str">
        <f>VLOOKUP( J292, CUAC_UtilityRateGen2Data!$H$17:$R$567, 10, FALSE )</f>
        <v>CZ 1</v>
      </c>
      <c r="L292" t="str">
        <f t="shared" si="149"/>
        <v>ok</v>
      </c>
    </row>
    <row r="293" spans="2:12" x14ac:dyDescent="0.25">
      <c r="B293" s="75" t="str">
        <f t="shared" si="124"/>
        <v>Gas</v>
      </c>
      <c r="C293" s="75" t="str">
        <f t="shared" si="124"/>
        <v>SoCalGas -- Southern California Gas Company</v>
      </c>
      <c r="D293" s="75" t="str">
        <f t="shared" si="124"/>
        <v>1 - Cook</v>
      </c>
      <c r="E293" t="s">
        <v>3</v>
      </c>
      <c r="F293" s="11">
        <v>1</v>
      </c>
      <c r="G293" s="75" t="str">
        <f t="shared" ref="G293" si="152">G292</f>
        <v>CZ 1</v>
      </c>
      <c r="H293" t="str">
        <f>VLOOKUP( J293, CUAC_UtilityRateGen2Data!$H$17:$R$567, 11, FALSE )</f>
        <v>GR MFam CookingOnly CARE</v>
      </c>
      <c r="I293" s="95" t="s">
        <v>344</v>
      </c>
      <c r="J293" s="83" t="s">
        <v>692</v>
      </c>
      <c r="K293" t="str">
        <f>VLOOKUP( J293, CUAC_UtilityRateGen2Data!$H$17:$R$567, 10, FALSE )</f>
        <v>CZ 1</v>
      </c>
      <c r="L293" t="str">
        <f t="shared" si="149"/>
        <v>ok</v>
      </c>
    </row>
    <row r="294" spans="2:12" x14ac:dyDescent="0.25">
      <c r="B294" s="75" t="str">
        <f t="shared" si="124"/>
        <v>Gas</v>
      </c>
      <c r="C294" s="75" t="str">
        <f t="shared" si="124"/>
        <v>SoCalGas -- Southern California Gas Company</v>
      </c>
      <c r="D294" t="s">
        <v>201</v>
      </c>
      <c r="E294" t="s">
        <v>20</v>
      </c>
      <c r="F294" s="11">
        <v>1</v>
      </c>
      <c r="G294" t="s">
        <v>473</v>
      </c>
      <c r="H294" t="str">
        <f>VLOOKUP( J294, CUAC_UtilityRateGen2Data!$H$17:$R$567, 11, FALSE )</f>
        <v>GR MFam CookingOnly</v>
      </c>
      <c r="I294" s="95" t="s">
        <v>344</v>
      </c>
      <c r="J294" s="83" t="s">
        <v>678</v>
      </c>
      <c r="K294" t="str">
        <f>VLOOKUP( J294, CUAC_UtilityRateGen2Data!$H$17:$R$567, 10, FALSE )</f>
        <v>CZ 2</v>
      </c>
      <c r="L294" t="str">
        <f t="shared" si="149"/>
        <v>ok</v>
      </c>
    </row>
    <row r="295" spans="2:12" x14ac:dyDescent="0.25">
      <c r="B295" s="75" t="str">
        <f t="shared" si="124"/>
        <v>Gas</v>
      </c>
      <c r="C295" s="75" t="str">
        <f t="shared" si="124"/>
        <v>SoCalGas -- Southern California Gas Company</v>
      </c>
      <c r="D295" s="75" t="str">
        <f t="shared" si="124"/>
        <v>2 - Cook</v>
      </c>
      <c r="E295" t="s">
        <v>3</v>
      </c>
      <c r="F295" s="11">
        <v>1</v>
      </c>
      <c r="G295" s="75" t="str">
        <f t="shared" ref="G295" si="153">G294</f>
        <v>CZ 2</v>
      </c>
      <c r="H295" t="str">
        <f>VLOOKUP( J295, CUAC_UtilityRateGen2Data!$H$17:$R$567, 11, FALSE )</f>
        <v>GR MFam CookingOnly CARE</v>
      </c>
      <c r="I295" s="95" t="s">
        <v>344</v>
      </c>
      <c r="J295" s="83" t="s">
        <v>699</v>
      </c>
      <c r="K295" t="str">
        <f>VLOOKUP( J295, CUAC_UtilityRateGen2Data!$H$17:$R$567, 10, FALSE )</f>
        <v>CZ 2</v>
      </c>
      <c r="L295" t="str">
        <f t="shared" si="149"/>
        <v>ok</v>
      </c>
    </row>
    <row r="296" spans="2:12" x14ac:dyDescent="0.25">
      <c r="B296" s="75" t="str">
        <f t="shared" si="124"/>
        <v>Gas</v>
      </c>
      <c r="C296" s="75" t="str">
        <f t="shared" si="124"/>
        <v>SoCalGas -- Southern California Gas Company</v>
      </c>
      <c r="D296" t="s">
        <v>202</v>
      </c>
      <c r="E296" t="s">
        <v>20</v>
      </c>
      <c r="F296" s="11">
        <v>1</v>
      </c>
      <c r="G296" t="s">
        <v>474</v>
      </c>
      <c r="H296" t="str">
        <f>VLOOKUP( J296, CUAC_UtilityRateGen2Data!$H$17:$R$567, 11, FALSE )</f>
        <v>GR MFam CookingOnly</v>
      </c>
      <c r="I296" s="95" t="s">
        <v>344</v>
      </c>
      <c r="J296" s="83" t="s">
        <v>685</v>
      </c>
      <c r="K296" t="str">
        <f>VLOOKUP( J296, CUAC_UtilityRateGen2Data!$H$17:$R$567, 10, FALSE )</f>
        <v>CZ 3</v>
      </c>
      <c r="L296" t="str">
        <f t="shared" si="149"/>
        <v>ok</v>
      </c>
    </row>
    <row r="297" spans="2:12" x14ac:dyDescent="0.25">
      <c r="B297" s="75" t="str">
        <f t="shared" si="124"/>
        <v>Gas</v>
      </c>
      <c r="C297" s="75" t="str">
        <f t="shared" si="124"/>
        <v>SoCalGas -- Southern California Gas Company</v>
      </c>
      <c r="D297" s="75" t="str">
        <f t="shared" si="124"/>
        <v>3 - Cook</v>
      </c>
      <c r="E297" t="s">
        <v>3</v>
      </c>
      <c r="F297" s="11">
        <v>1</v>
      </c>
      <c r="G297" s="75" t="str">
        <f t="shared" ref="G297" si="154">G296</f>
        <v>CZ 3</v>
      </c>
      <c r="H297" t="str">
        <f>VLOOKUP( J297, CUAC_UtilityRateGen2Data!$H$17:$R$567, 11, FALSE )</f>
        <v>GR MFam CookingOnly CARE</v>
      </c>
      <c r="I297" s="95" t="s">
        <v>344</v>
      </c>
      <c r="J297" s="83" t="s">
        <v>706</v>
      </c>
      <c r="K297" t="str">
        <f>VLOOKUP( J297, CUAC_UtilityRateGen2Data!$H$17:$R$567, 10, FALSE )</f>
        <v>CZ 3</v>
      </c>
      <c r="L297" t="str">
        <f t="shared" si="149"/>
        <v>ok</v>
      </c>
    </row>
    <row r="298" spans="2:12" x14ac:dyDescent="0.25">
      <c r="B298" s="75" t="str">
        <f t="shared" si="124"/>
        <v>Gas</v>
      </c>
      <c r="C298" t="s">
        <v>1354</v>
      </c>
      <c r="D298" t="s">
        <v>234</v>
      </c>
      <c r="E298" t="s">
        <v>20</v>
      </c>
      <c r="F298" s="11">
        <v>1</v>
      </c>
      <c r="G298" t="s">
        <v>475</v>
      </c>
      <c r="H298" t="str">
        <f>VLOOKUP( J298, CUAC_UtilityRateGen2Data!$H$17:$R$567, 11, FALSE )</f>
        <v>RES GS10</v>
      </c>
      <c r="I298" s="95" t="s">
        <v>344</v>
      </c>
      <c r="J298" t="s">
        <v>714</v>
      </c>
      <c r="K298" t="str">
        <f>VLOOKUP( J298, CUAC_UtilityRateGen2Data!$H$17:$R$567, 10, FALSE )</f>
        <v>Big Bear</v>
      </c>
      <c r="L298" t="str">
        <f t="shared" si="149"/>
        <v>ok</v>
      </c>
    </row>
    <row r="299" spans="2:12" x14ac:dyDescent="0.25">
      <c r="B299" s="75" t="str">
        <f t="shared" ref="B299:C311" si="155">B298</f>
        <v>Gas</v>
      </c>
      <c r="C299" s="75" t="str">
        <f t="shared" si="124"/>
        <v>SWG -- Southwest Gas Corporation</v>
      </c>
      <c r="D299" s="75" t="str">
        <f t="shared" si="124"/>
        <v>Big Bear - All Uses</v>
      </c>
      <c r="E299" t="s">
        <v>3</v>
      </c>
      <c r="F299" s="11">
        <v>1</v>
      </c>
      <c r="G299" s="75" t="str">
        <f t="shared" ref="G299:G311" si="156">G298</f>
        <v>Big Bear</v>
      </c>
      <c r="H299" t="str">
        <f>VLOOKUP( J299, CUAC_UtilityRateGen2Data!$H$17:$R$567, 11, FALSE )</f>
        <v>RES GS12 CARE</v>
      </c>
      <c r="I299" s="95" t="s">
        <v>344</v>
      </c>
      <c r="J299" t="s">
        <v>715</v>
      </c>
      <c r="K299" t="str">
        <f>VLOOKUP( J299, CUAC_UtilityRateGen2Data!$H$17:$R$567, 10, FALSE )</f>
        <v>Big Bear</v>
      </c>
      <c r="L299" t="str">
        <f t="shared" si="149"/>
        <v>ok</v>
      </c>
    </row>
    <row r="300" spans="2:12" x14ac:dyDescent="0.25">
      <c r="B300" s="75" t="str">
        <f t="shared" si="155"/>
        <v>Gas</v>
      </c>
      <c r="C300" s="75" t="str">
        <f t="shared" si="155"/>
        <v>SWG -- Southwest Gas Corporation</v>
      </c>
      <c r="D300" t="s">
        <v>235</v>
      </c>
      <c r="E300" t="s">
        <v>20</v>
      </c>
      <c r="F300" s="11">
        <v>1</v>
      </c>
      <c r="G300" t="s">
        <v>476</v>
      </c>
      <c r="H300" t="str">
        <f>VLOOKUP( J300, CUAC_UtilityRateGen2Data!$H$17:$R$567, 11, FALSE )</f>
        <v>RES GN10</v>
      </c>
      <c r="I300" s="95" t="s">
        <v>344</v>
      </c>
      <c r="J300" s="83" t="s">
        <v>716</v>
      </c>
      <c r="K300" t="str">
        <f>VLOOKUP( J300, CUAC_UtilityRateGen2Data!$H$17:$R$567, 10, FALSE )</f>
        <v>North Lake Tahoe</v>
      </c>
      <c r="L300" t="str">
        <f t="shared" si="149"/>
        <v>ok</v>
      </c>
    </row>
    <row r="301" spans="2:12" x14ac:dyDescent="0.25">
      <c r="B301" s="75" t="str">
        <f t="shared" si="155"/>
        <v>Gas</v>
      </c>
      <c r="C301" s="75" t="str">
        <f t="shared" si="155"/>
        <v>SWG -- Southwest Gas Corporation</v>
      </c>
      <c r="D301" s="75" t="str">
        <f t="shared" si="124"/>
        <v>North Lake Tahoe - All Uses</v>
      </c>
      <c r="E301" t="s">
        <v>3</v>
      </c>
      <c r="F301" s="11">
        <v>1</v>
      </c>
      <c r="G301" s="75" t="str">
        <f t="shared" si="156"/>
        <v>North Lake Tahoe</v>
      </c>
      <c r="H301" t="str">
        <f>VLOOKUP( J301, CUAC_UtilityRateGen2Data!$H$17:$R$567, 11, FALSE )</f>
        <v>RES GN12 CARE</v>
      </c>
      <c r="I301" s="95" t="s">
        <v>344</v>
      </c>
      <c r="J301" s="83" t="s">
        <v>717</v>
      </c>
      <c r="K301" t="str">
        <f>VLOOKUP( J301, CUAC_UtilityRateGen2Data!$H$17:$R$567, 10, FALSE )</f>
        <v>North Lake Tahoe</v>
      </c>
      <c r="L301" t="str">
        <f t="shared" si="149"/>
        <v>ok</v>
      </c>
    </row>
    <row r="302" spans="2:12" x14ac:dyDescent="0.25">
      <c r="B302" s="75" t="str">
        <f t="shared" si="155"/>
        <v>Gas</v>
      </c>
      <c r="C302" s="75" t="str">
        <f t="shared" si="155"/>
        <v>SWG -- Southwest Gas Corporation</v>
      </c>
      <c r="D302" t="s">
        <v>237</v>
      </c>
      <c r="E302" t="s">
        <v>20</v>
      </c>
      <c r="F302" s="11">
        <v>1</v>
      </c>
      <c r="G302" t="s">
        <v>1356</v>
      </c>
      <c r="H302" t="str">
        <f>VLOOKUP( J302, CUAC_UtilityRateGen2Data!$H$17:$R$567, 11, FALSE )</f>
        <v>RES GN10</v>
      </c>
      <c r="I302" s="95" t="s">
        <v>344</v>
      </c>
      <c r="J302" s="83" t="s">
        <v>718</v>
      </c>
      <c r="K302" t="str">
        <f>VLOOKUP( J302, CUAC_UtilityRateGen2Data!$H$17:$R$567, 10, FALSE )</f>
        <v>Truckee</v>
      </c>
      <c r="L302" t="str">
        <f t="shared" si="149"/>
        <v>ok</v>
      </c>
    </row>
    <row r="303" spans="2:12" x14ac:dyDescent="0.25">
      <c r="B303" s="75" t="str">
        <f t="shared" si="155"/>
        <v>Gas</v>
      </c>
      <c r="C303" s="75" t="str">
        <f t="shared" si="155"/>
        <v>SWG -- Southwest Gas Corporation</v>
      </c>
      <c r="D303" s="75" t="str">
        <f t="shared" si="124"/>
        <v>Truckee - All Uses</v>
      </c>
      <c r="E303" t="s">
        <v>3</v>
      </c>
      <c r="F303" s="11">
        <v>1</v>
      </c>
      <c r="G303" s="75" t="str">
        <f t="shared" si="156"/>
        <v>Truckee</v>
      </c>
      <c r="H303" t="str">
        <f>VLOOKUP( J303, CUAC_UtilityRateGen2Data!$H$17:$R$567, 11, FALSE )</f>
        <v>RES GN12 CARE</v>
      </c>
      <c r="I303" s="95" t="s">
        <v>344</v>
      </c>
      <c r="J303" s="83" t="s">
        <v>719</v>
      </c>
      <c r="K303" t="str">
        <f>VLOOKUP( J303, CUAC_UtilityRateGen2Data!$H$17:$R$567, 10, FALSE )</f>
        <v>Truckee</v>
      </c>
      <c r="L303" t="str">
        <f t="shared" si="149"/>
        <v>ok</v>
      </c>
    </row>
    <row r="304" spans="2:12" x14ac:dyDescent="0.25">
      <c r="B304" s="75" t="str">
        <f t="shared" si="155"/>
        <v>Gas</v>
      </c>
      <c r="C304" s="75" t="str">
        <f t="shared" ref="C304" si="157">C303</f>
        <v>SWG -- Southwest Gas Corporation</v>
      </c>
      <c r="D304" t="s">
        <v>236</v>
      </c>
      <c r="E304" t="s">
        <v>20</v>
      </c>
      <c r="F304" s="11">
        <v>1</v>
      </c>
      <c r="G304" t="s">
        <v>477</v>
      </c>
      <c r="H304" t="str">
        <f>VLOOKUP( J304, CUAC_UtilityRateGen2Data!$H$17:$R$567, 11, FALSE )</f>
        <v>RES SLT10</v>
      </c>
      <c r="I304" s="95" t="s">
        <v>344</v>
      </c>
      <c r="J304" t="s">
        <v>720</v>
      </c>
      <c r="K304" t="str">
        <f>VLOOKUP( J304, CUAC_UtilityRateGen2Data!$H$17:$R$567, 10, FALSE )</f>
        <v>South Lake Tahoe</v>
      </c>
      <c r="L304" t="str">
        <f t="shared" si="149"/>
        <v>ok</v>
      </c>
    </row>
    <row r="305" spans="1:12" x14ac:dyDescent="0.25">
      <c r="B305" s="75" t="str">
        <f t="shared" si="155"/>
        <v>Gas</v>
      </c>
      <c r="C305" s="75" t="str">
        <f t="shared" ref="C305" si="158">C304</f>
        <v>SWG -- Southwest Gas Corporation</v>
      </c>
      <c r="D305" s="75" t="str">
        <f t="shared" si="124"/>
        <v>South Lake Tahoe - All Uses</v>
      </c>
      <c r="E305" t="s">
        <v>3</v>
      </c>
      <c r="F305" s="11">
        <v>1</v>
      </c>
      <c r="G305" s="75" t="str">
        <f t="shared" si="156"/>
        <v>South Lake Tahoe</v>
      </c>
      <c r="H305" t="str">
        <f>VLOOKUP( J305, CUAC_UtilityRateGen2Data!$H$17:$R$567, 11, FALSE )</f>
        <v>RES SLT12 CARE</v>
      </c>
      <c r="I305" s="95" t="s">
        <v>344</v>
      </c>
      <c r="J305" t="s">
        <v>721</v>
      </c>
      <c r="K305" t="str">
        <f>VLOOKUP( J305, CUAC_UtilityRateGen2Data!$H$17:$R$567, 10, FALSE )</f>
        <v>South Lake Tahoe</v>
      </c>
      <c r="L305" t="str">
        <f t="shared" si="149"/>
        <v>ok</v>
      </c>
    </row>
    <row r="306" spans="1:12" x14ac:dyDescent="0.25">
      <c r="B306" s="75" t="str">
        <f t="shared" si="155"/>
        <v>Gas</v>
      </c>
      <c r="C306" s="75" t="str">
        <f t="shared" ref="C306" si="159">C305</f>
        <v>SWG -- Southwest Gas Corporation</v>
      </c>
      <c r="D306" t="s">
        <v>238</v>
      </c>
      <c r="E306" t="s">
        <v>20</v>
      </c>
      <c r="F306" s="11">
        <v>1</v>
      </c>
      <c r="G306" t="s">
        <v>478</v>
      </c>
      <c r="H306" t="str">
        <f>VLOOKUP( J306, CUAC_UtilityRateGen2Data!$H$17:$R$567, 11, FALSE )</f>
        <v>RES GS10</v>
      </c>
      <c r="I306" s="95" t="s">
        <v>344</v>
      </c>
      <c r="J306" t="s">
        <v>722</v>
      </c>
      <c r="K306" t="str">
        <f>VLOOKUP( J306, CUAC_UtilityRateGen2Data!$H$17:$R$567, 10, FALSE )</f>
        <v>Barstow</v>
      </c>
      <c r="L306" t="str">
        <f t="shared" si="149"/>
        <v>ok</v>
      </c>
    </row>
    <row r="307" spans="1:12" x14ac:dyDescent="0.25">
      <c r="B307" s="75" t="str">
        <f t="shared" si="155"/>
        <v>Gas</v>
      </c>
      <c r="C307" s="75" t="str">
        <f t="shared" ref="C307" si="160">C306</f>
        <v>SWG -- Southwest Gas Corporation</v>
      </c>
      <c r="D307" s="75" t="str">
        <f t="shared" si="124"/>
        <v>Barstow - All Uses</v>
      </c>
      <c r="E307" t="s">
        <v>3</v>
      </c>
      <c r="F307" s="11">
        <v>1</v>
      </c>
      <c r="G307" s="75" t="str">
        <f t="shared" si="156"/>
        <v>Barstow</v>
      </c>
      <c r="H307" t="str">
        <f>VLOOKUP( J307, CUAC_UtilityRateGen2Data!$H$17:$R$567, 11, FALSE )</f>
        <v>RES GS12 CARE</v>
      </c>
      <c r="I307" s="95" t="s">
        <v>344</v>
      </c>
      <c r="J307" t="s">
        <v>723</v>
      </c>
      <c r="K307" t="str">
        <f>VLOOKUP( J307, CUAC_UtilityRateGen2Data!$H$17:$R$567, 10, FALSE )</f>
        <v>Barstow</v>
      </c>
      <c r="L307" t="str">
        <f t="shared" si="149"/>
        <v>ok</v>
      </c>
    </row>
    <row r="308" spans="1:12" x14ac:dyDescent="0.25">
      <c r="B308" s="75" t="str">
        <f t="shared" si="155"/>
        <v>Gas</v>
      </c>
      <c r="C308" s="75" t="str">
        <f t="shared" ref="C308" si="161">C307</f>
        <v>SWG -- Southwest Gas Corporation</v>
      </c>
      <c r="D308" t="s">
        <v>239</v>
      </c>
      <c r="E308" t="s">
        <v>20</v>
      </c>
      <c r="F308" s="11">
        <v>1</v>
      </c>
      <c r="G308" t="s">
        <v>110</v>
      </c>
      <c r="H308" t="str">
        <f>VLOOKUP( J308, CUAC_UtilityRateGen2Data!$H$17:$R$567, 11, FALSE )</f>
        <v>RES GS10</v>
      </c>
      <c r="I308" s="95" t="s">
        <v>344</v>
      </c>
      <c r="J308" s="83" t="s">
        <v>724</v>
      </c>
      <c r="K308" t="str">
        <f>VLOOKUP( J308, CUAC_UtilityRateGen2Data!$H$17:$R$567, 10, FALSE )</f>
        <v>Needles</v>
      </c>
      <c r="L308" t="str">
        <f t="shared" si="149"/>
        <v>ok</v>
      </c>
    </row>
    <row r="309" spans="1:12" x14ac:dyDescent="0.25">
      <c r="B309" s="75" t="str">
        <f t="shared" si="155"/>
        <v>Gas</v>
      </c>
      <c r="C309" s="75" t="str">
        <f t="shared" si="155"/>
        <v>SWG -- Southwest Gas Corporation</v>
      </c>
      <c r="D309" s="75" t="str">
        <f t="shared" si="124"/>
        <v>Needles - All Uses</v>
      </c>
      <c r="E309" t="s">
        <v>3</v>
      </c>
      <c r="F309" s="11">
        <v>1</v>
      </c>
      <c r="G309" s="75" t="str">
        <f t="shared" si="156"/>
        <v>Needles</v>
      </c>
      <c r="H309" t="str">
        <f>VLOOKUP( J309, CUAC_UtilityRateGen2Data!$H$17:$R$567, 11, FALSE )</f>
        <v>RES GS12 CARE</v>
      </c>
      <c r="I309" s="95" t="s">
        <v>344</v>
      </c>
      <c r="J309" s="83" t="s">
        <v>725</v>
      </c>
      <c r="K309" t="str">
        <f>VLOOKUP( J309, CUAC_UtilityRateGen2Data!$H$17:$R$567, 10, FALSE )</f>
        <v>Needles</v>
      </c>
      <c r="L309" t="str">
        <f t="shared" si="149"/>
        <v>ok</v>
      </c>
    </row>
    <row r="310" spans="1:12" x14ac:dyDescent="0.25">
      <c r="B310" s="75" t="str">
        <f t="shared" si="155"/>
        <v>Gas</v>
      </c>
      <c r="C310" s="75" t="str">
        <f t="shared" si="155"/>
        <v>SWG -- Southwest Gas Corporation</v>
      </c>
      <c r="D310" t="s">
        <v>240</v>
      </c>
      <c r="E310" t="s">
        <v>20</v>
      </c>
      <c r="F310" s="11">
        <v>1</v>
      </c>
      <c r="G310" t="s">
        <v>479</v>
      </c>
      <c r="H310" t="str">
        <f>VLOOKUP( J310, CUAC_UtilityRateGen2Data!$H$17:$R$567, 11, FALSE )</f>
        <v>RES GS10</v>
      </c>
      <c r="I310" s="95" t="s">
        <v>344</v>
      </c>
      <c r="J310" s="83" t="s">
        <v>726</v>
      </c>
      <c r="K310" t="str">
        <f>VLOOKUP( J310, CUAC_UtilityRateGen2Data!$H$17:$R$567, 10, FALSE )</f>
        <v>Victorville</v>
      </c>
      <c r="L310" t="str">
        <f t="shared" si="149"/>
        <v>ok</v>
      </c>
    </row>
    <row r="311" spans="1:12" x14ac:dyDescent="0.25">
      <c r="B311" s="75" t="str">
        <f t="shared" si="155"/>
        <v>Gas</v>
      </c>
      <c r="C311" s="75" t="str">
        <f t="shared" si="155"/>
        <v>SWG -- Southwest Gas Corporation</v>
      </c>
      <c r="D311" s="75" t="str">
        <f t="shared" si="124"/>
        <v>Victorville - All Uses</v>
      </c>
      <c r="E311" t="s">
        <v>3</v>
      </c>
      <c r="F311" s="11">
        <v>1</v>
      </c>
      <c r="G311" s="75" t="str">
        <f t="shared" si="156"/>
        <v>Victorville</v>
      </c>
      <c r="H311" t="str">
        <f>VLOOKUP( J311, CUAC_UtilityRateGen2Data!$H$17:$R$567, 11, FALSE )</f>
        <v>RES GS12 CARE</v>
      </c>
      <c r="I311" s="95" t="s">
        <v>344</v>
      </c>
      <c r="J311" s="83" t="s">
        <v>727</v>
      </c>
      <c r="K311" t="str">
        <f>VLOOKUP( J311, CUAC_UtilityRateGen2Data!$H$17:$R$567, 10, FALSE )</f>
        <v>Victorville</v>
      </c>
      <c r="L311" t="str">
        <f t="shared" si="149"/>
        <v>ok</v>
      </c>
    </row>
    <row r="312" spans="1:12" ht="7.5" customHeight="1" x14ac:dyDescent="0.25">
      <c r="A312" s="77" t="s">
        <v>344</v>
      </c>
      <c r="B312" s="77"/>
      <c r="C312" s="77"/>
      <c r="D312" s="77"/>
      <c r="E312" s="77"/>
      <c r="F312" s="77"/>
      <c r="G312" s="77"/>
      <c r="H312" s="77"/>
      <c r="I312" s="77"/>
      <c r="J312" s="77"/>
      <c r="K312" s="77"/>
    </row>
    <row r="313" spans="1:12" x14ac:dyDescent="0.25">
      <c r="B313" s="31" t="s">
        <v>348</v>
      </c>
      <c r="C313" s="31" t="s">
        <v>348</v>
      </c>
      <c r="D313" s="31" t="s">
        <v>348</v>
      </c>
      <c r="E313" s="31" t="s">
        <v>348</v>
      </c>
      <c r="F313" s="79">
        <v>0</v>
      </c>
      <c r="G313" s="93" t="s">
        <v>2142</v>
      </c>
      <c r="H313" s="93" t="s">
        <v>2142</v>
      </c>
      <c r="I313" s="96" t="s">
        <v>344</v>
      </c>
      <c r="J313" s="31"/>
      <c r="K313" s="31"/>
    </row>
    <row r="314" spans="1:12" x14ac:dyDescent="0.25">
      <c r="A314" s="7" t="s">
        <v>346</v>
      </c>
      <c r="B3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R570"/>
  <sheetViews>
    <sheetView tabSelected="1" workbookViewId="0">
      <selection activeCell="E561" sqref="E561"/>
    </sheetView>
  </sheetViews>
  <sheetFormatPr defaultRowHeight="15" x14ac:dyDescent="0.25"/>
  <cols>
    <col min="3" max="3" width="58" customWidth="1"/>
    <col min="4" max="4" width="25.7109375" bestFit="1" customWidth="1"/>
    <col min="5" max="5" width="43.140625" bestFit="1" customWidth="1"/>
    <col min="6" max="7" width="12.42578125" customWidth="1"/>
    <col min="8" max="8" width="42.7109375" customWidth="1"/>
    <col min="9" max="9" width="130" customWidth="1"/>
    <col min="10" max="10" width="3.42578125" customWidth="1"/>
    <col min="11" max="11" width="15" customWidth="1"/>
    <col min="12" max="12" width="7.140625" customWidth="1"/>
    <col min="13" max="16" width="6.28515625" customWidth="1"/>
  </cols>
  <sheetData>
    <row r="1" spans="1:18" x14ac:dyDescent="0.25">
      <c r="A1" s="7" t="s">
        <v>344</v>
      </c>
      <c r="B1" s="7" t="s">
        <v>394</v>
      </c>
      <c r="C1" s="7"/>
    </row>
    <row r="2" spans="1:18" x14ac:dyDescent="0.25">
      <c r="A2" s="7" t="s">
        <v>344</v>
      </c>
      <c r="B2" s="7" t="s">
        <v>738</v>
      </c>
      <c r="C2" s="7"/>
    </row>
    <row r="3" spans="1:18" x14ac:dyDescent="0.25">
      <c r="A3" s="7" t="s">
        <v>344</v>
      </c>
      <c r="B3" s="7"/>
      <c r="C3" s="7"/>
    </row>
    <row r="4" spans="1:18" x14ac:dyDescent="0.25">
      <c r="A4" s="7" t="s">
        <v>344</v>
      </c>
      <c r="B4" s="7" t="s">
        <v>340</v>
      </c>
      <c r="C4" s="7"/>
    </row>
    <row r="5" spans="1:18" x14ac:dyDescent="0.25">
      <c r="A5" s="7" t="s">
        <v>344</v>
      </c>
      <c r="B5" s="7"/>
      <c r="C5" s="7" t="s">
        <v>742</v>
      </c>
    </row>
    <row r="6" spans="1:18" x14ac:dyDescent="0.25">
      <c r="A6" s="7" t="s">
        <v>344</v>
      </c>
      <c r="B6" s="7"/>
      <c r="C6" s="7"/>
    </row>
    <row r="7" spans="1:18" x14ac:dyDescent="0.25">
      <c r="A7" s="7" t="s">
        <v>344</v>
      </c>
      <c r="B7" s="7" t="s">
        <v>337</v>
      </c>
      <c r="C7" s="7"/>
    </row>
    <row r="8" spans="1:18" x14ac:dyDescent="0.25">
      <c r="A8" s="7" t="s">
        <v>344</v>
      </c>
      <c r="B8" s="7"/>
      <c r="C8" s="88" t="s">
        <v>396</v>
      </c>
    </row>
    <row r="9" spans="1:18" x14ac:dyDescent="0.25">
      <c r="A9" s="7" t="s">
        <v>344</v>
      </c>
      <c r="B9" s="7"/>
      <c r="C9" s="88" t="s">
        <v>397</v>
      </c>
    </row>
    <row r="10" spans="1:18" x14ac:dyDescent="0.25">
      <c r="A10" s="7" t="s">
        <v>344</v>
      </c>
      <c r="B10" s="7"/>
      <c r="C10" s="7"/>
    </row>
    <row r="11" spans="1:18" x14ac:dyDescent="0.25">
      <c r="A11" s="7" t="s">
        <v>344</v>
      </c>
      <c r="B11" s="7" t="s">
        <v>345</v>
      </c>
      <c r="C11" s="7"/>
    </row>
    <row r="12" spans="1:18" x14ac:dyDescent="0.25">
      <c r="A12" s="7" t="s">
        <v>344</v>
      </c>
      <c r="B12" s="7"/>
      <c r="C12" s="7" t="s">
        <v>739</v>
      </c>
    </row>
    <row r="13" spans="1:18" x14ac:dyDescent="0.25">
      <c r="A13" s="7" t="s">
        <v>344</v>
      </c>
      <c r="B13" s="7"/>
      <c r="C13" s="7"/>
      <c r="D13" s="7"/>
    </row>
    <row r="14" spans="1:18" x14ac:dyDescent="0.25">
      <c r="A14" s="7" t="s">
        <v>344</v>
      </c>
      <c r="B14" s="7"/>
      <c r="C14" s="7"/>
      <c r="D14" s="7"/>
    </row>
    <row r="15" spans="1:18" x14ac:dyDescent="0.25">
      <c r="A15" s="52" t="s">
        <v>2144</v>
      </c>
      <c r="B15" s="7"/>
      <c r="C15" s="7"/>
      <c r="D15" s="7"/>
    </row>
    <row r="16" spans="1:18" x14ac:dyDescent="0.25">
      <c r="B16" s="80" t="s">
        <v>399</v>
      </c>
      <c r="C16" s="80" t="s">
        <v>400</v>
      </c>
      <c r="D16" s="80" t="s">
        <v>147</v>
      </c>
      <c r="E16" s="80" t="s">
        <v>401</v>
      </c>
      <c r="F16" s="89" t="s">
        <v>740</v>
      </c>
      <c r="G16" s="89" t="s">
        <v>1198</v>
      </c>
      <c r="H16" s="89" t="s">
        <v>1197</v>
      </c>
      <c r="I16" s="89" t="s">
        <v>1199</v>
      </c>
      <c r="J16" s="81"/>
      <c r="K16" s="81" t="s">
        <v>1582</v>
      </c>
      <c r="L16" s="97" t="s">
        <v>2132</v>
      </c>
      <c r="M16" s="81"/>
      <c r="N16" s="81"/>
      <c r="O16" s="81"/>
      <c r="Q16" t="s">
        <v>2137</v>
      </c>
      <c r="R16" t="s">
        <v>2136</v>
      </c>
    </row>
    <row r="17" spans="2:18" x14ac:dyDescent="0.25">
      <c r="B17" s="76" t="s">
        <v>257</v>
      </c>
      <c r="C17" t="s">
        <v>402</v>
      </c>
      <c r="D17" t="s">
        <v>155</v>
      </c>
      <c r="E17" t="s">
        <v>753</v>
      </c>
      <c r="F17" s="11">
        <v>2</v>
      </c>
      <c r="G17" s="11">
        <v>0</v>
      </c>
      <c r="H17" t="s">
        <v>935</v>
      </c>
      <c r="I17" t="s">
        <v>1200</v>
      </c>
      <c r="J17" s="95" t="s">
        <v>344</v>
      </c>
      <c r="K17" t="s">
        <v>1583</v>
      </c>
      <c r="L17">
        <v>1</v>
      </c>
      <c r="M17">
        <v>2</v>
      </c>
      <c r="Q17" t="str">
        <f>D17</f>
        <v>All</v>
      </c>
      <c r="R17" t="str">
        <f>E17</f>
        <v>D2</v>
      </c>
    </row>
    <row r="18" spans="2:18" x14ac:dyDescent="0.25">
      <c r="B18" s="75" t="str">
        <f>B17</f>
        <v>Electric</v>
      </c>
      <c r="C18" s="75" t="str">
        <f t="shared" ref="C18:D19" si="0">C17</f>
        <v>Alameda -- Alameda Municipal Utility</v>
      </c>
      <c r="D18" s="75" t="str">
        <f t="shared" si="0"/>
        <v>All</v>
      </c>
      <c r="E18" t="s">
        <v>754</v>
      </c>
      <c r="F18" s="11">
        <v>2</v>
      </c>
      <c r="G18" s="11">
        <v>0</v>
      </c>
      <c r="H18" t="s">
        <v>487</v>
      </c>
      <c r="I18" t="s">
        <v>1201</v>
      </c>
      <c r="J18" s="95" t="s">
        <v>344</v>
      </c>
      <c r="K18" t="s">
        <v>1584</v>
      </c>
      <c r="L18">
        <v>3</v>
      </c>
      <c r="M18">
        <v>4</v>
      </c>
      <c r="Q18" t="str">
        <f t="shared" ref="Q18:Q81" si="1">D18</f>
        <v>All</v>
      </c>
      <c r="R18" t="str">
        <f t="shared" ref="R18:R81" si="2">E18</f>
        <v>D1 CARE</v>
      </c>
    </row>
    <row r="19" spans="2:18" x14ac:dyDescent="0.25">
      <c r="B19" s="75" t="str">
        <f t="shared" ref="B19:D36" si="3">B18</f>
        <v>Electric</v>
      </c>
      <c r="C19" s="75" t="str">
        <f t="shared" si="0"/>
        <v>Alameda -- Alameda Municipal Utility</v>
      </c>
      <c r="D19" s="75" t="str">
        <f t="shared" si="0"/>
        <v>All</v>
      </c>
      <c r="E19" t="s">
        <v>501</v>
      </c>
      <c r="F19" s="11">
        <v>2</v>
      </c>
      <c r="G19" s="11">
        <v>0</v>
      </c>
      <c r="H19" t="s">
        <v>486</v>
      </c>
      <c r="I19" t="s">
        <v>1202</v>
      </c>
      <c r="J19" s="95" t="s">
        <v>344</v>
      </c>
      <c r="K19" t="s">
        <v>1585</v>
      </c>
      <c r="L19">
        <v>5</v>
      </c>
      <c r="M19">
        <v>6</v>
      </c>
      <c r="Q19" t="str">
        <f t="shared" si="1"/>
        <v>All</v>
      </c>
      <c r="R19" t="str">
        <f t="shared" si="2"/>
        <v>D1</v>
      </c>
    </row>
    <row r="20" spans="2:18" x14ac:dyDescent="0.25">
      <c r="B20" s="75" t="str">
        <f t="shared" si="3"/>
        <v>Electric</v>
      </c>
      <c r="C20" t="s">
        <v>403</v>
      </c>
      <c r="D20" t="s">
        <v>155</v>
      </c>
      <c r="E20" t="s">
        <v>755</v>
      </c>
      <c r="F20" s="11">
        <v>2</v>
      </c>
      <c r="G20" s="11">
        <v>0</v>
      </c>
      <c r="H20" t="s">
        <v>936</v>
      </c>
      <c r="I20" t="s">
        <v>1203</v>
      </c>
      <c r="J20" s="95" t="s">
        <v>344</v>
      </c>
      <c r="K20" t="s">
        <v>1586</v>
      </c>
      <c r="L20">
        <v>7</v>
      </c>
      <c r="M20">
        <v>8</v>
      </c>
      <c r="Q20" t="str">
        <f t="shared" si="1"/>
        <v>All</v>
      </c>
      <c r="R20" t="str">
        <f t="shared" si="2"/>
        <v>DS D CARE</v>
      </c>
    </row>
    <row r="21" spans="2:18" x14ac:dyDescent="0.25">
      <c r="B21" s="75" t="str">
        <f t="shared" si="3"/>
        <v>Electric</v>
      </c>
      <c r="C21" s="75" t="str">
        <f t="shared" si="3"/>
        <v>Anaheim -- Anaheim Public Utilites Department</v>
      </c>
      <c r="D21" s="75" t="str">
        <f t="shared" si="3"/>
        <v>All</v>
      </c>
      <c r="E21" t="s">
        <v>756</v>
      </c>
      <c r="F21" s="11">
        <v>2</v>
      </c>
      <c r="G21" s="11">
        <v>0</v>
      </c>
      <c r="H21" t="s">
        <v>937</v>
      </c>
      <c r="I21" t="s">
        <v>1204</v>
      </c>
      <c r="J21" s="95" t="s">
        <v>344</v>
      </c>
      <c r="K21" t="s">
        <v>1587</v>
      </c>
      <c r="L21">
        <v>9</v>
      </c>
      <c r="M21">
        <v>10</v>
      </c>
      <c r="Q21" t="str">
        <f t="shared" si="1"/>
        <v>All</v>
      </c>
      <c r="R21" t="str">
        <f t="shared" si="2"/>
        <v>DS D</v>
      </c>
    </row>
    <row r="22" spans="2:18" x14ac:dyDescent="0.25">
      <c r="B22" s="75" t="str">
        <f t="shared" si="3"/>
        <v>Electric</v>
      </c>
      <c r="C22" s="75" t="str">
        <f t="shared" si="3"/>
        <v>Anaheim -- Anaheim Public Utilites Department</v>
      </c>
      <c r="D22" s="75" t="str">
        <f t="shared" si="3"/>
        <v>All</v>
      </c>
      <c r="E22" t="s">
        <v>757</v>
      </c>
      <c r="F22" s="11">
        <v>2</v>
      </c>
      <c r="G22" s="11">
        <v>0</v>
      </c>
      <c r="H22" t="s">
        <v>489</v>
      </c>
      <c r="I22" t="s">
        <v>1205</v>
      </c>
      <c r="J22" s="95" t="s">
        <v>344</v>
      </c>
      <c r="K22" t="s">
        <v>1588</v>
      </c>
      <c r="L22">
        <v>11</v>
      </c>
      <c r="Q22" t="str">
        <f t="shared" si="1"/>
        <v>All</v>
      </c>
      <c r="R22" t="str">
        <f t="shared" si="2"/>
        <v>DS A CARE</v>
      </c>
    </row>
    <row r="23" spans="2:18" x14ac:dyDescent="0.25">
      <c r="B23" s="75" t="str">
        <f t="shared" si="3"/>
        <v>Electric</v>
      </c>
      <c r="C23" s="75" t="str">
        <f t="shared" si="3"/>
        <v>Anaheim -- Anaheim Public Utilites Department</v>
      </c>
      <c r="D23" s="75" t="str">
        <f t="shared" si="3"/>
        <v>All</v>
      </c>
      <c r="E23" t="s">
        <v>758</v>
      </c>
      <c r="F23" s="11">
        <v>2</v>
      </c>
      <c r="G23" s="11">
        <v>0</v>
      </c>
      <c r="H23" t="s">
        <v>488</v>
      </c>
      <c r="I23" t="s">
        <v>1202</v>
      </c>
      <c r="J23" s="95" t="s">
        <v>344</v>
      </c>
      <c r="K23" t="s">
        <v>1589</v>
      </c>
      <c r="L23">
        <v>12</v>
      </c>
      <c r="Q23" t="str">
        <f t="shared" si="1"/>
        <v>All</v>
      </c>
      <c r="R23" t="str">
        <f t="shared" si="2"/>
        <v>DS A</v>
      </c>
    </row>
    <row r="24" spans="2:18" x14ac:dyDescent="0.25">
      <c r="B24" s="75" t="str">
        <f t="shared" si="3"/>
        <v>Electric</v>
      </c>
      <c r="C24" t="s">
        <v>404</v>
      </c>
      <c r="D24" t="s">
        <v>155</v>
      </c>
      <c r="E24" t="s">
        <v>759</v>
      </c>
      <c r="F24" s="11">
        <v>2</v>
      </c>
      <c r="G24" s="11">
        <v>0</v>
      </c>
      <c r="H24" t="s">
        <v>490</v>
      </c>
      <c r="I24" t="s">
        <v>1206</v>
      </c>
      <c r="J24" s="95" t="s">
        <v>344</v>
      </c>
      <c r="K24" t="s">
        <v>1590</v>
      </c>
      <c r="L24">
        <v>13</v>
      </c>
      <c r="Q24" t="str">
        <f t="shared" si="1"/>
        <v>All</v>
      </c>
      <c r="R24" t="str">
        <f t="shared" si="2"/>
        <v>D-1</v>
      </c>
    </row>
    <row r="25" spans="2:18" x14ac:dyDescent="0.25">
      <c r="B25" s="75" t="str">
        <f t="shared" ref="B25" si="4">B24</f>
        <v>Electric</v>
      </c>
      <c r="C25" t="s">
        <v>405</v>
      </c>
      <c r="D25" t="s">
        <v>155</v>
      </c>
      <c r="E25" t="s">
        <v>760</v>
      </c>
      <c r="F25" s="11">
        <v>2</v>
      </c>
      <c r="G25" s="11">
        <v>0</v>
      </c>
      <c r="H25" t="s">
        <v>938</v>
      </c>
      <c r="I25" t="s">
        <v>1207</v>
      </c>
      <c r="J25" s="95" t="s">
        <v>344</v>
      </c>
      <c r="K25" t="s">
        <v>1591</v>
      </c>
      <c r="L25">
        <v>14</v>
      </c>
      <c r="M25">
        <v>15</v>
      </c>
      <c r="Q25" t="str">
        <f t="shared" si="1"/>
        <v>All</v>
      </c>
      <c r="R25" t="str">
        <f t="shared" si="2"/>
        <v>RES WHSH CARE</v>
      </c>
    </row>
    <row r="26" spans="2:18" x14ac:dyDescent="0.25">
      <c r="B26" s="75" t="str">
        <f t="shared" ref="B26" si="5">B25</f>
        <v>Electric</v>
      </c>
      <c r="C26" s="75" t="str">
        <f t="shared" ref="C26:D28" si="6">C25</f>
        <v>Azusa -- Azusa Light and Water</v>
      </c>
      <c r="D26" s="75" t="str">
        <f t="shared" si="6"/>
        <v>All</v>
      </c>
      <c r="E26" t="s">
        <v>761</v>
      </c>
      <c r="F26" s="11">
        <v>2</v>
      </c>
      <c r="G26" s="11">
        <v>0</v>
      </c>
      <c r="H26" t="s">
        <v>939</v>
      </c>
      <c r="I26" t="s">
        <v>1208</v>
      </c>
      <c r="J26" s="95" t="s">
        <v>344</v>
      </c>
      <c r="K26" t="s">
        <v>1592</v>
      </c>
      <c r="L26">
        <v>16</v>
      </c>
      <c r="M26">
        <v>17</v>
      </c>
      <c r="Q26" t="str">
        <f t="shared" si="1"/>
        <v>All</v>
      </c>
      <c r="R26" t="str">
        <f t="shared" si="2"/>
        <v>RES WHSH</v>
      </c>
    </row>
    <row r="27" spans="2:18" x14ac:dyDescent="0.25">
      <c r="B27" s="75" t="str">
        <f t="shared" ref="B27" si="7">B26</f>
        <v>Electric</v>
      </c>
      <c r="C27" s="75" t="str">
        <f t="shared" si="6"/>
        <v>Azusa -- Azusa Light and Water</v>
      </c>
      <c r="D27" s="75" t="str">
        <f t="shared" si="6"/>
        <v>All</v>
      </c>
      <c r="E27" t="s">
        <v>762</v>
      </c>
      <c r="F27" s="11">
        <v>2</v>
      </c>
      <c r="G27" s="11">
        <v>0</v>
      </c>
      <c r="H27" t="s">
        <v>493</v>
      </c>
      <c r="I27" t="s">
        <v>1209</v>
      </c>
      <c r="J27" s="95" t="s">
        <v>344</v>
      </c>
      <c r="K27" t="s">
        <v>1593</v>
      </c>
      <c r="L27">
        <v>18</v>
      </c>
      <c r="Q27" t="str">
        <f t="shared" si="1"/>
        <v>All</v>
      </c>
      <c r="R27" t="str">
        <f t="shared" si="2"/>
        <v>R CARE</v>
      </c>
    </row>
    <row r="28" spans="2:18" x14ac:dyDescent="0.25">
      <c r="B28" s="75" t="str">
        <f t="shared" ref="B28" si="8">B27</f>
        <v>Electric</v>
      </c>
      <c r="C28" s="75" t="str">
        <f t="shared" si="6"/>
        <v>Azusa -- Azusa Light and Water</v>
      </c>
      <c r="D28" s="75" t="str">
        <f t="shared" si="6"/>
        <v>All</v>
      </c>
      <c r="E28" t="s">
        <v>453</v>
      </c>
      <c r="F28" s="11">
        <v>2</v>
      </c>
      <c r="G28" s="11">
        <v>0</v>
      </c>
      <c r="H28" t="s">
        <v>492</v>
      </c>
      <c r="I28" t="s">
        <v>1210</v>
      </c>
      <c r="J28" s="95" t="s">
        <v>344</v>
      </c>
      <c r="K28" t="s">
        <v>1594</v>
      </c>
      <c r="L28">
        <v>19</v>
      </c>
      <c r="Q28" t="str">
        <f t="shared" si="1"/>
        <v>All</v>
      </c>
      <c r="R28" t="str">
        <f t="shared" si="2"/>
        <v>R</v>
      </c>
    </row>
    <row r="29" spans="2:18" x14ac:dyDescent="0.25">
      <c r="B29" s="75" t="str">
        <f t="shared" si="3"/>
        <v>Electric</v>
      </c>
      <c r="C29" t="s">
        <v>406</v>
      </c>
      <c r="D29" t="s">
        <v>155</v>
      </c>
      <c r="E29" t="s">
        <v>763</v>
      </c>
      <c r="F29" s="11">
        <v>2</v>
      </c>
      <c r="G29" s="11">
        <v>0</v>
      </c>
      <c r="H29" t="s">
        <v>495</v>
      </c>
      <c r="I29" t="s">
        <v>1211</v>
      </c>
      <c r="J29" s="95" t="s">
        <v>344</v>
      </c>
      <c r="K29" t="s">
        <v>1595</v>
      </c>
      <c r="L29">
        <v>20</v>
      </c>
      <c r="Q29" t="str">
        <f t="shared" si="1"/>
        <v>All</v>
      </c>
      <c r="R29" t="str">
        <f t="shared" si="2"/>
        <v>R LI 1</v>
      </c>
    </row>
    <row r="30" spans="2:18" x14ac:dyDescent="0.25">
      <c r="B30" s="75" t="str">
        <f t="shared" si="3"/>
        <v>Electric</v>
      </c>
      <c r="C30" s="75" t="str">
        <f t="shared" si="3"/>
        <v>Banning -- Banning Electric Utility</v>
      </c>
      <c r="D30" s="75" t="str">
        <f t="shared" si="3"/>
        <v>All</v>
      </c>
      <c r="E30" t="s">
        <v>764</v>
      </c>
      <c r="F30" s="11">
        <v>2</v>
      </c>
      <c r="G30" s="11">
        <v>0</v>
      </c>
      <c r="H30" t="s">
        <v>940</v>
      </c>
      <c r="I30" t="s">
        <v>1212</v>
      </c>
      <c r="J30" s="95" t="s">
        <v>344</v>
      </c>
      <c r="K30" t="s">
        <v>1596</v>
      </c>
      <c r="L30">
        <v>21</v>
      </c>
      <c r="Q30" t="str">
        <f t="shared" si="1"/>
        <v>All</v>
      </c>
      <c r="R30" t="str">
        <f t="shared" si="2"/>
        <v>R MEDICAL DISCOUNT</v>
      </c>
    </row>
    <row r="31" spans="2:18" x14ac:dyDescent="0.25">
      <c r="B31" s="75" t="str">
        <f t="shared" si="3"/>
        <v>Electric</v>
      </c>
      <c r="C31" s="75" t="str">
        <f t="shared" si="3"/>
        <v>Banning -- Banning Electric Utility</v>
      </c>
      <c r="D31" s="75" t="str">
        <f t="shared" si="3"/>
        <v>All</v>
      </c>
      <c r="E31" t="s">
        <v>453</v>
      </c>
      <c r="F31" s="11">
        <v>2</v>
      </c>
      <c r="G31" s="11">
        <v>0</v>
      </c>
      <c r="H31" t="s">
        <v>494</v>
      </c>
      <c r="I31" t="s">
        <v>1202</v>
      </c>
      <c r="J31" s="95" t="s">
        <v>344</v>
      </c>
      <c r="K31" t="s">
        <v>1597</v>
      </c>
      <c r="L31">
        <v>22</v>
      </c>
      <c r="Q31" t="str">
        <f t="shared" si="1"/>
        <v>All</v>
      </c>
      <c r="R31" t="str">
        <f t="shared" si="2"/>
        <v>R</v>
      </c>
    </row>
    <row r="32" spans="2:18" x14ac:dyDescent="0.25">
      <c r="B32" s="75" t="str">
        <f t="shared" si="3"/>
        <v>Electric</v>
      </c>
      <c r="C32" t="s">
        <v>407</v>
      </c>
      <c r="D32" t="s">
        <v>155</v>
      </c>
      <c r="E32" t="s">
        <v>762</v>
      </c>
      <c r="F32" s="11">
        <v>2</v>
      </c>
      <c r="G32" s="11">
        <v>0</v>
      </c>
      <c r="H32" t="s">
        <v>497</v>
      </c>
      <c r="I32" t="s">
        <v>1205</v>
      </c>
      <c r="J32" s="95" t="s">
        <v>344</v>
      </c>
      <c r="K32" t="s">
        <v>1598</v>
      </c>
      <c r="L32">
        <v>23</v>
      </c>
      <c r="Q32" t="str">
        <f t="shared" si="1"/>
        <v>All</v>
      </c>
      <c r="R32" t="str">
        <f t="shared" si="2"/>
        <v>R CARE</v>
      </c>
    </row>
    <row r="33" spans="2:18" x14ac:dyDescent="0.25">
      <c r="B33" s="75" t="str">
        <f t="shared" si="3"/>
        <v>Electric</v>
      </c>
      <c r="C33" s="75" t="str">
        <f t="shared" si="3"/>
        <v>Bear -- Bear Valley Electric</v>
      </c>
      <c r="D33" s="75" t="str">
        <f t="shared" si="3"/>
        <v>All</v>
      </c>
      <c r="E33" t="s">
        <v>453</v>
      </c>
      <c r="F33" s="11">
        <v>2</v>
      </c>
      <c r="G33" s="11">
        <v>0</v>
      </c>
      <c r="H33" t="s">
        <v>496</v>
      </c>
      <c r="I33" t="s">
        <v>1202</v>
      </c>
      <c r="J33" s="95" t="s">
        <v>344</v>
      </c>
      <c r="K33" t="s">
        <v>1599</v>
      </c>
      <c r="L33">
        <v>24</v>
      </c>
      <c r="Q33" t="str">
        <f t="shared" si="1"/>
        <v>All</v>
      </c>
      <c r="R33" t="str">
        <f t="shared" si="2"/>
        <v>R</v>
      </c>
    </row>
    <row r="34" spans="2:18" x14ac:dyDescent="0.25">
      <c r="B34" s="75" t="str">
        <f t="shared" si="3"/>
        <v>Electric</v>
      </c>
      <c r="C34" t="s">
        <v>408</v>
      </c>
      <c r="D34" t="s">
        <v>155</v>
      </c>
      <c r="E34" t="s">
        <v>765</v>
      </c>
      <c r="F34" s="11">
        <v>2</v>
      </c>
      <c r="G34" s="11">
        <v>0</v>
      </c>
      <c r="H34" t="s">
        <v>498</v>
      </c>
      <c r="I34" t="s">
        <v>1213</v>
      </c>
      <c r="J34" s="95" t="s">
        <v>344</v>
      </c>
      <c r="K34" t="s">
        <v>1600</v>
      </c>
      <c r="L34">
        <v>27</v>
      </c>
      <c r="Q34" t="str">
        <f t="shared" si="1"/>
        <v>All</v>
      </c>
      <c r="R34" t="str">
        <f t="shared" si="2"/>
        <v>DAS CITY</v>
      </c>
    </row>
    <row r="35" spans="2:18" x14ac:dyDescent="0.25">
      <c r="B35" s="75" t="str">
        <f t="shared" si="3"/>
        <v>Electric</v>
      </c>
      <c r="C35" t="s">
        <v>409</v>
      </c>
      <c r="D35" t="s">
        <v>155</v>
      </c>
      <c r="E35" t="s">
        <v>766</v>
      </c>
      <c r="F35" s="11">
        <v>2</v>
      </c>
      <c r="G35" s="11">
        <v>0</v>
      </c>
      <c r="H35" t="s">
        <v>500</v>
      </c>
      <c r="I35" t="s">
        <v>1214</v>
      </c>
      <c r="J35" s="95" t="s">
        <v>344</v>
      </c>
      <c r="K35" t="s">
        <v>1601</v>
      </c>
      <c r="L35">
        <v>25</v>
      </c>
      <c r="Q35" t="str">
        <f t="shared" si="1"/>
        <v>All</v>
      </c>
      <c r="R35" t="str">
        <f t="shared" si="2"/>
        <v>R LIFELINLE</v>
      </c>
    </row>
    <row r="36" spans="2:18" x14ac:dyDescent="0.25">
      <c r="B36" s="75" t="str">
        <f t="shared" si="3"/>
        <v>Electric</v>
      </c>
      <c r="C36" s="75" t="str">
        <f t="shared" si="3"/>
        <v>Burbank -- Burbank Water and Power</v>
      </c>
      <c r="D36" s="75" t="str">
        <f t="shared" si="3"/>
        <v>All</v>
      </c>
      <c r="E36" t="s">
        <v>453</v>
      </c>
      <c r="F36" s="11">
        <v>2</v>
      </c>
      <c r="G36" s="11">
        <v>0</v>
      </c>
      <c r="H36" t="s">
        <v>499</v>
      </c>
      <c r="I36" t="s">
        <v>1202</v>
      </c>
      <c r="J36" s="95" t="s">
        <v>344</v>
      </c>
      <c r="K36" t="s">
        <v>1602</v>
      </c>
      <c r="L36">
        <v>26</v>
      </c>
      <c r="Q36" t="str">
        <f t="shared" si="1"/>
        <v>All</v>
      </c>
      <c r="R36" t="str">
        <f t="shared" si="2"/>
        <v>R</v>
      </c>
    </row>
    <row r="37" spans="2:18" x14ac:dyDescent="0.25">
      <c r="B37" s="75" t="str">
        <f t="shared" ref="B37:D52" si="9">B36</f>
        <v>Electric</v>
      </c>
      <c r="C37" t="s">
        <v>410</v>
      </c>
      <c r="D37" t="s">
        <v>155</v>
      </c>
      <c r="E37" t="s">
        <v>762</v>
      </c>
      <c r="F37" s="11">
        <v>2</v>
      </c>
      <c r="G37" s="11">
        <v>0</v>
      </c>
      <c r="H37" t="s">
        <v>503</v>
      </c>
      <c r="I37" t="s">
        <v>1215</v>
      </c>
      <c r="J37" s="95" t="s">
        <v>344</v>
      </c>
      <c r="K37" t="s">
        <v>1603</v>
      </c>
      <c r="L37">
        <v>37</v>
      </c>
      <c r="Q37" t="str">
        <f t="shared" si="1"/>
        <v>All</v>
      </c>
      <c r="R37" t="str">
        <f t="shared" si="2"/>
        <v>R CARE</v>
      </c>
    </row>
    <row r="38" spans="2:18" x14ac:dyDescent="0.25">
      <c r="B38" s="75" t="str">
        <f t="shared" si="9"/>
        <v>Electric</v>
      </c>
      <c r="C38" s="75" t="str">
        <f t="shared" si="9"/>
        <v>Colton -- Colton Electric Utility</v>
      </c>
      <c r="D38" s="75" t="str">
        <f t="shared" si="9"/>
        <v>All</v>
      </c>
      <c r="E38" t="s">
        <v>453</v>
      </c>
      <c r="F38" s="11">
        <v>2</v>
      </c>
      <c r="G38" s="11">
        <v>0</v>
      </c>
      <c r="H38" t="s">
        <v>502</v>
      </c>
      <c r="I38" t="s">
        <v>1202</v>
      </c>
      <c r="J38" s="95" t="s">
        <v>344</v>
      </c>
      <c r="K38" t="s">
        <v>1604</v>
      </c>
      <c r="L38">
        <v>38</v>
      </c>
      <c r="Q38" t="str">
        <f t="shared" si="1"/>
        <v>All</v>
      </c>
      <c r="R38" t="str">
        <f t="shared" si="2"/>
        <v>R</v>
      </c>
    </row>
    <row r="39" spans="2:18" x14ac:dyDescent="0.25">
      <c r="B39" s="75" t="str">
        <f t="shared" si="9"/>
        <v>Electric</v>
      </c>
      <c r="C39" t="s">
        <v>411</v>
      </c>
      <c r="D39" t="s">
        <v>155</v>
      </c>
      <c r="E39" t="s">
        <v>767</v>
      </c>
      <c r="F39" s="11">
        <v>2</v>
      </c>
      <c r="G39" s="11">
        <v>0</v>
      </c>
      <c r="H39" t="s">
        <v>941</v>
      </c>
      <c r="I39" t="s">
        <v>1216</v>
      </c>
      <c r="J39" s="95" t="s">
        <v>344</v>
      </c>
      <c r="K39" t="s">
        <v>1605</v>
      </c>
      <c r="L39">
        <v>39</v>
      </c>
      <c r="M39">
        <v>40</v>
      </c>
      <c r="Q39" t="str">
        <f t="shared" si="1"/>
        <v>All</v>
      </c>
      <c r="R39" t="str">
        <f t="shared" si="2"/>
        <v>Sched D MFam</v>
      </c>
    </row>
    <row r="40" spans="2:18" x14ac:dyDescent="0.25">
      <c r="B40" s="75" t="str">
        <f t="shared" si="9"/>
        <v>Electric</v>
      </c>
      <c r="C40" s="75" t="str">
        <f t="shared" si="9"/>
        <v>Corona -- City of Corona</v>
      </c>
      <c r="D40" s="75" t="str">
        <f t="shared" si="9"/>
        <v>All</v>
      </c>
      <c r="E40" t="s">
        <v>768</v>
      </c>
      <c r="F40" s="11">
        <v>2</v>
      </c>
      <c r="G40" s="11">
        <v>0</v>
      </c>
      <c r="H40" t="s">
        <v>504</v>
      </c>
      <c r="I40" t="s">
        <v>1217</v>
      </c>
      <c r="J40" s="95" t="s">
        <v>344</v>
      </c>
      <c r="K40" t="s">
        <v>1606</v>
      </c>
      <c r="L40">
        <v>41</v>
      </c>
      <c r="M40">
        <v>42</v>
      </c>
      <c r="Q40" t="str">
        <f t="shared" si="1"/>
        <v>All</v>
      </c>
      <c r="R40" t="str">
        <f t="shared" si="2"/>
        <v>Sched D</v>
      </c>
    </row>
    <row r="41" spans="2:18" x14ac:dyDescent="0.25">
      <c r="B41" s="75" t="str">
        <f t="shared" si="9"/>
        <v>Electric</v>
      </c>
      <c r="C41" t="s">
        <v>412</v>
      </c>
      <c r="D41" t="s">
        <v>155</v>
      </c>
      <c r="E41" t="s">
        <v>769</v>
      </c>
      <c r="F41" s="11">
        <v>2</v>
      </c>
      <c r="G41" s="11">
        <v>0</v>
      </c>
      <c r="H41" t="s">
        <v>506</v>
      </c>
      <c r="I41" t="s">
        <v>1205</v>
      </c>
      <c r="J41" s="95" t="s">
        <v>344</v>
      </c>
      <c r="K41" t="s">
        <v>1607</v>
      </c>
      <c r="L41">
        <v>48</v>
      </c>
      <c r="M41">
        <v>49</v>
      </c>
      <c r="Q41" t="str">
        <f t="shared" si="1"/>
        <v>All</v>
      </c>
      <c r="R41" t="str">
        <f t="shared" si="2"/>
        <v>L1A CARE</v>
      </c>
    </row>
    <row r="42" spans="2:18" x14ac:dyDescent="0.25">
      <c r="B42" s="75" t="str">
        <f t="shared" si="9"/>
        <v>Electric</v>
      </c>
      <c r="C42" s="75" t="str">
        <f t="shared" si="9"/>
        <v>Glendale -- Glendale Water and Power</v>
      </c>
      <c r="D42" s="75" t="str">
        <f t="shared" si="9"/>
        <v>All</v>
      </c>
      <c r="E42" t="s">
        <v>523</v>
      </c>
      <c r="F42" s="11">
        <v>2</v>
      </c>
      <c r="G42" s="11">
        <v>0</v>
      </c>
      <c r="H42" t="s">
        <v>505</v>
      </c>
      <c r="I42" t="s">
        <v>1202</v>
      </c>
      <c r="J42" s="95" t="s">
        <v>344</v>
      </c>
      <c r="K42" t="s">
        <v>1608</v>
      </c>
      <c r="L42">
        <v>50</v>
      </c>
      <c r="M42">
        <v>51</v>
      </c>
      <c r="Q42" t="str">
        <f t="shared" si="1"/>
        <v>All</v>
      </c>
      <c r="R42" t="str">
        <f t="shared" si="2"/>
        <v>L1A</v>
      </c>
    </row>
    <row r="43" spans="2:18" x14ac:dyDescent="0.25">
      <c r="B43" s="75" t="str">
        <f t="shared" si="9"/>
        <v>Electric</v>
      </c>
      <c r="C43" t="s">
        <v>413</v>
      </c>
      <c r="D43" t="s">
        <v>155</v>
      </c>
      <c r="E43" t="s">
        <v>770</v>
      </c>
      <c r="F43" s="11">
        <v>2</v>
      </c>
      <c r="G43" s="11">
        <v>0</v>
      </c>
      <c r="H43" t="s">
        <v>507</v>
      </c>
      <c r="I43" t="s">
        <v>1202</v>
      </c>
      <c r="J43" s="95" t="s">
        <v>344</v>
      </c>
      <c r="K43" t="s">
        <v>1609</v>
      </c>
      <c r="L43">
        <v>28</v>
      </c>
      <c r="Q43" t="str">
        <f t="shared" si="1"/>
        <v>All</v>
      </c>
      <c r="R43" t="str">
        <f t="shared" si="2"/>
        <v>R-1</v>
      </c>
    </row>
    <row r="44" spans="2:18" x14ac:dyDescent="0.25">
      <c r="B44" s="75" t="str">
        <f t="shared" si="9"/>
        <v>Electric</v>
      </c>
      <c r="C44" t="s">
        <v>414</v>
      </c>
      <c r="D44" t="s">
        <v>155</v>
      </c>
      <c r="E44" t="s">
        <v>771</v>
      </c>
      <c r="F44" s="11">
        <v>2</v>
      </c>
      <c r="G44" s="11">
        <v>0</v>
      </c>
      <c r="H44" t="s">
        <v>942</v>
      </c>
      <c r="I44" t="s">
        <v>1218</v>
      </c>
      <c r="J44" s="95" t="s">
        <v>344</v>
      </c>
      <c r="K44" t="s">
        <v>1610</v>
      </c>
      <c r="L44">
        <v>52</v>
      </c>
      <c r="M44">
        <v>53</v>
      </c>
      <c r="Q44" t="str">
        <f t="shared" si="1"/>
        <v>All</v>
      </c>
      <c r="R44" t="str">
        <f t="shared" si="2"/>
        <v>D 4 CARE</v>
      </c>
    </row>
    <row r="45" spans="2:18" x14ac:dyDescent="0.25">
      <c r="B45" s="75" t="str">
        <f t="shared" si="9"/>
        <v>Electric</v>
      </c>
      <c r="C45" s="75" t="str">
        <f t="shared" si="9"/>
        <v>HLDBGMU -- Healdsburg Municipal Utility</v>
      </c>
      <c r="D45" s="75" t="str">
        <f t="shared" si="9"/>
        <v>All</v>
      </c>
      <c r="E45" t="s">
        <v>772</v>
      </c>
      <c r="F45" s="11">
        <v>2</v>
      </c>
      <c r="G45" s="11">
        <v>0</v>
      </c>
      <c r="H45" t="s">
        <v>943</v>
      </c>
      <c r="I45" t="s">
        <v>1219</v>
      </c>
      <c r="J45" s="95" t="s">
        <v>344</v>
      </c>
      <c r="K45" t="s">
        <v>1611</v>
      </c>
      <c r="L45">
        <v>54</v>
      </c>
      <c r="M45">
        <v>55</v>
      </c>
      <c r="Q45" t="str">
        <f t="shared" si="1"/>
        <v>All</v>
      </c>
      <c r="R45" t="str">
        <f t="shared" si="2"/>
        <v>D 4</v>
      </c>
    </row>
    <row r="46" spans="2:18" x14ac:dyDescent="0.25">
      <c r="B46" s="75" t="str">
        <f t="shared" si="9"/>
        <v>Electric</v>
      </c>
      <c r="C46" s="75" t="str">
        <f t="shared" si="9"/>
        <v>HLDBGMU -- Healdsburg Municipal Utility</v>
      </c>
      <c r="D46" s="75" t="str">
        <f t="shared" si="9"/>
        <v>All</v>
      </c>
      <c r="E46" t="s">
        <v>773</v>
      </c>
      <c r="F46" s="11">
        <v>2</v>
      </c>
      <c r="G46" s="11">
        <v>0</v>
      </c>
      <c r="H46" t="s">
        <v>509</v>
      </c>
      <c r="I46" t="s">
        <v>1205</v>
      </c>
      <c r="J46" s="95" t="s">
        <v>344</v>
      </c>
      <c r="K46" t="s">
        <v>1612</v>
      </c>
      <c r="L46">
        <v>56</v>
      </c>
      <c r="M46">
        <v>57</v>
      </c>
      <c r="Q46" t="str">
        <f t="shared" si="1"/>
        <v>All</v>
      </c>
      <c r="R46" t="str">
        <f t="shared" si="2"/>
        <v>R1 CARE</v>
      </c>
    </row>
    <row r="47" spans="2:18" x14ac:dyDescent="0.25">
      <c r="B47" s="75" t="str">
        <f t="shared" si="9"/>
        <v>Electric</v>
      </c>
      <c r="C47" s="75" t="str">
        <f t="shared" si="9"/>
        <v>HLDBGMU -- Healdsburg Municipal Utility</v>
      </c>
      <c r="D47" s="75" t="str">
        <f t="shared" si="9"/>
        <v>All</v>
      </c>
      <c r="E47" t="s">
        <v>522</v>
      </c>
      <c r="F47" s="11">
        <v>2</v>
      </c>
      <c r="G47" s="11">
        <v>0</v>
      </c>
      <c r="H47" t="s">
        <v>508</v>
      </c>
      <c r="I47" t="s">
        <v>1202</v>
      </c>
      <c r="J47" s="95" t="s">
        <v>344</v>
      </c>
      <c r="K47" t="s">
        <v>1613</v>
      </c>
      <c r="L47">
        <v>58</v>
      </c>
      <c r="M47">
        <v>59</v>
      </c>
      <c r="Q47" t="str">
        <f t="shared" si="1"/>
        <v>All</v>
      </c>
      <c r="R47" t="str">
        <f t="shared" si="2"/>
        <v>R1</v>
      </c>
    </row>
    <row r="48" spans="2:18" x14ac:dyDescent="0.25">
      <c r="B48" s="75" t="str">
        <f t="shared" si="9"/>
        <v>Electric</v>
      </c>
      <c r="C48" t="s">
        <v>415</v>
      </c>
      <c r="D48" t="s">
        <v>155</v>
      </c>
      <c r="E48" t="s">
        <v>774</v>
      </c>
      <c r="F48" s="11">
        <v>2</v>
      </c>
      <c r="G48" s="11">
        <v>0</v>
      </c>
      <c r="H48" t="s">
        <v>511</v>
      </c>
      <c r="I48" t="s">
        <v>1220</v>
      </c>
      <c r="J48" s="95" t="s">
        <v>344</v>
      </c>
      <c r="K48" t="s">
        <v>1614</v>
      </c>
      <c r="L48">
        <v>60</v>
      </c>
      <c r="Q48" t="str">
        <f t="shared" si="1"/>
        <v>All</v>
      </c>
      <c r="R48" t="str">
        <f t="shared" si="2"/>
        <v>D 1 1 VOEXP</v>
      </c>
    </row>
    <row r="49" spans="2:18" x14ac:dyDescent="0.25">
      <c r="B49" s="75" t="str">
        <f t="shared" si="9"/>
        <v>Electric</v>
      </c>
      <c r="C49" s="75" t="str">
        <f t="shared" si="9"/>
        <v>Imperial -- Imperial Irrigation District</v>
      </c>
      <c r="D49" s="75" t="str">
        <f t="shared" si="9"/>
        <v>All</v>
      </c>
      <c r="E49" t="s">
        <v>775</v>
      </c>
      <c r="F49" s="11">
        <v>2</v>
      </c>
      <c r="G49" s="11">
        <v>0</v>
      </c>
      <c r="H49" t="s">
        <v>510</v>
      </c>
      <c r="I49" t="s">
        <v>1202</v>
      </c>
      <c r="J49" s="95" t="s">
        <v>344</v>
      </c>
      <c r="K49" t="s">
        <v>1615</v>
      </c>
      <c r="L49">
        <v>61</v>
      </c>
      <c r="Q49" t="str">
        <f t="shared" si="1"/>
        <v>All</v>
      </c>
      <c r="R49" t="str">
        <f t="shared" si="2"/>
        <v>D VOEXP</v>
      </c>
    </row>
    <row r="50" spans="2:18" x14ac:dyDescent="0.25">
      <c r="B50" s="75" t="str">
        <f t="shared" si="9"/>
        <v>Electric</v>
      </c>
      <c r="C50" t="s">
        <v>416</v>
      </c>
      <c r="D50" t="s">
        <v>155</v>
      </c>
      <c r="E50" t="s">
        <v>776</v>
      </c>
      <c r="F50" s="11">
        <v>2</v>
      </c>
      <c r="G50" s="11">
        <v>0</v>
      </c>
      <c r="H50" t="s">
        <v>513</v>
      </c>
      <c r="I50" t="s">
        <v>1221</v>
      </c>
      <c r="J50" s="95" t="s">
        <v>344</v>
      </c>
      <c r="K50" t="s">
        <v>1616</v>
      </c>
      <c r="L50">
        <v>62</v>
      </c>
      <c r="Q50" t="str">
        <f t="shared" si="1"/>
        <v>All</v>
      </c>
      <c r="R50" t="str">
        <f t="shared" si="2"/>
        <v>RS 1 CARE</v>
      </c>
    </row>
    <row r="51" spans="2:18" x14ac:dyDescent="0.25">
      <c r="B51" s="75" t="str">
        <f t="shared" si="9"/>
        <v>Electric</v>
      </c>
      <c r="C51" s="75" t="str">
        <f t="shared" si="9"/>
        <v>Island -- Island Energy</v>
      </c>
      <c r="D51" s="75" t="str">
        <f t="shared" si="9"/>
        <v>All</v>
      </c>
      <c r="E51" t="s">
        <v>517</v>
      </c>
      <c r="F51" s="11">
        <v>2</v>
      </c>
      <c r="G51" s="11">
        <v>0</v>
      </c>
      <c r="H51" t="s">
        <v>512</v>
      </c>
      <c r="I51" t="s">
        <v>1222</v>
      </c>
      <c r="J51" s="95" t="s">
        <v>344</v>
      </c>
      <c r="K51" t="s">
        <v>1617</v>
      </c>
      <c r="L51">
        <v>63</v>
      </c>
      <c r="Q51" t="str">
        <f t="shared" si="1"/>
        <v>All</v>
      </c>
      <c r="R51" t="str">
        <f t="shared" si="2"/>
        <v>RS</v>
      </c>
    </row>
    <row r="52" spans="2:18" x14ac:dyDescent="0.25">
      <c r="B52" s="75" t="str">
        <f t="shared" si="9"/>
        <v>Electric</v>
      </c>
      <c r="C52" t="s">
        <v>417</v>
      </c>
      <c r="D52" t="s">
        <v>155</v>
      </c>
      <c r="E52" t="s">
        <v>517</v>
      </c>
      <c r="F52" s="11">
        <v>2</v>
      </c>
      <c r="G52" s="11">
        <v>0</v>
      </c>
      <c r="H52" t="s">
        <v>516</v>
      </c>
      <c r="I52" t="s">
        <v>1223</v>
      </c>
      <c r="J52" s="95" t="s">
        <v>344</v>
      </c>
      <c r="K52" t="s">
        <v>1618</v>
      </c>
      <c r="L52">
        <v>65</v>
      </c>
      <c r="Q52" t="str">
        <f t="shared" si="1"/>
        <v>All</v>
      </c>
      <c r="R52" t="str">
        <f t="shared" si="2"/>
        <v>RS</v>
      </c>
    </row>
    <row r="53" spans="2:18" x14ac:dyDescent="0.25">
      <c r="B53" s="75" t="str">
        <f t="shared" ref="B53:D68" si="10">B52</f>
        <v>Electric</v>
      </c>
      <c r="C53" t="s">
        <v>418</v>
      </c>
      <c r="D53" t="s">
        <v>155</v>
      </c>
      <c r="E53" t="s">
        <v>777</v>
      </c>
      <c r="F53" s="11">
        <v>2</v>
      </c>
      <c r="G53" s="11">
        <v>0</v>
      </c>
      <c r="H53" t="s">
        <v>521</v>
      </c>
      <c r="I53" t="s">
        <v>1224</v>
      </c>
      <c r="J53" s="95" t="s">
        <v>344</v>
      </c>
      <c r="K53" t="s">
        <v>1619</v>
      </c>
      <c r="L53">
        <v>147</v>
      </c>
      <c r="M53">
        <v>148</v>
      </c>
      <c r="N53">
        <v>149</v>
      </c>
      <c r="O53">
        <v>150</v>
      </c>
      <c r="P53">
        <v>151</v>
      </c>
      <c r="Q53" t="str">
        <f t="shared" si="1"/>
        <v>All</v>
      </c>
      <c r="R53" t="str">
        <f t="shared" si="2"/>
        <v>R1 A Z2 LOW INCOME</v>
      </c>
    </row>
    <row r="54" spans="2:18" x14ac:dyDescent="0.25">
      <c r="B54" s="75" t="str">
        <f t="shared" si="10"/>
        <v>Electric</v>
      </c>
      <c r="C54" s="75" t="str">
        <f t="shared" si="10"/>
        <v>LADWP -- Los Angeles Department of Water and Power</v>
      </c>
      <c r="D54" s="75" t="str">
        <f t="shared" si="10"/>
        <v>All</v>
      </c>
      <c r="E54" t="s">
        <v>778</v>
      </c>
      <c r="F54" s="11">
        <v>2</v>
      </c>
      <c r="G54" s="11">
        <v>0</v>
      </c>
      <c r="H54" t="s">
        <v>519</v>
      </c>
      <c r="I54" t="s">
        <v>1224</v>
      </c>
      <c r="J54" s="95" t="s">
        <v>344</v>
      </c>
      <c r="K54" t="s">
        <v>1620</v>
      </c>
      <c r="L54">
        <v>152</v>
      </c>
      <c r="M54">
        <v>153</v>
      </c>
      <c r="N54">
        <v>154</v>
      </c>
      <c r="O54">
        <v>155</v>
      </c>
      <c r="P54">
        <v>156</v>
      </c>
      <c r="Q54" t="str">
        <f t="shared" si="1"/>
        <v>All</v>
      </c>
      <c r="R54" t="str">
        <f t="shared" si="2"/>
        <v>R1 A ZONE1 LOW INCOME</v>
      </c>
    </row>
    <row r="55" spans="2:18" x14ac:dyDescent="0.25">
      <c r="B55" s="75" t="str">
        <f t="shared" si="10"/>
        <v>Electric</v>
      </c>
      <c r="C55" s="75" t="str">
        <f t="shared" si="10"/>
        <v>LADWP -- Los Angeles Department of Water and Power</v>
      </c>
      <c r="D55" s="75" t="str">
        <f t="shared" si="10"/>
        <v>All</v>
      </c>
      <c r="E55" t="s">
        <v>779</v>
      </c>
      <c r="F55" s="11">
        <v>2</v>
      </c>
      <c r="G55" s="11">
        <v>0</v>
      </c>
      <c r="H55" t="s">
        <v>944</v>
      </c>
      <c r="I55" t="s">
        <v>1225</v>
      </c>
      <c r="J55" s="95" t="s">
        <v>344</v>
      </c>
      <c r="K55" t="s">
        <v>1621</v>
      </c>
      <c r="L55">
        <v>157</v>
      </c>
      <c r="M55">
        <v>158</v>
      </c>
      <c r="N55">
        <v>159</v>
      </c>
      <c r="O55">
        <v>160</v>
      </c>
      <c r="P55">
        <v>161</v>
      </c>
      <c r="Q55" t="str">
        <f t="shared" si="1"/>
        <v>All</v>
      </c>
      <c r="R55" t="str">
        <f t="shared" si="2"/>
        <v>R1 A Z2 L</v>
      </c>
    </row>
    <row r="56" spans="2:18" x14ac:dyDescent="0.25">
      <c r="B56" s="75" t="str">
        <f t="shared" si="10"/>
        <v>Electric</v>
      </c>
      <c r="C56" s="75" t="str">
        <f t="shared" si="10"/>
        <v>LADWP -- Los Angeles Department of Water and Power</v>
      </c>
      <c r="D56" s="75" t="str">
        <f t="shared" si="10"/>
        <v>All</v>
      </c>
      <c r="E56" t="s">
        <v>780</v>
      </c>
      <c r="F56" s="11">
        <v>2</v>
      </c>
      <c r="G56" s="11">
        <v>0</v>
      </c>
      <c r="H56" t="s">
        <v>945</v>
      </c>
      <c r="I56" t="s">
        <v>1225</v>
      </c>
      <c r="J56" s="95" t="s">
        <v>344</v>
      </c>
      <c r="K56" t="s">
        <v>1622</v>
      </c>
      <c r="L56">
        <v>162</v>
      </c>
      <c r="M56">
        <v>163</v>
      </c>
      <c r="N56">
        <v>164</v>
      </c>
      <c r="O56">
        <v>165</v>
      </c>
      <c r="P56">
        <v>166</v>
      </c>
      <c r="Q56" t="str">
        <f t="shared" si="1"/>
        <v>All</v>
      </c>
      <c r="R56" t="str">
        <f t="shared" si="2"/>
        <v>R1 A ZONE1 L</v>
      </c>
    </row>
    <row r="57" spans="2:18" x14ac:dyDescent="0.25">
      <c r="B57" s="75" t="str">
        <f t="shared" si="10"/>
        <v>Electric</v>
      </c>
      <c r="C57" s="75" t="str">
        <f t="shared" si="10"/>
        <v>LADWP -- Los Angeles Department of Water and Power</v>
      </c>
      <c r="D57" s="75" t="str">
        <f t="shared" si="10"/>
        <v>All</v>
      </c>
      <c r="E57" t="s">
        <v>781</v>
      </c>
      <c r="F57" s="11">
        <v>2</v>
      </c>
      <c r="G57" s="11">
        <v>0</v>
      </c>
      <c r="H57" t="s">
        <v>518</v>
      </c>
      <c r="I57" t="s">
        <v>1226</v>
      </c>
      <c r="J57" s="95" t="s">
        <v>344</v>
      </c>
      <c r="K57" t="s">
        <v>1623</v>
      </c>
      <c r="L57">
        <v>167</v>
      </c>
      <c r="M57">
        <v>168</v>
      </c>
      <c r="N57">
        <v>169</v>
      </c>
      <c r="O57">
        <v>170</v>
      </c>
      <c r="P57">
        <v>171</v>
      </c>
      <c r="Q57" t="str">
        <f t="shared" si="1"/>
        <v>All</v>
      </c>
      <c r="R57" t="str">
        <f t="shared" si="2"/>
        <v>R1 A</v>
      </c>
    </row>
    <row r="58" spans="2:18" x14ac:dyDescent="0.25">
      <c r="B58" s="75" t="str">
        <f t="shared" si="10"/>
        <v>Electric</v>
      </c>
      <c r="C58" s="75" t="str">
        <f t="shared" si="10"/>
        <v>LADWP -- Los Angeles Department of Water and Power</v>
      </c>
      <c r="D58" s="75" t="str">
        <f t="shared" si="10"/>
        <v>All</v>
      </c>
      <c r="E58" t="s">
        <v>782</v>
      </c>
      <c r="F58" s="11">
        <v>2</v>
      </c>
      <c r="G58" s="11">
        <v>0</v>
      </c>
      <c r="H58" t="s">
        <v>520</v>
      </c>
      <c r="I58" t="s">
        <v>1226</v>
      </c>
      <c r="J58" s="95" t="s">
        <v>344</v>
      </c>
      <c r="K58" t="s">
        <v>1624</v>
      </c>
      <c r="L58">
        <v>172</v>
      </c>
      <c r="M58">
        <v>173</v>
      </c>
      <c r="N58">
        <v>174</v>
      </c>
      <c r="O58">
        <v>175</v>
      </c>
      <c r="P58">
        <v>176</v>
      </c>
      <c r="Q58" t="str">
        <f t="shared" si="1"/>
        <v>All</v>
      </c>
      <c r="R58" t="str">
        <f t="shared" si="2"/>
        <v>R1 A Z2</v>
      </c>
    </row>
    <row r="59" spans="2:18" x14ac:dyDescent="0.25">
      <c r="B59" s="75" t="str">
        <f t="shared" si="10"/>
        <v>Electric</v>
      </c>
      <c r="C59" s="75" t="str">
        <f t="shared" si="10"/>
        <v>LADWP -- Los Angeles Department of Water and Power</v>
      </c>
      <c r="D59" s="75" t="str">
        <f t="shared" si="10"/>
        <v>All</v>
      </c>
      <c r="E59" t="s">
        <v>783</v>
      </c>
      <c r="F59" s="11">
        <v>2</v>
      </c>
      <c r="G59" s="11">
        <v>0</v>
      </c>
      <c r="H59" t="s">
        <v>946</v>
      </c>
      <c r="I59" t="s">
        <v>1227</v>
      </c>
      <c r="J59" s="95" t="s">
        <v>344</v>
      </c>
      <c r="K59" t="s">
        <v>1625</v>
      </c>
      <c r="L59">
        <v>177</v>
      </c>
      <c r="M59">
        <v>178</v>
      </c>
      <c r="N59">
        <v>179</v>
      </c>
      <c r="O59">
        <v>180</v>
      </c>
      <c r="P59">
        <v>181</v>
      </c>
      <c r="Q59" t="str">
        <f t="shared" si="1"/>
        <v>All</v>
      </c>
      <c r="R59" t="str">
        <f t="shared" si="2"/>
        <v>A1 A</v>
      </c>
    </row>
    <row r="60" spans="2:18" x14ac:dyDescent="0.25">
      <c r="B60" s="75" t="str">
        <f t="shared" si="10"/>
        <v>Electric</v>
      </c>
      <c r="C60" s="75" t="str">
        <f t="shared" si="10"/>
        <v>LADWP -- Los Angeles Department of Water and Power</v>
      </c>
      <c r="D60" s="75" t="str">
        <f t="shared" si="10"/>
        <v>All</v>
      </c>
      <c r="E60" t="s">
        <v>784</v>
      </c>
      <c r="F60" s="11">
        <v>2</v>
      </c>
      <c r="G60" s="78">
        <v>1</v>
      </c>
      <c r="H60" t="s">
        <v>947</v>
      </c>
      <c r="I60" t="s">
        <v>1228</v>
      </c>
      <c r="J60" s="95" t="s">
        <v>344</v>
      </c>
      <c r="K60" t="s">
        <v>1626</v>
      </c>
      <c r="L60">
        <v>182</v>
      </c>
      <c r="M60">
        <v>183</v>
      </c>
      <c r="N60">
        <v>184</v>
      </c>
      <c r="O60">
        <v>185</v>
      </c>
      <c r="P60">
        <v>186</v>
      </c>
      <c r="Q60" t="str">
        <f t="shared" si="1"/>
        <v>All</v>
      </c>
      <c r="R60" t="str">
        <f t="shared" si="2"/>
        <v>A1 B</v>
      </c>
    </row>
    <row r="61" spans="2:18" x14ac:dyDescent="0.25">
      <c r="B61" s="75" t="str">
        <f t="shared" si="10"/>
        <v>Electric</v>
      </c>
      <c r="C61" t="s">
        <v>419</v>
      </c>
      <c r="D61" t="s">
        <v>155</v>
      </c>
      <c r="E61" t="s">
        <v>517</v>
      </c>
      <c r="F61" s="11">
        <v>2</v>
      </c>
      <c r="G61" s="11">
        <v>0</v>
      </c>
      <c r="H61" t="s">
        <v>524</v>
      </c>
      <c r="I61" t="s">
        <v>1222</v>
      </c>
      <c r="J61" s="95" t="s">
        <v>344</v>
      </c>
      <c r="K61" t="s">
        <v>1627</v>
      </c>
      <c r="L61">
        <v>69</v>
      </c>
      <c r="M61">
        <v>70</v>
      </c>
      <c r="Q61" t="str">
        <f t="shared" si="1"/>
        <v>All</v>
      </c>
      <c r="R61" t="str">
        <f t="shared" si="2"/>
        <v>RS</v>
      </c>
    </row>
    <row r="62" spans="2:18" x14ac:dyDescent="0.25">
      <c r="B62" s="75" t="str">
        <f t="shared" si="10"/>
        <v>Electric</v>
      </c>
      <c r="C62" s="75" t="str">
        <f t="shared" si="10"/>
        <v>Lathrop -- Lathrop Irrigation District</v>
      </c>
      <c r="D62" s="75" t="str">
        <f t="shared" si="10"/>
        <v>All</v>
      </c>
      <c r="E62" t="s">
        <v>785</v>
      </c>
      <c r="F62" s="11">
        <v>2</v>
      </c>
      <c r="G62" s="11">
        <v>0</v>
      </c>
      <c r="H62" t="s">
        <v>525</v>
      </c>
      <c r="I62" t="s">
        <v>1229</v>
      </c>
      <c r="J62" s="95" t="s">
        <v>344</v>
      </c>
      <c r="K62" t="s">
        <v>1628</v>
      </c>
      <c r="L62">
        <v>71</v>
      </c>
      <c r="M62">
        <v>72</v>
      </c>
      <c r="Q62" t="str">
        <f t="shared" si="1"/>
        <v>All</v>
      </c>
      <c r="R62" t="str">
        <f t="shared" si="2"/>
        <v>RS 2 CARES</v>
      </c>
    </row>
    <row r="63" spans="2:18" x14ac:dyDescent="0.25">
      <c r="B63" s="75" t="str">
        <f t="shared" si="10"/>
        <v>Electric</v>
      </c>
      <c r="C63" t="s">
        <v>420</v>
      </c>
      <c r="D63" t="s">
        <v>155</v>
      </c>
      <c r="E63" t="s">
        <v>786</v>
      </c>
      <c r="F63" s="11">
        <v>2</v>
      </c>
      <c r="G63" s="11">
        <v>0</v>
      </c>
      <c r="H63" t="s">
        <v>531</v>
      </c>
      <c r="I63" t="s">
        <v>1230</v>
      </c>
      <c r="J63" s="95" t="s">
        <v>344</v>
      </c>
      <c r="K63" t="s">
        <v>1629</v>
      </c>
      <c r="L63">
        <v>73</v>
      </c>
      <c r="M63">
        <v>74</v>
      </c>
      <c r="Q63" t="str">
        <f t="shared" si="1"/>
        <v>All</v>
      </c>
      <c r="R63" t="str">
        <f t="shared" si="2"/>
        <v>D-1 CARE</v>
      </c>
    </row>
    <row r="64" spans="2:18" x14ac:dyDescent="0.25">
      <c r="B64" s="75" t="str">
        <f t="shared" si="10"/>
        <v>Electric</v>
      </c>
      <c r="C64" s="75" t="str">
        <f t="shared" si="10"/>
        <v>Liberty -- Liberty Energy</v>
      </c>
      <c r="D64" s="75" t="str">
        <f t="shared" si="10"/>
        <v>All</v>
      </c>
      <c r="E64" t="s">
        <v>787</v>
      </c>
      <c r="F64" s="11">
        <v>2</v>
      </c>
      <c r="G64" s="11">
        <v>0</v>
      </c>
      <c r="H64" t="s">
        <v>529</v>
      </c>
      <c r="I64" t="s">
        <v>1231</v>
      </c>
      <c r="J64" s="95" t="s">
        <v>344</v>
      </c>
      <c r="K64" t="s">
        <v>1630</v>
      </c>
      <c r="L64">
        <v>75</v>
      </c>
      <c r="M64">
        <v>76</v>
      </c>
      <c r="Q64" t="str">
        <f t="shared" si="1"/>
        <v>All</v>
      </c>
      <c r="R64" t="str">
        <f t="shared" si="2"/>
        <v>D-1 ALL ELECTRIC CARE</v>
      </c>
    </row>
    <row r="65" spans="2:18" x14ac:dyDescent="0.25">
      <c r="B65" s="75" t="str">
        <f t="shared" si="10"/>
        <v>Electric</v>
      </c>
      <c r="C65" s="75" t="str">
        <f t="shared" si="10"/>
        <v>Liberty -- Liberty Energy</v>
      </c>
      <c r="D65" s="75" t="str">
        <f t="shared" si="10"/>
        <v>All</v>
      </c>
      <c r="E65" t="s">
        <v>788</v>
      </c>
      <c r="F65" s="11">
        <v>2</v>
      </c>
      <c r="G65" s="11">
        <v>0</v>
      </c>
      <c r="H65" t="s">
        <v>528</v>
      </c>
      <c r="I65" t="s">
        <v>1232</v>
      </c>
      <c r="J65" s="95" t="s">
        <v>344</v>
      </c>
      <c r="K65" t="s">
        <v>1631</v>
      </c>
      <c r="L65">
        <v>77</v>
      </c>
      <c r="M65">
        <v>78</v>
      </c>
      <c r="Q65" t="str">
        <f t="shared" si="1"/>
        <v>All</v>
      </c>
      <c r="R65" t="str">
        <f t="shared" si="2"/>
        <v>D-1 ALL ELECTRIC</v>
      </c>
    </row>
    <row r="66" spans="2:18" x14ac:dyDescent="0.25">
      <c r="B66" s="75" t="str">
        <f t="shared" si="10"/>
        <v>Electric</v>
      </c>
      <c r="C66" s="75" t="str">
        <f t="shared" si="10"/>
        <v>Liberty -- Liberty Energy</v>
      </c>
      <c r="D66" s="75" t="str">
        <f t="shared" si="10"/>
        <v>All</v>
      </c>
      <c r="E66" t="s">
        <v>789</v>
      </c>
      <c r="F66" s="11">
        <v>2</v>
      </c>
      <c r="G66" s="11">
        <v>0</v>
      </c>
      <c r="H66" t="s">
        <v>530</v>
      </c>
      <c r="I66" t="s">
        <v>1217</v>
      </c>
      <c r="J66" s="95" t="s">
        <v>344</v>
      </c>
      <c r="K66" t="s">
        <v>1632</v>
      </c>
      <c r="L66">
        <v>79</v>
      </c>
      <c r="M66">
        <v>80</v>
      </c>
      <c r="Q66" t="str">
        <f t="shared" si="1"/>
        <v>All</v>
      </c>
      <c r="R66" t="str">
        <f t="shared" si="2"/>
        <v>D-1 Basic Quantity</v>
      </c>
    </row>
    <row r="67" spans="2:18" x14ac:dyDescent="0.25">
      <c r="B67" s="75" t="str">
        <f t="shared" si="10"/>
        <v>Electric</v>
      </c>
      <c r="C67" t="s">
        <v>421</v>
      </c>
      <c r="D67" t="s">
        <v>751</v>
      </c>
      <c r="E67" t="s">
        <v>790</v>
      </c>
      <c r="F67" s="11">
        <v>2</v>
      </c>
      <c r="G67" s="11">
        <v>0</v>
      </c>
      <c r="H67" t="s">
        <v>533</v>
      </c>
      <c r="I67" t="s">
        <v>1205</v>
      </c>
      <c r="J67" s="95" t="s">
        <v>344</v>
      </c>
      <c r="K67" t="s">
        <v>1633</v>
      </c>
      <c r="L67">
        <v>66</v>
      </c>
      <c r="Q67" t="str">
        <f t="shared" si="1"/>
        <v>Other</v>
      </c>
      <c r="R67" t="str">
        <f t="shared" si="2"/>
        <v>D CARE</v>
      </c>
    </row>
    <row r="68" spans="2:18" x14ac:dyDescent="0.25">
      <c r="B68" s="75" t="str">
        <f t="shared" si="10"/>
        <v>Electric</v>
      </c>
      <c r="C68" s="75" t="str">
        <f t="shared" si="10"/>
        <v>LMUD -- Lassen Municipal Utility District</v>
      </c>
      <c r="D68" s="75" t="str">
        <f t="shared" si="10"/>
        <v>Other</v>
      </c>
      <c r="E68" t="s">
        <v>548</v>
      </c>
      <c r="F68" s="11">
        <v>2</v>
      </c>
      <c r="G68" s="11">
        <v>0</v>
      </c>
      <c r="H68" t="s">
        <v>532</v>
      </c>
      <c r="I68" t="s">
        <v>1202</v>
      </c>
      <c r="J68" s="95" t="s">
        <v>344</v>
      </c>
      <c r="K68" t="s">
        <v>1634</v>
      </c>
      <c r="L68">
        <v>67</v>
      </c>
      <c r="Q68" t="str">
        <f t="shared" si="1"/>
        <v>Other</v>
      </c>
      <c r="R68" t="str">
        <f t="shared" si="2"/>
        <v>D</v>
      </c>
    </row>
    <row r="69" spans="2:18" x14ac:dyDescent="0.25">
      <c r="B69" s="75" t="str">
        <f t="shared" ref="B69:D84" si="11">B68</f>
        <v>Electric</v>
      </c>
      <c r="C69" s="75" t="str">
        <f t="shared" si="11"/>
        <v>LMUD -- Lassen Municipal Utility District</v>
      </c>
      <c r="D69" t="s">
        <v>449</v>
      </c>
      <c r="E69" t="s">
        <v>548</v>
      </c>
      <c r="F69" s="11">
        <v>2</v>
      </c>
      <c r="G69" s="11">
        <v>0</v>
      </c>
      <c r="H69" t="s">
        <v>534</v>
      </c>
      <c r="I69" t="s">
        <v>1233</v>
      </c>
      <c r="J69" s="95" t="s">
        <v>344</v>
      </c>
      <c r="K69" t="s">
        <v>1635</v>
      </c>
      <c r="L69">
        <v>68</v>
      </c>
      <c r="Q69" t="str">
        <f t="shared" si="1"/>
        <v>Susanville Indian Rancheria</v>
      </c>
      <c r="R69" t="str">
        <f t="shared" si="2"/>
        <v>D</v>
      </c>
    </row>
    <row r="70" spans="2:18" x14ac:dyDescent="0.25">
      <c r="B70" s="75" t="str">
        <f t="shared" si="11"/>
        <v>Electric</v>
      </c>
      <c r="C70" t="s">
        <v>422</v>
      </c>
      <c r="D70" t="s">
        <v>155</v>
      </c>
      <c r="E70" t="s">
        <v>791</v>
      </c>
      <c r="F70" s="11">
        <v>2</v>
      </c>
      <c r="G70" s="11">
        <v>0</v>
      </c>
      <c r="H70" t="s">
        <v>536</v>
      </c>
      <c r="I70" t="s">
        <v>1234</v>
      </c>
      <c r="J70" s="95" t="s">
        <v>344</v>
      </c>
      <c r="K70" t="s">
        <v>1636</v>
      </c>
      <c r="L70">
        <v>81</v>
      </c>
      <c r="M70">
        <v>82</v>
      </c>
      <c r="Q70" t="str">
        <f t="shared" si="1"/>
        <v>All</v>
      </c>
      <c r="R70" t="str">
        <f t="shared" si="2"/>
        <v>EA VOEXP CARE</v>
      </c>
    </row>
    <row r="71" spans="2:18" x14ac:dyDescent="0.25">
      <c r="B71" s="75" t="str">
        <f t="shared" si="11"/>
        <v>Electric</v>
      </c>
      <c r="C71" s="75" t="str">
        <f t="shared" si="11"/>
        <v>Lodi -- Lodi Electric Utility</v>
      </c>
      <c r="D71" s="75" t="str">
        <f t="shared" si="11"/>
        <v>All</v>
      </c>
      <c r="E71" t="s">
        <v>792</v>
      </c>
      <c r="F71" s="11">
        <v>2</v>
      </c>
      <c r="G71" s="11">
        <v>0</v>
      </c>
      <c r="H71" t="s">
        <v>535</v>
      </c>
      <c r="I71" t="s">
        <v>1202</v>
      </c>
      <c r="J71" s="95" t="s">
        <v>344</v>
      </c>
      <c r="K71" t="s">
        <v>1637</v>
      </c>
      <c r="L71">
        <v>83</v>
      </c>
      <c r="M71">
        <v>84</v>
      </c>
      <c r="Q71" t="str">
        <f t="shared" si="1"/>
        <v>All</v>
      </c>
      <c r="R71" t="str">
        <f t="shared" si="2"/>
        <v>EA VOEXP</v>
      </c>
    </row>
    <row r="72" spans="2:18" x14ac:dyDescent="0.25">
      <c r="B72" s="75" t="str">
        <f t="shared" si="11"/>
        <v>Electric</v>
      </c>
      <c r="C72" t="s">
        <v>423</v>
      </c>
      <c r="D72" t="s">
        <v>155</v>
      </c>
      <c r="E72" t="s">
        <v>793</v>
      </c>
      <c r="F72" s="11">
        <v>2</v>
      </c>
      <c r="G72" s="11">
        <v>0</v>
      </c>
      <c r="H72" t="s">
        <v>538</v>
      </c>
      <c r="I72" t="s">
        <v>1215</v>
      </c>
      <c r="J72" s="95" t="s">
        <v>344</v>
      </c>
      <c r="K72" t="s">
        <v>1638</v>
      </c>
      <c r="L72">
        <v>85</v>
      </c>
      <c r="Q72" t="str">
        <f t="shared" si="1"/>
        <v>All</v>
      </c>
      <c r="R72" t="str">
        <f t="shared" si="2"/>
        <v>RS CARE</v>
      </c>
    </row>
    <row r="73" spans="2:18" x14ac:dyDescent="0.25">
      <c r="B73" s="75" t="str">
        <f t="shared" si="11"/>
        <v>Electric</v>
      </c>
      <c r="C73" s="75" t="str">
        <f t="shared" si="11"/>
        <v>Lompoc -- Lompoc Electric Utility</v>
      </c>
      <c r="D73" s="75" t="str">
        <f t="shared" si="11"/>
        <v>All</v>
      </c>
      <c r="E73" t="s">
        <v>517</v>
      </c>
      <c r="F73" s="11">
        <v>2</v>
      </c>
      <c r="G73" s="11">
        <v>0</v>
      </c>
      <c r="H73" t="s">
        <v>537</v>
      </c>
      <c r="I73" t="s">
        <v>1202</v>
      </c>
      <c r="J73" s="95" t="s">
        <v>344</v>
      </c>
      <c r="K73" t="s">
        <v>1639</v>
      </c>
      <c r="L73">
        <v>86</v>
      </c>
      <c r="Q73" t="str">
        <f t="shared" si="1"/>
        <v>All</v>
      </c>
      <c r="R73" t="str">
        <f t="shared" si="2"/>
        <v>RS</v>
      </c>
    </row>
    <row r="74" spans="2:18" x14ac:dyDescent="0.25">
      <c r="B74" s="75" t="str">
        <f t="shared" si="11"/>
        <v>Electric</v>
      </c>
      <c r="C74" s="90" t="s">
        <v>743</v>
      </c>
      <c r="D74" t="s">
        <v>155</v>
      </c>
      <c r="E74" t="s">
        <v>794</v>
      </c>
      <c r="F74" s="11">
        <v>2</v>
      </c>
      <c r="G74" s="11">
        <v>0</v>
      </c>
      <c r="H74" t="s">
        <v>948</v>
      </c>
      <c r="I74" t="s">
        <v>1235</v>
      </c>
      <c r="J74" s="95" t="s">
        <v>344</v>
      </c>
      <c r="K74" t="s">
        <v>1640</v>
      </c>
      <c r="L74">
        <v>187</v>
      </c>
      <c r="M74">
        <v>188</v>
      </c>
      <c r="Q74" t="str">
        <f t="shared" si="1"/>
        <v>All</v>
      </c>
      <c r="R74" t="str">
        <f t="shared" si="2"/>
        <v>RES DG S</v>
      </c>
    </row>
    <row r="75" spans="2:18" x14ac:dyDescent="0.25">
      <c r="B75" s="75" t="str">
        <f t="shared" si="11"/>
        <v>Electric</v>
      </c>
      <c r="C75" s="75" t="str">
        <f t="shared" si="11"/>
        <v>MCE -- Marin Clean Energy</v>
      </c>
      <c r="D75" s="75" t="str">
        <f t="shared" si="11"/>
        <v>All</v>
      </c>
      <c r="E75" t="s">
        <v>795</v>
      </c>
      <c r="F75" s="11">
        <v>2</v>
      </c>
      <c r="G75" s="11">
        <v>0</v>
      </c>
      <c r="H75" t="s">
        <v>949</v>
      </c>
      <c r="I75" t="s">
        <v>1236</v>
      </c>
      <c r="J75" s="95" t="s">
        <v>344</v>
      </c>
      <c r="K75" t="s">
        <v>1641</v>
      </c>
      <c r="L75">
        <v>189</v>
      </c>
      <c r="M75">
        <v>190</v>
      </c>
      <c r="Q75" t="str">
        <f t="shared" si="1"/>
        <v>All</v>
      </c>
      <c r="R75" t="str">
        <f t="shared" si="2"/>
        <v>RES DG T</v>
      </c>
    </row>
    <row r="76" spans="2:18" x14ac:dyDescent="0.25">
      <c r="B76" s="75" t="str">
        <f t="shared" si="11"/>
        <v>Electric</v>
      </c>
      <c r="C76" s="75" t="str">
        <f t="shared" si="11"/>
        <v>MCE -- Marin Clean Energy</v>
      </c>
      <c r="D76" s="75" t="str">
        <f t="shared" si="11"/>
        <v>All</v>
      </c>
      <c r="E76" t="s">
        <v>796</v>
      </c>
      <c r="F76" s="11">
        <v>2</v>
      </c>
      <c r="G76" s="11">
        <v>0</v>
      </c>
      <c r="H76" t="s">
        <v>950</v>
      </c>
      <c r="I76" t="s">
        <v>1237</v>
      </c>
      <c r="J76" s="95" t="s">
        <v>344</v>
      </c>
      <c r="K76" t="s">
        <v>1642</v>
      </c>
      <c r="L76">
        <v>191</v>
      </c>
      <c r="M76">
        <v>192</v>
      </c>
      <c r="Q76" t="str">
        <f t="shared" si="1"/>
        <v>All</v>
      </c>
      <c r="R76" t="str">
        <f t="shared" si="2"/>
        <v>RES DG X</v>
      </c>
    </row>
    <row r="77" spans="2:18" x14ac:dyDescent="0.25">
      <c r="B77" s="75" t="str">
        <f t="shared" si="11"/>
        <v>Electric</v>
      </c>
      <c r="C77" s="75" t="str">
        <f t="shared" si="11"/>
        <v>MCE -- Marin Clean Energy</v>
      </c>
      <c r="D77" s="75" t="str">
        <f t="shared" si="11"/>
        <v>All</v>
      </c>
      <c r="E77" t="s">
        <v>797</v>
      </c>
      <c r="F77" s="11">
        <v>2</v>
      </c>
      <c r="G77" s="11">
        <v>0</v>
      </c>
      <c r="H77" t="s">
        <v>951</v>
      </c>
      <c r="I77" t="s">
        <v>1238</v>
      </c>
      <c r="J77" s="95" t="s">
        <v>344</v>
      </c>
      <c r="K77" t="s">
        <v>1643</v>
      </c>
      <c r="L77">
        <v>193</v>
      </c>
      <c r="M77">
        <v>194</v>
      </c>
      <c r="Q77" t="str">
        <f t="shared" si="1"/>
        <v>All</v>
      </c>
      <c r="R77" t="str">
        <f t="shared" si="2"/>
        <v>RES LG S</v>
      </c>
    </row>
    <row r="78" spans="2:18" x14ac:dyDescent="0.25">
      <c r="B78" s="75" t="str">
        <f t="shared" si="11"/>
        <v>Electric</v>
      </c>
      <c r="C78" s="75" t="str">
        <f t="shared" si="11"/>
        <v>MCE -- Marin Clean Energy</v>
      </c>
      <c r="D78" s="75" t="str">
        <f t="shared" si="11"/>
        <v>All</v>
      </c>
      <c r="E78" t="s">
        <v>798</v>
      </c>
      <c r="F78" s="11">
        <v>2</v>
      </c>
      <c r="G78" s="11">
        <v>0</v>
      </c>
      <c r="H78" t="s">
        <v>952</v>
      </c>
      <c r="I78" t="s">
        <v>1239</v>
      </c>
      <c r="J78" s="95" t="s">
        <v>344</v>
      </c>
      <c r="K78" t="s">
        <v>1644</v>
      </c>
      <c r="L78">
        <v>195</v>
      </c>
      <c r="M78">
        <v>196</v>
      </c>
      <c r="Q78" t="str">
        <f t="shared" si="1"/>
        <v>All</v>
      </c>
      <c r="R78" t="str">
        <f t="shared" si="2"/>
        <v>RES LG T</v>
      </c>
    </row>
    <row r="79" spans="2:18" x14ac:dyDescent="0.25">
      <c r="B79" s="75" t="str">
        <f t="shared" si="11"/>
        <v>Electric</v>
      </c>
      <c r="C79" s="75" t="str">
        <f t="shared" si="11"/>
        <v>MCE -- Marin Clean Energy</v>
      </c>
      <c r="D79" s="75" t="str">
        <f t="shared" si="11"/>
        <v>All</v>
      </c>
      <c r="E79" t="s">
        <v>799</v>
      </c>
      <c r="F79" s="11">
        <v>2</v>
      </c>
      <c r="G79" s="11">
        <v>0</v>
      </c>
      <c r="H79" t="s">
        <v>953</v>
      </c>
      <c r="I79" t="s">
        <v>1240</v>
      </c>
      <c r="J79" s="95" t="s">
        <v>344</v>
      </c>
      <c r="K79" t="s">
        <v>1645</v>
      </c>
      <c r="L79">
        <v>197</v>
      </c>
      <c r="M79">
        <v>198</v>
      </c>
      <c r="Q79" t="str">
        <f t="shared" si="1"/>
        <v>All</v>
      </c>
      <c r="R79" t="str">
        <f t="shared" si="2"/>
        <v>RES LG X</v>
      </c>
    </row>
    <row r="80" spans="2:18" x14ac:dyDescent="0.25">
      <c r="B80" s="75" t="str">
        <f t="shared" si="11"/>
        <v>Electric</v>
      </c>
      <c r="C80" s="75" t="str">
        <f t="shared" si="11"/>
        <v>MCE -- Marin Clean Energy</v>
      </c>
      <c r="D80" s="75" t="str">
        <f t="shared" si="11"/>
        <v>All</v>
      </c>
      <c r="E80" t="s">
        <v>800</v>
      </c>
      <c r="F80" s="11">
        <v>2</v>
      </c>
      <c r="G80" s="78">
        <v>1</v>
      </c>
      <c r="H80" t="s">
        <v>954</v>
      </c>
      <c r="I80" t="s">
        <v>1241</v>
      </c>
      <c r="J80" s="95" t="s">
        <v>344</v>
      </c>
      <c r="K80" t="s">
        <v>1646</v>
      </c>
      <c r="L80">
        <v>199</v>
      </c>
      <c r="M80">
        <v>200</v>
      </c>
      <c r="Q80" t="str">
        <f t="shared" si="1"/>
        <v>All</v>
      </c>
      <c r="R80" t="str">
        <f t="shared" si="2"/>
        <v>S E TOU C DG</v>
      </c>
    </row>
    <row r="81" spans="2:18" x14ac:dyDescent="0.25">
      <c r="B81" s="75" t="str">
        <f t="shared" si="11"/>
        <v>Electric</v>
      </c>
      <c r="C81" s="75" t="str">
        <f t="shared" si="11"/>
        <v>MCE -- Marin Clean Energy</v>
      </c>
      <c r="D81" s="75" t="str">
        <f t="shared" si="11"/>
        <v>All</v>
      </c>
      <c r="E81" t="s">
        <v>801</v>
      </c>
      <c r="F81" s="11">
        <v>2</v>
      </c>
      <c r="G81" s="78">
        <v>1</v>
      </c>
      <c r="H81" t="s">
        <v>955</v>
      </c>
      <c r="I81" t="s">
        <v>1241</v>
      </c>
      <c r="J81" s="95" t="s">
        <v>344</v>
      </c>
      <c r="K81" t="s">
        <v>1647</v>
      </c>
      <c r="L81">
        <v>201</v>
      </c>
      <c r="M81">
        <v>202</v>
      </c>
      <c r="Q81" t="str">
        <f t="shared" si="1"/>
        <v>All</v>
      </c>
      <c r="R81" t="str">
        <f t="shared" si="2"/>
        <v>T E TOU C DG</v>
      </c>
    </row>
    <row r="82" spans="2:18" x14ac:dyDescent="0.25">
      <c r="B82" s="75" t="str">
        <f t="shared" si="11"/>
        <v>Electric</v>
      </c>
      <c r="C82" s="75" t="str">
        <f t="shared" si="11"/>
        <v>MCE -- Marin Clean Energy</v>
      </c>
      <c r="D82" s="75" t="str">
        <f t="shared" si="11"/>
        <v>All</v>
      </c>
      <c r="E82" t="s">
        <v>802</v>
      </c>
      <c r="F82" s="11">
        <v>2</v>
      </c>
      <c r="G82" s="78">
        <v>1</v>
      </c>
      <c r="H82" t="s">
        <v>956</v>
      </c>
      <c r="I82" t="s">
        <v>1241</v>
      </c>
      <c r="J82" s="95" t="s">
        <v>344</v>
      </c>
      <c r="K82" t="s">
        <v>1648</v>
      </c>
      <c r="L82">
        <v>203</v>
      </c>
      <c r="M82">
        <v>204</v>
      </c>
      <c r="Q82" t="str">
        <f t="shared" ref="Q82:Q145" si="12">D82</f>
        <v>All</v>
      </c>
      <c r="R82" t="str">
        <f t="shared" ref="R82:R145" si="13">E82</f>
        <v>X E TOU C DG</v>
      </c>
    </row>
    <row r="83" spans="2:18" x14ac:dyDescent="0.25">
      <c r="B83" s="75" t="str">
        <f t="shared" si="11"/>
        <v>Electric</v>
      </c>
      <c r="C83" s="75" t="str">
        <f t="shared" si="11"/>
        <v>MCE -- Marin Clean Energy</v>
      </c>
      <c r="D83" s="75" t="str">
        <f t="shared" si="11"/>
        <v>All</v>
      </c>
      <c r="E83" t="s">
        <v>803</v>
      </c>
      <c r="F83" s="11">
        <v>2</v>
      </c>
      <c r="G83" s="78">
        <v>1</v>
      </c>
      <c r="H83" t="s">
        <v>957</v>
      </c>
      <c r="I83" t="s">
        <v>1242</v>
      </c>
      <c r="J83" s="95" t="s">
        <v>344</v>
      </c>
      <c r="K83" t="s">
        <v>1649</v>
      </c>
      <c r="L83">
        <v>205</v>
      </c>
      <c r="M83">
        <v>206</v>
      </c>
      <c r="Q83" t="str">
        <f t="shared" si="12"/>
        <v>All</v>
      </c>
      <c r="R83" t="str">
        <f t="shared" si="13"/>
        <v>S E TOU C LG</v>
      </c>
    </row>
    <row r="84" spans="2:18" x14ac:dyDescent="0.25">
      <c r="B84" s="75" t="str">
        <f t="shared" si="11"/>
        <v>Electric</v>
      </c>
      <c r="C84" s="75" t="str">
        <f t="shared" si="11"/>
        <v>MCE -- Marin Clean Energy</v>
      </c>
      <c r="D84" s="75" t="str">
        <f t="shared" si="11"/>
        <v>All</v>
      </c>
      <c r="E84" t="s">
        <v>804</v>
      </c>
      <c r="F84" s="11">
        <v>2</v>
      </c>
      <c r="G84" s="78">
        <v>1</v>
      </c>
      <c r="H84" t="s">
        <v>958</v>
      </c>
      <c r="I84" t="s">
        <v>1242</v>
      </c>
      <c r="J84" s="95" t="s">
        <v>344</v>
      </c>
      <c r="K84" t="s">
        <v>1650</v>
      </c>
      <c r="L84">
        <v>207</v>
      </c>
      <c r="M84">
        <v>208</v>
      </c>
      <c r="Q84" t="str">
        <f t="shared" si="12"/>
        <v>All</v>
      </c>
      <c r="R84" t="str">
        <f t="shared" si="13"/>
        <v>T E TOU C LG</v>
      </c>
    </row>
    <row r="85" spans="2:18" x14ac:dyDescent="0.25">
      <c r="B85" s="75" t="str">
        <f t="shared" ref="B85:D100" si="14">B84</f>
        <v>Electric</v>
      </c>
      <c r="C85" s="75" t="str">
        <f t="shared" si="14"/>
        <v>MCE -- Marin Clean Energy</v>
      </c>
      <c r="D85" s="75" t="str">
        <f t="shared" si="14"/>
        <v>All</v>
      </c>
      <c r="E85" t="s">
        <v>805</v>
      </c>
      <c r="F85" s="11">
        <v>2</v>
      </c>
      <c r="G85" s="78">
        <v>1</v>
      </c>
      <c r="H85" t="s">
        <v>959</v>
      </c>
      <c r="I85" t="s">
        <v>1242</v>
      </c>
      <c r="J85" s="95" t="s">
        <v>344</v>
      </c>
      <c r="K85" t="s">
        <v>1651</v>
      </c>
      <c r="L85">
        <v>209</v>
      </c>
      <c r="M85">
        <v>210</v>
      </c>
      <c r="Q85" t="str">
        <f t="shared" si="12"/>
        <v>All</v>
      </c>
      <c r="R85" t="str">
        <f t="shared" si="13"/>
        <v>X E TOU C LG</v>
      </c>
    </row>
    <row r="86" spans="2:18" x14ac:dyDescent="0.25">
      <c r="B86" s="75" t="str">
        <f t="shared" si="14"/>
        <v>Electric</v>
      </c>
      <c r="C86" s="75" t="str">
        <f t="shared" si="14"/>
        <v>MCE -- Marin Clean Energy</v>
      </c>
      <c r="D86" s="75" t="str">
        <f t="shared" si="14"/>
        <v>All</v>
      </c>
      <c r="E86" t="s">
        <v>806</v>
      </c>
      <c r="F86" s="11">
        <v>2</v>
      </c>
      <c r="G86" s="78">
        <v>1</v>
      </c>
      <c r="H86" t="s">
        <v>960</v>
      </c>
      <c r="I86" t="s">
        <v>1243</v>
      </c>
      <c r="J86" s="95" t="s">
        <v>344</v>
      </c>
      <c r="K86" t="s">
        <v>1652</v>
      </c>
      <c r="L86">
        <v>211</v>
      </c>
      <c r="M86">
        <v>212</v>
      </c>
      <c r="Q86" t="str">
        <f t="shared" si="12"/>
        <v>All</v>
      </c>
      <c r="R86" t="str">
        <f t="shared" si="13"/>
        <v>E TOU D DG</v>
      </c>
    </row>
    <row r="87" spans="2:18" x14ac:dyDescent="0.25">
      <c r="B87" s="75" t="str">
        <f t="shared" si="14"/>
        <v>Electric</v>
      </c>
      <c r="C87" s="75" t="str">
        <f t="shared" si="14"/>
        <v>MCE -- Marin Clean Energy</v>
      </c>
      <c r="D87" s="75" t="str">
        <f t="shared" si="14"/>
        <v>All</v>
      </c>
      <c r="E87" t="s">
        <v>807</v>
      </c>
      <c r="F87" s="11">
        <v>2</v>
      </c>
      <c r="G87" s="78">
        <v>1</v>
      </c>
      <c r="H87" t="s">
        <v>961</v>
      </c>
      <c r="I87" t="s">
        <v>1244</v>
      </c>
      <c r="J87" s="95" t="s">
        <v>344</v>
      </c>
      <c r="K87" t="s">
        <v>1653</v>
      </c>
      <c r="L87">
        <v>213</v>
      </c>
      <c r="M87">
        <v>214</v>
      </c>
      <c r="Q87" t="str">
        <f t="shared" si="12"/>
        <v>All</v>
      </c>
      <c r="R87" t="str">
        <f t="shared" si="13"/>
        <v>E TOU D LG</v>
      </c>
    </row>
    <row r="88" spans="2:18" x14ac:dyDescent="0.25">
      <c r="B88" s="75" t="str">
        <f t="shared" si="14"/>
        <v>Electric</v>
      </c>
      <c r="C88" t="s">
        <v>424</v>
      </c>
      <c r="D88" t="s">
        <v>155</v>
      </c>
      <c r="E88" t="s">
        <v>808</v>
      </c>
      <c r="F88" s="11">
        <v>2</v>
      </c>
      <c r="G88" s="11">
        <v>0</v>
      </c>
      <c r="H88" t="s">
        <v>540</v>
      </c>
      <c r="I88" t="s">
        <v>1245</v>
      </c>
      <c r="J88" s="95" t="s">
        <v>344</v>
      </c>
      <c r="K88" t="s">
        <v>1654</v>
      </c>
      <c r="L88">
        <v>215</v>
      </c>
      <c r="M88">
        <v>216</v>
      </c>
      <c r="Q88" t="str">
        <f t="shared" si="12"/>
        <v>All</v>
      </c>
      <c r="R88" t="str">
        <f t="shared" si="13"/>
        <v>R 2 CARE</v>
      </c>
    </row>
    <row r="89" spans="2:18" x14ac:dyDescent="0.25">
      <c r="B89" s="75" t="str">
        <f t="shared" si="14"/>
        <v>Electric</v>
      </c>
      <c r="C89" s="75" t="str">
        <f t="shared" si="14"/>
        <v>Merced -- Merced Irrigation District</v>
      </c>
      <c r="D89" s="75" t="str">
        <f t="shared" si="14"/>
        <v>All</v>
      </c>
      <c r="E89" t="s">
        <v>453</v>
      </c>
      <c r="F89" s="11">
        <v>2</v>
      </c>
      <c r="G89" s="11">
        <v>0</v>
      </c>
      <c r="H89" t="s">
        <v>539</v>
      </c>
      <c r="I89" t="s">
        <v>1246</v>
      </c>
      <c r="J89" s="95" t="s">
        <v>344</v>
      </c>
      <c r="K89" t="s">
        <v>1655</v>
      </c>
      <c r="L89">
        <v>217</v>
      </c>
      <c r="M89">
        <v>218</v>
      </c>
      <c r="Q89" t="str">
        <f t="shared" si="12"/>
        <v>All</v>
      </c>
      <c r="R89" t="str">
        <f t="shared" si="13"/>
        <v>R</v>
      </c>
    </row>
    <row r="90" spans="2:18" x14ac:dyDescent="0.25">
      <c r="B90" s="75" t="str">
        <f t="shared" si="14"/>
        <v>Electric</v>
      </c>
      <c r="C90" t="s">
        <v>425</v>
      </c>
      <c r="D90" t="s">
        <v>751</v>
      </c>
      <c r="E90" t="s">
        <v>809</v>
      </c>
      <c r="F90" s="11">
        <v>2</v>
      </c>
      <c r="G90" s="11">
        <v>0</v>
      </c>
      <c r="H90" t="s">
        <v>542</v>
      </c>
      <c r="I90" t="s">
        <v>1247</v>
      </c>
      <c r="J90" s="95" t="s">
        <v>344</v>
      </c>
      <c r="K90" t="s">
        <v>1656</v>
      </c>
      <c r="L90">
        <v>219</v>
      </c>
      <c r="M90">
        <v>220</v>
      </c>
      <c r="Q90" t="str">
        <f t="shared" si="12"/>
        <v>Other</v>
      </c>
      <c r="R90" t="str">
        <f t="shared" si="13"/>
        <v>D CARES</v>
      </c>
    </row>
    <row r="91" spans="2:18" x14ac:dyDescent="0.25">
      <c r="B91" s="75" t="str">
        <f t="shared" si="14"/>
        <v>Electric</v>
      </c>
      <c r="C91" s="75" t="str">
        <f t="shared" si="14"/>
        <v>MOID -- Modesto Irrigation District</v>
      </c>
      <c r="D91" s="75" t="str">
        <f t="shared" si="14"/>
        <v>Other</v>
      </c>
      <c r="E91" t="s">
        <v>548</v>
      </c>
      <c r="F91" s="11">
        <v>2</v>
      </c>
      <c r="G91" s="11">
        <v>0</v>
      </c>
      <c r="H91" t="s">
        <v>541</v>
      </c>
      <c r="I91" t="s">
        <v>1202</v>
      </c>
      <c r="J91" s="95" t="s">
        <v>344</v>
      </c>
      <c r="K91" t="s">
        <v>1657</v>
      </c>
      <c r="L91">
        <v>221</v>
      </c>
      <c r="M91">
        <v>222</v>
      </c>
      <c r="Q91" t="str">
        <f t="shared" si="12"/>
        <v>Other</v>
      </c>
      <c r="R91" t="str">
        <f t="shared" si="13"/>
        <v>D</v>
      </c>
    </row>
    <row r="92" spans="2:18" x14ac:dyDescent="0.25">
      <c r="B92" s="75" t="str">
        <f t="shared" si="14"/>
        <v>Electric</v>
      </c>
      <c r="C92" s="75" t="str">
        <f t="shared" si="14"/>
        <v>MOID -- Modesto Irrigation District</v>
      </c>
      <c r="D92" t="s">
        <v>450</v>
      </c>
      <c r="E92" t="s">
        <v>809</v>
      </c>
      <c r="F92" s="11">
        <v>2</v>
      </c>
      <c r="G92" s="11">
        <v>0</v>
      </c>
      <c r="H92" t="s">
        <v>544</v>
      </c>
      <c r="I92" t="s">
        <v>1248</v>
      </c>
      <c r="J92" s="95" t="s">
        <v>344</v>
      </c>
      <c r="K92" t="s">
        <v>1658</v>
      </c>
      <c r="L92">
        <v>223</v>
      </c>
      <c r="M92">
        <v>224</v>
      </c>
      <c r="Q92" t="str">
        <f t="shared" si="12"/>
        <v>Mountain House</v>
      </c>
      <c r="R92" t="str">
        <f t="shared" si="13"/>
        <v>D CARES</v>
      </c>
    </row>
    <row r="93" spans="2:18" x14ac:dyDescent="0.25">
      <c r="B93" s="75" t="str">
        <f t="shared" si="14"/>
        <v>Electric</v>
      </c>
      <c r="C93" s="75" t="str">
        <f t="shared" si="14"/>
        <v>MOID -- Modesto Irrigation District</v>
      </c>
      <c r="D93" s="75" t="str">
        <f t="shared" si="14"/>
        <v>Mountain House</v>
      </c>
      <c r="E93" t="s">
        <v>548</v>
      </c>
      <c r="F93" s="11">
        <v>2</v>
      </c>
      <c r="G93" s="11">
        <v>0</v>
      </c>
      <c r="H93" t="s">
        <v>543</v>
      </c>
      <c r="I93" t="s">
        <v>1249</v>
      </c>
      <c r="J93" s="95" t="s">
        <v>344</v>
      </c>
      <c r="K93" t="s">
        <v>1659</v>
      </c>
      <c r="L93">
        <v>225</v>
      </c>
      <c r="M93">
        <v>226</v>
      </c>
      <c r="Q93" t="str">
        <f t="shared" si="12"/>
        <v>Mountain House</v>
      </c>
      <c r="R93" t="str">
        <f t="shared" si="13"/>
        <v>D</v>
      </c>
    </row>
    <row r="94" spans="2:18" x14ac:dyDescent="0.25">
      <c r="B94" s="75" t="str">
        <f t="shared" si="14"/>
        <v>Electric</v>
      </c>
      <c r="C94" t="s">
        <v>426</v>
      </c>
      <c r="D94" t="s">
        <v>155</v>
      </c>
      <c r="E94" t="s">
        <v>810</v>
      </c>
      <c r="F94" s="11">
        <v>2</v>
      </c>
      <c r="G94" s="11">
        <v>0</v>
      </c>
      <c r="H94" t="s">
        <v>962</v>
      </c>
      <c r="I94" t="s">
        <v>1250</v>
      </c>
      <c r="J94" s="95" t="s">
        <v>344</v>
      </c>
      <c r="K94" t="s">
        <v>1660</v>
      </c>
      <c r="L94">
        <v>227</v>
      </c>
      <c r="M94">
        <v>228</v>
      </c>
      <c r="Q94" t="str">
        <f t="shared" si="12"/>
        <v>All</v>
      </c>
      <c r="R94" t="str">
        <f t="shared" si="13"/>
        <v>A1 FERA</v>
      </c>
    </row>
    <row r="95" spans="2:18" x14ac:dyDescent="0.25">
      <c r="B95" s="75" t="str">
        <f t="shared" si="14"/>
        <v>Electric</v>
      </c>
      <c r="C95" s="75" t="str">
        <f t="shared" si="14"/>
        <v>Moreno -- Moreno Valley Utility</v>
      </c>
      <c r="D95" s="75" t="str">
        <f t="shared" si="14"/>
        <v>All</v>
      </c>
      <c r="E95" t="s">
        <v>811</v>
      </c>
      <c r="F95" s="11">
        <v>2</v>
      </c>
      <c r="G95" s="11">
        <v>0</v>
      </c>
      <c r="H95" t="s">
        <v>546</v>
      </c>
      <c r="I95" t="s">
        <v>1251</v>
      </c>
      <c r="J95" s="95" t="s">
        <v>344</v>
      </c>
      <c r="K95" t="s">
        <v>1661</v>
      </c>
      <c r="L95">
        <v>229</v>
      </c>
      <c r="M95">
        <v>230</v>
      </c>
      <c r="Q95" t="str">
        <f t="shared" si="12"/>
        <v>All</v>
      </c>
      <c r="R95" t="str">
        <f t="shared" si="13"/>
        <v>A1 CARE</v>
      </c>
    </row>
    <row r="96" spans="2:18" x14ac:dyDescent="0.25">
      <c r="B96" s="75" t="str">
        <f t="shared" si="14"/>
        <v>Electric</v>
      </c>
      <c r="C96" s="75" t="str">
        <f t="shared" si="14"/>
        <v>Moreno -- Moreno Valley Utility</v>
      </c>
      <c r="D96" s="75" t="str">
        <f t="shared" si="14"/>
        <v>All</v>
      </c>
      <c r="E96" t="s">
        <v>812</v>
      </c>
      <c r="F96" s="11">
        <v>2</v>
      </c>
      <c r="G96" s="11">
        <v>0</v>
      </c>
      <c r="H96" t="s">
        <v>963</v>
      </c>
      <c r="I96" t="s">
        <v>1252</v>
      </c>
      <c r="J96" s="95" t="s">
        <v>344</v>
      </c>
      <c r="K96" t="s">
        <v>1662</v>
      </c>
      <c r="L96">
        <v>231</v>
      </c>
      <c r="M96">
        <v>232</v>
      </c>
      <c r="Q96" t="str">
        <f t="shared" si="12"/>
        <v>All</v>
      </c>
      <c r="R96" t="str">
        <f t="shared" si="13"/>
        <v>A1 MULTI</v>
      </c>
    </row>
    <row r="97" spans="2:18" x14ac:dyDescent="0.25">
      <c r="B97" s="75" t="str">
        <f t="shared" si="14"/>
        <v>Electric</v>
      </c>
      <c r="C97" s="75" t="str">
        <f t="shared" si="14"/>
        <v>Moreno -- Moreno Valley Utility</v>
      </c>
      <c r="D97" s="75" t="str">
        <f t="shared" si="14"/>
        <v>All</v>
      </c>
      <c r="E97" t="s">
        <v>549</v>
      </c>
      <c r="F97" s="11">
        <v>2</v>
      </c>
      <c r="G97" s="11">
        <v>0</v>
      </c>
      <c r="H97" t="s">
        <v>545</v>
      </c>
      <c r="I97" t="s">
        <v>1202</v>
      </c>
      <c r="J97" s="95" t="s">
        <v>344</v>
      </c>
      <c r="K97" t="s">
        <v>1663</v>
      </c>
      <c r="L97">
        <v>233</v>
      </c>
      <c r="M97">
        <v>234</v>
      </c>
      <c r="Q97" t="str">
        <f t="shared" si="12"/>
        <v>All</v>
      </c>
      <c r="R97" t="str">
        <f t="shared" si="13"/>
        <v>A1</v>
      </c>
    </row>
    <row r="98" spans="2:18" x14ac:dyDescent="0.25">
      <c r="B98" s="75" t="str">
        <f t="shared" si="14"/>
        <v>Electric</v>
      </c>
      <c r="C98" s="75" t="str">
        <f t="shared" si="14"/>
        <v>Moreno -- Moreno Valley Utility</v>
      </c>
      <c r="D98" s="75" t="str">
        <f t="shared" si="14"/>
        <v>All</v>
      </c>
      <c r="E98" t="s">
        <v>813</v>
      </c>
      <c r="F98" s="11">
        <v>2</v>
      </c>
      <c r="G98" s="78">
        <v>1</v>
      </c>
      <c r="H98" t="s">
        <v>964</v>
      </c>
      <c r="I98" t="s">
        <v>1253</v>
      </c>
      <c r="J98" s="95" t="s">
        <v>344</v>
      </c>
      <c r="K98" t="s">
        <v>1664</v>
      </c>
      <c r="L98">
        <v>235</v>
      </c>
      <c r="M98">
        <v>236</v>
      </c>
      <c r="Q98" t="str">
        <f t="shared" si="12"/>
        <v>All</v>
      </c>
      <c r="R98" t="str">
        <f t="shared" si="13"/>
        <v>R TOU</v>
      </c>
    </row>
    <row r="99" spans="2:18" x14ac:dyDescent="0.25">
      <c r="B99" s="75" t="str">
        <f t="shared" si="14"/>
        <v>Electric</v>
      </c>
      <c r="C99" t="s">
        <v>427</v>
      </c>
      <c r="D99" t="s">
        <v>155</v>
      </c>
      <c r="E99" t="s">
        <v>814</v>
      </c>
      <c r="F99" s="11">
        <v>2</v>
      </c>
      <c r="G99" s="11">
        <v>0</v>
      </c>
      <c r="H99" t="s">
        <v>547</v>
      </c>
      <c r="I99" t="s">
        <v>1202</v>
      </c>
      <c r="J99" s="95" t="s">
        <v>344</v>
      </c>
      <c r="K99" t="s">
        <v>1665</v>
      </c>
      <c r="L99">
        <v>29</v>
      </c>
      <c r="M99">
        <v>30</v>
      </c>
      <c r="Q99" t="str">
        <f t="shared" si="12"/>
        <v>All</v>
      </c>
      <c r="R99" t="str">
        <f t="shared" si="13"/>
        <v>R S 1</v>
      </c>
    </row>
    <row r="100" spans="2:18" x14ac:dyDescent="0.25">
      <c r="B100" s="75" t="str">
        <f t="shared" si="14"/>
        <v>Electric</v>
      </c>
      <c r="C100" t="s">
        <v>428</v>
      </c>
      <c r="D100" t="s">
        <v>155</v>
      </c>
      <c r="E100" t="s">
        <v>815</v>
      </c>
      <c r="F100" s="11">
        <v>2</v>
      </c>
      <c r="G100" s="11">
        <v>0</v>
      </c>
      <c r="H100" t="s">
        <v>965</v>
      </c>
      <c r="I100" t="s">
        <v>1254</v>
      </c>
      <c r="J100" s="95" t="s">
        <v>344</v>
      </c>
      <c r="K100" t="s">
        <v>1666</v>
      </c>
      <c r="L100">
        <v>631</v>
      </c>
      <c r="Q100" t="str">
        <f t="shared" si="12"/>
        <v>All</v>
      </c>
      <c r="R100" t="str">
        <f t="shared" si="13"/>
        <v>E1 CARE</v>
      </c>
    </row>
    <row r="101" spans="2:18" x14ac:dyDescent="0.25">
      <c r="B101" s="75" t="str">
        <f t="shared" ref="B101:D116" si="15">B100</f>
        <v>Electric</v>
      </c>
      <c r="C101" s="75" t="str">
        <f t="shared" si="15"/>
        <v>Palo Alto -- Palo Alto Utilities Department</v>
      </c>
      <c r="D101" s="75" t="str">
        <f t="shared" si="15"/>
        <v>All</v>
      </c>
      <c r="E101" t="s">
        <v>816</v>
      </c>
      <c r="F101" s="11">
        <v>2</v>
      </c>
      <c r="G101" s="11">
        <v>0</v>
      </c>
      <c r="H101" t="s">
        <v>966</v>
      </c>
      <c r="I101" t="s">
        <v>1255</v>
      </c>
      <c r="J101" s="95" t="s">
        <v>344</v>
      </c>
      <c r="K101" t="s">
        <v>1667</v>
      </c>
      <c r="L101">
        <v>632</v>
      </c>
      <c r="Q101" t="str">
        <f t="shared" si="12"/>
        <v>All</v>
      </c>
      <c r="R101" t="str">
        <f t="shared" si="13"/>
        <v>E1</v>
      </c>
    </row>
    <row r="102" spans="2:18" x14ac:dyDescent="0.25">
      <c r="B102" s="75" t="str">
        <f t="shared" si="15"/>
        <v>Electric</v>
      </c>
      <c r="C102" s="75" t="str">
        <f t="shared" si="15"/>
        <v>Palo Alto -- Palo Alto Utilities Department</v>
      </c>
      <c r="D102" s="75" t="str">
        <f t="shared" si="15"/>
        <v>All</v>
      </c>
      <c r="E102" t="s">
        <v>817</v>
      </c>
      <c r="F102" s="11">
        <v>2</v>
      </c>
      <c r="G102" s="11">
        <v>0</v>
      </c>
      <c r="H102" t="s">
        <v>551</v>
      </c>
      <c r="I102" t="s">
        <v>1256</v>
      </c>
      <c r="J102" s="95" t="s">
        <v>344</v>
      </c>
      <c r="K102" t="s">
        <v>1668</v>
      </c>
      <c r="L102">
        <v>633</v>
      </c>
      <c r="Q102" t="str">
        <f t="shared" si="12"/>
        <v>All</v>
      </c>
      <c r="R102" t="str">
        <f t="shared" si="13"/>
        <v>E1 1 CARE</v>
      </c>
    </row>
    <row r="103" spans="2:18" x14ac:dyDescent="0.25">
      <c r="B103" s="75" t="str">
        <f t="shared" si="15"/>
        <v>Electric</v>
      </c>
      <c r="C103" s="75" t="str">
        <f t="shared" si="15"/>
        <v>Palo Alto -- Palo Alto Utilities Department</v>
      </c>
      <c r="D103" s="75" t="str">
        <f t="shared" si="15"/>
        <v>All</v>
      </c>
      <c r="E103" t="s">
        <v>818</v>
      </c>
      <c r="F103" s="11">
        <v>2</v>
      </c>
      <c r="G103" s="11">
        <v>0</v>
      </c>
      <c r="H103" t="s">
        <v>550</v>
      </c>
      <c r="I103" t="s">
        <v>1257</v>
      </c>
      <c r="J103" s="95" t="s">
        <v>344</v>
      </c>
      <c r="K103" t="s">
        <v>1669</v>
      </c>
      <c r="L103">
        <v>634</v>
      </c>
      <c r="Q103" t="str">
        <f t="shared" si="12"/>
        <v>All</v>
      </c>
      <c r="R103" t="str">
        <f t="shared" si="13"/>
        <v>E1 1</v>
      </c>
    </row>
    <row r="104" spans="2:18" x14ac:dyDescent="0.25">
      <c r="B104" s="75" t="str">
        <f t="shared" si="15"/>
        <v>Electric</v>
      </c>
      <c r="C104" t="s">
        <v>429</v>
      </c>
      <c r="D104" t="s">
        <v>155</v>
      </c>
      <c r="E104" t="s">
        <v>819</v>
      </c>
      <c r="F104" s="11">
        <v>2</v>
      </c>
      <c r="G104" s="11">
        <v>0</v>
      </c>
      <c r="H104" t="s">
        <v>553</v>
      </c>
      <c r="I104" t="s">
        <v>1258</v>
      </c>
      <c r="J104" s="95" t="s">
        <v>344</v>
      </c>
      <c r="K104" t="s">
        <v>1670</v>
      </c>
      <c r="L104">
        <v>635</v>
      </c>
      <c r="M104">
        <v>636</v>
      </c>
      <c r="Q104" t="str">
        <f t="shared" si="12"/>
        <v>All</v>
      </c>
      <c r="R104" t="str">
        <f t="shared" si="13"/>
        <v>D ASSISTANCE BASIC</v>
      </c>
    </row>
    <row r="105" spans="2:18" x14ac:dyDescent="0.25">
      <c r="B105" s="75" t="str">
        <f t="shared" si="15"/>
        <v>Electric</v>
      </c>
      <c r="C105" s="75" t="str">
        <f t="shared" si="15"/>
        <v>Pasadena -- Pasadena Water and Power</v>
      </c>
      <c r="D105" s="75" t="str">
        <f t="shared" si="15"/>
        <v>All</v>
      </c>
      <c r="E105" t="s">
        <v>548</v>
      </c>
      <c r="F105" s="11">
        <v>2</v>
      </c>
      <c r="G105" s="11">
        <v>0</v>
      </c>
      <c r="H105" t="s">
        <v>552</v>
      </c>
      <c r="I105" t="s">
        <v>1259</v>
      </c>
      <c r="J105" s="95" t="s">
        <v>344</v>
      </c>
      <c r="K105" t="s">
        <v>1671</v>
      </c>
      <c r="L105">
        <v>637</v>
      </c>
      <c r="M105">
        <v>638</v>
      </c>
      <c r="Q105" t="str">
        <f t="shared" si="12"/>
        <v>All</v>
      </c>
      <c r="R105" t="str">
        <f t="shared" si="13"/>
        <v>D</v>
      </c>
    </row>
    <row r="106" spans="2:18" x14ac:dyDescent="0.25">
      <c r="B106" s="75" t="str">
        <f t="shared" si="15"/>
        <v>Electric</v>
      </c>
      <c r="C106" t="s">
        <v>430</v>
      </c>
      <c r="D106" t="s">
        <v>752</v>
      </c>
      <c r="E106" t="s">
        <v>820</v>
      </c>
      <c r="F106" s="11">
        <v>2</v>
      </c>
      <c r="G106" s="78">
        <v>1</v>
      </c>
      <c r="H106" t="s">
        <v>967</v>
      </c>
      <c r="I106" t="s">
        <v>1260</v>
      </c>
      <c r="J106" s="95" t="s">
        <v>344</v>
      </c>
      <c r="K106" t="s">
        <v>1672</v>
      </c>
      <c r="L106">
        <v>237</v>
      </c>
      <c r="M106">
        <v>238</v>
      </c>
      <c r="Q106" t="str">
        <f t="shared" si="12"/>
        <v>Any</v>
      </c>
      <c r="R106" t="str">
        <f t="shared" si="13"/>
        <v>E ELEC 2023</v>
      </c>
    </row>
    <row r="107" spans="2:18" x14ac:dyDescent="0.25">
      <c r="B107" s="75" t="str">
        <f t="shared" si="15"/>
        <v>Electric</v>
      </c>
      <c r="C107" s="75" t="str">
        <f t="shared" si="15"/>
        <v>PG&amp;E -- Pacific Gas and Electric Company</v>
      </c>
      <c r="D107" s="75" t="str">
        <f t="shared" si="15"/>
        <v>Any</v>
      </c>
      <c r="E107" t="s">
        <v>821</v>
      </c>
      <c r="F107" s="11">
        <v>2</v>
      </c>
      <c r="G107" s="78">
        <v>1</v>
      </c>
      <c r="H107" t="s">
        <v>968</v>
      </c>
      <c r="I107" t="s">
        <v>1261</v>
      </c>
      <c r="J107" s="95" t="s">
        <v>344</v>
      </c>
      <c r="K107" t="s">
        <v>1673</v>
      </c>
      <c r="L107">
        <v>239</v>
      </c>
      <c r="M107">
        <v>240</v>
      </c>
      <c r="Q107" t="str">
        <f t="shared" si="12"/>
        <v>Any</v>
      </c>
      <c r="R107" t="str">
        <f t="shared" si="13"/>
        <v>E ELEC CARE 2023</v>
      </c>
    </row>
    <row r="108" spans="2:18" x14ac:dyDescent="0.25">
      <c r="B108" s="75" t="str">
        <f t="shared" si="15"/>
        <v>Electric</v>
      </c>
      <c r="C108" s="75" t="str">
        <f t="shared" si="15"/>
        <v>PG&amp;E -- Pacific Gas and Electric Company</v>
      </c>
      <c r="D108" s="75" t="str">
        <f t="shared" si="15"/>
        <v>Any</v>
      </c>
      <c r="E108" t="s">
        <v>822</v>
      </c>
      <c r="F108" s="11">
        <v>2</v>
      </c>
      <c r="G108" s="78">
        <v>1</v>
      </c>
      <c r="H108" t="s">
        <v>969</v>
      </c>
      <c r="I108" t="s">
        <v>1262</v>
      </c>
      <c r="J108" s="95" t="s">
        <v>344</v>
      </c>
      <c r="K108" t="s">
        <v>1674</v>
      </c>
      <c r="L108">
        <v>241</v>
      </c>
      <c r="M108">
        <v>242</v>
      </c>
      <c r="Q108" t="str">
        <f t="shared" si="12"/>
        <v>Any</v>
      </c>
      <c r="R108" t="str">
        <f t="shared" si="13"/>
        <v>E ELEC MEDICAL 2023</v>
      </c>
    </row>
    <row r="109" spans="2:18" x14ac:dyDescent="0.25">
      <c r="B109" s="75" t="str">
        <f t="shared" si="15"/>
        <v>Electric</v>
      </c>
      <c r="C109" s="75" t="str">
        <f t="shared" si="15"/>
        <v>PG&amp;E -- Pacific Gas and Electric Company</v>
      </c>
      <c r="D109" s="75" t="str">
        <f t="shared" si="15"/>
        <v>Any</v>
      </c>
      <c r="E109" t="s">
        <v>823</v>
      </c>
      <c r="F109" s="11">
        <v>2</v>
      </c>
      <c r="G109" s="78">
        <v>1</v>
      </c>
      <c r="H109" t="s">
        <v>970</v>
      </c>
      <c r="I109" t="s">
        <v>1263</v>
      </c>
      <c r="J109" s="95" t="s">
        <v>344</v>
      </c>
      <c r="K109" t="s">
        <v>1675</v>
      </c>
      <c r="L109">
        <v>243</v>
      </c>
      <c r="M109">
        <v>244</v>
      </c>
      <c r="Q109" t="str">
        <f t="shared" si="12"/>
        <v>Any</v>
      </c>
      <c r="R109" t="str">
        <f t="shared" si="13"/>
        <v>E ELEC FERA 2023</v>
      </c>
    </row>
    <row r="110" spans="2:18" x14ac:dyDescent="0.25">
      <c r="B110" s="75" t="str">
        <f t="shared" si="15"/>
        <v>Electric</v>
      </c>
      <c r="C110" s="75" t="str">
        <f t="shared" si="15"/>
        <v>PG&amp;E -- Pacific Gas and Electric Company</v>
      </c>
      <c r="D110" s="75" t="str">
        <f t="shared" si="15"/>
        <v>Any</v>
      </c>
      <c r="E110" t="s">
        <v>824</v>
      </c>
      <c r="F110" s="11">
        <v>2</v>
      </c>
      <c r="G110" s="78">
        <v>1</v>
      </c>
      <c r="H110" t="s">
        <v>971</v>
      </c>
      <c r="I110" t="s">
        <v>1264</v>
      </c>
      <c r="J110" s="95" t="s">
        <v>344</v>
      </c>
      <c r="K110" t="s">
        <v>1676</v>
      </c>
      <c r="L110">
        <v>245</v>
      </c>
      <c r="M110">
        <v>246</v>
      </c>
      <c r="Q110" t="str">
        <f t="shared" si="12"/>
        <v>Any</v>
      </c>
      <c r="R110" t="str">
        <f t="shared" si="13"/>
        <v>ALL ETOU D CARE</v>
      </c>
    </row>
    <row r="111" spans="2:18" x14ac:dyDescent="0.25">
      <c r="B111" s="75" t="str">
        <f t="shared" si="15"/>
        <v>Electric</v>
      </c>
      <c r="C111" s="75" t="str">
        <f t="shared" si="15"/>
        <v>PG&amp;E -- Pacific Gas and Electric Company</v>
      </c>
      <c r="D111" s="75" t="str">
        <f t="shared" si="15"/>
        <v>Any</v>
      </c>
      <c r="E111" t="s">
        <v>825</v>
      </c>
      <c r="F111" s="11">
        <v>2</v>
      </c>
      <c r="G111" s="78">
        <v>1</v>
      </c>
      <c r="H111" t="s">
        <v>972</v>
      </c>
      <c r="I111" t="s">
        <v>1265</v>
      </c>
      <c r="J111" s="95" t="s">
        <v>344</v>
      </c>
      <c r="K111" t="s">
        <v>1677</v>
      </c>
      <c r="L111">
        <v>247</v>
      </c>
      <c r="M111">
        <v>248</v>
      </c>
      <c r="Q111" t="str">
        <f t="shared" si="12"/>
        <v>Any</v>
      </c>
      <c r="R111" t="str">
        <f t="shared" si="13"/>
        <v>ALL ETOU D H</v>
      </c>
    </row>
    <row r="112" spans="2:18" x14ac:dyDescent="0.25">
      <c r="B112" s="75" t="str">
        <f t="shared" si="15"/>
        <v>Electric</v>
      </c>
      <c r="C112" s="75" t="str">
        <f t="shared" si="15"/>
        <v>PG&amp;E -- Pacific Gas and Electric Company</v>
      </c>
      <c r="D112" s="75" t="str">
        <f t="shared" si="15"/>
        <v>Any</v>
      </c>
      <c r="E112" t="s">
        <v>826</v>
      </c>
      <c r="F112" s="11">
        <v>2</v>
      </c>
      <c r="G112" s="78">
        <v>1</v>
      </c>
      <c r="H112" t="s">
        <v>973</v>
      </c>
      <c r="I112" t="s">
        <v>1266</v>
      </c>
      <c r="J112" s="95" t="s">
        <v>344</v>
      </c>
      <c r="K112" t="s">
        <v>1678</v>
      </c>
      <c r="L112">
        <v>249</v>
      </c>
      <c r="M112">
        <v>250</v>
      </c>
      <c r="Q112" t="str">
        <f t="shared" si="12"/>
        <v>Any</v>
      </c>
      <c r="R112" t="str">
        <f t="shared" si="13"/>
        <v>ALL ETOU D FERA</v>
      </c>
    </row>
    <row r="113" spans="2:18" x14ac:dyDescent="0.25">
      <c r="B113" s="75" t="str">
        <f t="shared" si="15"/>
        <v>Electric</v>
      </c>
      <c r="C113" s="75" t="str">
        <f t="shared" si="15"/>
        <v>PG&amp;E -- Pacific Gas and Electric Company</v>
      </c>
      <c r="D113" s="75" t="str">
        <f t="shared" si="15"/>
        <v>Any</v>
      </c>
      <c r="E113" t="s">
        <v>827</v>
      </c>
      <c r="F113" s="11">
        <v>2</v>
      </c>
      <c r="G113" s="78">
        <v>1</v>
      </c>
      <c r="H113" t="s">
        <v>974</v>
      </c>
      <c r="I113" t="s">
        <v>1267</v>
      </c>
      <c r="J113" s="95" t="s">
        <v>344</v>
      </c>
      <c r="K113" t="s">
        <v>1679</v>
      </c>
      <c r="L113">
        <v>251</v>
      </c>
      <c r="M113">
        <v>252</v>
      </c>
      <c r="Q113" t="str">
        <f t="shared" si="12"/>
        <v>Any</v>
      </c>
      <c r="R113" t="str">
        <f t="shared" si="13"/>
        <v>ALL ETOU D M</v>
      </c>
    </row>
    <row r="114" spans="2:18" x14ac:dyDescent="0.25">
      <c r="B114" s="75" t="str">
        <f t="shared" si="15"/>
        <v>Electric</v>
      </c>
      <c r="C114" s="75" t="str">
        <f t="shared" si="15"/>
        <v>PG&amp;E -- Pacific Gas and Electric Company</v>
      </c>
      <c r="D114" s="75" t="str">
        <f t="shared" si="15"/>
        <v>Any</v>
      </c>
      <c r="E114" t="s">
        <v>828</v>
      </c>
      <c r="F114" s="11">
        <v>2</v>
      </c>
      <c r="G114" s="78">
        <v>1</v>
      </c>
      <c r="H114" t="s">
        <v>975</v>
      </c>
      <c r="I114" t="s">
        <v>1268</v>
      </c>
      <c r="J114" s="95" t="s">
        <v>344</v>
      </c>
      <c r="K114" t="s">
        <v>1680</v>
      </c>
      <c r="L114">
        <v>253</v>
      </c>
      <c r="M114">
        <v>254</v>
      </c>
      <c r="Q114" t="str">
        <f t="shared" si="12"/>
        <v>Any</v>
      </c>
      <c r="R114" t="str">
        <f t="shared" si="13"/>
        <v>ALL ETOU D</v>
      </c>
    </row>
    <row r="115" spans="2:18" x14ac:dyDescent="0.25">
      <c r="B115" s="75" t="str">
        <f t="shared" si="15"/>
        <v>Electric</v>
      </c>
      <c r="C115" s="75" t="str">
        <f t="shared" si="15"/>
        <v>PG&amp;E -- Pacific Gas and Electric Company</v>
      </c>
      <c r="D115" s="75" t="str">
        <f t="shared" si="15"/>
        <v>Any</v>
      </c>
      <c r="E115" t="s">
        <v>829</v>
      </c>
      <c r="F115" s="11">
        <v>2</v>
      </c>
      <c r="G115" s="78">
        <v>1</v>
      </c>
      <c r="H115" t="s">
        <v>976</v>
      </c>
      <c r="I115" t="s">
        <v>1269</v>
      </c>
      <c r="J115" s="95" t="s">
        <v>344</v>
      </c>
      <c r="K115" t="s">
        <v>1681</v>
      </c>
      <c r="L115">
        <v>255</v>
      </c>
      <c r="M115">
        <v>256</v>
      </c>
      <c r="Q115" t="str">
        <f t="shared" si="12"/>
        <v>Any</v>
      </c>
      <c r="R115" t="str">
        <f t="shared" si="13"/>
        <v>EV 2 A CARE</v>
      </c>
    </row>
    <row r="116" spans="2:18" x14ac:dyDescent="0.25">
      <c r="B116" s="75" t="str">
        <f t="shared" si="15"/>
        <v>Electric</v>
      </c>
      <c r="C116" s="75" t="str">
        <f t="shared" si="15"/>
        <v>PG&amp;E -- Pacific Gas and Electric Company</v>
      </c>
      <c r="D116" s="75" t="str">
        <f t="shared" si="15"/>
        <v>Any</v>
      </c>
      <c r="E116" t="s">
        <v>830</v>
      </c>
      <c r="F116" s="11">
        <v>2</v>
      </c>
      <c r="G116" s="78">
        <v>1</v>
      </c>
      <c r="H116" t="s">
        <v>977</v>
      </c>
      <c r="I116" t="s">
        <v>1270</v>
      </c>
      <c r="J116" s="95" t="s">
        <v>344</v>
      </c>
      <c r="K116" t="s">
        <v>1682</v>
      </c>
      <c r="L116">
        <v>257</v>
      </c>
      <c r="M116">
        <v>258</v>
      </c>
      <c r="Q116" t="str">
        <f t="shared" si="12"/>
        <v>Any</v>
      </c>
      <c r="R116" t="str">
        <f t="shared" si="13"/>
        <v>EV 2 A FERA</v>
      </c>
    </row>
    <row r="117" spans="2:18" x14ac:dyDescent="0.25">
      <c r="B117" s="75" t="str">
        <f t="shared" ref="B117:D132" si="16">B116</f>
        <v>Electric</v>
      </c>
      <c r="C117" s="75" t="str">
        <f t="shared" si="16"/>
        <v>PG&amp;E -- Pacific Gas and Electric Company</v>
      </c>
      <c r="D117" s="75" t="str">
        <f t="shared" si="16"/>
        <v>Any</v>
      </c>
      <c r="E117" t="s">
        <v>831</v>
      </c>
      <c r="F117" s="11">
        <v>2</v>
      </c>
      <c r="G117" s="78">
        <v>1</v>
      </c>
      <c r="H117" t="s">
        <v>978</v>
      </c>
      <c r="I117" t="s">
        <v>1271</v>
      </c>
      <c r="J117" s="95" t="s">
        <v>344</v>
      </c>
      <c r="K117" t="s">
        <v>1683</v>
      </c>
      <c r="L117">
        <v>259</v>
      </c>
      <c r="M117">
        <v>260</v>
      </c>
      <c r="Q117" t="str">
        <f t="shared" si="12"/>
        <v>Any</v>
      </c>
      <c r="R117" t="str">
        <f t="shared" si="13"/>
        <v>EV 2 A</v>
      </c>
    </row>
    <row r="118" spans="2:18" x14ac:dyDescent="0.25">
      <c r="B118" s="75" t="str">
        <f t="shared" si="16"/>
        <v>Electric</v>
      </c>
      <c r="C118" s="75" t="str">
        <f t="shared" si="16"/>
        <v>PG&amp;E -- Pacific Gas and Electric Company</v>
      </c>
      <c r="D118" s="75" t="str">
        <f t="shared" si="16"/>
        <v>Any</v>
      </c>
      <c r="E118" t="s">
        <v>832</v>
      </c>
      <c r="F118" s="11">
        <v>2</v>
      </c>
      <c r="G118" s="78">
        <v>1</v>
      </c>
      <c r="H118" t="s">
        <v>979</v>
      </c>
      <c r="I118" t="s">
        <v>1272</v>
      </c>
      <c r="J118" s="95" t="s">
        <v>344</v>
      </c>
      <c r="K118" t="s">
        <v>1684</v>
      </c>
      <c r="L118">
        <v>261</v>
      </c>
      <c r="M118">
        <v>262</v>
      </c>
      <c r="Q118" t="str">
        <f t="shared" si="12"/>
        <v>Any</v>
      </c>
      <c r="R118" t="str">
        <f t="shared" si="13"/>
        <v>EV B</v>
      </c>
    </row>
    <row r="119" spans="2:18" x14ac:dyDescent="0.25">
      <c r="B119" s="75" t="str">
        <f t="shared" si="16"/>
        <v>Electric</v>
      </c>
      <c r="C119" s="75" t="str">
        <f t="shared" si="16"/>
        <v>PG&amp;E -- Pacific Gas and Electric Company</v>
      </c>
      <c r="D119" t="s">
        <v>451</v>
      </c>
      <c r="E119" t="s">
        <v>833</v>
      </c>
      <c r="F119" s="11">
        <v>2</v>
      </c>
      <c r="G119" s="11">
        <v>0</v>
      </c>
      <c r="H119" t="s">
        <v>576</v>
      </c>
      <c r="I119" t="s">
        <v>1273</v>
      </c>
      <c r="J119" s="95" t="s">
        <v>344</v>
      </c>
      <c r="K119" t="s">
        <v>1685</v>
      </c>
      <c r="L119">
        <v>263</v>
      </c>
      <c r="M119">
        <v>264</v>
      </c>
      <c r="Q119" t="str">
        <f t="shared" si="12"/>
        <v>P</v>
      </c>
      <c r="R119" t="str">
        <f t="shared" si="13"/>
        <v>E1 H</v>
      </c>
    </row>
    <row r="120" spans="2:18" x14ac:dyDescent="0.25">
      <c r="B120" s="75" t="str">
        <f t="shared" si="16"/>
        <v>Electric</v>
      </c>
      <c r="C120" s="75" t="str">
        <f t="shared" si="16"/>
        <v>PG&amp;E -- Pacific Gas and Electric Company</v>
      </c>
      <c r="D120" s="75" t="str">
        <f t="shared" si="16"/>
        <v>P</v>
      </c>
      <c r="E120" t="s">
        <v>834</v>
      </c>
      <c r="F120" s="11">
        <v>2</v>
      </c>
      <c r="G120" s="11">
        <v>0</v>
      </c>
      <c r="H120" t="s">
        <v>980</v>
      </c>
      <c r="I120" t="s">
        <v>1274</v>
      </c>
      <c r="J120" s="95" t="s">
        <v>344</v>
      </c>
      <c r="K120" t="s">
        <v>1686</v>
      </c>
      <c r="L120">
        <v>265</v>
      </c>
      <c r="M120">
        <v>266</v>
      </c>
      <c r="Q120" t="str">
        <f t="shared" si="12"/>
        <v>P</v>
      </c>
      <c r="R120" t="str">
        <f t="shared" si="13"/>
        <v>E1 H FERA</v>
      </c>
    </row>
    <row r="121" spans="2:18" x14ac:dyDescent="0.25">
      <c r="B121" s="75" t="str">
        <f t="shared" si="16"/>
        <v>Electric</v>
      </c>
      <c r="C121" s="75" t="str">
        <f t="shared" si="16"/>
        <v>PG&amp;E -- Pacific Gas and Electric Company</v>
      </c>
      <c r="D121" s="75" t="str">
        <f t="shared" si="16"/>
        <v>P</v>
      </c>
      <c r="E121" t="s">
        <v>835</v>
      </c>
      <c r="F121" s="11">
        <v>2</v>
      </c>
      <c r="G121" s="11">
        <v>0</v>
      </c>
      <c r="H121" t="s">
        <v>981</v>
      </c>
      <c r="I121" t="s">
        <v>1275</v>
      </c>
      <c r="J121" s="95" t="s">
        <v>344</v>
      </c>
      <c r="K121" t="s">
        <v>1687</v>
      </c>
      <c r="L121">
        <v>267</v>
      </c>
      <c r="M121">
        <v>268</v>
      </c>
      <c r="Q121" t="str">
        <f t="shared" si="12"/>
        <v>P</v>
      </c>
      <c r="R121" t="str">
        <f t="shared" si="13"/>
        <v>E1 B FERA</v>
      </c>
    </row>
    <row r="122" spans="2:18" x14ac:dyDescent="0.25">
      <c r="B122" s="75" t="str">
        <f t="shared" si="16"/>
        <v>Electric</v>
      </c>
      <c r="C122" s="75" t="str">
        <f t="shared" si="16"/>
        <v>PG&amp;E -- Pacific Gas and Electric Company</v>
      </c>
      <c r="D122" s="75" t="str">
        <f t="shared" si="16"/>
        <v>P</v>
      </c>
      <c r="E122" t="s">
        <v>836</v>
      </c>
      <c r="F122" s="11">
        <v>2</v>
      </c>
      <c r="G122" s="11">
        <v>0</v>
      </c>
      <c r="H122" t="s">
        <v>586</v>
      </c>
      <c r="I122" t="s">
        <v>1276</v>
      </c>
      <c r="J122" s="95" t="s">
        <v>344</v>
      </c>
      <c r="K122" t="s">
        <v>1688</v>
      </c>
      <c r="L122">
        <v>269</v>
      </c>
      <c r="M122">
        <v>270</v>
      </c>
      <c r="Q122" t="str">
        <f t="shared" si="12"/>
        <v>P</v>
      </c>
      <c r="R122" t="str">
        <f t="shared" si="13"/>
        <v>E1 H CARE</v>
      </c>
    </row>
    <row r="123" spans="2:18" x14ac:dyDescent="0.25">
      <c r="B123" s="75" t="str">
        <f t="shared" si="16"/>
        <v>Electric</v>
      </c>
      <c r="C123" s="75" t="str">
        <f t="shared" si="16"/>
        <v>PG&amp;E -- Pacific Gas and Electric Company</v>
      </c>
      <c r="D123" s="75" t="str">
        <f t="shared" si="16"/>
        <v>P</v>
      </c>
      <c r="E123" t="s">
        <v>837</v>
      </c>
      <c r="F123" s="11">
        <v>2</v>
      </c>
      <c r="G123" s="11">
        <v>0</v>
      </c>
      <c r="H123" t="s">
        <v>557</v>
      </c>
      <c r="I123" t="s">
        <v>1277</v>
      </c>
      <c r="J123" s="95" t="s">
        <v>344</v>
      </c>
      <c r="K123" t="s">
        <v>1689</v>
      </c>
      <c r="L123">
        <v>271</v>
      </c>
      <c r="M123">
        <v>272</v>
      </c>
      <c r="Q123" t="str">
        <f t="shared" si="12"/>
        <v>P</v>
      </c>
      <c r="R123" t="str">
        <f t="shared" si="13"/>
        <v>E1 B CARE</v>
      </c>
    </row>
    <row r="124" spans="2:18" x14ac:dyDescent="0.25">
      <c r="B124" s="75" t="str">
        <f t="shared" si="16"/>
        <v>Electric</v>
      </c>
      <c r="C124" s="75" t="str">
        <f t="shared" si="16"/>
        <v>PG&amp;E -- Pacific Gas and Electric Company</v>
      </c>
      <c r="D124" s="75" t="str">
        <f t="shared" si="16"/>
        <v>P</v>
      </c>
      <c r="E124" t="s">
        <v>838</v>
      </c>
      <c r="F124" s="11">
        <v>2</v>
      </c>
      <c r="G124" s="11">
        <v>0</v>
      </c>
      <c r="H124" t="s">
        <v>982</v>
      </c>
      <c r="I124" t="s">
        <v>1278</v>
      </c>
      <c r="J124" s="95" t="s">
        <v>344</v>
      </c>
      <c r="K124" t="s">
        <v>1690</v>
      </c>
      <c r="L124">
        <v>273</v>
      </c>
      <c r="M124">
        <v>274</v>
      </c>
      <c r="Q124" t="str">
        <f t="shared" si="12"/>
        <v>P</v>
      </c>
      <c r="R124" t="str">
        <f t="shared" si="13"/>
        <v>EM H</v>
      </c>
    </row>
    <row r="125" spans="2:18" x14ac:dyDescent="0.25">
      <c r="B125" s="75" t="str">
        <f t="shared" si="16"/>
        <v>Electric</v>
      </c>
      <c r="C125" s="75" t="str">
        <f t="shared" si="16"/>
        <v>PG&amp;E -- Pacific Gas and Electric Company</v>
      </c>
      <c r="D125" s="75" t="str">
        <f t="shared" si="16"/>
        <v>P</v>
      </c>
      <c r="E125" t="s">
        <v>839</v>
      </c>
      <c r="F125" s="11">
        <v>2</v>
      </c>
      <c r="G125" s="11">
        <v>0</v>
      </c>
      <c r="H125" t="s">
        <v>983</v>
      </c>
      <c r="I125" t="s">
        <v>1279</v>
      </c>
      <c r="J125" s="95" t="s">
        <v>344</v>
      </c>
      <c r="K125" t="s">
        <v>1691</v>
      </c>
      <c r="L125">
        <v>275</v>
      </c>
      <c r="M125">
        <v>276</v>
      </c>
      <c r="Q125" t="str">
        <f t="shared" si="12"/>
        <v>P</v>
      </c>
      <c r="R125" t="str">
        <f t="shared" si="13"/>
        <v>EM B</v>
      </c>
    </row>
    <row r="126" spans="2:18" x14ac:dyDescent="0.25">
      <c r="B126" s="75" t="str">
        <f t="shared" si="16"/>
        <v>Electric</v>
      </c>
      <c r="C126" s="75" t="str">
        <f t="shared" si="16"/>
        <v>PG&amp;E -- Pacific Gas and Electric Company</v>
      </c>
      <c r="D126" s="75" t="str">
        <f t="shared" si="16"/>
        <v>P</v>
      </c>
      <c r="E126" t="s">
        <v>840</v>
      </c>
      <c r="F126" s="11">
        <v>2</v>
      </c>
      <c r="G126" s="11">
        <v>0</v>
      </c>
      <c r="H126" t="s">
        <v>556</v>
      </c>
      <c r="I126" t="s">
        <v>1202</v>
      </c>
      <c r="J126" s="95" t="s">
        <v>344</v>
      </c>
      <c r="K126" t="s">
        <v>1692</v>
      </c>
      <c r="L126">
        <v>277</v>
      </c>
      <c r="M126">
        <v>278</v>
      </c>
      <c r="Q126" t="str">
        <f t="shared" si="12"/>
        <v>P</v>
      </c>
      <c r="R126" t="str">
        <f t="shared" si="13"/>
        <v>E1 B</v>
      </c>
    </row>
    <row r="127" spans="2:18" x14ac:dyDescent="0.25">
      <c r="B127" s="75" t="str">
        <f t="shared" si="16"/>
        <v>Electric</v>
      </c>
      <c r="C127" s="75" t="str">
        <f t="shared" si="16"/>
        <v>PG&amp;E -- Pacific Gas and Electric Company</v>
      </c>
      <c r="D127" s="75" t="str">
        <f t="shared" si="16"/>
        <v>P</v>
      </c>
      <c r="E127" t="s">
        <v>841</v>
      </c>
      <c r="F127" s="11">
        <v>2</v>
      </c>
      <c r="G127" s="11">
        <v>0</v>
      </c>
      <c r="H127" t="s">
        <v>984</v>
      </c>
      <c r="I127" t="s">
        <v>1280</v>
      </c>
      <c r="J127" s="95" t="s">
        <v>344</v>
      </c>
      <c r="K127" t="s">
        <v>1693</v>
      </c>
      <c r="L127">
        <v>279</v>
      </c>
      <c r="M127">
        <v>280</v>
      </c>
      <c r="Q127" t="str">
        <f t="shared" si="12"/>
        <v>P</v>
      </c>
      <c r="R127" t="str">
        <f t="shared" si="13"/>
        <v>E1 H M 1</v>
      </c>
    </row>
    <row r="128" spans="2:18" x14ac:dyDescent="0.25">
      <c r="B128" s="75" t="str">
        <f t="shared" si="16"/>
        <v>Electric</v>
      </c>
      <c r="C128" s="75" t="str">
        <f t="shared" si="16"/>
        <v>PG&amp;E -- Pacific Gas and Electric Company</v>
      </c>
      <c r="D128" s="75" t="str">
        <f t="shared" si="16"/>
        <v>P</v>
      </c>
      <c r="E128" t="s">
        <v>842</v>
      </c>
      <c r="F128" s="11">
        <v>2</v>
      </c>
      <c r="G128" s="11">
        <v>0</v>
      </c>
      <c r="H128" t="s">
        <v>985</v>
      </c>
      <c r="I128" t="s">
        <v>1281</v>
      </c>
      <c r="J128" s="95" t="s">
        <v>344</v>
      </c>
      <c r="K128" t="s">
        <v>1694</v>
      </c>
      <c r="L128">
        <v>281</v>
      </c>
      <c r="M128">
        <v>282</v>
      </c>
      <c r="Q128" t="str">
        <f t="shared" si="12"/>
        <v>P</v>
      </c>
      <c r="R128" t="str">
        <f t="shared" si="13"/>
        <v>E1 B M</v>
      </c>
    </row>
    <row r="129" spans="2:18" x14ac:dyDescent="0.25">
      <c r="B129" s="75" t="str">
        <f t="shared" si="16"/>
        <v>Electric</v>
      </c>
      <c r="C129" s="75" t="str">
        <f t="shared" si="16"/>
        <v>PG&amp;E -- Pacific Gas and Electric Company</v>
      </c>
      <c r="D129" s="75" t="str">
        <f t="shared" si="16"/>
        <v>P</v>
      </c>
      <c r="E129" t="s">
        <v>843</v>
      </c>
      <c r="F129" s="11">
        <v>2</v>
      </c>
      <c r="G129" s="78">
        <v>1</v>
      </c>
      <c r="H129" t="s">
        <v>986</v>
      </c>
      <c r="I129" t="s">
        <v>1282</v>
      </c>
      <c r="J129" s="95" t="s">
        <v>344</v>
      </c>
      <c r="K129" t="s">
        <v>1695</v>
      </c>
      <c r="L129">
        <v>283</v>
      </c>
      <c r="M129">
        <v>284</v>
      </c>
      <c r="Q129" t="str">
        <f t="shared" si="12"/>
        <v>P</v>
      </c>
      <c r="R129" t="str">
        <f t="shared" si="13"/>
        <v>E TOU C B CARE</v>
      </c>
    </row>
    <row r="130" spans="2:18" x14ac:dyDescent="0.25">
      <c r="B130" s="75" t="str">
        <f t="shared" si="16"/>
        <v>Electric</v>
      </c>
      <c r="C130" s="75" t="str">
        <f t="shared" si="16"/>
        <v>PG&amp;E -- Pacific Gas and Electric Company</v>
      </c>
      <c r="D130" s="75" t="str">
        <f t="shared" si="16"/>
        <v>P</v>
      </c>
      <c r="E130" t="s">
        <v>844</v>
      </c>
      <c r="F130" s="11">
        <v>2</v>
      </c>
      <c r="G130" s="78">
        <v>1</v>
      </c>
      <c r="H130" t="s">
        <v>987</v>
      </c>
      <c r="I130" t="s">
        <v>1283</v>
      </c>
      <c r="J130" s="95" t="s">
        <v>344</v>
      </c>
      <c r="K130" t="s">
        <v>1696</v>
      </c>
      <c r="L130">
        <v>285</v>
      </c>
      <c r="M130">
        <v>286</v>
      </c>
      <c r="Q130" t="str">
        <f t="shared" si="12"/>
        <v>P</v>
      </c>
      <c r="R130" t="str">
        <f t="shared" si="13"/>
        <v>E TOU C3 B FERA</v>
      </c>
    </row>
    <row r="131" spans="2:18" x14ac:dyDescent="0.25">
      <c r="B131" s="75" t="str">
        <f t="shared" si="16"/>
        <v>Electric</v>
      </c>
      <c r="C131" s="75" t="str">
        <f t="shared" si="16"/>
        <v>PG&amp;E -- Pacific Gas and Electric Company</v>
      </c>
      <c r="D131" s="75" t="str">
        <f t="shared" si="16"/>
        <v>P</v>
      </c>
      <c r="E131" t="s">
        <v>845</v>
      </c>
      <c r="F131" s="11">
        <v>2</v>
      </c>
      <c r="G131" s="78">
        <v>1</v>
      </c>
      <c r="H131" t="s">
        <v>988</v>
      </c>
      <c r="I131" t="s">
        <v>1284</v>
      </c>
      <c r="J131" s="95" t="s">
        <v>344</v>
      </c>
      <c r="K131" t="s">
        <v>1697</v>
      </c>
      <c r="L131">
        <v>287</v>
      </c>
      <c r="M131">
        <v>288</v>
      </c>
      <c r="Q131" t="str">
        <f t="shared" si="12"/>
        <v>P</v>
      </c>
      <c r="R131" t="str">
        <f t="shared" si="13"/>
        <v>E TOU C3 B M</v>
      </c>
    </row>
    <row r="132" spans="2:18" x14ac:dyDescent="0.25">
      <c r="B132" s="75" t="str">
        <f t="shared" si="16"/>
        <v>Electric</v>
      </c>
      <c r="C132" s="75" t="str">
        <f t="shared" si="16"/>
        <v>PG&amp;E -- Pacific Gas and Electric Company</v>
      </c>
      <c r="D132" s="75" t="str">
        <f t="shared" si="16"/>
        <v>P</v>
      </c>
      <c r="E132" t="s">
        <v>846</v>
      </c>
      <c r="F132" s="11">
        <v>2</v>
      </c>
      <c r="G132" s="78">
        <v>1</v>
      </c>
      <c r="H132" t="s">
        <v>989</v>
      </c>
      <c r="I132" t="s">
        <v>1285</v>
      </c>
      <c r="J132" s="95" t="s">
        <v>344</v>
      </c>
      <c r="K132" t="s">
        <v>1698</v>
      </c>
      <c r="L132">
        <v>289</v>
      </c>
      <c r="M132">
        <v>290</v>
      </c>
      <c r="Q132" t="str">
        <f t="shared" si="12"/>
        <v>P</v>
      </c>
      <c r="R132" t="str">
        <f t="shared" si="13"/>
        <v>E TOU C3 B</v>
      </c>
    </row>
    <row r="133" spans="2:18" x14ac:dyDescent="0.25">
      <c r="B133" s="75" t="str">
        <f t="shared" ref="B133:D148" si="17">B132</f>
        <v>Electric</v>
      </c>
      <c r="C133" s="75" t="str">
        <f t="shared" si="17"/>
        <v>PG&amp;E -- Pacific Gas and Electric Company</v>
      </c>
      <c r="D133" s="75" t="str">
        <f t="shared" si="17"/>
        <v>P</v>
      </c>
      <c r="E133" t="s">
        <v>847</v>
      </c>
      <c r="F133" s="11">
        <v>2</v>
      </c>
      <c r="G133" s="78">
        <v>1</v>
      </c>
      <c r="H133" t="s">
        <v>990</v>
      </c>
      <c r="I133" t="s">
        <v>1286</v>
      </c>
      <c r="J133" s="95" t="s">
        <v>344</v>
      </c>
      <c r="K133" t="s">
        <v>1699</v>
      </c>
      <c r="L133">
        <v>291</v>
      </c>
      <c r="M133">
        <v>292</v>
      </c>
      <c r="Q133" t="str">
        <f t="shared" si="12"/>
        <v>P</v>
      </c>
      <c r="R133" t="str">
        <f t="shared" si="13"/>
        <v>E TOU C3 H FERA</v>
      </c>
    </row>
    <row r="134" spans="2:18" x14ac:dyDescent="0.25">
      <c r="B134" s="75" t="str">
        <f t="shared" si="17"/>
        <v>Electric</v>
      </c>
      <c r="C134" s="75" t="str">
        <f t="shared" si="17"/>
        <v>PG&amp;E -- Pacific Gas and Electric Company</v>
      </c>
      <c r="D134" s="75" t="str">
        <f t="shared" si="17"/>
        <v>P</v>
      </c>
      <c r="E134" t="s">
        <v>848</v>
      </c>
      <c r="F134" s="11">
        <v>2</v>
      </c>
      <c r="G134" s="78">
        <v>1</v>
      </c>
      <c r="H134" t="s">
        <v>991</v>
      </c>
      <c r="I134" t="s">
        <v>1287</v>
      </c>
      <c r="J134" s="95" t="s">
        <v>344</v>
      </c>
      <c r="K134" t="s">
        <v>1700</v>
      </c>
      <c r="L134">
        <v>293</v>
      </c>
      <c r="M134">
        <v>294</v>
      </c>
      <c r="Q134" t="str">
        <f t="shared" si="12"/>
        <v>P</v>
      </c>
      <c r="R134" t="str">
        <f t="shared" si="13"/>
        <v>E TOU C3 H M</v>
      </c>
    </row>
    <row r="135" spans="2:18" x14ac:dyDescent="0.25">
      <c r="B135" s="75" t="str">
        <f t="shared" si="17"/>
        <v>Electric</v>
      </c>
      <c r="C135" s="75" t="str">
        <f t="shared" si="17"/>
        <v>PG&amp;E -- Pacific Gas and Electric Company</v>
      </c>
      <c r="D135" s="75" t="str">
        <f t="shared" si="17"/>
        <v>P</v>
      </c>
      <c r="E135" t="s">
        <v>849</v>
      </c>
      <c r="F135" s="11">
        <v>2</v>
      </c>
      <c r="G135" s="78">
        <v>1</v>
      </c>
      <c r="H135" t="s">
        <v>992</v>
      </c>
      <c r="I135" t="s">
        <v>1288</v>
      </c>
      <c r="J135" s="95" t="s">
        <v>344</v>
      </c>
      <c r="K135" t="s">
        <v>1701</v>
      </c>
      <c r="L135">
        <v>295</v>
      </c>
      <c r="M135">
        <v>296</v>
      </c>
      <c r="Q135" t="str">
        <f t="shared" si="12"/>
        <v>P</v>
      </c>
      <c r="R135" t="str">
        <f t="shared" si="13"/>
        <v>E TOU C3 H</v>
      </c>
    </row>
    <row r="136" spans="2:18" x14ac:dyDescent="0.25">
      <c r="B136" s="75" t="str">
        <f t="shared" si="17"/>
        <v>Electric</v>
      </c>
      <c r="C136" s="75" t="str">
        <f t="shared" si="17"/>
        <v>PG&amp;E -- Pacific Gas and Electric Company</v>
      </c>
      <c r="D136" s="75" t="str">
        <f t="shared" si="17"/>
        <v>P</v>
      </c>
      <c r="E136" t="s">
        <v>850</v>
      </c>
      <c r="F136" s="11">
        <v>2</v>
      </c>
      <c r="G136" s="78">
        <v>1</v>
      </c>
      <c r="H136" t="s">
        <v>993</v>
      </c>
      <c r="I136" t="s">
        <v>1289</v>
      </c>
      <c r="J136" s="95" t="s">
        <v>344</v>
      </c>
      <c r="K136" t="s">
        <v>1702</v>
      </c>
      <c r="L136">
        <v>297</v>
      </c>
      <c r="M136">
        <v>298</v>
      </c>
      <c r="Q136" t="str">
        <f t="shared" si="12"/>
        <v>P</v>
      </c>
      <c r="R136" t="str">
        <f t="shared" si="13"/>
        <v>E TOU C H CARE</v>
      </c>
    </row>
    <row r="137" spans="2:18" x14ac:dyDescent="0.25">
      <c r="B137" s="75" t="str">
        <f t="shared" si="17"/>
        <v>Electric</v>
      </c>
      <c r="C137" s="75" t="str">
        <f t="shared" si="17"/>
        <v>PG&amp;E -- Pacific Gas and Electric Company</v>
      </c>
      <c r="D137" t="s">
        <v>452</v>
      </c>
      <c r="E137" t="s">
        <v>833</v>
      </c>
      <c r="F137" s="11">
        <v>2</v>
      </c>
      <c r="G137" s="11">
        <v>0</v>
      </c>
      <c r="H137" t="s">
        <v>577</v>
      </c>
      <c r="I137" t="s">
        <v>1273</v>
      </c>
      <c r="J137" s="95" t="s">
        <v>344</v>
      </c>
      <c r="K137" t="s">
        <v>1703</v>
      </c>
      <c r="L137">
        <v>299</v>
      </c>
      <c r="M137">
        <v>300</v>
      </c>
      <c r="Q137" t="str">
        <f t="shared" si="12"/>
        <v>Q</v>
      </c>
      <c r="R137" t="str">
        <f t="shared" si="13"/>
        <v>E1 H</v>
      </c>
    </row>
    <row r="138" spans="2:18" x14ac:dyDescent="0.25">
      <c r="B138" s="75" t="str">
        <f t="shared" si="17"/>
        <v>Electric</v>
      </c>
      <c r="C138" s="75" t="str">
        <f t="shared" si="17"/>
        <v>PG&amp;E -- Pacific Gas and Electric Company</v>
      </c>
      <c r="D138" s="75" t="str">
        <f t="shared" si="17"/>
        <v>Q</v>
      </c>
      <c r="E138" t="s">
        <v>836</v>
      </c>
      <c r="F138" s="11">
        <v>2</v>
      </c>
      <c r="G138" s="11">
        <v>0</v>
      </c>
      <c r="H138" t="s">
        <v>587</v>
      </c>
      <c r="I138" t="s">
        <v>1276</v>
      </c>
      <c r="J138" s="95" t="s">
        <v>344</v>
      </c>
      <c r="K138" t="s">
        <v>1704</v>
      </c>
      <c r="L138">
        <v>301</v>
      </c>
      <c r="M138">
        <v>302</v>
      </c>
      <c r="Q138" t="str">
        <f t="shared" si="12"/>
        <v>Q</v>
      </c>
      <c r="R138" t="str">
        <f t="shared" si="13"/>
        <v>E1 H CARE</v>
      </c>
    </row>
    <row r="139" spans="2:18" x14ac:dyDescent="0.25">
      <c r="B139" s="75" t="str">
        <f t="shared" si="17"/>
        <v>Electric</v>
      </c>
      <c r="C139" s="75" t="str">
        <f t="shared" si="17"/>
        <v>PG&amp;E -- Pacific Gas and Electric Company</v>
      </c>
      <c r="D139" s="75" t="str">
        <f t="shared" si="17"/>
        <v>Q</v>
      </c>
      <c r="E139" t="s">
        <v>837</v>
      </c>
      <c r="F139" s="11">
        <v>2</v>
      </c>
      <c r="G139" s="11">
        <v>0</v>
      </c>
      <c r="H139" t="s">
        <v>559</v>
      </c>
      <c r="I139" t="s">
        <v>1277</v>
      </c>
      <c r="J139" s="95" t="s">
        <v>344</v>
      </c>
      <c r="K139" t="s">
        <v>1705</v>
      </c>
      <c r="L139">
        <v>303</v>
      </c>
      <c r="M139">
        <v>304</v>
      </c>
      <c r="Q139" t="str">
        <f t="shared" si="12"/>
        <v>Q</v>
      </c>
      <c r="R139" t="str">
        <f t="shared" si="13"/>
        <v>E1 B CARE</v>
      </c>
    </row>
    <row r="140" spans="2:18" x14ac:dyDescent="0.25">
      <c r="B140" s="75" t="str">
        <f t="shared" si="17"/>
        <v>Electric</v>
      </c>
      <c r="C140" s="75" t="str">
        <f t="shared" si="17"/>
        <v>PG&amp;E -- Pacific Gas and Electric Company</v>
      </c>
      <c r="D140" s="75" t="str">
        <f t="shared" si="17"/>
        <v>Q</v>
      </c>
      <c r="E140" t="s">
        <v>838</v>
      </c>
      <c r="F140" s="11">
        <v>2</v>
      </c>
      <c r="G140" s="11">
        <v>0</v>
      </c>
      <c r="H140" t="s">
        <v>994</v>
      </c>
      <c r="I140" t="s">
        <v>1278</v>
      </c>
      <c r="J140" s="95" t="s">
        <v>344</v>
      </c>
      <c r="K140" t="s">
        <v>1706</v>
      </c>
      <c r="L140">
        <v>305</v>
      </c>
      <c r="M140">
        <v>306</v>
      </c>
      <c r="Q140" t="str">
        <f t="shared" si="12"/>
        <v>Q</v>
      </c>
      <c r="R140" t="str">
        <f t="shared" si="13"/>
        <v>EM H</v>
      </c>
    </row>
    <row r="141" spans="2:18" x14ac:dyDescent="0.25">
      <c r="B141" s="75" t="str">
        <f t="shared" si="17"/>
        <v>Electric</v>
      </c>
      <c r="C141" s="75" t="str">
        <f t="shared" si="17"/>
        <v>PG&amp;E -- Pacific Gas and Electric Company</v>
      </c>
      <c r="D141" s="75" t="str">
        <f t="shared" si="17"/>
        <v>Q</v>
      </c>
      <c r="E141" t="s">
        <v>839</v>
      </c>
      <c r="F141" s="11">
        <v>2</v>
      </c>
      <c r="G141" s="11">
        <v>0</v>
      </c>
      <c r="H141" t="s">
        <v>995</v>
      </c>
      <c r="I141" t="s">
        <v>1279</v>
      </c>
      <c r="J141" s="95" t="s">
        <v>344</v>
      </c>
      <c r="K141" t="s">
        <v>1707</v>
      </c>
      <c r="L141">
        <v>307</v>
      </c>
      <c r="M141">
        <v>308</v>
      </c>
      <c r="Q141" t="str">
        <f t="shared" si="12"/>
        <v>Q</v>
      </c>
      <c r="R141" t="str">
        <f t="shared" si="13"/>
        <v>EM B</v>
      </c>
    </row>
    <row r="142" spans="2:18" x14ac:dyDescent="0.25">
      <c r="B142" s="75" t="str">
        <f t="shared" si="17"/>
        <v>Electric</v>
      </c>
      <c r="C142" s="75" t="str">
        <f t="shared" si="17"/>
        <v>PG&amp;E -- Pacific Gas and Electric Company</v>
      </c>
      <c r="D142" s="75" t="str">
        <f t="shared" si="17"/>
        <v>Q</v>
      </c>
      <c r="E142" t="s">
        <v>841</v>
      </c>
      <c r="F142" s="11">
        <v>2</v>
      </c>
      <c r="G142" s="11">
        <v>0</v>
      </c>
      <c r="H142" t="s">
        <v>996</v>
      </c>
      <c r="I142" t="s">
        <v>1280</v>
      </c>
      <c r="J142" s="95" t="s">
        <v>344</v>
      </c>
      <c r="K142" t="s">
        <v>1708</v>
      </c>
      <c r="L142">
        <v>309</v>
      </c>
      <c r="M142">
        <v>310</v>
      </c>
      <c r="Q142" t="str">
        <f t="shared" si="12"/>
        <v>Q</v>
      </c>
      <c r="R142" t="str">
        <f t="shared" si="13"/>
        <v>E1 H M 1</v>
      </c>
    </row>
    <row r="143" spans="2:18" x14ac:dyDescent="0.25">
      <c r="B143" s="75" t="str">
        <f t="shared" si="17"/>
        <v>Electric</v>
      </c>
      <c r="C143" s="75" t="str">
        <f t="shared" si="17"/>
        <v>PG&amp;E -- Pacific Gas and Electric Company</v>
      </c>
      <c r="D143" s="75" t="str">
        <f t="shared" si="17"/>
        <v>Q</v>
      </c>
      <c r="E143" t="s">
        <v>842</v>
      </c>
      <c r="F143" s="11">
        <v>2</v>
      </c>
      <c r="G143" s="11">
        <v>0</v>
      </c>
      <c r="H143" t="s">
        <v>997</v>
      </c>
      <c r="I143" t="s">
        <v>1281</v>
      </c>
      <c r="J143" s="95" t="s">
        <v>344</v>
      </c>
      <c r="K143" t="s">
        <v>1709</v>
      </c>
      <c r="L143">
        <v>311</v>
      </c>
      <c r="M143">
        <v>312</v>
      </c>
      <c r="Q143" t="str">
        <f t="shared" si="12"/>
        <v>Q</v>
      </c>
      <c r="R143" t="str">
        <f t="shared" si="13"/>
        <v>E1 B M</v>
      </c>
    </row>
    <row r="144" spans="2:18" x14ac:dyDescent="0.25">
      <c r="B144" s="75" t="str">
        <f t="shared" si="17"/>
        <v>Electric</v>
      </c>
      <c r="C144" s="75" t="str">
        <f t="shared" si="17"/>
        <v>PG&amp;E -- Pacific Gas and Electric Company</v>
      </c>
      <c r="D144" s="75" t="str">
        <f t="shared" si="17"/>
        <v>Q</v>
      </c>
      <c r="E144" t="s">
        <v>840</v>
      </c>
      <c r="F144" s="11">
        <v>2</v>
      </c>
      <c r="G144" s="11">
        <v>0</v>
      </c>
      <c r="H144" t="s">
        <v>558</v>
      </c>
      <c r="I144" t="s">
        <v>1202</v>
      </c>
      <c r="J144" s="95" t="s">
        <v>344</v>
      </c>
      <c r="K144" t="s">
        <v>1710</v>
      </c>
      <c r="L144">
        <v>313</v>
      </c>
      <c r="M144">
        <v>314</v>
      </c>
      <c r="Q144" t="str">
        <f t="shared" si="12"/>
        <v>Q</v>
      </c>
      <c r="R144" t="str">
        <f t="shared" si="13"/>
        <v>E1 B</v>
      </c>
    </row>
    <row r="145" spans="2:18" x14ac:dyDescent="0.25">
      <c r="B145" s="75" t="str">
        <f t="shared" si="17"/>
        <v>Electric</v>
      </c>
      <c r="C145" s="75" t="str">
        <f t="shared" si="17"/>
        <v>PG&amp;E -- Pacific Gas and Electric Company</v>
      </c>
      <c r="D145" s="75" t="str">
        <f t="shared" si="17"/>
        <v>Q</v>
      </c>
      <c r="E145" t="s">
        <v>835</v>
      </c>
      <c r="F145" s="11">
        <v>2</v>
      </c>
      <c r="G145" s="11">
        <v>0</v>
      </c>
      <c r="H145" t="s">
        <v>998</v>
      </c>
      <c r="I145" t="s">
        <v>1275</v>
      </c>
      <c r="J145" s="95" t="s">
        <v>344</v>
      </c>
      <c r="K145" t="s">
        <v>1711</v>
      </c>
      <c r="L145">
        <v>315</v>
      </c>
      <c r="M145">
        <v>316</v>
      </c>
      <c r="Q145" t="str">
        <f t="shared" si="12"/>
        <v>Q</v>
      </c>
      <c r="R145" t="str">
        <f t="shared" si="13"/>
        <v>E1 B FERA</v>
      </c>
    </row>
    <row r="146" spans="2:18" x14ac:dyDescent="0.25">
      <c r="B146" s="75" t="str">
        <f t="shared" si="17"/>
        <v>Electric</v>
      </c>
      <c r="C146" s="75" t="str">
        <f t="shared" si="17"/>
        <v>PG&amp;E -- Pacific Gas and Electric Company</v>
      </c>
      <c r="D146" s="75" t="str">
        <f t="shared" si="17"/>
        <v>Q</v>
      </c>
      <c r="E146" t="s">
        <v>834</v>
      </c>
      <c r="F146" s="11">
        <v>2</v>
      </c>
      <c r="G146" s="11">
        <v>0</v>
      </c>
      <c r="H146" t="s">
        <v>999</v>
      </c>
      <c r="I146" t="s">
        <v>1274</v>
      </c>
      <c r="J146" s="95" t="s">
        <v>344</v>
      </c>
      <c r="K146" t="s">
        <v>1712</v>
      </c>
      <c r="L146">
        <v>317</v>
      </c>
      <c r="M146">
        <v>318</v>
      </c>
      <c r="Q146" t="str">
        <f t="shared" ref="Q146:Q209" si="18">D146</f>
        <v>Q</v>
      </c>
      <c r="R146" t="str">
        <f t="shared" ref="R146:R209" si="19">E146</f>
        <v>E1 H FERA</v>
      </c>
    </row>
    <row r="147" spans="2:18" x14ac:dyDescent="0.25">
      <c r="B147" s="75" t="str">
        <f t="shared" si="17"/>
        <v>Electric</v>
      </c>
      <c r="C147" s="75" t="str">
        <f t="shared" si="17"/>
        <v>PG&amp;E -- Pacific Gas and Electric Company</v>
      </c>
      <c r="D147" s="75" t="str">
        <f t="shared" si="17"/>
        <v>Q</v>
      </c>
      <c r="E147" t="s">
        <v>843</v>
      </c>
      <c r="F147" s="11">
        <v>2</v>
      </c>
      <c r="G147" s="78">
        <v>1</v>
      </c>
      <c r="H147" t="s">
        <v>1000</v>
      </c>
      <c r="I147" t="s">
        <v>1290</v>
      </c>
      <c r="J147" s="95" t="s">
        <v>344</v>
      </c>
      <c r="K147" t="s">
        <v>1713</v>
      </c>
      <c r="L147">
        <v>319</v>
      </c>
      <c r="M147">
        <v>320</v>
      </c>
      <c r="Q147" t="str">
        <f t="shared" si="18"/>
        <v>Q</v>
      </c>
      <c r="R147" t="str">
        <f t="shared" si="19"/>
        <v>E TOU C B CARE</v>
      </c>
    </row>
    <row r="148" spans="2:18" x14ac:dyDescent="0.25">
      <c r="B148" s="75" t="str">
        <f t="shared" si="17"/>
        <v>Electric</v>
      </c>
      <c r="C148" s="75" t="str">
        <f t="shared" si="17"/>
        <v>PG&amp;E -- Pacific Gas and Electric Company</v>
      </c>
      <c r="D148" s="75" t="str">
        <f t="shared" si="17"/>
        <v>Q</v>
      </c>
      <c r="E148" t="s">
        <v>851</v>
      </c>
      <c r="F148" s="11">
        <v>2</v>
      </c>
      <c r="G148" s="78">
        <v>1</v>
      </c>
      <c r="H148" t="s">
        <v>1001</v>
      </c>
      <c r="I148" t="s">
        <v>1284</v>
      </c>
      <c r="J148" s="95" t="s">
        <v>344</v>
      </c>
      <c r="K148" t="s">
        <v>1714</v>
      </c>
      <c r="L148">
        <v>321</v>
      </c>
      <c r="M148">
        <v>322</v>
      </c>
      <c r="Q148" t="str">
        <f t="shared" si="18"/>
        <v>Q</v>
      </c>
      <c r="R148" t="str">
        <f t="shared" si="19"/>
        <v>ETOU C3 B M</v>
      </c>
    </row>
    <row r="149" spans="2:18" x14ac:dyDescent="0.25">
      <c r="B149" s="75" t="str">
        <f t="shared" ref="B149:D164" si="20">B148</f>
        <v>Electric</v>
      </c>
      <c r="C149" s="75" t="str">
        <f t="shared" si="20"/>
        <v>PG&amp;E -- Pacific Gas and Electric Company</v>
      </c>
      <c r="D149" s="75" t="str">
        <f t="shared" si="20"/>
        <v>Q</v>
      </c>
      <c r="E149" t="s">
        <v>852</v>
      </c>
      <c r="F149" s="11">
        <v>2</v>
      </c>
      <c r="G149" s="78">
        <v>1</v>
      </c>
      <c r="H149" t="s">
        <v>1002</v>
      </c>
      <c r="I149" t="s">
        <v>1286</v>
      </c>
      <c r="J149" s="95" t="s">
        <v>344</v>
      </c>
      <c r="K149" t="s">
        <v>1715</v>
      </c>
      <c r="L149">
        <v>323</v>
      </c>
      <c r="M149">
        <v>324</v>
      </c>
      <c r="Q149" t="str">
        <f t="shared" si="18"/>
        <v>Q</v>
      </c>
      <c r="R149" t="str">
        <f t="shared" si="19"/>
        <v>ETOU C3 H FERA</v>
      </c>
    </row>
    <row r="150" spans="2:18" x14ac:dyDescent="0.25">
      <c r="B150" s="75" t="str">
        <f t="shared" si="20"/>
        <v>Electric</v>
      </c>
      <c r="C150" s="75" t="str">
        <f t="shared" si="20"/>
        <v>PG&amp;E -- Pacific Gas and Electric Company</v>
      </c>
      <c r="D150" s="75" t="str">
        <f t="shared" si="20"/>
        <v>Q</v>
      </c>
      <c r="E150" t="s">
        <v>853</v>
      </c>
      <c r="F150" s="11">
        <v>2</v>
      </c>
      <c r="G150" s="78">
        <v>1</v>
      </c>
      <c r="H150" t="s">
        <v>1003</v>
      </c>
      <c r="I150" t="s">
        <v>1285</v>
      </c>
      <c r="J150" s="95" t="s">
        <v>344</v>
      </c>
      <c r="K150" t="s">
        <v>1716</v>
      </c>
      <c r="L150">
        <v>325</v>
      </c>
      <c r="M150">
        <v>326</v>
      </c>
      <c r="Q150" t="str">
        <f t="shared" si="18"/>
        <v>Q</v>
      </c>
      <c r="R150" t="str">
        <f t="shared" si="19"/>
        <v>ETOU C3 B</v>
      </c>
    </row>
    <row r="151" spans="2:18" x14ac:dyDescent="0.25">
      <c r="B151" s="75" t="str">
        <f t="shared" si="20"/>
        <v>Electric</v>
      </c>
      <c r="C151" s="75" t="str">
        <f t="shared" si="20"/>
        <v>PG&amp;E -- Pacific Gas and Electric Company</v>
      </c>
      <c r="D151" s="75" t="str">
        <f t="shared" si="20"/>
        <v>Q</v>
      </c>
      <c r="E151" t="s">
        <v>854</v>
      </c>
      <c r="F151" s="11">
        <v>2</v>
      </c>
      <c r="G151" s="78">
        <v>1</v>
      </c>
      <c r="H151" t="s">
        <v>1004</v>
      </c>
      <c r="I151" t="s">
        <v>1288</v>
      </c>
      <c r="J151" s="95" t="s">
        <v>344</v>
      </c>
      <c r="K151" t="s">
        <v>1717</v>
      </c>
      <c r="L151">
        <v>327</v>
      </c>
      <c r="M151">
        <v>328</v>
      </c>
      <c r="Q151" t="str">
        <f t="shared" si="18"/>
        <v>Q</v>
      </c>
      <c r="R151" t="str">
        <f t="shared" si="19"/>
        <v>ETOU C3 H</v>
      </c>
    </row>
    <row r="152" spans="2:18" x14ac:dyDescent="0.25">
      <c r="B152" s="75" t="str">
        <f t="shared" si="20"/>
        <v>Electric</v>
      </c>
      <c r="C152" s="75" t="str">
        <f t="shared" si="20"/>
        <v>PG&amp;E -- Pacific Gas and Electric Company</v>
      </c>
      <c r="D152" s="75" t="str">
        <f t="shared" si="20"/>
        <v>Q</v>
      </c>
      <c r="E152" t="s">
        <v>855</v>
      </c>
      <c r="F152" s="11">
        <v>2</v>
      </c>
      <c r="G152" s="78">
        <v>1</v>
      </c>
      <c r="H152" t="s">
        <v>1005</v>
      </c>
      <c r="I152" t="s">
        <v>1287</v>
      </c>
      <c r="J152" s="95" t="s">
        <v>344</v>
      </c>
      <c r="K152" t="s">
        <v>1718</v>
      </c>
      <c r="L152">
        <v>329</v>
      </c>
      <c r="M152">
        <v>330</v>
      </c>
      <c r="Q152" t="str">
        <f t="shared" si="18"/>
        <v>Q</v>
      </c>
      <c r="R152" t="str">
        <f t="shared" si="19"/>
        <v>ETOU C3 H M</v>
      </c>
    </row>
    <row r="153" spans="2:18" x14ac:dyDescent="0.25">
      <c r="B153" s="75" t="str">
        <f t="shared" si="20"/>
        <v>Electric</v>
      </c>
      <c r="C153" s="75" t="str">
        <f t="shared" si="20"/>
        <v>PG&amp;E -- Pacific Gas and Electric Company</v>
      </c>
      <c r="D153" s="75" t="str">
        <f t="shared" si="20"/>
        <v>Q</v>
      </c>
      <c r="E153" t="s">
        <v>856</v>
      </c>
      <c r="F153" s="11">
        <v>2</v>
      </c>
      <c r="G153" s="78">
        <v>1</v>
      </c>
      <c r="H153" t="s">
        <v>1006</v>
      </c>
      <c r="I153" t="s">
        <v>1283</v>
      </c>
      <c r="J153" s="95" t="s">
        <v>344</v>
      </c>
      <c r="K153" t="s">
        <v>1719</v>
      </c>
      <c r="L153">
        <v>331</v>
      </c>
      <c r="M153">
        <v>332</v>
      </c>
      <c r="Q153" t="str">
        <f t="shared" si="18"/>
        <v>Q</v>
      </c>
      <c r="R153" t="str">
        <f t="shared" si="19"/>
        <v>ETOU C3 B FERA</v>
      </c>
    </row>
    <row r="154" spans="2:18" x14ac:dyDescent="0.25">
      <c r="B154" s="75" t="str">
        <f t="shared" si="20"/>
        <v>Electric</v>
      </c>
      <c r="C154" s="75" t="str">
        <f t="shared" si="20"/>
        <v>PG&amp;E -- Pacific Gas and Electric Company</v>
      </c>
      <c r="D154" s="75" t="str">
        <f t="shared" si="20"/>
        <v>Q</v>
      </c>
      <c r="E154" t="s">
        <v>850</v>
      </c>
      <c r="F154" s="11">
        <v>2</v>
      </c>
      <c r="G154" s="78">
        <v>1</v>
      </c>
      <c r="H154" t="s">
        <v>1007</v>
      </c>
      <c r="I154" t="s">
        <v>1289</v>
      </c>
      <c r="J154" s="95" t="s">
        <v>344</v>
      </c>
      <c r="K154" t="s">
        <v>1720</v>
      </c>
      <c r="L154">
        <v>333</v>
      </c>
      <c r="M154">
        <v>334</v>
      </c>
      <c r="Q154" t="str">
        <f t="shared" si="18"/>
        <v>Q</v>
      </c>
      <c r="R154" t="str">
        <f t="shared" si="19"/>
        <v>E TOU C H CARE</v>
      </c>
    </row>
    <row r="155" spans="2:18" x14ac:dyDescent="0.25">
      <c r="B155" s="75" t="str">
        <f t="shared" si="20"/>
        <v>Electric</v>
      </c>
      <c r="C155" s="75" t="str">
        <f t="shared" si="20"/>
        <v>PG&amp;E -- Pacific Gas and Electric Company</v>
      </c>
      <c r="D155" t="s">
        <v>453</v>
      </c>
      <c r="E155" t="s">
        <v>833</v>
      </c>
      <c r="F155" s="11">
        <v>2</v>
      </c>
      <c r="G155" s="11">
        <v>0</v>
      </c>
      <c r="H155" t="s">
        <v>578</v>
      </c>
      <c r="I155" t="s">
        <v>1273</v>
      </c>
      <c r="J155" s="95" t="s">
        <v>344</v>
      </c>
      <c r="K155" t="s">
        <v>1721</v>
      </c>
      <c r="L155">
        <v>335</v>
      </c>
      <c r="M155">
        <v>336</v>
      </c>
      <c r="Q155" t="str">
        <f t="shared" si="18"/>
        <v>R</v>
      </c>
      <c r="R155" t="str">
        <f t="shared" si="19"/>
        <v>E1 H</v>
      </c>
    </row>
    <row r="156" spans="2:18" x14ac:dyDescent="0.25">
      <c r="B156" s="75" t="str">
        <f t="shared" si="20"/>
        <v>Electric</v>
      </c>
      <c r="C156" s="75" t="str">
        <f t="shared" si="20"/>
        <v>PG&amp;E -- Pacific Gas and Electric Company</v>
      </c>
      <c r="D156" s="75" t="str">
        <f t="shared" si="20"/>
        <v>R</v>
      </c>
      <c r="E156" t="s">
        <v>834</v>
      </c>
      <c r="F156" s="11">
        <v>2</v>
      </c>
      <c r="G156" s="11">
        <v>0</v>
      </c>
      <c r="H156" t="s">
        <v>1008</v>
      </c>
      <c r="I156" t="s">
        <v>1274</v>
      </c>
      <c r="J156" s="95" t="s">
        <v>344</v>
      </c>
      <c r="K156" t="s">
        <v>1722</v>
      </c>
      <c r="L156">
        <v>337</v>
      </c>
      <c r="M156">
        <v>338</v>
      </c>
      <c r="Q156" t="str">
        <f t="shared" si="18"/>
        <v>R</v>
      </c>
      <c r="R156" t="str">
        <f t="shared" si="19"/>
        <v>E1 H FERA</v>
      </c>
    </row>
    <row r="157" spans="2:18" x14ac:dyDescent="0.25">
      <c r="B157" s="75" t="str">
        <f t="shared" si="20"/>
        <v>Electric</v>
      </c>
      <c r="C157" s="75" t="str">
        <f t="shared" si="20"/>
        <v>PG&amp;E -- Pacific Gas and Electric Company</v>
      </c>
      <c r="D157" s="75" t="str">
        <f t="shared" si="20"/>
        <v>R</v>
      </c>
      <c r="E157" t="s">
        <v>835</v>
      </c>
      <c r="F157" s="11">
        <v>2</v>
      </c>
      <c r="G157" s="11">
        <v>0</v>
      </c>
      <c r="H157" t="s">
        <v>1009</v>
      </c>
      <c r="I157" t="s">
        <v>1275</v>
      </c>
      <c r="J157" s="95" t="s">
        <v>344</v>
      </c>
      <c r="K157" t="s">
        <v>1723</v>
      </c>
      <c r="L157">
        <v>339</v>
      </c>
      <c r="M157">
        <v>340</v>
      </c>
      <c r="Q157" t="str">
        <f t="shared" si="18"/>
        <v>R</v>
      </c>
      <c r="R157" t="str">
        <f t="shared" si="19"/>
        <v>E1 B FERA</v>
      </c>
    </row>
    <row r="158" spans="2:18" x14ac:dyDescent="0.25">
      <c r="B158" s="75" t="str">
        <f t="shared" si="20"/>
        <v>Electric</v>
      </c>
      <c r="C158" s="75" t="str">
        <f t="shared" si="20"/>
        <v>PG&amp;E -- Pacific Gas and Electric Company</v>
      </c>
      <c r="D158" s="75" t="str">
        <f t="shared" si="20"/>
        <v>R</v>
      </c>
      <c r="E158" t="s">
        <v>836</v>
      </c>
      <c r="F158" s="11">
        <v>2</v>
      </c>
      <c r="G158" s="11">
        <v>0</v>
      </c>
      <c r="H158" t="s">
        <v>588</v>
      </c>
      <c r="I158" t="s">
        <v>1276</v>
      </c>
      <c r="J158" s="95" t="s">
        <v>344</v>
      </c>
      <c r="K158" t="s">
        <v>1724</v>
      </c>
      <c r="L158">
        <v>341</v>
      </c>
      <c r="M158">
        <v>342</v>
      </c>
      <c r="Q158" t="str">
        <f t="shared" si="18"/>
        <v>R</v>
      </c>
      <c r="R158" t="str">
        <f t="shared" si="19"/>
        <v>E1 H CARE</v>
      </c>
    </row>
    <row r="159" spans="2:18" x14ac:dyDescent="0.25">
      <c r="B159" s="75" t="str">
        <f t="shared" si="20"/>
        <v>Electric</v>
      </c>
      <c r="C159" s="75" t="str">
        <f t="shared" si="20"/>
        <v>PG&amp;E -- Pacific Gas and Electric Company</v>
      </c>
      <c r="D159" s="75" t="str">
        <f t="shared" si="20"/>
        <v>R</v>
      </c>
      <c r="E159" t="s">
        <v>837</v>
      </c>
      <c r="F159" s="11">
        <v>2</v>
      </c>
      <c r="G159" s="11">
        <v>0</v>
      </c>
      <c r="H159" t="s">
        <v>561</v>
      </c>
      <c r="I159" t="s">
        <v>1277</v>
      </c>
      <c r="J159" s="95" t="s">
        <v>344</v>
      </c>
      <c r="K159" t="s">
        <v>1725</v>
      </c>
      <c r="L159">
        <v>343</v>
      </c>
      <c r="M159">
        <v>344</v>
      </c>
      <c r="Q159" t="str">
        <f t="shared" si="18"/>
        <v>R</v>
      </c>
      <c r="R159" t="str">
        <f t="shared" si="19"/>
        <v>E1 B CARE</v>
      </c>
    </row>
    <row r="160" spans="2:18" x14ac:dyDescent="0.25">
      <c r="B160" s="75" t="str">
        <f t="shared" si="20"/>
        <v>Electric</v>
      </c>
      <c r="C160" s="75" t="str">
        <f t="shared" si="20"/>
        <v>PG&amp;E -- Pacific Gas and Electric Company</v>
      </c>
      <c r="D160" s="75" t="str">
        <f t="shared" si="20"/>
        <v>R</v>
      </c>
      <c r="E160" t="s">
        <v>838</v>
      </c>
      <c r="F160" s="11">
        <v>2</v>
      </c>
      <c r="G160" s="11">
        <v>0</v>
      </c>
      <c r="H160" t="s">
        <v>1010</v>
      </c>
      <c r="I160" t="s">
        <v>1278</v>
      </c>
      <c r="J160" s="95" t="s">
        <v>344</v>
      </c>
      <c r="K160" t="s">
        <v>1726</v>
      </c>
      <c r="L160">
        <v>345</v>
      </c>
      <c r="M160">
        <v>346</v>
      </c>
      <c r="Q160" t="str">
        <f t="shared" si="18"/>
        <v>R</v>
      </c>
      <c r="R160" t="str">
        <f t="shared" si="19"/>
        <v>EM H</v>
      </c>
    </row>
    <row r="161" spans="2:18" x14ac:dyDescent="0.25">
      <c r="B161" s="75" t="str">
        <f t="shared" si="20"/>
        <v>Electric</v>
      </c>
      <c r="C161" s="75" t="str">
        <f t="shared" si="20"/>
        <v>PG&amp;E -- Pacific Gas and Electric Company</v>
      </c>
      <c r="D161" s="75" t="str">
        <f t="shared" si="20"/>
        <v>R</v>
      </c>
      <c r="E161" t="s">
        <v>839</v>
      </c>
      <c r="F161" s="11">
        <v>2</v>
      </c>
      <c r="G161" s="11">
        <v>0</v>
      </c>
      <c r="H161" t="s">
        <v>1011</v>
      </c>
      <c r="I161" t="s">
        <v>1279</v>
      </c>
      <c r="J161" s="95" t="s">
        <v>344</v>
      </c>
      <c r="K161" t="s">
        <v>1727</v>
      </c>
      <c r="L161">
        <v>347</v>
      </c>
      <c r="M161">
        <v>348</v>
      </c>
      <c r="Q161" t="str">
        <f t="shared" si="18"/>
        <v>R</v>
      </c>
      <c r="R161" t="str">
        <f t="shared" si="19"/>
        <v>EM B</v>
      </c>
    </row>
    <row r="162" spans="2:18" x14ac:dyDescent="0.25">
      <c r="B162" s="75" t="str">
        <f t="shared" si="20"/>
        <v>Electric</v>
      </c>
      <c r="C162" s="75" t="str">
        <f t="shared" si="20"/>
        <v>PG&amp;E -- Pacific Gas and Electric Company</v>
      </c>
      <c r="D162" s="75" t="str">
        <f t="shared" si="20"/>
        <v>R</v>
      </c>
      <c r="E162" t="s">
        <v>840</v>
      </c>
      <c r="F162" s="11">
        <v>2</v>
      </c>
      <c r="G162" s="11">
        <v>0</v>
      </c>
      <c r="H162" t="s">
        <v>560</v>
      </c>
      <c r="I162" t="s">
        <v>1202</v>
      </c>
      <c r="J162" s="95" t="s">
        <v>344</v>
      </c>
      <c r="K162" t="s">
        <v>1728</v>
      </c>
      <c r="L162">
        <v>349</v>
      </c>
      <c r="M162">
        <v>350</v>
      </c>
      <c r="Q162" t="str">
        <f t="shared" si="18"/>
        <v>R</v>
      </c>
      <c r="R162" t="str">
        <f t="shared" si="19"/>
        <v>E1 B</v>
      </c>
    </row>
    <row r="163" spans="2:18" x14ac:dyDescent="0.25">
      <c r="B163" s="75" t="str">
        <f t="shared" si="20"/>
        <v>Electric</v>
      </c>
      <c r="C163" s="75" t="str">
        <f t="shared" si="20"/>
        <v>PG&amp;E -- Pacific Gas and Electric Company</v>
      </c>
      <c r="D163" s="75" t="str">
        <f t="shared" si="20"/>
        <v>R</v>
      </c>
      <c r="E163" t="s">
        <v>841</v>
      </c>
      <c r="F163" s="11">
        <v>2</v>
      </c>
      <c r="G163" s="11">
        <v>0</v>
      </c>
      <c r="H163" t="s">
        <v>1012</v>
      </c>
      <c r="I163" t="s">
        <v>1280</v>
      </c>
      <c r="J163" s="95" t="s">
        <v>344</v>
      </c>
      <c r="K163" t="s">
        <v>1729</v>
      </c>
      <c r="L163">
        <v>351</v>
      </c>
      <c r="M163">
        <v>352</v>
      </c>
      <c r="Q163" t="str">
        <f t="shared" si="18"/>
        <v>R</v>
      </c>
      <c r="R163" t="str">
        <f t="shared" si="19"/>
        <v>E1 H M 1</v>
      </c>
    </row>
    <row r="164" spans="2:18" x14ac:dyDescent="0.25">
      <c r="B164" s="75" t="str">
        <f t="shared" si="20"/>
        <v>Electric</v>
      </c>
      <c r="C164" s="75" t="str">
        <f t="shared" si="20"/>
        <v>PG&amp;E -- Pacific Gas and Electric Company</v>
      </c>
      <c r="D164" s="75" t="str">
        <f t="shared" si="20"/>
        <v>R</v>
      </c>
      <c r="E164" t="s">
        <v>842</v>
      </c>
      <c r="F164" s="11">
        <v>2</v>
      </c>
      <c r="G164" s="11">
        <v>0</v>
      </c>
      <c r="H164" t="s">
        <v>1013</v>
      </c>
      <c r="I164" t="s">
        <v>1281</v>
      </c>
      <c r="J164" s="95" t="s">
        <v>344</v>
      </c>
      <c r="K164" t="s">
        <v>1730</v>
      </c>
      <c r="L164">
        <v>353</v>
      </c>
      <c r="M164">
        <v>354</v>
      </c>
      <c r="Q164" t="str">
        <f t="shared" si="18"/>
        <v>R</v>
      </c>
      <c r="R164" t="str">
        <f t="shared" si="19"/>
        <v>E1 B M</v>
      </c>
    </row>
    <row r="165" spans="2:18" x14ac:dyDescent="0.25">
      <c r="B165" s="75" t="str">
        <f t="shared" ref="B165:D180" si="21">B164</f>
        <v>Electric</v>
      </c>
      <c r="C165" s="75" t="str">
        <f t="shared" si="21"/>
        <v>PG&amp;E -- Pacific Gas and Electric Company</v>
      </c>
      <c r="D165" s="75" t="str">
        <f t="shared" si="21"/>
        <v>R</v>
      </c>
      <c r="E165" t="s">
        <v>843</v>
      </c>
      <c r="F165" s="11">
        <v>2</v>
      </c>
      <c r="G165" s="78">
        <v>1</v>
      </c>
      <c r="H165" t="s">
        <v>1014</v>
      </c>
      <c r="I165" t="s">
        <v>1290</v>
      </c>
      <c r="J165" s="95" t="s">
        <v>344</v>
      </c>
      <c r="K165" t="s">
        <v>1731</v>
      </c>
      <c r="L165">
        <v>355</v>
      </c>
      <c r="M165">
        <v>356</v>
      </c>
      <c r="Q165" t="str">
        <f t="shared" si="18"/>
        <v>R</v>
      </c>
      <c r="R165" t="str">
        <f t="shared" si="19"/>
        <v>E TOU C B CARE</v>
      </c>
    </row>
    <row r="166" spans="2:18" x14ac:dyDescent="0.25">
      <c r="B166" s="75" t="str">
        <f t="shared" si="21"/>
        <v>Electric</v>
      </c>
      <c r="C166" s="75" t="str">
        <f t="shared" si="21"/>
        <v>PG&amp;E -- Pacific Gas and Electric Company</v>
      </c>
      <c r="D166" s="75" t="str">
        <f t="shared" si="21"/>
        <v>R</v>
      </c>
      <c r="E166" t="s">
        <v>856</v>
      </c>
      <c r="F166" s="11">
        <v>2</v>
      </c>
      <c r="G166" s="78">
        <v>1</v>
      </c>
      <c r="H166" t="s">
        <v>1015</v>
      </c>
      <c r="I166" t="s">
        <v>1283</v>
      </c>
      <c r="J166" s="95" t="s">
        <v>344</v>
      </c>
      <c r="K166" t="s">
        <v>1732</v>
      </c>
      <c r="L166">
        <v>357</v>
      </c>
      <c r="M166">
        <v>358</v>
      </c>
      <c r="Q166" t="str">
        <f t="shared" si="18"/>
        <v>R</v>
      </c>
      <c r="R166" t="str">
        <f t="shared" si="19"/>
        <v>ETOU C3 B FERA</v>
      </c>
    </row>
    <row r="167" spans="2:18" x14ac:dyDescent="0.25">
      <c r="B167" s="75" t="str">
        <f t="shared" si="21"/>
        <v>Electric</v>
      </c>
      <c r="C167" s="75" t="str">
        <f t="shared" si="21"/>
        <v>PG&amp;E -- Pacific Gas and Electric Company</v>
      </c>
      <c r="D167" s="75" t="str">
        <f t="shared" si="21"/>
        <v>R</v>
      </c>
      <c r="E167" t="s">
        <v>851</v>
      </c>
      <c r="F167" s="11">
        <v>2</v>
      </c>
      <c r="G167" s="78">
        <v>1</v>
      </c>
      <c r="H167" t="s">
        <v>1016</v>
      </c>
      <c r="I167" t="s">
        <v>1284</v>
      </c>
      <c r="J167" s="95" t="s">
        <v>344</v>
      </c>
      <c r="K167" t="s">
        <v>1733</v>
      </c>
      <c r="L167">
        <v>359</v>
      </c>
      <c r="M167">
        <v>360</v>
      </c>
      <c r="Q167" t="str">
        <f t="shared" si="18"/>
        <v>R</v>
      </c>
      <c r="R167" t="str">
        <f t="shared" si="19"/>
        <v>ETOU C3 B M</v>
      </c>
    </row>
    <row r="168" spans="2:18" x14ac:dyDescent="0.25">
      <c r="B168" s="75" t="str">
        <f t="shared" si="21"/>
        <v>Electric</v>
      </c>
      <c r="C168" s="75" t="str">
        <f t="shared" si="21"/>
        <v>PG&amp;E -- Pacific Gas and Electric Company</v>
      </c>
      <c r="D168" s="75" t="str">
        <f t="shared" si="21"/>
        <v>R</v>
      </c>
      <c r="E168" t="s">
        <v>853</v>
      </c>
      <c r="F168" s="11">
        <v>2</v>
      </c>
      <c r="G168" s="78">
        <v>1</v>
      </c>
      <c r="H168" t="s">
        <v>1017</v>
      </c>
      <c r="I168" t="s">
        <v>1285</v>
      </c>
      <c r="J168" s="95" t="s">
        <v>344</v>
      </c>
      <c r="K168" t="s">
        <v>1734</v>
      </c>
      <c r="L168">
        <v>361</v>
      </c>
      <c r="M168">
        <v>362</v>
      </c>
      <c r="Q168" t="str">
        <f t="shared" si="18"/>
        <v>R</v>
      </c>
      <c r="R168" t="str">
        <f t="shared" si="19"/>
        <v>ETOU C3 B</v>
      </c>
    </row>
    <row r="169" spans="2:18" x14ac:dyDescent="0.25">
      <c r="B169" s="75" t="str">
        <f t="shared" si="21"/>
        <v>Electric</v>
      </c>
      <c r="C169" s="75" t="str">
        <f t="shared" si="21"/>
        <v>PG&amp;E -- Pacific Gas and Electric Company</v>
      </c>
      <c r="D169" s="75" t="str">
        <f t="shared" si="21"/>
        <v>R</v>
      </c>
      <c r="E169" t="s">
        <v>852</v>
      </c>
      <c r="F169" s="11">
        <v>2</v>
      </c>
      <c r="G169" s="78">
        <v>1</v>
      </c>
      <c r="H169" t="s">
        <v>1018</v>
      </c>
      <c r="I169" t="s">
        <v>1291</v>
      </c>
      <c r="J169" s="95" t="s">
        <v>344</v>
      </c>
      <c r="K169" t="s">
        <v>1735</v>
      </c>
      <c r="L169">
        <v>363</v>
      </c>
      <c r="M169">
        <v>364</v>
      </c>
      <c r="Q169" t="str">
        <f t="shared" si="18"/>
        <v>R</v>
      </c>
      <c r="R169" t="str">
        <f t="shared" si="19"/>
        <v>ETOU C3 H FERA</v>
      </c>
    </row>
    <row r="170" spans="2:18" x14ac:dyDescent="0.25">
      <c r="B170" s="75" t="str">
        <f t="shared" si="21"/>
        <v>Electric</v>
      </c>
      <c r="C170" s="75" t="str">
        <f t="shared" si="21"/>
        <v>PG&amp;E -- Pacific Gas and Electric Company</v>
      </c>
      <c r="D170" s="75" t="str">
        <f t="shared" si="21"/>
        <v>R</v>
      </c>
      <c r="E170" t="s">
        <v>855</v>
      </c>
      <c r="F170" s="11">
        <v>2</v>
      </c>
      <c r="G170" s="78">
        <v>1</v>
      </c>
      <c r="H170" t="s">
        <v>1019</v>
      </c>
      <c r="I170" t="s">
        <v>1292</v>
      </c>
      <c r="J170" s="95" t="s">
        <v>344</v>
      </c>
      <c r="K170" t="s">
        <v>1736</v>
      </c>
      <c r="L170">
        <v>365</v>
      </c>
      <c r="M170">
        <v>366</v>
      </c>
      <c r="Q170" t="str">
        <f t="shared" si="18"/>
        <v>R</v>
      </c>
      <c r="R170" t="str">
        <f t="shared" si="19"/>
        <v>ETOU C3 H M</v>
      </c>
    </row>
    <row r="171" spans="2:18" x14ac:dyDescent="0.25">
      <c r="B171" s="75" t="str">
        <f t="shared" si="21"/>
        <v>Electric</v>
      </c>
      <c r="C171" s="75" t="str">
        <f t="shared" si="21"/>
        <v>PG&amp;E -- Pacific Gas and Electric Company</v>
      </c>
      <c r="D171" s="75" t="str">
        <f t="shared" si="21"/>
        <v>R</v>
      </c>
      <c r="E171" t="s">
        <v>854</v>
      </c>
      <c r="F171" s="11">
        <v>2</v>
      </c>
      <c r="G171" s="78">
        <v>1</v>
      </c>
      <c r="H171" t="s">
        <v>1020</v>
      </c>
      <c r="I171" t="s">
        <v>1293</v>
      </c>
      <c r="J171" s="95" t="s">
        <v>344</v>
      </c>
      <c r="K171" t="s">
        <v>1737</v>
      </c>
      <c r="L171">
        <v>367</v>
      </c>
      <c r="M171">
        <v>368</v>
      </c>
      <c r="Q171" t="str">
        <f t="shared" si="18"/>
        <v>R</v>
      </c>
      <c r="R171" t="str">
        <f t="shared" si="19"/>
        <v>ETOU C3 H</v>
      </c>
    </row>
    <row r="172" spans="2:18" x14ac:dyDescent="0.25">
      <c r="B172" s="75" t="str">
        <f t="shared" si="21"/>
        <v>Electric</v>
      </c>
      <c r="C172" s="75" t="str">
        <f t="shared" si="21"/>
        <v>PG&amp;E -- Pacific Gas and Electric Company</v>
      </c>
      <c r="D172" s="75" t="str">
        <f t="shared" si="21"/>
        <v>R</v>
      </c>
      <c r="E172" t="s">
        <v>850</v>
      </c>
      <c r="F172" s="11">
        <v>2</v>
      </c>
      <c r="G172" s="78">
        <v>1</v>
      </c>
      <c r="H172" t="s">
        <v>1021</v>
      </c>
      <c r="I172" t="s">
        <v>1289</v>
      </c>
      <c r="J172" s="95" t="s">
        <v>344</v>
      </c>
      <c r="K172" t="s">
        <v>1738</v>
      </c>
      <c r="L172">
        <v>369</v>
      </c>
      <c r="M172">
        <v>370</v>
      </c>
      <c r="Q172" t="str">
        <f t="shared" si="18"/>
        <v>R</v>
      </c>
      <c r="R172" t="str">
        <f t="shared" si="19"/>
        <v>E TOU C H CARE</v>
      </c>
    </row>
    <row r="173" spans="2:18" x14ac:dyDescent="0.25">
      <c r="B173" s="75" t="str">
        <f t="shared" si="21"/>
        <v>Electric</v>
      </c>
      <c r="C173" s="75" t="str">
        <f t="shared" si="21"/>
        <v>PG&amp;E -- Pacific Gas and Electric Company</v>
      </c>
      <c r="D173" t="s">
        <v>454</v>
      </c>
      <c r="E173" t="s">
        <v>833</v>
      </c>
      <c r="F173" s="11">
        <v>2</v>
      </c>
      <c r="G173" s="11">
        <v>0</v>
      </c>
      <c r="H173" t="s">
        <v>579</v>
      </c>
      <c r="I173" t="s">
        <v>1273</v>
      </c>
      <c r="J173" s="95" t="s">
        <v>344</v>
      </c>
      <c r="K173" t="s">
        <v>1739</v>
      </c>
      <c r="L173">
        <v>371</v>
      </c>
      <c r="M173">
        <v>372</v>
      </c>
      <c r="Q173" t="str">
        <f t="shared" si="18"/>
        <v>S</v>
      </c>
      <c r="R173" t="str">
        <f t="shared" si="19"/>
        <v>E1 H</v>
      </c>
    </row>
    <row r="174" spans="2:18" x14ac:dyDescent="0.25">
      <c r="B174" s="75" t="str">
        <f t="shared" si="21"/>
        <v>Electric</v>
      </c>
      <c r="C174" s="75" t="str">
        <f t="shared" si="21"/>
        <v>PG&amp;E -- Pacific Gas and Electric Company</v>
      </c>
      <c r="D174" s="75" t="str">
        <f t="shared" si="21"/>
        <v>S</v>
      </c>
      <c r="E174" t="s">
        <v>834</v>
      </c>
      <c r="F174" s="11">
        <v>2</v>
      </c>
      <c r="G174" s="11">
        <v>0</v>
      </c>
      <c r="H174" t="s">
        <v>1022</v>
      </c>
      <c r="I174" t="s">
        <v>1274</v>
      </c>
      <c r="J174" s="95" t="s">
        <v>344</v>
      </c>
      <c r="K174" t="s">
        <v>1740</v>
      </c>
      <c r="L174">
        <v>373</v>
      </c>
      <c r="M174">
        <v>374</v>
      </c>
      <c r="Q174" t="str">
        <f t="shared" si="18"/>
        <v>S</v>
      </c>
      <c r="R174" t="str">
        <f t="shared" si="19"/>
        <v>E1 H FERA</v>
      </c>
    </row>
    <row r="175" spans="2:18" x14ac:dyDescent="0.25">
      <c r="B175" s="75" t="str">
        <f t="shared" si="21"/>
        <v>Electric</v>
      </c>
      <c r="C175" s="75" t="str">
        <f t="shared" si="21"/>
        <v>PG&amp;E -- Pacific Gas and Electric Company</v>
      </c>
      <c r="D175" s="75" t="str">
        <f t="shared" si="21"/>
        <v>S</v>
      </c>
      <c r="E175" t="s">
        <v>835</v>
      </c>
      <c r="F175" s="11">
        <v>2</v>
      </c>
      <c r="G175" s="11">
        <v>0</v>
      </c>
      <c r="H175" t="s">
        <v>1023</v>
      </c>
      <c r="I175" t="s">
        <v>1275</v>
      </c>
      <c r="J175" s="95" t="s">
        <v>344</v>
      </c>
      <c r="K175" t="s">
        <v>1741</v>
      </c>
      <c r="L175">
        <v>375</v>
      </c>
      <c r="M175">
        <v>376</v>
      </c>
      <c r="Q175" t="str">
        <f t="shared" si="18"/>
        <v>S</v>
      </c>
      <c r="R175" t="str">
        <f t="shared" si="19"/>
        <v>E1 B FERA</v>
      </c>
    </row>
    <row r="176" spans="2:18" x14ac:dyDescent="0.25">
      <c r="B176" s="75" t="str">
        <f t="shared" si="21"/>
        <v>Electric</v>
      </c>
      <c r="C176" s="75" t="str">
        <f t="shared" si="21"/>
        <v>PG&amp;E -- Pacific Gas and Electric Company</v>
      </c>
      <c r="D176" s="75" t="str">
        <f t="shared" si="21"/>
        <v>S</v>
      </c>
      <c r="E176" t="s">
        <v>836</v>
      </c>
      <c r="F176" s="11">
        <v>2</v>
      </c>
      <c r="G176" s="11">
        <v>0</v>
      </c>
      <c r="H176" t="s">
        <v>589</v>
      </c>
      <c r="I176" t="s">
        <v>1276</v>
      </c>
      <c r="J176" s="95" t="s">
        <v>344</v>
      </c>
      <c r="K176" t="s">
        <v>1742</v>
      </c>
      <c r="L176">
        <v>377</v>
      </c>
      <c r="M176">
        <v>378</v>
      </c>
      <c r="Q176" t="str">
        <f t="shared" si="18"/>
        <v>S</v>
      </c>
      <c r="R176" t="str">
        <f t="shared" si="19"/>
        <v>E1 H CARE</v>
      </c>
    </row>
    <row r="177" spans="2:18" x14ac:dyDescent="0.25">
      <c r="B177" s="75" t="str">
        <f t="shared" si="21"/>
        <v>Electric</v>
      </c>
      <c r="C177" s="75" t="str">
        <f t="shared" si="21"/>
        <v>PG&amp;E -- Pacific Gas and Electric Company</v>
      </c>
      <c r="D177" s="75" t="str">
        <f t="shared" si="21"/>
        <v>S</v>
      </c>
      <c r="E177" t="s">
        <v>837</v>
      </c>
      <c r="F177" s="11">
        <v>2</v>
      </c>
      <c r="G177" s="11">
        <v>0</v>
      </c>
      <c r="H177" t="s">
        <v>563</v>
      </c>
      <c r="I177" t="s">
        <v>1277</v>
      </c>
      <c r="J177" s="95" t="s">
        <v>344</v>
      </c>
      <c r="K177" t="s">
        <v>1743</v>
      </c>
      <c r="L177">
        <v>379</v>
      </c>
      <c r="M177">
        <v>380</v>
      </c>
      <c r="Q177" t="str">
        <f t="shared" si="18"/>
        <v>S</v>
      </c>
      <c r="R177" t="str">
        <f t="shared" si="19"/>
        <v>E1 B CARE</v>
      </c>
    </row>
    <row r="178" spans="2:18" x14ac:dyDescent="0.25">
      <c r="B178" s="75" t="str">
        <f t="shared" si="21"/>
        <v>Electric</v>
      </c>
      <c r="C178" s="75" t="str">
        <f t="shared" si="21"/>
        <v>PG&amp;E -- Pacific Gas and Electric Company</v>
      </c>
      <c r="D178" s="75" t="str">
        <f t="shared" si="21"/>
        <v>S</v>
      </c>
      <c r="E178" t="s">
        <v>838</v>
      </c>
      <c r="F178" s="11">
        <v>2</v>
      </c>
      <c r="G178" s="11">
        <v>0</v>
      </c>
      <c r="H178" t="s">
        <v>1024</v>
      </c>
      <c r="I178" t="s">
        <v>1278</v>
      </c>
      <c r="J178" s="95" t="s">
        <v>344</v>
      </c>
      <c r="K178" t="s">
        <v>1744</v>
      </c>
      <c r="L178">
        <v>381</v>
      </c>
      <c r="M178">
        <v>382</v>
      </c>
      <c r="Q178" t="str">
        <f t="shared" si="18"/>
        <v>S</v>
      </c>
      <c r="R178" t="str">
        <f t="shared" si="19"/>
        <v>EM H</v>
      </c>
    </row>
    <row r="179" spans="2:18" x14ac:dyDescent="0.25">
      <c r="B179" s="75" t="str">
        <f t="shared" si="21"/>
        <v>Electric</v>
      </c>
      <c r="C179" s="75" t="str">
        <f t="shared" si="21"/>
        <v>PG&amp;E -- Pacific Gas and Electric Company</v>
      </c>
      <c r="D179" s="75" t="str">
        <f t="shared" si="21"/>
        <v>S</v>
      </c>
      <c r="E179" t="s">
        <v>839</v>
      </c>
      <c r="F179" s="11">
        <v>2</v>
      </c>
      <c r="G179" s="11">
        <v>0</v>
      </c>
      <c r="H179" t="s">
        <v>1025</v>
      </c>
      <c r="I179" t="s">
        <v>1279</v>
      </c>
      <c r="J179" s="95" t="s">
        <v>344</v>
      </c>
      <c r="K179" t="s">
        <v>1745</v>
      </c>
      <c r="L179">
        <v>383</v>
      </c>
      <c r="M179">
        <v>384</v>
      </c>
      <c r="Q179" t="str">
        <f t="shared" si="18"/>
        <v>S</v>
      </c>
      <c r="R179" t="str">
        <f t="shared" si="19"/>
        <v>EM B</v>
      </c>
    </row>
    <row r="180" spans="2:18" x14ac:dyDescent="0.25">
      <c r="B180" s="75" t="str">
        <f t="shared" si="21"/>
        <v>Electric</v>
      </c>
      <c r="C180" s="75" t="str">
        <f t="shared" si="21"/>
        <v>PG&amp;E -- Pacific Gas and Electric Company</v>
      </c>
      <c r="D180" s="75" t="str">
        <f t="shared" si="21"/>
        <v>S</v>
      </c>
      <c r="E180" t="s">
        <v>840</v>
      </c>
      <c r="F180" s="11">
        <v>2</v>
      </c>
      <c r="G180" s="11">
        <v>0</v>
      </c>
      <c r="H180" t="s">
        <v>562</v>
      </c>
      <c r="I180" t="s">
        <v>1202</v>
      </c>
      <c r="J180" s="95" t="s">
        <v>344</v>
      </c>
      <c r="K180" t="s">
        <v>1746</v>
      </c>
      <c r="L180">
        <v>385</v>
      </c>
      <c r="M180">
        <v>386</v>
      </c>
      <c r="Q180" t="str">
        <f t="shared" si="18"/>
        <v>S</v>
      </c>
      <c r="R180" t="str">
        <f t="shared" si="19"/>
        <v>E1 B</v>
      </c>
    </row>
    <row r="181" spans="2:18" x14ac:dyDescent="0.25">
      <c r="B181" s="75" t="str">
        <f t="shared" ref="B181:D196" si="22">B180</f>
        <v>Electric</v>
      </c>
      <c r="C181" s="75" t="str">
        <f t="shared" si="22"/>
        <v>PG&amp;E -- Pacific Gas and Electric Company</v>
      </c>
      <c r="D181" s="75" t="str">
        <f t="shared" si="22"/>
        <v>S</v>
      </c>
      <c r="E181" t="s">
        <v>841</v>
      </c>
      <c r="F181" s="11">
        <v>2</v>
      </c>
      <c r="G181" s="11">
        <v>0</v>
      </c>
      <c r="H181" t="s">
        <v>1026</v>
      </c>
      <c r="I181" t="s">
        <v>1280</v>
      </c>
      <c r="J181" s="95" t="s">
        <v>344</v>
      </c>
      <c r="K181" t="s">
        <v>1747</v>
      </c>
      <c r="L181">
        <v>387</v>
      </c>
      <c r="M181">
        <v>388</v>
      </c>
      <c r="Q181" t="str">
        <f t="shared" si="18"/>
        <v>S</v>
      </c>
      <c r="R181" t="str">
        <f t="shared" si="19"/>
        <v>E1 H M 1</v>
      </c>
    </row>
    <row r="182" spans="2:18" x14ac:dyDescent="0.25">
      <c r="B182" s="75" t="str">
        <f t="shared" si="22"/>
        <v>Electric</v>
      </c>
      <c r="C182" s="75" t="str">
        <f t="shared" si="22"/>
        <v>PG&amp;E -- Pacific Gas and Electric Company</v>
      </c>
      <c r="D182" s="75" t="str">
        <f t="shared" si="22"/>
        <v>S</v>
      </c>
      <c r="E182" t="s">
        <v>842</v>
      </c>
      <c r="F182" s="11">
        <v>2</v>
      </c>
      <c r="G182" s="11">
        <v>0</v>
      </c>
      <c r="H182" t="s">
        <v>1027</v>
      </c>
      <c r="I182" t="s">
        <v>1281</v>
      </c>
      <c r="J182" s="95" t="s">
        <v>344</v>
      </c>
      <c r="K182" t="s">
        <v>1748</v>
      </c>
      <c r="L182">
        <v>389</v>
      </c>
      <c r="M182">
        <v>390</v>
      </c>
      <c r="Q182" t="str">
        <f t="shared" si="18"/>
        <v>S</v>
      </c>
      <c r="R182" t="str">
        <f t="shared" si="19"/>
        <v>E1 B M</v>
      </c>
    </row>
    <row r="183" spans="2:18" x14ac:dyDescent="0.25">
      <c r="B183" s="75" t="str">
        <f t="shared" si="22"/>
        <v>Electric</v>
      </c>
      <c r="C183" s="75" t="str">
        <f t="shared" si="22"/>
        <v>PG&amp;E -- Pacific Gas and Electric Company</v>
      </c>
      <c r="D183" s="75" t="str">
        <f t="shared" si="22"/>
        <v>S</v>
      </c>
      <c r="E183" t="s">
        <v>843</v>
      </c>
      <c r="F183" s="11">
        <v>2</v>
      </c>
      <c r="G183" s="78">
        <v>1</v>
      </c>
      <c r="H183" t="s">
        <v>1028</v>
      </c>
      <c r="I183" t="s">
        <v>1290</v>
      </c>
      <c r="J183" s="95" t="s">
        <v>344</v>
      </c>
      <c r="K183" t="s">
        <v>1749</v>
      </c>
      <c r="L183">
        <v>391</v>
      </c>
      <c r="M183">
        <v>392</v>
      </c>
      <c r="Q183" t="str">
        <f t="shared" si="18"/>
        <v>S</v>
      </c>
      <c r="R183" t="str">
        <f t="shared" si="19"/>
        <v>E TOU C B CARE</v>
      </c>
    </row>
    <row r="184" spans="2:18" x14ac:dyDescent="0.25">
      <c r="B184" s="75" t="str">
        <f t="shared" si="22"/>
        <v>Electric</v>
      </c>
      <c r="C184" s="75" t="str">
        <f t="shared" si="22"/>
        <v>PG&amp;E -- Pacific Gas and Electric Company</v>
      </c>
      <c r="D184" s="75" t="str">
        <f t="shared" si="22"/>
        <v>S</v>
      </c>
      <c r="E184" t="s">
        <v>856</v>
      </c>
      <c r="F184" s="11">
        <v>2</v>
      </c>
      <c r="G184" s="78">
        <v>1</v>
      </c>
      <c r="H184" t="s">
        <v>1029</v>
      </c>
      <c r="I184" t="s">
        <v>1283</v>
      </c>
      <c r="J184" s="95" t="s">
        <v>344</v>
      </c>
      <c r="K184" t="s">
        <v>1750</v>
      </c>
      <c r="L184">
        <v>393</v>
      </c>
      <c r="M184">
        <v>394</v>
      </c>
      <c r="Q184" t="str">
        <f t="shared" si="18"/>
        <v>S</v>
      </c>
      <c r="R184" t="str">
        <f t="shared" si="19"/>
        <v>ETOU C3 B FERA</v>
      </c>
    </row>
    <row r="185" spans="2:18" x14ac:dyDescent="0.25">
      <c r="B185" s="75" t="str">
        <f t="shared" si="22"/>
        <v>Electric</v>
      </c>
      <c r="C185" s="75" t="str">
        <f t="shared" si="22"/>
        <v>PG&amp;E -- Pacific Gas and Electric Company</v>
      </c>
      <c r="D185" s="75" t="str">
        <f t="shared" si="22"/>
        <v>S</v>
      </c>
      <c r="E185" t="s">
        <v>851</v>
      </c>
      <c r="F185" s="11">
        <v>2</v>
      </c>
      <c r="G185" s="78">
        <v>1</v>
      </c>
      <c r="H185" t="s">
        <v>1030</v>
      </c>
      <c r="I185" t="s">
        <v>1284</v>
      </c>
      <c r="J185" s="95" t="s">
        <v>344</v>
      </c>
      <c r="K185" t="s">
        <v>1751</v>
      </c>
      <c r="L185">
        <v>395</v>
      </c>
      <c r="M185">
        <v>396</v>
      </c>
      <c r="Q185" t="str">
        <f t="shared" si="18"/>
        <v>S</v>
      </c>
      <c r="R185" t="str">
        <f t="shared" si="19"/>
        <v>ETOU C3 B M</v>
      </c>
    </row>
    <row r="186" spans="2:18" x14ac:dyDescent="0.25">
      <c r="B186" s="75" t="str">
        <f t="shared" si="22"/>
        <v>Electric</v>
      </c>
      <c r="C186" s="75" t="str">
        <f t="shared" si="22"/>
        <v>PG&amp;E -- Pacific Gas and Electric Company</v>
      </c>
      <c r="D186" s="75" t="str">
        <f t="shared" si="22"/>
        <v>S</v>
      </c>
      <c r="E186" t="s">
        <v>853</v>
      </c>
      <c r="F186" s="11">
        <v>2</v>
      </c>
      <c r="G186" s="78">
        <v>1</v>
      </c>
      <c r="H186" t="s">
        <v>1031</v>
      </c>
      <c r="I186" t="s">
        <v>1285</v>
      </c>
      <c r="J186" s="95" t="s">
        <v>344</v>
      </c>
      <c r="K186" t="s">
        <v>1752</v>
      </c>
      <c r="L186">
        <v>397</v>
      </c>
      <c r="M186">
        <v>398</v>
      </c>
      <c r="Q186" t="str">
        <f t="shared" si="18"/>
        <v>S</v>
      </c>
      <c r="R186" t="str">
        <f t="shared" si="19"/>
        <v>ETOU C3 B</v>
      </c>
    </row>
    <row r="187" spans="2:18" x14ac:dyDescent="0.25">
      <c r="B187" s="75" t="str">
        <f t="shared" si="22"/>
        <v>Electric</v>
      </c>
      <c r="C187" s="75" t="str">
        <f t="shared" si="22"/>
        <v>PG&amp;E -- Pacific Gas and Electric Company</v>
      </c>
      <c r="D187" s="75" t="str">
        <f t="shared" si="22"/>
        <v>S</v>
      </c>
      <c r="E187" t="s">
        <v>852</v>
      </c>
      <c r="F187" s="11">
        <v>2</v>
      </c>
      <c r="G187" s="78">
        <v>1</v>
      </c>
      <c r="H187" t="s">
        <v>1032</v>
      </c>
      <c r="I187" t="s">
        <v>1286</v>
      </c>
      <c r="J187" s="95" t="s">
        <v>344</v>
      </c>
      <c r="K187" t="s">
        <v>1753</v>
      </c>
      <c r="L187">
        <v>399</v>
      </c>
      <c r="M187">
        <v>400</v>
      </c>
      <c r="Q187" t="str">
        <f t="shared" si="18"/>
        <v>S</v>
      </c>
      <c r="R187" t="str">
        <f t="shared" si="19"/>
        <v>ETOU C3 H FERA</v>
      </c>
    </row>
    <row r="188" spans="2:18" x14ac:dyDescent="0.25">
      <c r="B188" s="75" t="str">
        <f t="shared" si="22"/>
        <v>Electric</v>
      </c>
      <c r="C188" s="75" t="str">
        <f t="shared" si="22"/>
        <v>PG&amp;E -- Pacific Gas and Electric Company</v>
      </c>
      <c r="D188" s="75" t="str">
        <f t="shared" si="22"/>
        <v>S</v>
      </c>
      <c r="E188" t="s">
        <v>855</v>
      </c>
      <c r="F188" s="11">
        <v>2</v>
      </c>
      <c r="G188" s="78">
        <v>1</v>
      </c>
      <c r="H188" t="s">
        <v>1033</v>
      </c>
      <c r="I188" t="s">
        <v>1287</v>
      </c>
      <c r="J188" s="95" t="s">
        <v>344</v>
      </c>
      <c r="K188" t="s">
        <v>1754</v>
      </c>
      <c r="L188">
        <v>401</v>
      </c>
      <c r="M188">
        <v>402</v>
      </c>
      <c r="Q188" t="str">
        <f t="shared" si="18"/>
        <v>S</v>
      </c>
      <c r="R188" t="str">
        <f t="shared" si="19"/>
        <v>ETOU C3 H M</v>
      </c>
    </row>
    <row r="189" spans="2:18" x14ac:dyDescent="0.25">
      <c r="B189" s="75" t="str">
        <f t="shared" si="22"/>
        <v>Electric</v>
      </c>
      <c r="C189" s="75" t="str">
        <f t="shared" si="22"/>
        <v>PG&amp;E -- Pacific Gas and Electric Company</v>
      </c>
      <c r="D189" s="75" t="str">
        <f t="shared" si="22"/>
        <v>S</v>
      </c>
      <c r="E189" t="s">
        <v>854</v>
      </c>
      <c r="F189" s="11">
        <v>2</v>
      </c>
      <c r="G189" s="78">
        <v>1</v>
      </c>
      <c r="H189" t="s">
        <v>1034</v>
      </c>
      <c r="I189" t="s">
        <v>1288</v>
      </c>
      <c r="J189" s="95" t="s">
        <v>344</v>
      </c>
      <c r="K189" t="s">
        <v>1755</v>
      </c>
      <c r="L189">
        <v>403</v>
      </c>
      <c r="M189">
        <v>404</v>
      </c>
      <c r="Q189" t="str">
        <f t="shared" si="18"/>
        <v>S</v>
      </c>
      <c r="R189" t="str">
        <f t="shared" si="19"/>
        <v>ETOU C3 H</v>
      </c>
    </row>
    <row r="190" spans="2:18" x14ac:dyDescent="0.25">
      <c r="B190" s="75" t="str">
        <f t="shared" si="22"/>
        <v>Electric</v>
      </c>
      <c r="C190" s="75" t="str">
        <f t="shared" si="22"/>
        <v>PG&amp;E -- Pacific Gas and Electric Company</v>
      </c>
      <c r="D190" s="75" t="str">
        <f t="shared" si="22"/>
        <v>S</v>
      </c>
      <c r="E190" t="s">
        <v>850</v>
      </c>
      <c r="F190" s="11">
        <v>2</v>
      </c>
      <c r="G190" s="78">
        <v>1</v>
      </c>
      <c r="H190" t="s">
        <v>1035</v>
      </c>
      <c r="I190" t="s">
        <v>1289</v>
      </c>
      <c r="J190" s="95" t="s">
        <v>344</v>
      </c>
      <c r="K190" t="s">
        <v>1756</v>
      </c>
      <c r="L190">
        <v>405</v>
      </c>
      <c r="M190">
        <v>406</v>
      </c>
      <c r="Q190" t="str">
        <f t="shared" si="18"/>
        <v>S</v>
      </c>
      <c r="R190" t="str">
        <f t="shared" si="19"/>
        <v>E TOU C H CARE</v>
      </c>
    </row>
    <row r="191" spans="2:18" x14ac:dyDescent="0.25">
      <c r="B191" s="75" t="str">
        <f t="shared" si="22"/>
        <v>Electric</v>
      </c>
      <c r="C191" s="75" t="str">
        <f t="shared" si="22"/>
        <v>PG&amp;E -- Pacific Gas and Electric Company</v>
      </c>
      <c r="D191" t="s">
        <v>455</v>
      </c>
      <c r="E191" t="s">
        <v>833</v>
      </c>
      <c r="F191" s="11">
        <v>2</v>
      </c>
      <c r="G191" s="11">
        <v>0</v>
      </c>
      <c r="H191" t="s">
        <v>580</v>
      </c>
      <c r="I191" t="s">
        <v>1273</v>
      </c>
      <c r="J191" s="95" t="s">
        <v>344</v>
      </c>
      <c r="K191" t="s">
        <v>1757</v>
      </c>
      <c r="L191">
        <v>407</v>
      </c>
      <c r="M191">
        <v>408</v>
      </c>
      <c r="Q191" t="str">
        <f t="shared" si="18"/>
        <v>T</v>
      </c>
      <c r="R191" t="str">
        <f t="shared" si="19"/>
        <v>E1 H</v>
      </c>
    </row>
    <row r="192" spans="2:18" x14ac:dyDescent="0.25">
      <c r="B192" s="75" t="str">
        <f t="shared" si="22"/>
        <v>Electric</v>
      </c>
      <c r="C192" s="75" t="str">
        <f t="shared" si="22"/>
        <v>PG&amp;E -- Pacific Gas and Electric Company</v>
      </c>
      <c r="D192" s="75" t="str">
        <f t="shared" si="22"/>
        <v>T</v>
      </c>
      <c r="E192" t="s">
        <v>834</v>
      </c>
      <c r="F192" s="11">
        <v>2</v>
      </c>
      <c r="G192" s="11">
        <v>0</v>
      </c>
      <c r="H192" t="s">
        <v>1036</v>
      </c>
      <c r="I192" t="s">
        <v>1274</v>
      </c>
      <c r="J192" s="95" t="s">
        <v>344</v>
      </c>
      <c r="K192" t="s">
        <v>1758</v>
      </c>
      <c r="L192">
        <v>409</v>
      </c>
      <c r="M192">
        <v>410</v>
      </c>
      <c r="Q192" t="str">
        <f t="shared" si="18"/>
        <v>T</v>
      </c>
      <c r="R192" t="str">
        <f t="shared" si="19"/>
        <v>E1 H FERA</v>
      </c>
    </row>
    <row r="193" spans="2:18" x14ac:dyDescent="0.25">
      <c r="B193" s="75" t="str">
        <f t="shared" si="22"/>
        <v>Electric</v>
      </c>
      <c r="C193" s="75" t="str">
        <f t="shared" si="22"/>
        <v>PG&amp;E -- Pacific Gas and Electric Company</v>
      </c>
      <c r="D193" s="75" t="str">
        <f t="shared" si="22"/>
        <v>T</v>
      </c>
      <c r="E193" t="s">
        <v>835</v>
      </c>
      <c r="F193" s="11">
        <v>2</v>
      </c>
      <c r="G193" s="11">
        <v>0</v>
      </c>
      <c r="H193" t="s">
        <v>1037</v>
      </c>
      <c r="I193" t="s">
        <v>1275</v>
      </c>
      <c r="J193" s="95" t="s">
        <v>344</v>
      </c>
      <c r="K193" t="s">
        <v>1759</v>
      </c>
      <c r="L193">
        <v>411</v>
      </c>
      <c r="M193">
        <v>412</v>
      </c>
      <c r="Q193" t="str">
        <f t="shared" si="18"/>
        <v>T</v>
      </c>
      <c r="R193" t="str">
        <f t="shared" si="19"/>
        <v>E1 B FERA</v>
      </c>
    </row>
    <row r="194" spans="2:18" x14ac:dyDescent="0.25">
      <c r="B194" s="75" t="str">
        <f t="shared" si="22"/>
        <v>Electric</v>
      </c>
      <c r="C194" s="75" t="str">
        <f t="shared" si="22"/>
        <v>PG&amp;E -- Pacific Gas and Electric Company</v>
      </c>
      <c r="D194" s="75" t="str">
        <f t="shared" si="22"/>
        <v>T</v>
      </c>
      <c r="E194" t="s">
        <v>836</v>
      </c>
      <c r="F194" s="11">
        <v>2</v>
      </c>
      <c r="G194" s="11">
        <v>0</v>
      </c>
      <c r="H194" t="s">
        <v>590</v>
      </c>
      <c r="I194" t="s">
        <v>1276</v>
      </c>
      <c r="J194" s="95" t="s">
        <v>344</v>
      </c>
      <c r="K194" t="s">
        <v>1760</v>
      </c>
      <c r="L194">
        <v>413</v>
      </c>
      <c r="M194">
        <v>414</v>
      </c>
      <c r="Q194" t="str">
        <f t="shared" si="18"/>
        <v>T</v>
      </c>
      <c r="R194" t="str">
        <f t="shared" si="19"/>
        <v>E1 H CARE</v>
      </c>
    </row>
    <row r="195" spans="2:18" x14ac:dyDescent="0.25">
      <c r="B195" s="75" t="str">
        <f t="shared" si="22"/>
        <v>Electric</v>
      </c>
      <c r="C195" s="75" t="str">
        <f t="shared" si="22"/>
        <v>PG&amp;E -- Pacific Gas and Electric Company</v>
      </c>
      <c r="D195" s="75" t="str">
        <f t="shared" si="22"/>
        <v>T</v>
      </c>
      <c r="E195" t="s">
        <v>837</v>
      </c>
      <c r="F195" s="11">
        <v>2</v>
      </c>
      <c r="G195" s="11">
        <v>0</v>
      </c>
      <c r="H195" t="s">
        <v>565</v>
      </c>
      <c r="I195" t="s">
        <v>1277</v>
      </c>
      <c r="J195" s="95" t="s">
        <v>344</v>
      </c>
      <c r="K195" t="s">
        <v>1761</v>
      </c>
      <c r="L195">
        <v>415</v>
      </c>
      <c r="M195">
        <v>416</v>
      </c>
      <c r="Q195" t="str">
        <f t="shared" si="18"/>
        <v>T</v>
      </c>
      <c r="R195" t="str">
        <f t="shared" si="19"/>
        <v>E1 B CARE</v>
      </c>
    </row>
    <row r="196" spans="2:18" x14ac:dyDescent="0.25">
      <c r="B196" s="75" t="str">
        <f t="shared" si="22"/>
        <v>Electric</v>
      </c>
      <c r="C196" s="75" t="str">
        <f t="shared" si="22"/>
        <v>PG&amp;E -- Pacific Gas and Electric Company</v>
      </c>
      <c r="D196" s="75" t="str">
        <f t="shared" si="22"/>
        <v>T</v>
      </c>
      <c r="E196" t="s">
        <v>838</v>
      </c>
      <c r="F196" s="11">
        <v>2</v>
      </c>
      <c r="G196" s="11">
        <v>0</v>
      </c>
      <c r="H196" t="s">
        <v>1038</v>
      </c>
      <c r="I196" t="s">
        <v>1294</v>
      </c>
      <c r="J196" s="95" t="s">
        <v>344</v>
      </c>
      <c r="K196" t="s">
        <v>1762</v>
      </c>
      <c r="L196">
        <v>417</v>
      </c>
      <c r="M196">
        <v>418</v>
      </c>
      <c r="Q196" t="str">
        <f t="shared" si="18"/>
        <v>T</v>
      </c>
      <c r="R196" t="str">
        <f t="shared" si="19"/>
        <v>EM H</v>
      </c>
    </row>
    <row r="197" spans="2:18" x14ac:dyDescent="0.25">
      <c r="B197" s="75" t="str">
        <f t="shared" ref="B197:D212" si="23">B196</f>
        <v>Electric</v>
      </c>
      <c r="C197" s="75" t="str">
        <f t="shared" si="23"/>
        <v>PG&amp;E -- Pacific Gas and Electric Company</v>
      </c>
      <c r="D197" s="75" t="str">
        <f t="shared" si="23"/>
        <v>T</v>
      </c>
      <c r="E197" t="s">
        <v>839</v>
      </c>
      <c r="F197" s="11">
        <v>2</v>
      </c>
      <c r="G197" s="11">
        <v>0</v>
      </c>
      <c r="H197" t="s">
        <v>1039</v>
      </c>
      <c r="I197" t="s">
        <v>1279</v>
      </c>
      <c r="J197" s="95" t="s">
        <v>344</v>
      </c>
      <c r="K197" t="s">
        <v>1763</v>
      </c>
      <c r="L197">
        <v>419</v>
      </c>
      <c r="M197">
        <v>420</v>
      </c>
      <c r="Q197" t="str">
        <f t="shared" si="18"/>
        <v>T</v>
      </c>
      <c r="R197" t="str">
        <f t="shared" si="19"/>
        <v>EM B</v>
      </c>
    </row>
    <row r="198" spans="2:18" x14ac:dyDescent="0.25">
      <c r="B198" s="75" t="str">
        <f t="shared" si="23"/>
        <v>Electric</v>
      </c>
      <c r="C198" s="75" t="str">
        <f t="shared" si="23"/>
        <v>PG&amp;E -- Pacific Gas and Electric Company</v>
      </c>
      <c r="D198" s="75" t="str">
        <f t="shared" si="23"/>
        <v>T</v>
      </c>
      <c r="E198" t="s">
        <v>840</v>
      </c>
      <c r="F198" s="11">
        <v>2</v>
      </c>
      <c r="G198" s="11">
        <v>0</v>
      </c>
      <c r="H198" t="s">
        <v>564</v>
      </c>
      <c r="I198" t="s">
        <v>1202</v>
      </c>
      <c r="J198" s="95" t="s">
        <v>344</v>
      </c>
      <c r="K198" t="s">
        <v>1764</v>
      </c>
      <c r="L198">
        <v>421</v>
      </c>
      <c r="M198">
        <v>422</v>
      </c>
      <c r="Q198" t="str">
        <f t="shared" si="18"/>
        <v>T</v>
      </c>
      <c r="R198" t="str">
        <f t="shared" si="19"/>
        <v>E1 B</v>
      </c>
    </row>
    <row r="199" spans="2:18" x14ac:dyDescent="0.25">
      <c r="B199" s="75" t="str">
        <f t="shared" si="23"/>
        <v>Electric</v>
      </c>
      <c r="C199" s="75" t="str">
        <f t="shared" si="23"/>
        <v>PG&amp;E -- Pacific Gas and Electric Company</v>
      </c>
      <c r="D199" s="75" t="str">
        <f t="shared" si="23"/>
        <v>T</v>
      </c>
      <c r="E199" t="s">
        <v>841</v>
      </c>
      <c r="F199" s="11">
        <v>2</v>
      </c>
      <c r="G199" s="11">
        <v>0</v>
      </c>
      <c r="H199" t="s">
        <v>1040</v>
      </c>
      <c r="I199" t="s">
        <v>1280</v>
      </c>
      <c r="J199" s="95" t="s">
        <v>344</v>
      </c>
      <c r="K199" t="s">
        <v>1765</v>
      </c>
      <c r="L199">
        <v>423</v>
      </c>
      <c r="M199">
        <v>424</v>
      </c>
      <c r="Q199" t="str">
        <f t="shared" si="18"/>
        <v>T</v>
      </c>
      <c r="R199" t="str">
        <f t="shared" si="19"/>
        <v>E1 H M 1</v>
      </c>
    </row>
    <row r="200" spans="2:18" x14ac:dyDescent="0.25">
      <c r="B200" s="75" t="str">
        <f t="shared" si="23"/>
        <v>Electric</v>
      </c>
      <c r="C200" s="75" t="str">
        <f t="shared" si="23"/>
        <v>PG&amp;E -- Pacific Gas and Electric Company</v>
      </c>
      <c r="D200" s="75" t="str">
        <f t="shared" si="23"/>
        <v>T</v>
      </c>
      <c r="E200" t="s">
        <v>842</v>
      </c>
      <c r="F200" s="11">
        <v>2</v>
      </c>
      <c r="G200" s="11">
        <v>0</v>
      </c>
      <c r="H200" t="s">
        <v>1041</v>
      </c>
      <c r="I200" t="s">
        <v>1281</v>
      </c>
      <c r="J200" s="95" t="s">
        <v>344</v>
      </c>
      <c r="K200" t="s">
        <v>1766</v>
      </c>
      <c r="L200">
        <v>425</v>
      </c>
      <c r="M200">
        <v>426</v>
      </c>
      <c r="Q200" t="str">
        <f t="shared" si="18"/>
        <v>T</v>
      </c>
      <c r="R200" t="str">
        <f t="shared" si="19"/>
        <v>E1 B M</v>
      </c>
    </row>
    <row r="201" spans="2:18" x14ac:dyDescent="0.25">
      <c r="B201" s="75" t="str">
        <f t="shared" si="23"/>
        <v>Electric</v>
      </c>
      <c r="C201" s="75" t="str">
        <f t="shared" si="23"/>
        <v>PG&amp;E -- Pacific Gas and Electric Company</v>
      </c>
      <c r="D201" s="75" t="str">
        <f t="shared" si="23"/>
        <v>T</v>
      </c>
      <c r="E201" t="s">
        <v>843</v>
      </c>
      <c r="F201" s="11">
        <v>2</v>
      </c>
      <c r="G201" s="78">
        <v>1</v>
      </c>
      <c r="H201" t="s">
        <v>1042</v>
      </c>
      <c r="I201" t="s">
        <v>1290</v>
      </c>
      <c r="J201" s="95" t="s">
        <v>344</v>
      </c>
      <c r="K201" t="s">
        <v>1767</v>
      </c>
      <c r="L201">
        <v>427</v>
      </c>
      <c r="M201">
        <v>428</v>
      </c>
      <c r="Q201" t="str">
        <f t="shared" si="18"/>
        <v>T</v>
      </c>
      <c r="R201" t="str">
        <f t="shared" si="19"/>
        <v>E TOU C B CARE</v>
      </c>
    </row>
    <row r="202" spans="2:18" x14ac:dyDescent="0.25">
      <c r="B202" s="75" t="str">
        <f t="shared" si="23"/>
        <v>Electric</v>
      </c>
      <c r="C202" s="75" t="str">
        <f t="shared" si="23"/>
        <v>PG&amp;E -- Pacific Gas and Electric Company</v>
      </c>
      <c r="D202" s="75" t="str">
        <f t="shared" si="23"/>
        <v>T</v>
      </c>
      <c r="E202" t="s">
        <v>856</v>
      </c>
      <c r="F202" s="11">
        <v>2</v>
      </c>
      <c r="G202" s="78">
        <v>1</v>
      </c>
      <c r="H202" t="s">
        <v>1043</v>
      </c>
      <c r="I202" t="s">
        <v>1283</v>
      </c>
      <c r="J202" s="95" t="s">
        <v>344</v>
      </c>
      <c r="K202" t="s">
        <v>1768</v>
      </c>
      <c r="L202">
        <v>429</v>
      </c>
      <c r="M202">
        <v>430</v>
      </c>
      <c r="Q202" t="str">
        <f t="shared" si="18"/>
        <v>T</v>
      </c>
      <c r="R202" t="str">
        <f t="shared" si="19"/>
        <v>ETOU C3 B FERA</v>
      </c>
    </row>
    <row r="203" spans="2:18" x14ac:dyDescent="0.25">
      <c r="B203" s="75" t="str">
        <f t="shared" si="23"/>
        <v>Electric</v>
      </c>
      <c r="C203" s="75" t="str">
        <f t="shared" si="23"/>
        <v>PG&amp;E -- Pacific Gas and Electric Company</v>
      </c>
      <c r="D203" s="75" t="str">
        <f t="shared" si="23"/>
        <v>T</v>
      </c>
      <c r="E203" t="s">
        <v>851</v>
      </c>
      <c r="F203" s="11">
        <v>2</v>
      </c>
      <c r="G203" s="78">
        <v>1</v>
      </c>
      <c r="H203" t="s">
        <v>1044</v>
      </c>
      <c r="I203" t="s">
        <v>1284</v>
      </c>
      <c r="J203" s="95" t="s">
        <v>344</v>
      </c>
      <c r="K203" t="s">
        <v>1769</v>
      </c>
      <c r="L203">
        <v>431</v>
      </c>
      <c r="M203">
        <v>432</v>
      </c>
      <c r="Q203" t="str">
        <f t="shared" si="18"/>
        <v>T</v>
      </c>
      <c r="R203" t="str">
        <f t="shared" si="19"/>
        <v>ETOU C3 B M</v>
      </c>
    </row>
    <row r="204" spans="2:18" x14ac:dyDescent="0.25">
      <c r="B204" s="75" t="str">
        <f t="shared" si="23"/>
        <v>Electric</v>
      </c>
      <c r="C204" s="75" t="str">
        <f t="shared" si="23"/>
        <v>PG&amp;E -- Pacific Gas and Electric Company</v>
      </c>
      <c r="D204" s="75" t="str">
        <f t="shared" si="23"/>
        <v>T</v>
      </c>
      <c r="E204" t="s">
        <v>853</v>
      </c>
      <c r="F204" s="11">
        <v>2</v>
      </c>
      <c r="G204" s="78">
        <v>1</v>
      </c>
      <c r="H204" t="s">
        <v>1045</v>
      </c>
      <c r="I204" t="s">
        <v>1285</v>
      </c>
      <c r="J204" s="95" t="s">
        <v>344</v>
      </c>
      <c r="K204" t="s">
        <v>1770</v>
      </c>
      <c r="L204">
        <v>433</v>
      </c>
      <c r="M204">
        <v>434</v>
      </c>
      <c r="Q204" t="str">
        <f t="shared" si="18"/>
        <v>T</v>
      </c>
      <c r="R204" t="str">
        <f t="shared" si="19"/>
        <v>ETOU C3 B</v>
      </c>
    </row>
    <row r="205" spans="2:18" x14ac:dyDescent="0.25">
      <c r="B205" s="75" t="str">
        <f t="shared" si="23"/>
        <v>Electric</v>
      </c>
      <c r="C205" s="75" t="str">
        <f t="shared" si="23"/>
        <v>PG&amp;E -- Pacific Gas and Electric Company</v>
      </c>
      <c r="D205" s="75" t="str">
        <f t="shared" si="23"/>
        <v>T</v>
      </c>
      <c r="E205" t="s">
        <v>852</v>
      </c>
      <c r="F205" s="11">
        <v>2</v>
      </c>
      <c r="G205" s="78">
        <v>1</v>
      </c>
      <c r="H205" t="s">
        <v>1046</v>
      </c>
      <c r="I205" t="s">
        <v>1286</v>
      </c>
      <c r="J205" s="95" t="s">
        <v>344</v>
      </c>
      <c r="K205" t="s">
        <v>1771</v>
      </c>
      <c r="L205">
        <v>435</v>
      </c>
      <c r="M205">
        <v>436</v>
      </c>
      <c r="Q205" t="str">
        <f t="shared" si="18"/>
        <v>T</v>
      </c>
      <c r="R205" t="str">
        <f t="shared" si="19"/>
        <v>ETOU C3 H FERA</v>
      </c>
    </row>
    <row r="206" spans="2:18" x14ac:dyDescent="0.25">
      <c r="B206" s="75" t="str">
        <f t="shared" si="23"/>
        <v>Electric</v>
      </c>
      <c r="C206" s="75" t="str">
        <f t="shared" si="23"/>
        <v>PG&amp;E -- Pacific Gas and Electric Company</v>
      </c>
      <c r="D206" s="75" t="str">
        <f t="shared" si="23"/>
        <v>T</v>
      </c>
      <c r="E206" t="s">
        <v>855</v>
      </c>
      <c r="F206" s="11">
        <v>2</v>
      </c>
      <c r="G206" s="78">
        <v>1</v>
      </c>
      <c r="H206" t="s">
        <v>1047</v>
      </c>
      <c r="I206" t="s">
        <v>1287</v>
      </c>
      <c r="J206" s="95" t="s">
        <v>344</v>
      </c>
      <c r="K206" t="s">
        <v>1772</v>
      </c>
      <c r="L206">
        <v>437</v>
      </c>
      <c r="M206">
        <v>438</v>
      </c>
      <c r="Q206" t="str">
        <f t="shared" si="18"/>
        <v>T</v>
      </c>
      <c r="R206" t="str">
        <f t="shared" si="19"/>
        <v>ETOU C3 H M</v>
      </c>
    </row>
    <row r="207" spans="2:18" x14ac:dyDescent="0.25">
      <c r="B207" s="75" t="str">
        <f t="shared" si="23"/>
        <v>Electric</v>
      </c>
      <c r="C207" s="75" t="str">
        <f t="shared" si="23"/>
        <v>PG&amp;E -- Pacific Gas and Electric Company</v>
      </c>
      <c r="D207" s="75" t="str">
        <f t="shared" si="23"/>
        <v>T</v>
      </c>
      <c r="E207" t="s">
        <v>854</v>
      </c>
      <c r="F207" s="11">
        <v>2</v>
      </c>
      <c r="G207" s="78">
        <v>1</v>
      </c>
      <c r="H207" t="s">
        <v>1048</v>
      </c>
      <c r="I207" t="s">
        <v>1288</v>
      </c>
      <c r="J207" s="95" t="s">
        <v>344</v>
      </c>
      <c r="K207" t="s">
        <v>1773</v>
      </c>
      <c r="L207">
        <v>439</v>
      </c>
      <c r="M207">
        <v>440</v>
      </c>
      <c r="Q207" t="str">
        <f t="shared" si="18"/>
        <v>T</v>
      </c>
      <c r="R207" t="str">
        <f t="shared" si="19"/>
        <v>ETOU C3 H</v>
      </c>
    </row>
    <row r="208" spans="2:18" x14ac:dyDescent="0.25">
      <c r="B208" s="75" t="str">
        <f t="shared" si="23"/>
        <v>Electric</v>
      </c>
      <c r="C208" s="75" t="str">
        <f t="shared" si="23"/>
        <v>PG&amp;E -- Pacific Gas and Electric Company</v>
      </c>
      <c r="D208" s="75" t="str">
        <f t="shared" si="23"/>
        <v>T</v>
      </c>
      <c r="E208" t="s">
        <v>850</v>
      </c>
      <c r="F208" s="11">
        <v>2</v>
      </c>
      <c r="G208" s="78">
        <v>1</v>
      </c>
      <c r="H208" t="s">
        <v>1049</v>
      </c>
      <c r="I208" t="s">
        <v>1289</v>
      </c>
      <c r="J208" s="95" t="s">
        <v>344</v>
      </c>
      <c r="K208" t="s">
        <v>1774</v>
      </c>
      <c r="L208">
        <v>441</v>
      </c>
      <c r="M208">
        <v>442</v>
      </c>
      <c r="Q208" t="str">
        <f t="shared" si="18"/>
        <v>T</v>
      </c>
      <c r="R208" t="str">
        <f t="shared" si="19"/>
        <v>E TOU C H CARE</v>
      </c>
    </row>
    <row r="209" spans="2:18" x14ac:dyDescent="0.25">
      <c r="B209" s="75" t="str">
        <f t="shared" si="23"/>
        <v>Electric</v>
      </c>
      <c r="C209" s="75" t="str">
        <f t="shared" si="23"/>
        <v>PG&amp;E -- Pacific Gas and Electric Company</v>
      </c>
      <c r="D209" t="s">
        <v>456</v>
      </c>
      <c r="E209" t="s">
        <v>833</v>
      </c>
      <c r="F209" s="11">
        <v>2</v>
      </c>
      <c r="G209" s="11">
        <v>0</v>
      </c>
      <c r="H209" t="s">
        <v>581</v>
      </c>
      <c r="I209" t="s">
        <v>1273</v>
      </c>
      <c r="J209" s="95" t="s">
        <v>344</v>
      </c>
      <c r="K209" t="s">
        <v>1775</v>
      </c>
      <c r="L209">
        <v>443</v>
      </c>
      <c r="M209">
        <v>444</v>
      </c>
      <c r="Q209" t="str">
        <f t="shared" si="18"/>
        <v>V</v>
      </c>
      <c r="R209" t="str">
        <f t="shared" si="19"/>
        <v>E1 H</v>
      </c>
    </row>
    <row r="210" spans="2:18" x14ac:dyDescent="0.25">
      <c r="B210" s="75" t="str">
        <f t="shared" si="23"/>
        <v>Electric</v>
      </c>
      <c r="C210" s="75" t="str">
        <f t="shared" si="23"/>
        <v>PG&amp;E -- Pacific Gas and Electric Company</v>
      </c>
      <c r="D210" s="75" t="str">
        <f t="shared" si="23"/>
        <v>V</v>
      </c>
      <c r="E210" t="s">
        <v>834</v>
      </c>
      <c r="F210" s="11">
        <v>2</v>
      </c>
      <c r="G210" s="11">
        <v>0</v>
      </c>
      <c r="H210" t="s">
        <v>1050</v>
      </c>
      <c r="I210" t="s">
        <v>1274</v>
      </c>
      <c r="J210" s="95" t="s">
        <v>344</v>
      </c>
      <c r="K210" t="s">
        <v>1776</v>
      </c>
      <c r="L210">
        <v>445</v>
      </c>
      <c r="M210">
        <v>446</v>
      </c>
      <c r="Q210" t="str">
        <f t="shared" ref="Q210:Q273" si="24">D210</f>
        <v>V</v>
      </c>
      <c r="R210" t="str">
        <f t="shared" ref="R210:R273" si="25">E210</f>
        <v>E1 H FERA</v>
      </c>
    </row>
    <row r="211" spans="2:18" x14ac:dyDescent="0.25">
      <c r="B211" s="75" t="str">
        <f t="shared" si="23"/>
        <v>Electric</v>
      </c>
      <c r="C211" s="75" t="str">
        <f t="shared" si="23"/>
        <v>PG&amp;E -- Pacific Gas and Electric Company</v>
      </c>
      <c r="D211" s="75" t="str">
        <f t="shared" si="23"/>
        <v>V</v>
      </c>
      <c r="E211" t="s">
        <v>835</v>
      </c>
      <c r="F211" s="11">
        <v>2</v>
      </c>
      <c r="G211" s="11">
        <v>0</v>
      </c>
      <c r="H211" t="s">
        <v>1051</v>
      </c>
      <c r="I211" t="s">
        <v>1275</v>
      </c>
      <c r="J211" s="95" t="s">
        <v>344</v>
      </c>
      <c r="K211" t="s">
        <v>1777</v>
      </c>
      <c r="L211">
        <v>447</v>
      </c>
      <c r="M211">
        <v>448</v>
      </c>
      <c r="Q211" t="str">
        <f t="shared" si="24"/>
        <v>V</v>
      </c>
      <c r="R211" t="str">
        <f t="shared" si="25"/>
        <v>E1 B FERA</v>
      </c>
    </row>
    <row r="212" spans="2:18" x14ac:dyDescent="0.25">
      <c r="B212" s="75" t="str">
        <f t="shared" si="23"/>
        <v>Electric</v>
      </c>
      <c r="C212" s="75" t="str">
        <f t="shared" si="23"/>
        <v>PG&amp;E -- Pacific Gas and Electric Company</v>
      </c>
      <c r="D212" s="75" t="str">
        <f t="shared" si="23"/>
        <v>V</v>
      </c>
      <c r="E212" t="s">
        <v>836</v>
      </c>
      <c r="F212" s="11">
        <v>2</v>
      </c>
      <c r="G212" s="11">
        <v>0</v>
      </c>
      <c r="H212" t="s">
        <v>591</v>
      </c>
      <c r="I212" t="s">
        <v>1276</v>
      </c>
      <c r="J212" s="95" t="s">
        <v>344</v>
      </c>
      <c r="K212" t="s">
        <v>1778</v>
      </c>
      <c r="L212">
        <v>449</v>
      </c>
      <c r="M212">
        <v>450</v>
      </c>
      <c r="Q212" t="str">
        <f t="shared" si="24"/>
        <v>V</v>
      </c>
      <c r="R212" t="str">
        <f t="shared" si="25"/>
        <v>E1 H CARE</v>
      </c>
    </row>
    <row r="213" spans="2:18" x14ac:dyDescent="0.25">
      <c r="B213" s="75" t="str">
        <f t="shared" ref="B213:D228" si="26">B212</f>
        <v>Electric</v>
      </c>
      <c r="C213" s="75" t="str">
        <f t="shared" si="26"/>
        <v>PG&amp;E -- Pacific Gas and Electric Company</v>
      </c>
      <c r="D213" s="75" t="str">
        <f t="shared" si="26"/>
        <v>V</v>
      </c>
      <c r="E213" t="s">
        <v>837</v>
      </c>
      <c r="F213" s="11">
        <v>2</v>
      </c>
      <c r="G213" s="11">
        <v>0</v>
      </c>
      <c r="H213" t="s">
        <v>567</v>
      </c>
      <c r="I213" t="s">
        <v>1277</v>
      </c>
      <c r="J213" s="95" t="s">
        <v>344</v>
      </c>
      <c r="K213" t="s">
        <v>1779</v>
      </c>
      <c r="L213">
        <v>451</v>
      </c>
      <c r="M213">
        <v>452</v>
      </c>
      <c r="Q213" t="str">
        <f t="shared" si="24"/>
        <v>V</v>
      </c>
      <c r="R213" t="str">
        <f t="shared" si="25"/>
        <v>E1 B CARE</v>
      </c>
    </row>
    <row r="214" spans="2:18" x14ac:dyDescent="0.25">
      <c r="B214" s="75" t="str">
        <f t="shared" si="26"/>
        <v>Electric</v>
      </c>
      <c r="C214" s="75" t="str">
        <f t="shared" si="26"/>
        <v>PG&amp;E -- Pacific Gas and Electric Company</v>
      </c>
      <c r="D214" s="75" t="str">
        <f t="shared" si="26"/>
        <v>V</v>
      </c>
      <c r="E214" t="s">
        <v>838</v>
      </c>
      <c r="F214" s="11">
        <v>2</v>
      </c>
      <c r="G214" s="11">
        <v>0</v>
      </c>
      <c r="H214" t="s">
        <v>1052</v>
      </c>
      <c r="I214" t="s">
        <v>1278</v>
      </c>
      <c r="J214" s="95" t="s">
        <v>344</v>
      </c>
      <c r="K214" t="s">
        <v>1780</v>
      </c>
      <c r="L214">
        <v>453</v>
      </c>
      <c r="M214">
        <v>454</v>
      </c>
      <c r="Q214" t="str">
        <f t="shared" si="24"/>
        <v>V</v>
      </c>
      <c r="R214" t="str">
        <f t="shared" si="25"/>
        <v>EM H</v>
      </c>
    </row>
    <row r="215" spans="2:18" x14ac:dyDescent="0.25">
      <c r="B215" s="75" t="str">
        <f t="shared" si="26"/>
        <v>Electric</v>
      </c>
      <c r="C215" s="75" t="str">
        <f t="shared" si="26"/>
        <v>PG&amp;E -- Pacific Gas and Electric Company</v>
      </c>
      <c r="D215" s="75" t="str">
        <f t="shared" si="26"/>
        <v>V</v>
      </c>
      <c r="E215" t="s">
        <v>839</v>
      </c>
      <c r="F215" s="11">
        <v>2</v>
      </c>
      <c r="G215" s="11">
        <v>0</v>
      </c>
      <c r="H215" t="s">
        <v>1053</v>
      </c>
      <c r="I215" t="s">
        <v>1279</v>
      </c>
      <c r="J215" s="95" t="s">
        <v>344</v>
      </c>
      <c r="K215" t="s">
        <v>1781</v>
      </c>
      <c r="L215">
        <v>455</v>
      </c>
      <c r="M215">
        <v>456</v>
      </c>
      <c r="Q215" t="str">
        <f t="shared" si="24"/>
        <v>V</v>
      </c>
      <c r="R215" t="str">
        <f t="shared" si="25"/>
        <v>EM B</v>
      </c>
    </row>
    <row r="216" spans="2:18" x14ac:dyDescent="0.25">
      <c r="B216" s="75" t="str">
        <f t="shared" si="26"/>
        <v>Electric</v>
      </c>
      <c r="C216" s="75" t="str">
        <f t="shared" si="26"/>
        <v>PG&amp;E -- Pacific Gas and Electric Company</v>
      </c>
      <c r="D216" s="75" t="str">
        <f t="shared" si="26"/>
        <v>V</v>
      </c>
      <c r="E216" t="s">
        <v>840</v>
      </c>
      <c r="F216" s="11">
        <v>2</v>
      </c>
      <c r="G216" s="11">
        <v>0</v>
      </c>
      <c r="H216" t="s">
        <v>566</v>
      </c>
      <c r="I216" t="s">
        <v>1202</v>
      </c>
      <c r="J216" s="95" t="s">
        <v>344</v>
      </c>
      <c r="K216" t="s">
        <v>1782</v>
      </c>
      <c r="L216">
        <v>457</v>
      </c>
      <c r="M216">
        <v>458</v>
      </c>
      <c r="Q216" t="str">
        <f t="shared" si="24"/>
        <v>V</v>
      </c>
      <c r="R216" t="str">
        <f t="shared" si="25"/>
        <v>E1 B</v>
      </c>
    </row>
    <row r="217" spans="2:18" x14ac:dyDescent="0.25">
      <c r="B217" s="75" t="str">
        <f t="shared" si="26"/>
        <v>Electric</v>
      </c>
      <c r="C217" s="75" t="str">
        <f t="shared" si="26"/>
        <v>PG&amp;E -- Pacific Gas and Electric Company</v>
      </c>
      <c r="D217" s="75" t="str">
        <f t="shared" si="26"/>
        <v>V</v>
      </c>
      <c r="E217" t="s">
        <v>841</v>
      </c>
      <c r="F217" s="11">
        <v>2</v>
      </c>
      <c r="G217" s="11">
        <v>0</v>
      </c>
      <c r="H217" t="s">
        <v>1054</v>
      </c>
      <c r="I217" t="s">
        <v>1280</v>
      </c>
      <c r="J217" s="95" t="s">
        <v>344</v>
      </c>
      <c r="K217" t="s">
        <v>1783</v>
      </c>
      <c r="L217">
        <v>459</v>
      </c>
      <c r="M217">
        <v>460</v>
      </c>
      <c r="Q217" t="str">
        <f t="shared" si="24"/>
        <v>V</v>
      </c>
      <c r="R217" t="str">
        <f t="shared" si="25"/>
        <v>E1 H M 1</v>
      </c>
    </row>
    <row r="218" spans="2:18" x14ac:dyDescent="0.25">
      <c r="B218" s="75" t="str">
        <f t="shared" si="26"/>
        <v>Electric</v>
      </c>
      <c r="C218" s="75" t="str">
        <f t="shared" si="26"/>
        <v>PG&amp;E -- Pacific Gas and Electric Company</v>
      </c>
      <c r="D218" s="75" t="str">
        <f t="shared" si="26"/>
        <v>V</v>
      </c>
      <c r="E218" t="s">
        <v>842</v>
      </c>
      <c r="F218" s="11">
        <v>2</v>
      </c>
      <c r="G218" s="11">
        <v>0</v>
      </c>
      <c r="H218" t="s">
        <v>1055</v>
      </c>
      <c r="I218" t="s">
        <v>1281</v>
      </c>
      <c r="J218" s="95" t="s">
        <v>344</v>
      </c>
      <c r="K218" t="s">
        <v>1784</v>
      </c>
      <c r="L218">
        <v>461</v>
      </c>
      <c r="M218">
        <v>462</v>
      </c>
      <c r="Q218" t="str">
        <f t="shared" si="24"/>
        <v>V</v>
      </c>
      <c r="R218" t="str">
        <f t="shared" si="25"/>
        <v>E1 B M</v>
      </c>
    </row>
    <row r="219" spans="2:18" x14ac:dyDescent="0.25">
      <c r="B219" s="75" t="str">
        <f t="shared" si="26"/>
        <v>Electric</v>
      </c>
      <c r="C219" s="75" t="str">
        <f t="shared" si="26"/>
        <v>PG&amp;E -- Pacific Gas and Electric Company</v>
      </c>
      <c r="D219" s="75" t="str">
        <f t="shared" si="26"/>
        <v>V</v>
      </c>
      <c r="E219" t="s">
        <v>843</v>
      </c>
      <c r="F219" s="11">
        <v>2</v>
      </c>
      <c r="G219" s="78">
        <v>1</v>
      </c>
      <c r="H219" t="s">
        <v>1056</v>
      </c>
      <c r="I219" t="s">
        <v>1290</v>
      </c>
      <c r="J219" s="95" t="s">
        <v>344</v>
      </c>
      <c r="K219" t="s">
        <v>1785</v>
      </c>
      <c r="L219">
        <v>463</v>
      </c>
      <c r="M219">
        <v>464</v>
      </c>
      <c r="Q219" t="str">
        <f t="shared" si="24"/>
        <v>V</v>
      </c>
      <c r="R219" t="str">
        <f t="shared" si="25"/>
        <v>E TOU C B CARE</v>
      </c>
    </row>
    <row r="220" spans="2:18" x14ac:dyDescent="0.25">
      <c r="B220" s="75" t="str">
        <f t="shared" si="26"/>
        <v>Electric</v>
      </c>
      <c r="C220" s="75" t="str">
        <f t="shared" si="26"/>
        <v>PG&amp;E -- Pacific Gas and Electric Company</v>
      </c>
      <c r="D220" s="75" t="str">
        <f t="shared" si="26"/>
        <v>V</v>
      </c>
      <c r="E220" t="s">
        <v>856</v>
      </c>
      <c r="F220" s="11">
        <v>2</v>
      </c>
      <c r="G220" s="78">
        <v>1</v>
      </c>
      <c r="H220" t="s">
        <v>1057</v>
      </c>
      <c r="I220" t="s">
        <v>1283</v>
      </c>
      <c r="J220" s="95" t="s">
        <v>344</v>
      </c>
      <c r="K220" t="s">
        <v>1786</v>
      </c>
      <c r="L220">
        <v>465</v>
      </c>
      <c r="M220">
        <v>466</v>
      </c>
      <c r="Q220" t="str">
        <f t="shared" si="24"/>
        <v>V</v>
      </c>
      <c r="R220" t="str">
        <f t="shared" si="25"/>
        <v>ETOU C3 B FERA</v>
      </c>
    </row>
    <row r="221" spans="2:18" x14ac:dyDescent="0.25">
      <c r="B221" s="75" t="str">
        <f t="shared" si="26"/>
        <v>Electric</v>
      </c>
      <c r="C221" s="75" t="str">
        <f t="shared" si="26"/>
        <v>PG&amp;E -- Pacific Gas and Electric Company</v>
      </c>
      <c r="D221" s="75" t="str">
        <f t="shared" si="26"/>
        <v>V</v>
      </c>
      <c r="E221" t="s">
        <v>851</v>
      </c>
      <c r="F221" s="11">
        <v>2</v>
      </c>
      <c r="G221" s="78">
        <v>1</v>
      </c>
      <c r="H221" t="s">
        <v>1058</v>
      </c>
      <c r="I221" t="s">
        <v>1284</v>
      </c>
      <c r="J221" s="95" t="s">
        <v>344</v>
      </c>
      <c r="K221" t="s">
        <v>1787</v>
      </c>
      <c r="L221">
        <v>467</v>
      </c>
      <c r="M221">
        <v>468</v>
      </c>
      <c r="Q221" t="str">
        <f t="shared" si="24"/>
        <v>V</v>
      </c>
      <c r="R221" t="str">
        <f t="shared" si="25"/>
        <v>ETOU C3 B M</v>
      </c>
    </row>
    <row r="222" spans="2:18" x14ac:dyDescent="0.25">
      <c r="B222" s="75" t="str">
        <f t="shared" si="26"/>
        <v>Electric</v>
      </c>
      <c r="C222" s="75" t="str">
        <f t="shared" si="26"/>
        <v>PG&amp;E -- Pacific Gas and Electric Company</v>
      </c>
      <c r="D222" s="75" t="str">
        <f t="shared" si="26"/>
        <v>V</v>
      </c>
      <c r="E222" t="s">
        <v>853</v>
      </c>
      <c r="F222" s="11">
        <v>2</v>
      </c>
      <c r="G222" s="78">
        <v>1</v>
      </c>
      <c r="H222" t="s">
        <v>1059</v>
      </c>
      <c r="I222" t="s">
        <v>1285</v>
      </c>
      <c r="J222" s="95" t="s">
        <v>344</v>
      </c>
      <c r="K222" t="s">
        <v>1788</v>
      </c>
      <c r="L222">
        <v>469</v>
      </c>
      <c r="M222">
        <v>470</v>
      </c>
      <c r="Q222" t="str">
        <f t="shared" si="24"/>
        <v>V</v>
      </c>
      <c r="R222" t="str">
        <f t="shared" si="25"/>
        <v>ETOU C3 B</v>
      </c>
    </row>
    <row r="223" spans="2:18" x14ac:dyDescent="0.25">
      <c r="B223" s="75" t="str">
        <f t="shared" si="26"/>
        <v>Electric</v>
      </c>
      <c r="C223" s="75" t="str">
        <f t="shared" si="26"/>
        <v>PG&amp;E -- Pacific Gas and Electric Company</v>
      </c>
      <c r="D223" s="75" t="str">
        <f t="shared" si="26"/>
        <v>V</v>
      </c>
      <c r="E223" t="s">
        <v>852</v>
      </c>
      <c r="F223" s="11">
        <v>2</v>
      </c>
      <c r="G223" s="78">
        <v>1</v>
      </c>
      <c r="H223" t="s">
        <v>1060</v>
      </c>
      <c r="I223" t="s">
        <v>1291</v>
      </c>
      <c r="J223" s="95" t="s">
        <v>344</v>
      </c>
      <c r="K223" t="s">
        <v>1789</v>
      </c>
      <c r="L223">
        <v>471</v>
      </c>
      <c r="M223">
        <v>472</v>
      </c>
      <c r="Q223" t="str">
        <f t="shared" si="24"/>
        <v>V</v>
      </c>
      <c r="R223" t="str">
        <f t="shared" si="25"/>
        <v>ETOU C3 H FERA</v>
      </c>
    </row>
    <row r="224" spans="2:18" x14ac:dyDescent="0.25">
      <c r="B224" s="75" t="str">
        <f t="shared" ref="B224" si="27">B223</f>
        <v>Electric</v>
      </c>
      <c r="C224" s="75" t="str">
        <f t="shared" si="26"/>
        <v>PG&amp;E -- Pacific Gas and Electric Company</v>
      </c>
      <c r="D224" s="75" t="str">
        <f t="shared" si="26"/>
        <v>V</v>
      </c>
      <c r="E224" t="s">
        <v>855</v>
      </c>
      <c r="F224" s="11">
        <v>2</v>
      </c>
      <c r="G224" s="78">
        <v>1</v>
      </c>
      <c r="H224" t="s">
        <v>1061</v>
      </c>
      <c r="I224" t="s">
        <v>1292</v>
      </c>
      <c r="J224" s="95" t="s">
        <v>344</v>
      </c>
      <c r="K224" t="s">
        <v>1790</v>
      </c>
      <c r="L224">
        <v>473</v>
      </c>
      <c r="M224">
        <v>474</v>
      </c>
      <c r="Q224" t="str">
        <f t="shared" si="24"/>
        <v>V</v>
      </c>
      <c r="R224" t="str">
        <f t="shared" si="25"/>
        <v>ETOU C3 H M</v>
      </c>
    </row>
    <row r="225" spans="2:18" x14ac:dyDescent="0.25">
      <c r="B225" s="75" t="str">
        <f t="shared" ref="B225" si="28">B224</f>
        <v>Electric</v>
      </c>
      <c r="C225" s="75" t="str">
        <f t="shared" si="26"/>
        <v>PG&amp;E -- Pacific Gas and Electric Company</v>
      </c>
      <c r="D225" s="75" t="str">
        <f t="shared" si="26"/>
        <v>V</v>
      </c>
      <c r="E225" t="s">
        <v>854</v>
      </c>
      <c r="F225" s="11">
        <v>2</v>
      </c>
      <c r="G225" s="78">
        <v>1</v>
      </c>
      <c r="H225" t="s">
        <v>1062</v>
      </c>
      <c r="I225" t="s">
        <v>1293</v>
      </c>
      <c r="J225" s="95" t="s">
        <v>344</v>
      </c>
      <c r="K225" t="s">
        <v>1791</v>
      </c>
      <c r="L225">
        <v>475</v>
      </c>
      <c r="M225">
        <v>476</v>
      </c>
      <c r="Q225" t="str">
        <f t="shared" si="24"/>
        <v>V</v>
      </c>
      <c r="R225" t="str">
        <f t="shared" si="25"/>
        <v>ETOU C3 H</v>
      </c>
    </row>
    <row r="226" spans="2:18" x14ac:dyDescent="0.25">
      <c r="B226" s="75" t="str">
        <f t="shared" ref="B226" si="29">B225</f>
        <v>Electric</v>
      </c>
      <c r="C226" s="75" t="str">
        <f t="shared" si="26"/>
        <v>PG&amp;E -- Pacific Gas and Electric Company</v>
      </c>
      <c r="D226" s="75" t="str">
        <f t="shared" si="26"/>
        <v>V</v>
      </c>
      <c r="E226" t="s">
        <v>850</v>
      </c>
      <c r="F226" s="11">
        <v>2</v>
      </c>
      <c r="G226" s="78">
        <v>1</v>
      </c>
      <c r="H226" t="s">
        <v>1063</v>
      </c>
      <c r="I226" t="s">
        <v>1289</v>
      </c>
      <c r="J226" s="95" t="s">
        <v>344</v>
      </c>
      <c r="K226" t="s">
        <v>1792</v>
      </c>
      <c r="L226">
        <v>477</v>
      </c>
      <c r="M226">
        <v>478</v>
      </c>
      <c r="Q226" t="str">
        <f t="shared" si="24"/>
        <v>V</v>
      </c>
      <c r="R226" t="str">
        <f t="shared" si="25"/>
        <v>E TOU C H CARE</v>
      </c>
    </row>
    <row r="227" spans="2:18" x14ac:dyDescent="0.25">
      <c r="B227" s="75" t="str">
        <f t="shared" ref="B227" si="30">B226</f>
        <v>Electric</v>
      </c>
      <c r="C227" s="75" t="str">
        <f t="shared" si="26"/>
        <v>PG&amp;E -- Pacific Gas and Electric Company</v>
      </c>
      <c r="D227" t="s">
        <v>457</v>
      </c>
      <c r="E227" t="s">
        <v>833</v>
      </c>
      <c r="F227" s="11">
        <v>2</v>
      </c>
      <c r="G227" s="11">
        <v>0</v>
      </c>
      <c r="H227" t="s">
        <v>582</v>
      </c>
      <c r="I227" t="s">
        <v>1273</v>
      </c>
      <c r="J227" s="95" t="s">
        <v>344</v>
      </c>
      <c r="K227" t="s">
        <v>1793</v>
      </c>
      <c r="L227">
        <v>479</v>
      </c>
      <c r="M227">
        <v>480</v>
      </c>
      <c r="Q227" t="str">
        <f t="shared" si="24"/>
        <v>W</v>
      </c>
      <c r="R227" t="str">
        <f t="shared" si="25"/>
        <v>E1 H</v>
      </c>
    </row>
    <row r="228" spans="2:18" x14ac:dyDescent="0.25">
      <c r="B228" s="75" t="str">
        <f t="shared" ref="B228" si="31">B227</f>
        <v>Electric</v>
      </c>
      <c r="C228" s="75" t="str">
        <f t="shared" si="26"/>
        <v>PG&amp;E -- Pacific Gas and Electric Company</v>
      </c>
      <c r="D228" s="75" t="str">
        <f t="shared" si="26"/>
        <v>W</v>
      </c>
      <c r="E228" t="s">
        <v>834</v>
      </c>
      <c r="F228" s="11">
        <v>2</v>
      </c>
      <c r="G228" s="11">
        <v>0</v>
      </c>
      <c r="H228" t="s">
        <v>1064</v>
      </c>
      <c r="I228" t="s">
        <v>1274</v>
      </c>
      <c r="J228" s="95" t="s">
        <v>344</v>
      </c>
      <c r="K228" t="s">
        <v>1794</v>
      </c>
      <c r="L228">
        <v>481</v>
      </c>
      <c r="M228">
        <v>482</v>
      </c>
      <c r="Q228" t="str">
        <f t="shared" si="24"/>
        <v>W</v>
      </c>
      <c r="R228" t="str">
        <f t="shared" si="25"/>
        <v>E1 H FERA</v>
      </c>
    </row>
    <row r="229" spans="2:18" x14ac:dyDescent="0.25">
      <c r="B229" s="75" t="str">
        <f t="shared" ref="B229" si="32">B228</f>
        <v>Electric</v>
      </c>
      <c r="C229" s="75" t="str">
        <f t="shared" ref="C229:D292" si="33">C228</f>
        <v>PG&amp;E -- Pacific Gas and Electric Company</v>
      </c>
      <c r="D229" s="75" t="str">
        <f t="shared" si="33"/>
        <v>W</v>
      </c>
      <c r="E229" t="s">
        <v>835</v>
      </c>
      <c r="F229" s="11">
        <v>2</v>
      </c>
      <c r="G229" s="11">
        <v>0</v>
      </c>
      <c r="H229" t="s">
        <v>1065</v>
      </c>
      <c r="I229" t="s">
        <v>1275</v>
      </c>
      <c r="J229" s="95" t="s">
        <v>344</v>
      </c>
      <c r="K229" t="s">
        <v>1795</v>
      </c>
      <c r="L229">
        <v>483</v>
      </c>
      <c r="M229">
        <v>484</v>
      </c>
      <c r="Q229" t="str">
        <f t="shared" si="24"/>
        <v>W</v>
      </c>
      <c r="R229" t="str">
        <f t="shared" si="25"/>
        <v>E1 B FERA</v>
      </c>
    </row>
    <row r="230" spans="2:18" x14ac:dyDescent="0.25">
      <c r="B230" s="75" t="str">
        <f t="shared" ref="B230" si="34">B229</f>
        <v>Electric</v>
      </c>
      <c r="C230" s="75" t="str">
        <f t="shared" si="33"/>
        <v>PG&amp;E -- Pacific Gas and Electric Company</v>
      </c>
      <c r="D230" s="75" t="str">
        <f t="shared" si="33"/>
        <v>W</v>
      </c>
      <c r="E230" t="s">
        <v>836</v>
      </c>
      <c r="F230" s="11">
        <v>2</v>
      </c>
      <c r="G230" s="11">
        <v>0</v>
      </c>
      <c r="H230" t="s">
        <v>592</v>
      </c>
      <c r="I230" t="s">
        <v>1276</v>
      </c>
      <c r="J230" s="95" t="s">
        <v>344</v>
      </c>
      <c r="K230" t="s">
        <v>1796</v>
      </c>
      <c r="L230">
        <v>485</v>
      </c>
      <c r="M230">
        <v>486</v>
      </c>
      <c r="Q230" t="str">
        <f t="shared" si="24"/>
        <v>W</v>
      </c>
      <c r="R230" t="str">
        <f t="shared" si="25"/>
        <v>E1 H CARE</v>
      </c>
    </row>
    <row r="231" spans="2:18" x14ac:dyDescent="0.25">
      <c r="B231" s="75" t="str">
        <f t="shared" ref="B231" si="35">B230</f>
        <v>Electric</v>
      </c>
      <c r="C231" s="75" t="str">
        <f t="shared" si="33"/>
        <v>PG&amp;E -- Pacific Gas and Electric Company</v>
      </c>
      <c r="D231" s="75" t="str">
        <f t="shared" si="33"/>
        <v>W</v>
      </c>
      <c r="E231" t="s">
        <v>837</v>
      </c>
      <c r="F231" s="11">
        <v>2</v>
      </c>
      <c r="G231" s="11">
        <v>0</v>
      </c>
      <c r="H231" t="s">
        <v>569</v>
      </c>
      <c r="I231" t="s">
        <v>1277</v>
      </c>
      <c r="J231" s="95" t="s">
        <v>344</v>
      </c>
      <c r="K231" t="s">
        <v>1797</v>
      </c>
      <c r="L231">
        <v>487</v>
      </c>
      <c r="M231">
        <v>488</v>
      </c>
      <c r="Q231" t="str">
        <f t="shared" si="24"/>
        <v>W</v>
      </c>
      <c r="R231" t="str">
        <f t="shared" si="25"/>
        <v>E1 B CARE</v>
      </c>
    </row>
    <row r="232" spans="2:18" x14ac:dyDescent="0.25">
      <c r="B232" s="75" t="str">
        <f t="shared" ref="B232" si="36">B231</f>
        <v>Electric</v>
      </c>
      <c r="C232" s="75" t="str">
        <f t="shared" si="33"/>
        <v>PG&amp;E -- Pacific Gas and Electric Company</v>
      </c>
      <c r="D232" s="75" t="str">
        <f t="shared" si="33"/>
        <v>W</v>
      </c>
      <c r="E232" t="s">
        <v>838</v>
      </c>
      <c r="F232" s="11">
        <v>2</v>
      </c>
      <c r="G232" s="11">
        <v>0</v>
      </c>
      <c r="H232" t="s">
        <v>1066</v>
      </c>
      <c r="I232" t="s">
        <v>1278</v>
      </c>
      <c r="J232" s="95" t="s">
        <v>344</v>
      </c>
      <c r="K232" t="s">
        <v>1798</v>
      </c>
      <c r="L232">
        <v>489</v>
      </c>
      <c r="M232">
        <v>490</v>
      </c>
      <c r="Q232" t="str">
        <f t="shared" si="24"/>
        <v>W</v>
      </c>
      <c r="R232" t="str">
        <f t="shared" si="25"/>
        <v>EM H</v>
      </c>
    </row>
    <row r="233" spans="2:18" x14ac:dyDescent="0.25">
      <c r="B233" s="75" t="str">
        <f t="shared" ref="B233" si="37">B232</f>
        <v>Electric</v>
      </c>
      <c r="C233" s="75" t="str">
        <f t="shared" si="33"/>
        <v>PG&amp;E -- Pacific Gas and Electric Company</v>
      </c>
      <c r="D233" s="75" t="str">
        <f t="shared" si="33"/>
        <v>W</v>
      </c>
      <c r="E233" t="s">
        <v>839</v>
      </c>
      <c r="F233" s="11">
        <v>2</v>
      </c>
      <c r="G233" s="11">
        <v>0</v>
      </c>
      <c r="H233" t="s">
        <v>1067</v>
      </c>
      <c r="I233" t="s">
        <v>1279</v>
      </c>
      <c r="J233" s="95" t="s">
        <v>344</v>
      </c>
      <c r="K233" t="s">
        <v>1799</v>
      </c>
      <c r="L233">
        <v>491</v>
      </c>
      <c r="M233">
        <v>492</v>
      </c>
      <c r="Q233" t="str">
        <f t="shared" si="24"/>
        <v>W</v>
      </c>
      <c r="R233" t="str">
        <f t="shared" si="25"/>
        <v>EM B</v>
      </c>
    </row>
    <row r="234" spans="2:18" x14ac:dyDescent="0.25">
      <c r="B234" s="75" t="str">
        <f t="shared" ref="B234" si="38">B233</f>
        <v>Electric</v>
      </c>
      <c r="C234" s="75" t="str">
        <f t="shared" si="33"/>
        <v>PG&amp;E -- Pacific Gas and Electric Company</v>
      </c>
      <c r="D234" s="75" t="str">
        <f t="shared" si="33"/>
        <v>W</v>
      </c>
      <c r="E234" t="s">
        <v>840</v>
      </c>
      <c r="F234" s="11">
        <v>2</v>
      </c>
      <c r="G234" s="11">
        <v>0</v>
      </c>
      <c r="H234" t="s">
        <v>568</v>
      </c>
      <c r="I234" t="s">
        <v>1202</v>
      </c>
      <c r="J234" s="95" t="s">
        <v>344</v>
      </c>
      <c r="K234" t="s">
        <v>1800</v>
      </c>
      <c r="L234">
        <v>493</v>
      </c>
      <c r="M234">
        <v>494</v>
      </c>
      <c r="Q234" t="str">
        <f t="shared" si="24"/>
        <v>W</v>
      </c>
      <c r="R234" t="str">
        <f t="shared" si="25"/>
        <v>E1 B</v>
      </c>
    </row>
    <row r="235" spans="2:18" x14ac:dyDescent="0.25">
      <c r="B235" s="75" t="str">
        <f t="shared" ref="B235" si="39">B234</f>
        <v>Electric</v>
      </c>
      <c r="C235" s="75" t="str">
        <f t="shared" si="33"/>
        <v>PG&amp;E -- Pacific Gas and Electric Company</v>
      </c>
      <c r="D235" s="75" t="str">
        <f t="shared" si="33"/>
        <v>W</v>
      </c>
      <c r="E235" t="s">
        <v>841</v>
      </c>
      <c r="F235" s="11">
        <v>2</v>
      </c>
      <c r="G235" s="11">
        <v>0</v>
      </c>
      <c r="H235" t="s">
        <v>1068</v>
      </c>
      <c r="I235" t="s">
        <v>1280</v>
      </c>
      <c r="J235" s="95" t="s">
        <v>344</v>
      </c>
      <c r="K235" t="s">
        <v>1801</v>
      </c>
      <c r="L235">
        <v>495</v>
      </c>
      <c r="M235">
        <v>496</v>
      </c>
      <c r="Q235" t="str">
        <f t="shared" si="24"/>
        <v>W</v>
      </c>
      <c r="R235" t="str">
        <f t="shared" si="25"/>
        <v>E1 H M 1</v>
      </c>
    </row>
    <row r="236" spans="2:18" x14ac:dyDescent="0.25">
      <c r="B236" s="75" t="str">
        <f t="shared" ref="B236" si="40">B235</f>
        <v>Electric</v>
      </c>
      <c r="C236" s="75" t="str">
        <f t="shared" si="33"/>
        <v>PG&amp;E -- Pacific Gas and Electric Company</v>
      </c>
      <c r="D236" s="75" t="str">
        <f t="shared" si="33"/>
        <v>W</v>
      </c>
      <c r="E236" t="s">
        <v>842</v>
      </c>
      <c r="F236" s="11">
        <v>2</v>
      </c>
      <c r="G236" s="11">
        <v>0</v>
      </c>
      <c r="H236" t="s">
        <v>1069</v>
      </c>
      <c r="I236" t="s">
        <v>1281</v>
      </c>
      <c r="J236" s="95" t="s">
        <v>344</v>
      </c>
      <c r="K236" t="s">
        <v>1802</v>
      </c>
      <c r="L236">
        <v>497</v>
      </c>
      <c r="M236">
        <v>498</v>
      </c>
      <c r="Q236" t="str">
        <f t="shared" si="24"/>
        <v>W</v>
      </c>
      <c r="R236" t="str">
        <f t="shared" si="25"/>
        <v>E1 B M</v>
      </c>
    </row>
    <row r="237" spans="2:18" x14ac:dyDescent="0.25">
      <c r="B237" s="75" t="str">
        <f t="shared" ref="B237" si="41">B236</f>
        <v>Electric</v>
      </c>
      <c r="C237" s="75" t="str">
        <f t="shared" si="33"/>
        <v>PG&amp;E -- Pacific Gas and Electric Company</v>
      </c>
      <c r="D237" s="75" t="str">
        <f t="shared" si="33"/>
        <v>W</v>
      </c>
      <c r="E237" t="s">
        <v>843</v>
      </c>
      <c r="F237" s="11">
        <v>2</v>
      </c>
      <c r="G237" s="78">
        <v>1</v>
      </c>
      <c r="H237" t="s">
        <v>1070</v>
      </c>
      <c r="I237" t="s">
        <v>1290</v>
      </c>
      <c r="J237" s="95" t="s">
        <v>344</v>
      </c>
      <c r="K237" t="s">
        <v>1803</v>
      </c>
      <c r="L237">
        <v>499</v>
      </c>
      <c r="M237">
        <v>500</v>
      </c>
      <c r="Q237" t="str">
        <f t="shared" si="24"/>
        <v>W</v>
      </c>
      <c r="R237" t="str">
        <f t="shared" si="25"/>
        <v>E TOU C B CARE</v>
      </c>
    </row>
    <row r="238" spans="2:18" x14ac:dyDescent="0.25">
      <c r="B238" s="75" t="str">
        <f t="shared" ref="B238" si="42">B237</f>
        <v>Electric</v>
      </c>
      <c r="C238" s="75" t="str">
        <f t="shared" si="33"/>
        <v>PG&amp;E -- Pacific Gas and Electric Company</v>
      </c>
      <c r="D238" s="75" t="str">
        <f t="shared" si="33"/>
        <v>W</v>
      </c>
      <c r="E238" t="s">
        <v>856</v>
      </c>
      <c r="F238" s="11">
        <v>2</v>
      </c>
      <c r="G238" s="78">
        <v>1</v>
      </c>
      <c r="H238" t="s">
        <v>1071</v>
      </c>
      <c r="I238" t="s">
        <v>1283</v>
      </c>
      <c r="J238" s="95" t="s">
        <v>344</v>
      </c>
      <c r="K238" t="s">
        <v>1804</v>
      </c>
      <c r="L238">
        <v>501</v>
      </c>
      <c r="M238">
        <v>502</v>
      </c>
      <c r="Q238" t="str">
        <f t="shared" si="24"/>
        <v>W</v>
      </c>
      <c r="R238" t="str">
        <f t="shared" si="25"/>
        <v>ETOU C3 B FERA</v>
      </c>
    </row>
    <row r="239" spans="2:18" x14ac:dyDescent="0.25">
      <c r="B239" s="75" t="str">
        <f t="shared" ref="B239" si="43">B238</f>
        <v>Electric</v>
      </c>
      <c r="C239" s="75" t="str">
        <f t="shared" si="33"/>
        <v>PG&amp;E -- Pacific Gas and Electric Company</v>
      </c>
      <c r="D239" s="75" t="str">
        <f t="shared" si="33"/>
        <v>W</v>
      </c>
      <c r="E239" t="s">
        <v>851</v>
      </c>
      <c r="F239" s="11">
        <v>2</v>
      </c>
      <c r="G239" s="78">
        <v>1</v>
      </c>
      <c r="H239" t="s">
        <v>1072</v>
      </c>
      <c r="I239" t="s">
        <v>1284</v>
      </c>
      <c r="J239" s="95" t="s">
        <v>344</v>
      </c>
      <c r="K239" t="s">
        <v>1805</v>
      </c>
      <c r="L239">
        <v>503</v>
      </c>
      <c r="M239">
        <v>504</v>
      </c>
      <c r="Q239" t="str">
        <f t="shared" si="24"/>
        <v>W</v>
      </c>
      <c r="R239" t="str">
        <f t="shared" si="25"/>
        <v>ETOU C3 B M</v>
      </c>
    </row>
    <row r="240" spans="2:18" x14ac:dyDescent="0.25">
      <c r="B240" s="75" t="str">
        <f t="shared" ref="B240" si="44">B239</f>
        <v>Electric</v>
      </c>
      <c r="C240" s="75" t="str">
        <f t="shared" si="33"/>
        <v>PG&amp;E -- Pacific Gas and Electric Company</v>
      </c>
      <c r="D240" s="75" t="str">
        <f t="shared" si="33"/>
        <v>W</v>
      </c>
      <c r="E240" t="s">
        <v>853</v>
      </c>
      <c r="F240" s="11">
        <v>2</v>
      </c>
      <c r="G240" s="78">
        <v>1</v>
      </c>
      <c r="H240" t="s">
        <v>1073</v>
      </c>
      <c r="I240" t="s">
        <v>1285</v>
      </c>
      <c r="J240" s="95" t="s">
        <v>344</v>
      </c>
      <c r="K240" t="s">
        <v>1806</v>
      </c>
      <c r="L240">
        <v>505</v>
      </c>
      <c r="M240">
        <v>506</v>
      </c>
      <c r="Q240" t="str">
        <f t="shared" si="24"/>
        <v>W</v>
      </c>
      <c r="R240" t="str">
        <f t="shared" si="25"/>
        <v>ETOU C3 B</v>
      </c>
    </row>
    <row r="241" spans="2:18" x14ac:dyDescent="0.25">
      <c r="B241" s="75" t="str">
        <f t="shared" ref="B241" si="45">B240</f>
        <v>Electric</v>
      </c>
      <c r="C241" s="75" t="str">
        <f t="shared" si="33"/>
        <v>PG&amp;E -- Pacific Gas and Electric Company</v>
      </c>
      <c r="D241" s="75" t="str">
        <f t="shared" si="33"/>
        <v>W</v>
      </c>
      <c r="E241" t="s">
        <v>852</v>
      </c>
      <c r="F241" s="11">
        <v>2</v>
      </c>
      <c r="G241" s="78">
        <v>1</v>
      </c>
      <c r="H241" t="s">
        <v>1074</v>
      </c>
      <c r="I241" t="s">
        <v>1286</v>
      </c>
      <c r="J241" s="95" t="s">
        <v>344</v>
      </c>
      <c r="K241" t="s">
        <v>1807</v>
      </c>
      <c r="L241">
        <v>507</v>
      </c>
      <c r="M241">
        <v>508</v>
      </c>
      <c r="Q241" t="str">
        <f t="shared" si="24"/>
        <v>W</v>
      </c>
      <c r="R241" t="str">
        <f t="shared" si="25"/>
        <v>ETOU C3 H FERA</v>
      </c>
    </row>
    <row r="242" spans="2:18" x14ac:dyDescent="0.25">
      <c r="B242" s="75" t="str">
        <f t="shared" ref="B242" si="46">B241</f>
        <v>Electric</v>
      </c>
      <c r="C242" s="75" t="str">
        <f t="shared" si="33"/>
        <v>PG&amp;E -- Pacific Gas and Electric Company</v>
      </c>
      <c r="D242" s="75" t="str">
        <f t="shared" si="33"/>
        <v>W</v>
      </c>
      <c r="E242" t="s">
        <v>855</v>
      </c>
      <c r="F242" s="11">
        <v>2</v>
      </c>
      <c r="G242" s="78">
        <v>1</v>
      </c>
      <c r="H242" t="s">
        <v>1075</v>
      </c>
      <c r="I242" t="s">
        <v>1287</v>
      </c>
      <c r="J242" s="95" t="s">
        <v>344</v>
      </c>
      <c r="K242" t="s">
        <v>1808</v>
      </c>
      <c r="L242">
        <v>509</v>
      </c>
      <c r="M242">
        <v>510</v>
      </c>
      <c r="Q242" t="str">
        <f t="shared" si="24"/>
        <v>W</v>
      </c>
      <c r="R242" t="str">
        <f t="shared" si="25"/>
        <v>ETOU C3 H M</v>
      </c>
    </row>
    <row r="243" spans="2:18" x14ac:dyDescent="0.25">
      <c r="B243" s="75" t="str">
        <f t="shared" ref="B243" si="47">B242</f>
        <v>Electric</v>
      </c>
      <c r="C243" s="75" t="str">
        <f t="shared" si="33"/>
        <v>PG&amp;E -- Pacific Gas and Electric Company</v>
      </c>
      <c r="D243" s="75" t="str">
        <f t="shared" si="33"/>
        <v>W</v>
      </c>
      <c r="E243" t="s">
        <v>854</v>
      </c>
      <c r="F243" s="11">
        <v>2</v>
      </c>
      <c r="G243" s="78">
        <v>1</v>
      </c>
      <c r="H243" t="s">
        <v>1076</v>
      </c>
      <c r="I243" t="s">
        <v>1288</v>
      </c>
      <c r="J243" s="95" t="s">
        <v>344</v>
      </c>
      <c r="K243" t="s">
        <v>1809</v>
      </c>
      <c r="L243">
        <v>511</v>
      </c>
      <c r="M243">
        <v>512</v>
      </c>
      <c r="Q243" t="str">
        <f t="shared" si="24"/>
        <v>W</v>
      </c>
      <c r="R243" t="str">
        <f t="shared" si="25"/>
        <v>ETOU C3 H</v>
      </c>
    </row>
    <row r="244" spans="2:18" x14ac:dyDescent="0.25">
      <c r="B244" s="75" t="str">
        <f t="shared" ref="B244" si="48">B243</f>
        <v>Electric</v>
      </c>
      <c r="C244" s="75" t="str">
        <f t="shared" si="33"/>
        <v>PG&amp;E -- Pacific Gas and Electric Company</v>
      </c>
      <c r="D244" s="75" t="str">
        <f t="shared" si="33"/>
        <v>W</v>
      </c>
      <c r="E244" t="s">
        <v>850</v>
      </c>
      <c r="F244" s="11">
        <v>2</v>
      </c>
      <c r="G244" s="78">
        <v>1</v>
      </c>
      <c r="H244" t="s">
        <v>1077</v>
      </c>
      <c r="I244" t="s">
        <v>1289</v>
      </c>
      <c r="J244" s="95" t="s">
        <v>344</v>
      </c>
      <c r="K244" t="s">
        <v>1810</v>
      </c>
      <c r="L244">
        <v>513</v>
      </c>
      <c r="M244">
        <v>514</v>
      </c>
      <c r="Q244" t="str">
        <f t="shared" si="24"/>
        <v>W</v>
      </c>
      <c r="R244" t="str">
        <f t="shared" si="25"/>
        <v>E TOU C H CARE</v>
      </c>
    </row>
    <row r="245" spans="2:18" x14ac:dyDescent="0.25">
      <c r="B245" s="75" t="str">
        <f t="shared" ref="B245" si="49">B244</f>
        <v>Electric</v>
      </c>
      <c r="C245" s="75" t="str">
        <f t="shared" si="33"/>
        <v>PG&amp;E -- Pacific Gas and Electric Company</v>
      </c>
      <c r="D245" t="s">
        <v>458</v>
      </c>
      <c r="E245" t="s">
        <v>833</v>
      </c>
      <c r="F245" s="11">
        <v>2</v>
      </c>
      <c r="G245" s="11">
        <v>0</v>
      </c>
      <c r="H245" t="s">
        <v>583</v>
      </c>
      <c r="I245" t="s">
        <v>1273</v>
      </c>
      <c r="J245" s="95" t="s">
        <v>344</v>
      </c>
      <c r="K245" t="s">
        <v>1811</v>
      </c>
      <c r="L245">
        <v>515</v>
      </c>
      <c r="M245">
        <v>516</v>
      </c>
      <c r="Q245" t="str">
        <f t="shared" si="24"/>
        <v>X</v>
      </c>
      <c r="R245" t="str">
        <f t="shared" si="25"/>
        <v>E1 H</v>
      </c>
    </row>
    <row r="246" spans="2:18" x14ac:dyDescent="0.25">
      <c r="B246" s="75" t="str">
        <f t="shared" ref="B246" si="50">B245</f>
        <v>Electric</v>
      </c>
      <c r="C246" s="75" t="str">
        <f t="shared" si="33"/>
        <v>PG&amp;E -- Pacific Gas and Electric Company</v>
      </c>
      <c r="D246" s="75" t="str">
        <f t="shared" si="33"/>
        <v>X</v>
      </c>
      <c r="E246" t="s">
        <v>834</v>
      </c>
      <c r="F246" s="11">
        <v>2</v>
      </c>
      <c r="G246" s="11">
        <v>0</v>
      </c>
      <c r="H246" t="s">
        <v>1078</v>
      </c>
      <c r="I246" t="s">
        <v>1274</v>
      </c>
      <c r="J246" s="95" t="s">
        <v>344</v>
      </c>
      <c r="K246" t="s">
        <v>1812</v>
      </c>
      <c r="L246">
        <v>517</v>
      </c>
      <c r="M246">
        <v>518</v>
      </c>
      <c r="Q246" t="str">
        <f t="shared" si="24"/>
        <v>X</v>
      </c>
      <c r="R246" t="str">
        <f t="shared" si="25"/>
        <v>E1 H FERA</v>
      </c>
    </row>
    <row r="247" spans="2:18" x14ac:dyDescent="0.25">
      <c r="B247" s="75" t="str">
        <f t="shared" ref="B247" si="51">B246</f>
        <v>Electric</v>
      </c>
      <c r="C247" s="75" t="str">
        <f t="shared" si="33"/>
        <v>PG&amp;E -- Pacific Gas and Electric Company</v>
      </c>
      <c r="D247" s="75" t="str">
        <f t="shared" si="33"/>
        <v>X</v>
      </c>
      <c r="E247" t="s">
        <v>835</v>
      </c>
      <c r="F247" s="11">
        <v>2</v>
      </c>
      <c r="G247" s="11">
        <v>0</v>
      </c>
      <c r="H247" t="s">
        <v>1079</v>
      </c>
      <c r="I247" t="s">
        <v>1275</v>
      </c>
      <c r="J247" s="95" t="s">
        <v>344</v>
      </c>
      <c r="K247" t="s">
        <v>1813</v>
      </c>
      <c r="L247">
        <v>519</v>
      </c>
      <c r="M247">
        <v>520</v>
      </c>
      <c r="Q247" t="str">
        <f t="shared" si="24"/>
        <v>X</v>
      </c>
      <c r="R247" t="str">
        <f t="shared" si="25"/>
        <v>E1 B FERA</v>
      </c>
    </row>
    <row r="248" spans="2:18" x14ac:dyDescent="0.25">
      <c r="B248" s="75" t="str">
        <f t="shared" ref="B248" si="52">B247</f>
        <v>Electric</v>
      </c>
      <c r="C248" s="75" t="str">
        <f t="shared" si="33"/>
        <v>PG&amp;E -- Pacific Gas and Electric Company</v>
      </c>
      <c r="D248" s="75" t="str">
        <f t="shared" si="33"/>
        <v>X</v>
      </c>
      <c r="E248" t="s">
        <v>836</v>
      </c>
      <c r="F248" s="11">
        <v>2</v>
      </c>
      <c r="G248" s="11">
        <v>0</v>
      </c>
      <c r="H248" t="s">
        <v>593</v>
      </c>
      <c r="I248" t="s">
        <v>1276</v>
      </c>
      <c r="J248" s="95" t="s">
        <v>344</v>
      </c>
      <c r="K248" t="s">
        <v>1814</v>
      </c>
      <c r="L248">
        <v>521</v>
      </c>
      <c r="M248">
        <v>522</v>
      </c>
      <c r="Q248" t="str">
        <f t="shared" si="24"/>
        <v>X</v>
      </c>
      <c r="R248" t="str">
        <f t="shared" si="25"/>
        <v>E1 H CARE</v>
      </c>
    </row>
    <row r="249" spans="2:18" x14ac:dyDescent="0.25">
      <c r="B249" s="75" t="str">
        <f t="shared" ref="B249" si="53">B248</f>
        <v>Electric</v>
      </c>
      <c r="C249" s="75" t="str">
        <f t="shared" si="33"/>
        <v>PG&amp;E -- Pacific Gas and Electric Company</v>
      </c>
      <c r="D249" s="75" t="str">
        <f t="shared" si="33"/>
        <v>X</v>
      </c>
      <c r="E249" t="s">
        <v>837</v>
      </c>
      <c r="F249" s="11">
        <v>2</v>
      </c>
      <c r="G249" s="11">
        <v>0</v>
      </c>
      <c r="H249" t="s">
        <v>571</v>
      </c>
      <c r="I249" t="s">
        <v>1277</v>
      </c>
      <c r="J249" s="95" t="s">
        <v>344</v>
      </c>
      <c r="K249" t="s">
        <v>1815</v>
      </c>
      <c r="L249">
        <v>523</v>
      </c>
      <c r="M249">
        <v>524</v>
      </c>
      <c r="Q249" t="str">
        <f t="shared" si="24"/>
        <v>X</v>
      </c>
      <c r="R249" t="str">
        <f t="shared" si="25"/>
        <v>E1 B CARE</v>
      </c>
    </row>
    <row r="250" spans="2:18" x14ac:dyDescent="0.25">
      <c r="B250" s="75" t="str">
        <f t="shared" ref="B250" si="54">B249</f>
        <v>Electric</v>
      </c>
      <c r="C250" s="75" t="str">
        <f t="shared" si="33"/>
        <v>PG&amp;E -- Pacific Gas and Electric Company</v>
      </c>
      <c r="D250" s="75" t="str">
        <f t="shared" si="33"/>
        <v>X</v>
      </c>
      <c r="E250" t="s">
        <v>838</v>
      </c>
      <c r="F250" s="11">
        <v>2</v>
      </c>
      <c r="G250" s="11">
        <v>0</v>
      </c>
      <c r="H250" t="s">
        <v>1080</v>
      </c>
      <c r="I250" t="s">
        <v>1278</v>
      </c>
      <c r="J250" s="95" t="s">
        <v>344</v>
      </c>
      <c r="K250" t="s">
        <v>1816</v>
      </c>
      <c r="L250">
        <v>525</v>
      </c>
      <c r="M250">
        <v>526</v>
      </c>
      <c r="Q250" t="str">
        <f t="shared" si="24"/>
        <v>X</v>
      </c>
      <c r="R250" t="str">
        <f t="shared" si="25"/>
        <v>EM H</v>
      </c>
    </row>
    <row r="251" spans="2:18" x14ac:dyDescent="0.25">
      <c r="B251" s="75" t="str">
        <f t="shared" ref="B251" si="55">B250</f>
        <v>Electric</v>
      </c>
      <c r="C251" s="75" t="str">
        <f t="shared" si="33"/>
        <v>PG&amp;E -- Pacific Gas and Electric Company</v>
      </c>
      <c r="D251" s="75" t="str">
        <f t="shared" si="33"/>
        <v>X</v>
      </c>
      <c r="E251" t="s">
        <v>839</v>
      </c>
      <c r="F251" s="11">
        <v>2</v>
      </c>
      <c r="G251" s="11">
        <v>0</v>
      </c>
      <c r="H251" t="s">
        <v>1081</v>
      </c>
      <c r="I251" t="s">
        <v>1279</v>
      </c>
      <c r="J251" s="95" t="s">
        <v>344</v>
      </c>
      <c r="K251" t="s">
        <v>1817</v>
      </c>
      <c r="L251">
        <v>527</v>
      </c>
      <c r="M251">
        <v>528</v>
      </c>
      <c r="Q251" t="str">
        <f t="shared" si="24"/>
        <v>X</v>
      </c>
      <c r="R251" t="str">
        <f t="shared" si="25"/>
        <v>EM B</v>
      </c>
    </row>
    <row r="252" spans="2:18" x14ac:dyDescent="0.25">
      <c r="B252" s="75" t="str">
        <f t="shared" ref="B252" si="56">B251</f>
        <v>Electric</v>
      </c>
      <c r="C252" s="75" t="str">
        <f t="shared" si="33"/>
        <v>PG&amp;E -- Pacific Gas and Electric Company</v>
      </c>
      <c r="D252" s="75" t="str">
        <f t="shared" si="33"/>
        <v>X</v>
      </c>
      <c r="E252" t="s">
        <v>840</v>
      </c>
      <c r="F252" s="11">
        <v>2</v>
      </c>
      <c r="G252" s="11">
        <v>0</v>
      </c>
      <c r="H252" t="s">
        <v>570</v>
      </c>
      <c r="I252" t="s">
        <v>1202</v>
      </c>
      <c r="J252" s="95" t="s">
        <v>344</v>
      </c>
      <c r="K252" t="s">
        <v>1818</v>
      </c>
      <c r="L252">
        <v>529</v>
      </c>
      <c r="M252">
        <v>530</v>
      </c>
      <c r="Q252" t="str">
        <f t="shared" si="24"/>
        <v>X</v>
      </c>
      <c r="R252" t="str">
        <f t="shared" si="25"/>
        <v>E1 B</v>
      </c>
    </row>
    <row r="253" spans="2:18" x14ac:dyDescent="0.25">
      <c r="B253" s="75" t="str">
        <f t="shared" ref="B253" si="57">B252</f>
        <v>Electric</v>
      </c>
      <c r="C253" s="75" t="str">
        <f t="shared" si="33"/>
        <v>PG&amp;E -- Pacific Gas and Electric Company</v>
      </c>
      <c r="D253" s="75" t="str">
        <f t="shared" si="33"/>
        <v>X</v>
      </c>
      <c r="E253" t="s">
        <v>841</v>
      </c>
      <c r="F253" s="11">
        <v>2</v>
      </c>
      <c r="G253" s="11">
        <v>0</v>
      </c>
      <c r="H253" t="s">
        <v>1082</v>
      </c>
      <c r="I253" t="s">
        <v>1280</v>
      </c>
      <c r="J253" s="95" t="s">
        <v>344</v>
      </c>
      <c r="K253" t="s">
        <v>1819</v>
      </c>
      <c r="L253">
        <v>531</v>
      </c>
      <c r="M253">
        <v>532</v>
      </c>
      <c r="Q253" t="str">
        <f t="shared" si="24"/>
        <v>X</v>
      </c>
      <c r="R253" t="str">
        <f t="shared" si="25"/>
        <v>E1 H M 1</v>
      </c>
    </row>
    <row r="254" spans="2:18" x14ac:dyDescent="0.25">
      <c r="B254" s="75" t="str">
        <f t="shared" ref="B254" si="58">B253</f>
        <v>Electric</v>
      </c>
      <c r="C254" s="75" t="str">
        <f t="shared" si="33"/>
        <v>PG&amp;E -- Pacific Gas and Electric Company</v>
      </c>
      <c r="D254" s="75" t="str">
        <f t="shared" si="33"/>
        <v>X</v>
      </c>
      <c r="E254" t="s">
        <v>842</v>
      </c>
      <c r="F254" s="11">
        <v>2</v>
      </c>
      <c r="G254" s="11">
        <v>0</v>
      </c>
      <c r="H254" t="s">
        <v>1083</v>
      </c>
      <c r="I254" t="s">
        <v>1281</v>
      </c>
      <c r="J254" s="95" t="s">
        <v>344</v>
      </c>
      <c r="K254" t="s">
        <v>1820</v>
      </c>
      <c r="L254">
        <v>533</v>
      </c>
      <c r="M254">
        <v>534</v>
      </c>
      <c r="Q254" t="str">
        <f t="shared" si="24"/>
        <v>X</v>
      </c>
      <c r="R254" t="str">
        <f t="shared" si="25"/>
        <v>E1 B M</v>
      </c>
    </row>
    <row r="255" spans="2:18" x14ac:dyDescent="0.25">
      <c r="B255" s="75" t="str">
        <f t="shared" ref="B255" si="59">B254</f>
        <v>Electric</v>
      </c>
      <c r="C255" s="75" t="str">
        <f t="shared" si="33"/>
        <v>PG&amp;E -- Pacific Gas and Electric Company</v>
      </c>
      <c r="D255" s="75" t="str">
        <f t="shared" si="33"/>
        <v>X</v>
      </c>
      <c r="E255" t="s">
        <v>843</v>
      </c>
      <c r="F255" s="11">
        <v>2</v>
      </c>
      <c r="G255" s="78">
        <v>1</v>
      </c>
      <c r="H255" t="s">
        <v>1084</v>
      </c>
      <c r="I255" t="s">
        <v>1290</v>
      </c>
      <c r="J255" s="95" t="s">
        <v>344</v>
      </c>
      <c r="K255" t="s">
        <v>1821</v>
      </c>
      <c r="L255">
        <v>535</v>
      </c>
      <c r="M255">
        <v>536</v>
      </c>
      <c r="Q255" t="str">
        <f t="shared" si="24"/>
        <v>X</v>
      </c>
      <c r="R255" t="str">
        <f t="shared" si="25"/>
        <v>E TOU C B CARE</v>
      </c>
    </row>
    <row r="256" spans="2:18" x14ac:dyDescent="0.25">
      <c r="B256" s="75" t="str">
        <f t="shared" ref="B256" si="60">B255</f>
        <v>Electric</v>
      </c>
      <c r="C256" s="75" t="str">
        <f t="shared" si="33"/>
        <v>PG&amp;E -- Pacific Gas and Electric Company</v>
      </c>
      <c r="D256" s="75" t="str">
        <f t="shared" si="33"/>
        <v>X</v>
      </c>
      <c r="E256" t="s">
        <v>856</v>
      </c>
      <c r="F256" s="11">
        <v>2</v>
      </c>
      <c r="G256" s="78">
        <v>1</v>
      </c>
      <c r="H256" t="s">
        <v>1085</v>
      </c>
      <c r="I256" t="s">
        <v>1283</v>
      </c>
      <c r="J256" s="95" t="s">
        <v>344</v>
      </c>
      <c r="K256" t="s">
        <v>1822</v>
      </c>
      <c r="L256">
        <v>537</v>
      </c>
      <c r="M256">
        <v>538</v>
      </c>
      <c r="Q256" t="str">
        <f t="shared" si="24"/>
        <v>X</v>
      </c>
      <c r="R256" t="str">
        <f t="shared" si="25"/>
        <v>ETOU C3 B FERA</v>
      </c>
    </row>
    <row r="257" spans="2:18" x14ac:dyDescent="0.25">
      <c r="B257" s="75" t="str">
        <f t="shared" ref="B257" si="61">B256</f>
        <v>Electric</v>
      </c>
      <c r="C257" s="75" t="str">
        <f t="shared" si="33"/>
        <v>PG&amp;E -- Pacific Gas and Electric Company</v>
      </c>
      <c r="D257" s="75" t="str">
        <f t="shared" si="33"/>
        <v>X</v>
      </c>
      <c r="E257" t="s">
        <v>851</v>
      </c>
      <c r="F257" s="11">
        <v>2</v>
      </c>
      <c r="G257" s="78">
        <v>1</v>
      </c>
      <c r="H257" t="s">
        <v>1086</v>
      </c>
      <c r="I257" t="s">
        <v>1284</v>
      </c>
      <c r="J257" s="95" t="s">
        <v>344</v>
      </c>
      <c r="K257" t="s">
        <v>1823</v>
      </c>
      <c r="L257">
        <v>539</v>
      </c>
      <c r="M257">
        <v>540</v>
      </c>
      <c r="Q257" t="str">
        <f t="shared" si="24"/>
        <v>X</v>
      </c>
      <c r="R257" t="str">
        <f t="shared" si="25"/>
        <v>ETOU C3 B M</v>
      </c>
    </row>
    <row r="258" spans="2:18" x14ac:dyDescent="0.25">
      <c r="B258" s="75" t="str">
        <f t="shared" ref="B258" si="62">B257</f>
        <v>Electric</v>
      </c>
      <c r="C258" s="75" t="str">
        <f t="shared" si="33"/>
        <v>PG&amp;E -- Pacific Gas and Electric Company</v>
      </c>
      <c r="D258" s="75" t="str">
        <f t="shared" si="33"/>
        <v>X</v>
      </c>
      <c r="E258" t="s">
        <v>853</v>
      </c>
      <c r="F258" s="11">
        <v>2</v>
      </c>
      <c r="G258" s="78">
        <v>1</v>
      </c>
      <c r="H258" t="s">
        <v>1087</v>
      </c>
      <c r="I258" t="s">
        <v>1285</v>
      </c>
      <c r="J258" s="95" t="s">
        <v>344</v>
      </c>
      <c r="K258" t="s">
        <v>1824</v>
      </c>
      <c r="L258">
        <v>541</v>
      </c>
      <c r="M258">
        <v>542</v>
      </c>
      <c r="Q258" t="str">
        <f t="shared" si="24"/>
        <v>X</v>
      </c>
      <c r="R258" t="str">
        <f t="shared" si="25"/>
        <v>ETOU C3 B</v>
      </c>
    </row>
    <row r="259" spans="2:18" x14ac:dyDescent="0.25">
      <c r="B259" s="75" t="str">
        <f t="shared" ref="B259" si="63">B258</f>
        <v>Electric</v>
      </c>
      <c r="C259" s="75" t="str">
        <f t="shared" si="33"/>
        <v>PG&amp;E -- Pacific Gas and Electric Company</v>
      </c>
      <c r="D259" s="75" t="str">
        <f t="shared" si="33"/>
        <v>X</v>
      </c>
      <c r="E259" t="s">
        <v>852</v>
      </c>
      <c r="F259" s="11">
        <v>2</v>
      </c>
      <c r="G259" s="78">
        <v>1</v>
      </c>
      <c r="H259" t="s">
        <v>1088</v>
      </c>
      <c r="I259" t="s">
        <v>1286</v>
      </c>
      <c r="J259" s="95" t="s">
        <v>344</v>
      </c>
      <c r="K259" t="s">
        <v>1825</v>
      </c>
      <c r="L259">
        <v>543</v>
      </c>
      <c r="M259">
        <v>544</v>
      </c>
      <c r="Q259" t="str">
        <f t="shared" si="24"/>
        <v>X</v>
      </c>
      <c r="R259" t="str">
        <f t="shared" si="25"/>
        <v>ETOU C3 H FERA</v>
      </c>
    </row>
    <row r="260" spans="2:18" x14ac:dyDescent="0.25">
      <c r="B260" s="75" t="str">
        <f t="shared" ref="B260" si="64">B259</f>
        <v>Electric</v>
      </c>
      <c r="C260" s="75" t="str">
        <f t="shared" si="33"/>
        <v>PG&amp;E -- Pacific Gas and Electric Company</v>
      </c>
      <c r="D260" s="75" t="str">
        <f t="shared" si="33"/>
        <v>X</v>
      </c>
      <c r="E260" t="s">
        <v>855</v>
      </c>
      <c r="F260" s="11">
        <v>2</v>
      </c>
      <c r="G260" s="78">
        <v>1</v>
      </c>
      <c r="H260" t="s">
        <v>1089</v>
      </c>
      <c r="I260" t="s">
        <v>1287</v>
      </c>
      <c r="J260" s="95" t="s">
        <v>344</v>
      </c>
      <c r="K260" t="s">
        <v>1826</v>
      </c>
      <c r="L260">
        <v>545</v>
      </c>
      <c r="M260">
        <v>546</v>
      </c>
      <c r="Q260" t="str">
        <f t="shared" si="24"/>
        <v>X</v>
      </c>
      <c r="R260" t="str">
        <f t="shared" si="25"/>
        <v>ETOU C3 H M</v>
      </c>
    </row>
    <row r="261" spans="2:18" x14ac:dyDescent="0.25">
      <c r="B261" s="75" t="str">
        <f t="shared" ref="B261" si="65">B260</f>
        <v>Electric</v>
      </c>
      <c r="C261" s="75" t="str">
        <f t="shared" si="33"/>
        <v>PG&amp;E -- Pacific Gas and Electric Company</v>
      </c>
      <c r="D261" s="75" t="str">
        <f t="shared" si="33"/>
        <v>X</v>
      </c>
      <c r="E261" t="s">
        <v>854</v>
      </c>
      <c r="F261" s="11">
        <v>2</v>
      </c>
      <c r="G261" s="78">
        <v>1</v>
      </c>
      <c r="H261" t="s">
        <v>1090</v>
      </c>
      <c r="I261" t="s">
        <v>1288</v>
      </c>
      <c r="J261" s="95" t="s">
        <v>344</v>
      </c>
      <c r="K261" t="s">
        <v>1827</v>
      </c>
      <c r="L261">
        <v>547</v>
      </c>
      <c r="M261">
        <v>548</v>
      </c>
      <c r="Q261" t="str">
        <f t="shared" si="24"/>
        <v>X</v>
      </c>
      <c r="R261" t="str">
        <f t="shared" si="25"/>
        <v>ETOU C3 H</v>
      </c>
    </row>
    <row r="262" spans="2:18" x14ac:dyDescent="0.25">
      <c r="B262" s="75" t="str">
        <f t="shared" ref="B262" si="66">B261</f>
        <v>Electric</v>
      </c>
      <c r="C262" s="75" t="str">
        <f t="shared" si="33"/>
        <v>PG&amp;E -- Pacific Gas and Electric Company</v>
      </c>
      <c r="D262" s="75" t="str">
        <f t="shared" si="33"/>
        <v>X</v>
      </c>
      <c r="E262" t="s">
        <v>850</v>
      </c>
      <c r="F262" s="11">
        <v>2</v>
      </c>
      <c r="G262" s="78">
        <v>1</v>
      </c>
      <c r="H262" t="s">
        <v>1091</v>
      </c>
      <c r="I262" t="s">
        <v>1289</v>
      </c>
      <c r="J262" s="95" t="s">
        <v>344</v>
      </c>
      <c r="K262" t="s">
        <v>1828</v>
      </c>
      <c r="L262">
        <v>549</v>
      </c>
      <c r="M262">
        <v>550</v>
      </c>
      <c r="Q262" t="str">
        <f t="shared" si="24"/>
        <v>X</v>
      </c>
      <c r="R262" t="str">
        <f t="shared" si="25"/>
        <v>E TOU C H CARE</v>
      </c>
    </row>
    <row r="263" spans="2:18" x14ac:dyDescent="0.25">
      <c r="B263" s="75" t="str">
        <f t="shared" ref="B263" si="67">B262</f>
        <v>Electric</v>
      </c>
      <c r="C263" s="75" t="str">
        <f t="shared" si="33"/>
        <v>PG&amp;E -- Pacific Gas and Electric Company</v>
      </c>
      <c r="D263" t="s">
        <v>459</v>
      </c>
      <c r="E263" t="s">
        <v>833</v>
      </c>
      <c r="F263" s="11">
        <v>2</v>
      </c>
      <c r="G263" s="11">
        <v>0</v>
      </c>
      <c r="H263" t="s">
        <v>584</v>
      </c>
      <c r="I263" t="s">
        <v>1273</v>
      </c>
      <c r="J263" s="95" t="s">
        <v>344</v>
      </c>
      <c r="K263" t="s">
        <v>1829</v>
      </c>
      <c r="L263">
        <v>551</v>
      </c>
      <c r="M263">
        <v>552</v>
      </c>
      <c r="Q263" t="str">
        <f t="shared" si="24"/>
        <v>Y</v>
      </c>
      <c r="R263" t="str">
        <f t="shared" si="25"/>
        <v>E1 H</v>
      </c>
    </row>
    <row r="264" spans="2:18" x14ac:dyDescent="0.25">
      <c r="B264" s="75" t="str">
        <f t="shared" ref="B264" si="68">B263</f>
        <v>Electric</v>
      </c>
      <c r="C264" s="75" t="str">
        <f t="shared" si="33"/>
        <v>PG&amp;E -- Pacific Gas and Electric Company</v>
      </c>
      <c r="D264" s="75" t="str">
        <f t="shared" si="33"/>
        <v>Y</v>
      </c>
      <c r="E264" t="s">
        <v>834</v>
      </c>
      <c r="F264" s="11">
        <v>2</v>
      </c>
      <c r="G264" s="11">
        <v>0</v>
      </c>
      <c r="H264" t="s">
        <v>1092</v>
      </c>
      <c r="I264" t="s">
        <v>1274</v>
      </c>
      <c r="J264" s="95" t="s">
        <v>344</v>
      </c>
      <c r="K264" t="s">
        <v>1830</v>
      </c>
      <c r="L264">
        <v>553</v>
      </c>
      <c r="M264">
        <v>554</v>
      </c>
      <c r="Q264" t="str">
        <f t="shared" si="24"/>
        <v>Y</v>
      </c>
      <c r="R264" t="str">
        <f t="shared" si="25"/>
        <v>E1 H FERA</v>
      </c>
    </row>
    <row r="265" spans="2:18" x14ac:dyDescent="0.25">
      <c r="B265" s="75" t="str">
        <f t="shared" ref="B265" si="69">B264</f>
        <v>Electric</v>
      </c>
      <c r="C265" s="75" t="str">
        <f t="shared" si="33"/>
        <v>PG&amp;E -- Pacific Gas and Electric Company</v>
      </c>
      <c r="D265" s="75" t="str">
        <f t="shared" si="33"/>
        <v>Y</v>
      </c>
      <c r="E265" t="s">
        <v>835</v>
      </c>
      <c r="F265" s="11">
        <v>2</v>
      </c>
      <c r="G265" s="11">
        <v>0</v>
      </c>
      <c r="H265" t="s">
        <v>1093</v>
      </c>
      <c r="I265" t="s">
        <v>1275</v>
      </c>
      <c r="J265" s="95" t="s">
        <v>344</v>
      </c>
      <c r="K265" t="s">
        <v>1831</v>
      </c>
      <c r="L265">
        <v>555</v>
      </c>
      <c r="M265">
        <v>556</v>
      </c>
      <c r="Q265" t="str">
        <f t="shared" si="24"/>
        <v>Y</v>
      </c>
      <c r="R265" t="str">
        <f t="shared" si="25"/>
        <v>E1 B FERA</v>
      </c>
    </row>
    <row r="266" spans="2:18" x14ac:dyDescent="0.25">
      <c r="B266" s="75" t="str">
        <f t="shared" ref="B266" si="70">B265</f>
        <v>Electric</v>
      </c>
      <c r="C266" s="75" t="str">
        <f t="shared" si="33"/>
        <v>PG&amp;E -- Pacific Gas and Electric Company</v>
      </c>
      <c r="D266" s="75" t="str">
        <f t="shared" si="33"/>
        <v>Y</v>
      </c>
      <c r="E266" t="s">
        <v>836</v>
      </c>
      <c r="F266" s="11">
        <v>2</v>
      </c>
      <c r="G266" s="11">
        <v>0</v>
      </c>
      <c r="H266" t="s">
        <v>594</v>
      </c>
      <c r="I266" t="s">
        <v>1276</v>
      </c>
      <c r="J266" s="95" t="s">
        <v>344</v>
      </c>
      <c r="K266" t="s">
        <v>1832</v>
      </c>
      <c r="L266">
        <v>557</v>
      </c>
      <c r="M266">
        <v>558</v>
      </c>
      <c r="Q266" t="str">
        <f t="shared" si="24"/>
        <v>Y</v>
      </c>
      <c r="R266" t="str">
        <f t="shared" si="25"/>
        <v>E1 H CARE</v>
      </c>
    </row>
    <row r="267" spans="2:18" x14ac:dyDescent="0.25">
      <c r="B267" s="75" t="str">
        <f t="shared" ref="B267" si="71">B266</f>
        <v>Electric</v>
      </c>
      <c r="C267" s="75" t="str">
        <f t="shared" si="33"/>
        <v>PG&amp;E -- Pacific Gas and Electric Company</v>
      </c>
      <c r="D267" s="75" t="str">
        <f t="shared" si="33"/>
        <v>Y</v>
      </c>
      <c r="E267" t="s">
        <v>837</v>
      </c>
      <c r="F267" s="11">
        <v>2</v>
      </c>
      <c r="G267" s="11">
        <v>0</v>
      </c>
      <c r="H267" t="s">
        <v>573</v>
      </c>
      <c r="I267" t="s">
        <v>1277</v>
      </c>
      <c r="J267" s="95" t="s">
        <v>344</v>
      </c>
      <c r="K267" t="s">
        <v>1833</v>
      </c>
      <c r="L267">
        <v>559</v>
      </c>
      <c r="M267">
        <v>560</v>
      </c>
      <c r="Q267" t="str">
        <f t="shared" si="24"/>
        <v>Y</v>
      </c>
      <c r="R267" t="str">
        <f t="shared" si="25"/>
        <v>E1 B CARE</v>
      </c>
    </row>
    <row r="268" spans="2:18" x14ac:dyDescent="0.25">
      <c r="B268" s="75" t="str">
        <f t="shared" ref="B268" si="72">B267</f>
        <v>Electric</v>
      </c>
      <c r="C268" s="75" t="str">
        <f t="shared" si="33"/>
        <v>PG&amp;E -- Pacific Gas and Electric Company</v>
      </c>
      <c r="D268" s="75" t="str">
        <f t="shared" si="33"/>
        <v>Y</v>
      </c>
      <c r="E268" t="s">
        <v>838</v>
      </c>
      <c r="F268" s="11">
        <v>2</v>
      </c>
      <c r="G268" s="11">
        <v>0</v>
      </c>
      <c r="H268" t="s">
        <v>1094</v>
      </c>
      <c r="I268" t="s">
        <v>1278</v>
      </c>
      <c r="J268" s="95" t="s">
        <v>344</v>
      </c>
      <c r="K268" t="s">
        <v>1834</v>
      </c>
      <c r="L268">
        <v>561</v>
      </c>
      <c r="M268">
        <v>562</v>
      </c>
      <c r="Q268" t="str">
        <f t="shared" si="24"/>
        <v>Y</v>
      </c>
      <c r="R268" t="str">
        <f t="shared" si="25"/>
        <v>EM H</v>
      </c>
    </row>
    <row r="269" spans="2:18" x14ac:dyDescent="0.25">
      <c r="B269" s="75" t="str">
        <f t="shared" ref="B269" si="73">B268</f>
        <v>Electric</v>
      </c>
      <c r="C269" s="75" t="str">
        <f t="shared" si="33"/>
        <v>PG&amp;E -- Pacific Gas and Electric Company</v>
      </c>
      <c r="D269" s="75" t="str">
        <f t="shared" si="33"/>
        <v>Y</v>
      </c>
      <c r="E269" t="s">
        <v>839</v>
      </c>
      <c r="F269" s="11">
        <v>2</v>
      </c>
      <c r="G269" s="11">
        <v>0</v>
      </c>
      <c r="H269" t="s">
        <v>1095</v>
      </c>
      <c r="I269" t="s">
        <v>1279</v>
      </c>
      <c r="J269" s="95" t="s">
        <v>344</v>
      </c>
      <c r="K269" t="s">
        <v>1835</v>
      </c>
      <c r="L269">
        <v>563</v>
      </c>
      <c r="M269">
        <v>564</v>
      </c>
      <c r="Q269" t="str">
        <f t="shared" si="24"/>
        <v>Y</v>
      </c>
      <c r="R269" t="str">
        <f t="shared" si="25"/>
        <v>EM B</v>
      </c>
    </row>
    <row r="270" spans="2:18" x14ac:dyDescent="0.25">
      <c r="B270" s="75" t="str">
        <f t="shared" ref="B270" si="74">B269</f>
        <v>Electric</v>
      </c>
      <c r="C270" s="75" t="str">
        <f t="shared" si="33"/>
        <v>PG&amp;E -- Pacific Gas and Electric Company</v>
      </c>
      <c r="D270" s="75" t="str">
        <f t="shared" si="33"/>
        <v>Y</v>
      </c>
      <c r="E270" t="s">
        <v>840</v>
      </c>
      <c r="F270" s="11">
        <v>2</v>
      </c>
      <c r="G270" s="11">
        <v>0</v>
      </c>
      <c r="H270" t="s">
        <v>572</v>
      </c>
      <c r="I270" t="s">
        <v>1202</v>
      </c>
      <c r="J270" s="95" t="s">
        <v>344</v>
      </c>
      <c r="K270" t="s">
        <v>1836</v>
      </c>
      <c r="L270">
        <v>565</v>
      </c>
      <c r="M270">
        <v>566</v>
      </c>
      <c r="Q270" t="str">
        <f t="shared" si="24"/>
        <v>Y</v>
      </c>
      <c r="R270" t="str">
        <f t="shared" si="25"/>
        <v>E1 B</v>
      </c>
    </row>
    <row r="271" spans="2:18" x14ac:dyDescent="0.25">
      <c r="B271" s="75" t="str">
        <f t="shared" ref="B271" si="75">B270</f>
        <v>Electric</v>
      </c>
      <c r="C271" s="75" t="str">
        <f t="shared" si="33"/>
        <v>PG&amp;E -- Pacific Gas and Electric Company</v>
      </c>
      <c r="D271" s="75" t="str">
        <f t="shared" si="33"/>
        <v>Y</v>
      </c>
      <c r="E271" t="s">
        <v>841</v>
      </c>
      <c r="F271" s="11">
        <v>2</v>
      </c>
      <c r="G271" s="11">
        <v>0</v>
      </c>
      <c r="H271" t="s">
        <v>1096</v>
      </c>
      <c r="I271" t="s">
        <v>1280</v>
      </c>
      <c r="J271" s="95" t="s">
        <v>344</v>
      </c>
      <c r="K271" t="s">
        <v>1837</v>
      </c>
      <c r="L271">
        <v>567</v>
      </c>
      <c r="M271">
        <v>568</v>
      </c>
      <c r="Q271" t="str">
        <f t="shared" si="24"/>
        <v>Y</v>
      </c>
      <c r="R271" t="str">
        <f t="shared" si="25"/>
        <v>E1 H M 1</v>
      </c>
    </row>
    <row r="272" spans="2:18" x14ac:dyDescent="0.25">
      <c r="B272" s="75" t="str">
        <f t="shared" ref="B272" si="76">B271</f>
        <v>Electric</v>
      </c>
      <c r="C272" s="75" t="str">
        <f t="shared" si="33"/>
        <v>PG&amp;E -- Pacific Gas and Electric Company</v>
      </c>
      <c r="D272" s="75" t="str">
        <f t="shared" si="33"/>
        <v>Y</v>
      </c>
      <c r="E272" t="s">
        <v>842</v>
      </c>
      <c r="F272" s="11">
        <v>2</v>
      </c>
      <c r="G272" s="11">
        <v>0</v>
      </c>
      <c r="H272" t="s">
        <v>1097</v>
      </c>
      <c r="I272" t="s">
        <v>1281</v>
      </c>
      <c r="J272" s="95" t="s">
        <v>344</v>
      </c>
      <c r="K272" t="s">
        <v>1838</v>
      </c>
      <c r="L272">
        <v>569</v>
      </c>
      <c r="M272">
        <v>570</v>
      </c>
      <c r="Q272" t="str">
        <f t="shared" si="24"/>
        <v>Y</v>
      </c>
      <c r="R272" t="str">
        <f t="shared" si="25"/>
        <v>E1 B M</v>
      </c>
    </row>
    <row r="273" spans="2:18" x14ac:dyDescent="0.25">
      <c r="B273" s="75" t="str">
        <f t="shared" ref="B273" si="77">B272</f>
        <v>Electric</v>
      </c>
      <c r="C273" s="75" t="str">
        <f t="shared" si="33"/>
        <v>PG&amp;E -- Pacific Gas and Electric Company</v>
      </c>
      <c r="D273" s="75" t="str">
        <f t="shared" si="33"/>
        <v>Y</v>
      </c>
      <c r="E273" t="s">
        <v>843</v>
      </c>
      <c r="F273" s="11">
        <v>2</v>
      </c>
      <c r="G273" s="78">
        <v>1</v>
      </c>
      <c r="H273" t="s">
        <v>1098</v>
      </c>
      <c r="I273" t="s">
        <v>1290</v>
      </c>
      <c r="J273" s="95" t="s">
        <v>344</v>
      </c>
      <c r="K273" t="s">
        <v>1839</v>
      </c>
      <c r="L273">
        <v>571</v>
      </c>
      <c r="M273">
        <v>572</v>
      </c>
      <c r="Q273" t="str">
        <f t="shared" si="24"/>
        <v>Y</v>
      </c>
      <c r="R273" t="str">
        <f t="shared" si="25"/>
        <v>E TOU C B CARE</v>
      </c>
    </row>
    <row r="274" spans="2:18" x14ac:dyDescent="0.25">
      <c r="B274" s="75" t="str">
        <f t="shared" ref="B274" si="78">B273</f>
        <v>Electric</v>
      </c>
      <c r="C274" s="75" t="str">
        <f t="shared" si="33"/>
        <v>PG&amp;E -- Pacific Gas and Electric Company</v>
      </c>
      <c r="D274" s="75" t="str">
        <f t="shared" si="33"/>
        <v>Y</v>
      </c>
      <c r="E274" t="s">
        <v>856</v>
      </c>
      <c r="F274" s="11">
        <v>2</v>
      </c>
      <c r="G274" s="78">
        <v>1</v>
      </c>
      <c r="H274" t="s">
        <v>1099</v>
      </c>
      <c r="I274" t="s">
        <v>1283</v>
      </c>
      <c r="J274" s="95" t="s">
        <v>344</v>
      </c>
      <c r="K274" t="s">
        <v>1840</v>
      </c>
      <c r="L274">
        <v>573</v>
      </c>
      <c r="M274">
        <v>574</v>
      </c>
      <c r="Q274" t="str">
        <f t="shared" ref="Q274:Q337" si="79">D274</f>
        <v>Y</v>
      </c>
      <c r="R274" t="str">
        <f t="shared" ref="R274:R337" si="80">E274</f>
        <v>ETOU C3 B FERA</v>
      </c>
    </row>
    <row r="275" spans="2:18" x14ac:dyDescent="0.25">
      <c r="B275" s="75" t="str">
        <f t="shared" ref="B275" si="81">B274</f>
        <v>Electric</v>
      </c>
      <c r="C275" s="75" t="str">
        <f t="shared" si="33"/>
        <v>PG&amp;E -- Pacific Gas and Electric Company</v>
      </c>
      <c r="D275" s="75" t="str">
        <f t="shared" si="33"/>
        <v>Y</v>
      </c>
      <c r="E275" t="s">
        <v>851</v>
      </c>
      <c r="F275" s="11">
        <v>2</v>
      </c>
      <c r="G275" s="78">
        <v>1</v>
      </c>
      <c r="H275" t="s">
        <v>1100</v>
      </c>
      <c r="I275" t="s">
        <v>1284</v>
      </c>
      <c r="J275" s="95" t="s">
        <v>344</v>
      </c>
      <c r="K275" t="s">
        <v>1841</v>
      </c>
      <c r="L275">
        <v>575</v>
      </c>
      <c r="M275">
        <v>576</v>
      </c>
      <c r="Q275" t="str">
        <f t="shared" si="79"/>
        <v>Y</v>
      </c>
      <c r="R275" t="str">
        <f t="shared" si="80"/>
        <v>ETOU C3 B M</v>
      </c>
    </row>
    <row r="276" spans="2:18" x14ac:dyDescent="0.25">
      <c r="B276" s="75" t="str">
        <f t="shared" ref="B276" si="82">B275</f>
        <v>Electric</v>
      </c>
      <c r="C276" s="75" t="str">
        <f t="shared" si="33"/>
        <v>PG&amp;E -- Pacific Gas and Electric Company</v>
      </c>
      <c r="D276" s="75" t="str">
        <f t="shared" si="33"/>
        <v>Y</v>
      </c>
      <c r="E276" t="s">
        <v>853</v>
      </c>
      <c r="F276" s="11">
        <v>2</v>
      </c>
      <c r="G276" s="78">
        <v>1</v>
      </c>
      <c r="H276" t="s">
        <v>1101</v>
      </c>
      <c r="I276" t="s">
        <v>1285</v>
      </c>
      <c r="J276" s="95" t="s">
        <v>344</v>
      </c>
      <c r="K276" t="s">
        <v>1842</v>
      </c>
      <c r="L276">
        <v>577</v>
      </c>
      <c r="M276">
        <v>578</v>
      </c>
      <c r="Q276" t="str">
        <f t="shared" si="79"/>
        <v>Y</v>
      </c>
      <c r="R276" t="str">
        <f t="shared" si="80"/>
        <v>ETOU C3 B</v>
      </c>
    </row>
    <row r="277" spans="2:18" x14ac:dyDescent="0.25">
      <c r="B277" s="75" t="str">
        <f t="shared" ref="B277" si="83">B276</f>
        <v>Electric</v>
      </c>
      <c r="C277" s="75" t="str">
        <f t="shared" si="33"/>
        <v>PG&amp;E -- Pacific Gas and Electric Company</v>
      </c>
      <c r="D277" s="75" t="str">
        <f t="shared" si="33"/>
        <v>Y</v>
      </c>
      <c r="E277" t="s">
        <v>852</v>
      </c>
      <c r="F277" s="11">
        <v>2</v>
      </c>
      <c r="G277" s="78">
        <v>1</v>
      </c>
      <c r="H277" t="s">
        <v>1102</v>
      </c>
      <c r="I277" t="s">
        <v>1286</v>
      </c>
      <c r="J277" s="95" t="s">
        <v>344</v>
      </c>
      <c r="K277" t="s">
        <v>1843</v>
      </c>
      <c r="L277">
        <v>579</v>
      </c>
      <c r="M277">
        <v>580</v>
      </c>
      <c r="Q277" t="str">
        <f t="shared" si="79"/>
        <v>Y</v>
      </c>
      <c r="R277" t="str">
        <f t="shared" si="80"/>
        <v>ETOU C3 H FERA</v>
      </c>
    </row>
    <row r="278" spans="2:18" x14ac:dyDescent="0.25">
      <c r="B278" s="75" t="str">
        <f t="shared" ref="B278" si="84">B277</f>
        <v>Electric</v>
      </c>
      <c r="C278" s="75" t="str">
        <f t="shared" si="33"/>
        <v>PG&amp;E -- Pacific Gas and Electric Company</v>
      </c>
      <c r="D278" s="75" t="str">
        <f t="shared" si="33"/>
        <v>Y</v>
      </c>
      <c r="E278" t="s">
        <v>855</v>
      </c>
      <c r="F278" s="11">
        <v>2</v>
      </c>
      <c r="G278" s="78">
        <v>1</v>
      </c>
      <c r="H278" t="s">
        <v>1103</v>
      </c>
      <c r="I278" t="s">
        <v>1287</v>
      </c>
      <c r="J278" s="95" t="s">
        <v>344</v>
      </c>
      <c r="K278" t="s">
        <v>1844</v>
      </c>
      <c r="L278">
        <v>581</v>
      </c>
      <c r="M278">
        <v>582</v>
      </c>
      <c r="Q278" t="str">
        <f t="shared" si="79"/>
        <v>Y</v>
      </c>
      <c r="R278" t="str">
        <f t="shared" si="80"/>
        <v>ETOU C3 H M</v>
      </c>
    </row>
    <row r="279" spans="2:18" x14ac:dyDescent="0.25">
      <c r="B279" s="75" t="str">
        <f t="shared" ref="B279" si="85">B278</f>
        <v>Electric</v>
      </c>
      <c r="C279" s="75" t="str">
        <f t="shared" si="33"/>
        <v>PG&amp;E -- Pacific Gas and Electric Company</v>
      </c>
      <c r="D279" s="75" t="str">
        <f t="shared" si="33"/>
        <v>Y</v>
      </c>
      <c r="E279" t="s">
        <v>854</v>
      </c>
      <c r="F279" s="11">
        <v>2</v>
      </c>
      <c r="G279" s="78">
        <v>1</v>
      </c>
      <c r="H279" t="s">
        <v>1104</v>
      </c>
      <c r="I279" t="s">
        <v>1288</v>
      </c>
      <c r="J279" s="95" t="s">
        <v>344</v>
      </c>
      <c r="K279" t="s">
        <v>1845</v>
      </c>
      <c r="L279">
        <v>583</v>
      </c>
      <c r="M279">
        <v>584</v>
      </c>
      <c r="Q279" t="str">
        <f t="shared" si="79"/>
        <v>Y</v>
      </c>
      <c r="R279" t="str">
        <f t="shared" si="80"/>
        <v>ETOU C3 H</v>
      </c>
    </row>
    <row r="280" spans="2:18" x14ac:dyDescent="0.25">
      <c r="B280" s="75" t="str">
        <f t="shared" ref="B280" si="86">B279</f>
        <v>Electric</v>
      </c>
      <c r="C280" s="75" t="str">
        <f t="shared" si="33"/>
        <v>PG&amp;E -- Pacific Gas and Electric Company</v>
      </c>
      <c r="D280" s="75" t="str">
        <f t="shared" si="33"/>
        <v>Y</v>
      </c>
      <c r="E280" t="s">
        <v>850</v>
      </c>
      <c r="F280" s="11">
        <v>2</v>
      </c>
      <c r="G280" s="78">
        <v>1</v>
      </c>
      <c r="H280" t="s">
        <v>1105</v>
      </c>
      <c r="I280" t="s">
        <v>1289</v>
      </c>
      <c r="J280" s="95" t="s">
        <v>344</v>
      </c>
      <c r="K280" t="s">
        <v>1846</v>
      </c>
      <c r="L280">
        <v>585</v>
      </c>
      <c r="M280">
        <v>586</v>
      </c>
      <c r="Q280" t="str">
        <f t="shared" si="79"/>
        <v>Y</v>
      </c>
      <c r="R280" t="str">
        <f t="shared" si="80"/>
        <v>E TOU C H CARE</v>
      </c>
    </row>
    <row r="281" spans="2:18" x14ac:dyDescent="0.25">
      <c r="B281" s="75" t="str">
        <f t="shared" ref="B281" si="87">B280</f>
        <v>Electric</v>
      </c>
      <c r="C281" s="75" t="str">
        <f t="shared" si="33"/>
        <v>PG&amp;E -- Pacific Gas and Electric Company</v>
      </c>
      <c r="D281" t="s">
        <v>460</v>
      </c>
      <c r="E281" t="s">
        <v>833</v>
      </c>
      <c r="F281" s="11">
        <v>2</v>
      </c>
      <c r="G281" s="11">
        <v>0</v>
      </c>
      <c r="H281" t="s">
        <v>585</v>
      </c>
      <c r="I281" t="s">
        <v>1273</v>
      </c>
      <c r="J281" s="95" t="s">
        <v>344</v>
      </c>
      <c r="K281" t="s">
        <v>1847</v>
      </c>
      <c r="L281">
        <v>587</v>
      </c>
      <c r="M281">
        <v>588</v>
      </c>
      <c r="Q281" t="str">
        <f t="shared" si="79"/>
        <v>Z</v>
      </c>
      <c r="R281" t="str">
        <f t="shared" si="80"/>
        <v>E1 H</v>
      </c>
    </row>
    <row r="282" spans="2:18" x14ac:dyDescent="0.25">
      <c r="B282" s="75" t="str">
        <f t="shared" ref="B282" si="88">B281</f>
        <v>Electric</v>
      </c>
      <c r="C282" s="75" t="str">
        <f t="shared" si="33"/>
        <v>PG&amp;E -- Pacific Gas and Electric Company</v>
      </c>
      <c r="D282" s="75" t="str">
        <f t="shared" si="33"/>
        <v>Z</v>
      </c>
      <c r="E282" t="s">
        <v>834</v>
      </c>
      <c r="F282" s="11">
        <v>2</v>
      </c>
      <c r="G282" s="11">
        <v>0</v>
      </c>
      <c r="H282" t="s">
        <v>1106</v>
      </c>
      <c r="I282" t="s">
        <v>1295</v>
      </c>
      <c r="J282" s="95" t="s">
        <v>344</v>
      </c>
      <c r="K282" t="s">
        <v>1848</v>
      </c>
      <c r="L282">
        <v>589</v>
      </c>
      <c r="M282">
        <v>590</v>
      </c>
      <c r="Q282" t="str">
        <f t="shared" si="79"/>
        <v>Z</v>
      </c>
      <c r="R282" t="str">
        <f t="shared" si="80"/>
        <v>E1 H FERA</v>
      </c>
    </row>
    <row r="283" spans="2:18" x14ac:dyDescent="0.25">
      <c r="B283" s="75" t="str">
        <f t="shared" ref="B283" si="89">B282</f>
        <v>Electric</v>
      </c>
      <c r="C283" s="75" t="str">
        <f t="shared" si="33"/>
        <v>PG&amp;E -- Pacific Gas and Electric Company</v>
      </c>
      <c r="D283" s="75" t="str">
        <f t="shared" si="33"/>
        <v>Z</v>
      </c>
      <c r="E283" t="s">
        <v>835</v>
      </c>
      <c r="F283" s="11">
        <v>2</v>
      </c>
      <c r="G283" s="11">
        <v>0</v>
      </c>
      <c r="H283" t="s">
        <v>1107</v>
      </c>
      <c r="I283" t="s">
        <v>1275</v>
      </c>
      <c r="J283" s="95" t="s">
        <v>344</v>
      </c>
      <c r="K283" t="s">
        <v>1849</v>
      </c>
      <c r="L283">
        <v>591</v>
      </c>
      <c r="M283">
        <v>592</v>
      </c>
      <c r="Q283" t="str">
        <f t="shared" si="79"/>
        <v>Z</v>
      </c>
      <c r="R283" t="str">
        <f t="shared" si="80"/>
        <v>E1 B FERA</v>
      </c>
    </row>
    <row r="284" spans="2:18" x14ac:dyDescent="0.25">
      <c r="B284" s="75" t="str">
        <f t="shared" ref="B284" si="90">B283</f>
        <v>Electric</v>
      </c>
      <c r="C284" s="75" t="str">
        <f t="shared" si="33"/>
        <v>PG&amp;E -- Pacific Gas and Electric Company</v>
      </c>
      <c r="D284" s="75" t="str">
        <f t="shared" si="33"/>
        <v>Z</v>
      </c>
      <c r="E284" t="s">
        <v>836</v>
      </c>
      <c r="F284" s="11">
        <v>2</v>
      </c>
      <c r="G284" s="11">
        <v>0</v>
      </c>
      <c r="H284" t="s">
        <v>595</v>
      </c>
      <c r="I284" t="s">
        <v>1276</v>
      </c>
      <c r="J284" s="95" t="s">
        <v>344</v>
      </c>
      <c r="K284" t="s">
        <v>1850</v>
      </c>
      <c r="L284">
        <v>593</v>
      </c>
      <c r="M284">
        <v>594</v>
      </c>
      <c r="Q284" t="str">
        <f t="shared" si="79"/>
        <v>Z</v>
      </c>
      <c r="R284" t="str">
        <f t="shared" si="80"/>
        <v>E1 H CARE</v>
      </c>
    </row>
    <row r="285" spans="2:18" x14ac:dyDescent="0.25">
      <c r="B285" s="75" t="str">
        <f t="shared" ref="B285" si="91">B284</f>
        <v>Electric</v>
      </c>
      <c r="C285" s="75" t="str">
        <f t="shared" si="33"/>
        <v>PG&amp;E -- Pacific Gas and Electric Company</v>
      </c>
      <c r="D285" s="75" t="str">
        <f t="shared" si="33"/>
        <v>Z</v>
      </c>
      <c r="E285" t="s">
        <v>837</v>
      </c>
      <c r="F285" s="11">
        <v>2</v>
      </c>
      <c r="G285" s="11">
        <v>0</v>
      </c>
      <c r="H285" t="s">
        <v>575</v>
      </c>
      <c r="I285" t="s">
        <v>1277</v>
      </c>
      <c r="J285" s="95" t="s">
        <v>344</v>
      </c>
      <c r="K285" t="s">
        <v>1851</v>
      </c>
      <c r="L285">
        <v>595</v>
      </c>
      <c r="M285">
        <v>596</v>
      </c>
      <c r="Q285" t="str">
        <f t="shared" si="79"/>
        <v>Z</v>
      </c>
      <c r="R285" t="str">
        <f t="shared" si="80"/>
        <v>E1 B CARE</v>
      </c>
    </row>
    <row r="286" spans="2:18" x14ac:dyDescent="0.25">
      <c r="B286" s="75" t="str">
        <f t="shared" ref="B286" si="92">B285</f>
        <v>Electric</v>
      </c>
      <c r="C286" s="75" t="str">
        <f t="shared" si="33"/>
        <v>PG&amp;E -- Pacific Gas and Electric Company</v>
      </c>
      <c r="D286" s="75" t="str">
        <f t="shared" si="33"/>
        <v>Z</v>
      </c>
      <c r="E286" t="s">
        <v>838</v>
      </c>
      <c r="F286" s="11">
        <v>2</v>
      </c>
      <c r="G286" s="11">
        <v>0</v>
      </c>
      <c r="H286" t="s">
        <v>1108</v>
      </c>
      <c r="I286" t="s">
        <v>1278</v>
      </c>
      <c r="J286" s="95" t="s">
        <v>344</v>
      </c>
      <c r="K286" t="s">
        <v>1852</v>
      </c>
      <c r="L286">
        <v>597</v>
      </c>
      <c r="M286">
        <v>598</v>
      </c>
      <c r="Q286" t="str">
        <f t="shared" si="79"/>
        <v>Z</v>
      </c>
      <c r="R286" t="str">
        <f t="shared" si="80"/>
        <v>EM H</v>
      </c>
    </row>
    <row r="287" spans="2:18" x14ac:dyDescent="0.25">
      <c r="B287" s="75" t="str">
        <f t="shared" ref="B287" si="93">B286</f>
        <v>Electric</v>
      </c>
      <c r="C287" s="75" t="str">
        <f t="shared" si="33"/>
        <v>PG&amp;E -- Pacific Gas and Electric Company</v>
      </c>
      <c r="D287" s="75" t="str">
        <f t="shared" si="33"/>
        <v>Z</v>
      </c>
      <c r="E287" t="s">
        <v>839</v>
      </c>
      <c r="F287" s="11">
        <v>2</v>
      </c>
      <c r="G287" s="11">
        <v>0</v>
      </c>
      <c r="H287" t="s">
        <v>1109</v>
      </c>
      <c r="I287" t="s">
        <v>1279</v>
      </c>
      <c r="J287" s="95" t="s">
        <v>344</v>
      </c>
      <c r="K287" t="s">
        <v>1853</v>
      </c>
      <c r="L287">
        <v>599</v>
      </c>
      <c r="M287">
        <v>600</v>
      </c>
      <c r="Q287" t="str">
        <f t="shared" si="79"/>
        <v>Z</v>
      </c>
      <c r="R287" t="str">
        <f t="shared" si="80"/>
        <v>EM B</v>
      </c>
    </row>
    <row r="288" spans="2:18" x14ac:dyDescent="0.25">
      <c r="B288" s="75" t="str">
        <f t="shared" ref="B288" si="94">B287</f>
        <v>Electric</v>
      </c>
      <c r="C288" s="75" t="str">
        <f t="shared" si="33"/>
        <v>PG&amp;E -- Pacific Gas and Electric Company</v>
      </c>
      <c r="D288" s="75" t="str">
        <f t="shared" si="33"/>
        <v>Z</v>
      </c>
      <c r="E288" t="s">
        <v>840</v>
      </c>
      <c r="F288" s="11">
        <v>2</v>
      </c>
      <c r="G288" s="11">
        <v>0</v>
      </c>
      <c r="H288" t="s">
        <v>574</v>
      </c>
      <c r="I288" t="s">
        <v>1202</v>
      </c>
      <c r="J288" s="95" t="s">
        <v>344</v>
      </c>
      <c r="K288" t="s">
        <v>1854</v>
      </c>
      <c r="L288">
        <v>601</v>
      </c>
      <c r="M288">
        <v>602</v>
      </c>
      <c r="Q288" t="str">
        <f t="shared" si="79"/>
        <v>Z</v>
      </c>
      <c r="R288" t="str">
        <f t="shared" si="80"/>
        <v>E1 B</v>
      </c>
    </row>
    <row r="289" spans="2:18" x14ac:dyDescent="0.25">
      <c r="B289" s="75" t="str">
        <f t="shared" ref="B289" si="95">B288</f>
        <v>Electric</v>
      </c>
      <c r="C289" s="75" t="str">
        <f t="shared" si="33"/>
        <v>PG&amp;E -- Pacific Gas and Electric Company</v>
      </c>
      <c r="D289" s="75" t="str">
        <f t="shared" si="33"/>
        <v>Z</v>
      </c>
      <c r="E289" t="s">
        <v>841</v>
      </c>
      <c r="F289" s="11">
        <v>2</v>
      </c>
      <c r="G289" s="11">
        <v>0</v>
      </c>
      <c r="H289" t="s">
        <v>1110</v>
      </c>
      <c r="I289" t="s">
        <v>1280</v>
      </c>
      <c r="J289" s="95" t="s">
        <v>344</v>
      </c>
      <c r="K289" t="s">
        <v>1855</v>
      </c>
      <c r="L289">
        <v>603</v>
      </c>
      <c r="M289">
        <v>604</v>
      </c>
      <c r="Q289" t="str">
        <f t="shared" si="79"/>
        <v>Z</v>
      </c>
      <c r="R289" t="str">
        <f t="shared" si="80"/>
        <v>E1 H M 1</v>
      </c>
    </row>
    <row r="290" spans="2:18" x14ac:dyDescent="0.25">
      <c r="B290" s="75" t="str">
        <f t="shared" ref="B290" si="96">B289</f>
        <v>Electric</v>
      </c>
      <c r="C290" s="75" t="str">
        <f t="shared" si="33"/>
        <v>PG&amp;E -- Pacific Gas and Electric Company</v>
      </c>
      <c r="D290" s="75" t="str">
        <f t="shared" si="33"/>
        <v>Z</v>
      </c>
      <c r="E290" t="s">
        <v>842</v>
      </c>
      <c r="F290" s="11">
        <v>2</v>
      </c>
      <c r="G290" s="11">
        <v>0</v>
      </c>
      <c r="H290" t="s">
        <v>1111</v>
      </c>
      <c r="I290" t="s">
        <v>1281</v>
      </c>
      <c r="J290" s="95" t="s">
        <v>344</v>
      </c>
      <c r="K290" t="s">
        <v>1856</v>
      </c>
      <c r="L290">
        <v>605</v>
      </c>
      <c r="M290">
        <v>606</v>
      </c>
      <c r="Q290" t="str">
        <f t="shared" si="79"/>
        <v>Z</v>
      </c>
      <c r="R290" t="str">
        <f t="shared" si="80"/>
        <v>E1 B M</v>
      </c>
    </row>
    <row r="291" spans="2:18" x14ac:dyDescent="0.25">
      <c r="B291" s="75" t="str">
        <f t="shared" ref="B291" si="97">B290</f>
        <v>Electric</v>
      </c>
      <c r="C291" s="75" t="str">
        <f t="shared" si="33"/>
        <v>PG&amp;E -- Pacific Gas and Electric Company</v>
      </c>
      <c r="D291" s="75" t="str">
        <f t="shared" si="33"/>
        <v>Z</v>
      </c>
      <c r="E291" t="s">
        <v>843</v>
      </c>
      <c r="F291" s="11">
        <v>2</v>
      </c>
      <c r="G291" s="78">
        <v>1</v>
      </c>
      <c r="H291" t="s">
        <v>1112</v>
      </c>
      <c r="I291" t="s">
        <v>1290</v>
      </c>
      <c r="J291" s="95" t="s">
        <v>344</v>
      </c>
      <c r="K291" t="s">
        <v>1857</v>
      </c>
      <c r="L291">
        <v>607</v>
      </c>
      <c r="M291">
        <v>608</v>
      </c>
      <c r="Q291" t="str">
        <f t="shared" si="79"/>
        <v>Z</v>
      </c>
      <c r="R291" t="str">
        <f t="shared" si="80"/>
        <v>E TOU C B CARE</v>
      </c>
    </row>
    <row r="292" spans="2:18" x14ac:dyDescent="0.25">
      <c r="B292" s="75" t="str">
        <f t="shared" ref="B292" si="98">B291</f>
        <v>Electric</v>
      </c>
      <c r="C292" s="75" t="str">
        <f t="shared" si="33"/>
        <v>PG&amp;E -- Pacific Gas and Electric Company</v>
      </c>
      <c r="D292" s="75" t="str">
        <f t="shared" si="33"/>
        <v>Z</v>
      </c>
      <c r="E292" t="s">
        <v>856</v>
      </c>
      <c r="F292" s="11">
        <v>2</v>
      </c>
      <c r="G292" s="78">
        <v>1</v>
      </c>
      <c r="H292" t="s">
        <v>1113</v>
      </c>
      <c r="I292" t="s">
        <v>1283</v>
      </c>
      <c r="J292" s="95" t="s">
        <v>344</v>
      </c>
      <c r="K292" t="s">
        <v>1858</v>
      </c>
      <c r="L292">
        <v>609</v>
      </c>
      <c r="M292">
        <v>610</v>
      </c>
      <c r="Q292" t="str">
        <f t="shared" si="79"/>
        <v>Z</v>
      </c>
      <c r="R292" t="str">
        <f t="shared" si="80"/>
        <v>ETOU C3 B FERA</v>
      </c>
    </row>
    <row r="293" spans="2:18" x14ac:dyDescent="0.25">
      <c r="B293" s="75" t="str">
        <f t="shared" ref="B293" si="99">B292</f>
        <v>Electric</v>
      </c>
      <c r="C293" s="75" t="str">
        <f t="shared" ref="C293:D298" si="100">C292</f>
        <v>PG&amp;E -- Pacific Gas and Electric Company</v>
      </c>
      <c r="D293" s="75" t="str">
        <f t="shared" si="100"/>
        <v>Z</v>
      </c>
      <c r="E293" t="s">
        <v>851</v>
      </c>
      <c r="F293" s="11">
        <v>2</v>
      </c>
      <c r="G293" s="78">
        <v>1</v>
      </c>
      <c r="H293" t="s">
        <v>1114</v>
      </c>
      <c r="I293" t="s">
        <v>1284</v>
      </c>
      <c r="J293" s="95" t="s">
        <v>344</v>
      </c>
      <c r="K293" t="s">
        <v>1859</v>
      </c>
      <c r="L293">
        <v>611</v>
      </c>
      <c r="M293">
        <v>612</v>
      </c>
      <c r="Q293" t="str">
        <f t="shared" si="79"/>
        <v>Z</v>
      </c>
      <c r="R293" t="str">
        <f t="shared" si="80"/>
        <v>ETOU C3 B M</v>
      </c>
    </row>
    <row r="294" spans="2:18" x14ac:dyDescent="0.25">
      <c r="B294" s="75" t="str">
        <f t="shared" ref="B294" si="101">B293</f>
        <v>Electric</v>
      </c>
      <c r="C294" s="75" t="str">
        <f t="shared" si="100"/>
        <v>PG&amp;E -- Pacific Gas and Electric Company</v>
      </c>
      <c r="D294" s="75" t="str">
        <f t="shared" si="100"/>
        <v>Z</v>
      </c>
      <c r="E294" t="s">
        <v>853</v>
      </c>
      <c r="F294" s="11">
        <v>2</v>
      </c>
      <c r="G294" s="78">
        <v>1</v>
      </c>
      <c r="H294" t="s">
        <v>1115</v>
      </c>
      <c r="I294" t="s">
        <v>1285</v>
      </c>
      <c r="J294" s="95" t="s">
        <v>344</v>
      </c>
      <c r="K294" t="s">
        <v>1860</v>
      </c>
      <c r="L294">
        <v>613</v>
      </c>
      <c r="M294">
        <v>614</v>
      </c>
      <c r="Q294" t="str">
        <f t="shared" si="79"/>
        <v>Z</v>
      </c>
      <c r="R294" t="str">
        <f t="shared" si="80"/>
        <v>ETOU C3 B</v>
      </c>
    </row>
    <row r="295" spans="2:18" x14ac:dyDescent="0.25">
      <c r="B295" s="75" t="str">
        <f t="shared" ref="B295" si="102">B294</f>
        <v>Electric</v>
      </c>
      <c r="C295" s="75" t="str">
        <f t="shared" si="100"/>
        <v>PG&amp;E -- Pacific Gas and Electric Company</v>
      </c>
      <c r="D295" s="75" t="str">
        <f t="shared" si="100"/>
        <v>Z</v>
      </c>
      <c r="E295" t="s">
        <v>852</v>
      </c>
      <c r="F295" s="11">
        <v>2</v>
      </c>
      <c r="G295" s="78">
        <v>1</v>
      </c>
      <c r="H295" t="s">
        <v>1116</v>
      </c>
      <c r="I295" t="s">
        <v>1286</v>
      </c>
      <c r="J295" s="95" t="s">
        <v>344</v>
      </c>
      <c r="K295" t="s">
        <v>1861</v>
      </c>
      <c r="L295">
        <v>615</v>
      </c>
      <c r="M295">
        <v>616</v>
      </c>
      <c r="Q295" t="str">
        <f t="shared" si="79"/>
        <v>Z</v>
      </c>
      <c r="R295" t="str">
        <f t="shared" si="80"/>
        <v>ETOU C3 H FERA</v>
      </c>
    </row>
    <row r="296" spans="2:18" x14ac:dyDescent="0.25">
      <c r="B296" s="75" t="str">
        <f t="shared" ref="B296" si="103">B295</f>
        <v>Electric</v>
      </c>
      <c r="C296" s="75" t="str">
        <f t="shared" si="100"/>
        <v>PG&amp;E -- Pacific Gas and Electric Company</v>
      </c>
      <c r="D296" s="75" t="str">
        <f t="shared" si="100"/>
        <v>Z</v>
      </c>
      <c r="E296" t="s">
        <v>855</v>
      </c>
      <c r="F296" s="11">
        <v>2</v>
      </c>
      <c r="G296" s="78">
        <v>1</v>
      </c>
      <c r="H296" t="s">
        <v>1117</v>
      </c>
      <c r="I296" t="s">
        <v>1287</v>
      </c>
      <c r="J296" s="95" t="s">
        <v>344</v>
      </c>
      <c r="K296" t="s">
        <v>1862</v>
      </c>
      <c r="L296">
        <v>617</v>
      </c>
      <c r="M296">
        <v>618</v>
      </c>
      <c r="Q296" t="str">
        <f t="shared" si="79"/>
        <v>Z</v>
      </c>
      <c r="R296" t="str">
        <f t="shared" si="80"/>
        <v>ETOU C3 H M</v>
      </c>
    </row>
    <row r="297" spans="2:18" x14ac:dyDescent="0.25">
      <c r="B297" s="75" t="str">
        <f t="shared" ref="B297" si="104">B296</f>
        <v>Electric</v>
      </c>
      <c r="C297" s="75" t="str">
        <f t="shared" si="100"/>
        <v>PG&amp;E -- Pacific Gas and Electric Company</v>
      </c>
      <c r="D297" s="75" t="str">
        <f t="shared" si="100"/>
        <v>Z</v>
      </c>
      <c r="E297" t="s">
        <v>854</v>
      </c>
      <c r="F297" s="11">
        <v>2</v>
      </c>
      <c r="G297" s="78">
        <v>1</v>
      </c>
      <c r="H297" t="s">
        <v>1118</v>
      </c>
      <c r="I297" t="s">
        <v>1288</v>
      </c>
      <c r="J297" s="95" t="s">
        <v>344</v>
      </c>
      <c r="K297" t="s">
        <v>1863</v>
      </c>
      <c r="L297">
        <v>619</v>
      </c>
      <c r="M297">
        <v>620</v>
      </c>
      <c r="Q297" t="str">
        <f t="shared" si="79"/>
        <v>Z</v>
      </c>
      <c r="R297" t="str">
        <f t="shared" si="80"/>
        <v>ETOU C3 H</v>
      </c>
    </row>
    <row r="298" spans="2:18" x14ac:dyDescent="0.25">
      <c r="B298" s="75" t="str">
        <f t="shared" ref="B298" si="105">B297</f>
        <v>Electric</v>
      </c>
      <c r="C298" s="75" t="str">
        <f t="shared" si="100"/>
        <v>PG&amp;E -- Pacific Gas and Electric Company</v>
      </c>
      <c r="D298" s="75" t="str">
        <f t="shared" si="100"/>
        <v>Z</v>
      </c>
      <c r="E298" t="s">
        <v>850</v>
      </c>
      <c r="F298" s="11">
        <v>2</v>
      </c>
      <c r="G298" s="78">
        <v>1</v>
      </c>
      <c r="H298" t="s">
        <v>1119</v>
      </c>
      <c r="I298" t="s">
        <v>1289</v>
      </c>
      <c r="J298" s="95" t="s">
        <v>344</v>
      </c>
      <c r="K298" t="s">
        <v>1864</v>
      </c>
      <c r="L298">
        <v>621</v>
      </c>
      <c r="M298">
        <v>622</v>
      </c>
      <c r="Q298" t="str">
        <f t="shared" si="79"/>
        <v>Z</v>
      </c>
      <c r="R298" t="str">
        <f t="shared" si="80"/>
        <v>E TOU C H CARE</v>
      </c>
    </row>
    <row r="299" spans="2:18" x14ac:dyDescent="0.25">
      <c r="B299" s="75" t="str">
        <f t="shared" ref="B299" si="106">B298</f>
        <v>Electric</v>
      </c>
      <c r="C299" t="s">
        <v>431</v>
      </c>
      <c r="D299" t="s">
        <v>155</v>
      </c>
      <c r="E299" t="s">
        <v>857</v>
      </c>
      <c r="F299" s="11">
        <v>2</v>
      </c>
      <c r="G299" s="11">
        <v>0</v>
      </c>
      <c r="H299" t="s">
        <v>610</v>
      </c>
      <c r="I299" t="s">
        <v>1296</v>
      </c>
      <c r="J299" s="95" t="s">
        <v>344</v>
      </c>
      <c r="K299" t="s">
        <v>1865</v>
      </c>
      <c r="L299">
        <v>693</v>
      </c>
      <c r="M299">
        <v>694</v>
      </c>
      <c r="Q299" t="str">
        <f t="shared" si="79"/>
        <v>All</v>
      </c>
      <c r="R299" t="str">
        <f t="shared" si="80"/>
        <v>RS ALL ELEC WRAP</v>
      </c>
    </row>
    <row r="300" spans="2:18" x14ac:dyDescent="0.25">
      <c r="B300" s="75" t="str">
        <f t="shared" ref="B300" si="107">B299</f>
        <v>Electric</v>
      </c>
      <c r="C300" s="75" t="str">
        <f t="shared" ref="C300:D302" si="108">C299</f>
        <v>P-SREC -- Plumas Sierra Rural Electric Cooperative</v>
      </c>
      <c r="D300" s="75" t="str">
        <f t="shared" si="108"/>
        <v>All</v>
      </c>
      <c r="E300" t="s">
        <v>858</v>
      </c>
      <c r="F300" s="11">
        <v>2</v>
      </c>
      <c r="G300" s="11">
        <v>0</v>
      </c>
      <c r="H300" t="s">
        <v>609</v>
      </c>
      <c r="I300" t="s">
        <v>1297</v>
      </c>
      <c r="J300" s="95" t="s">
        <v>344</v>
      </c>
      <c r="K300" t="s">
        <v>1866</v>
      </c>
      <c r="L300">
        <v>695</v>
      </c>
      <c r="Q300" t="str">
        <f t="shared" si="79"/>
        <v>All</v>
      </c>
      <c r="R300" t="str">
        <f t="shared" si="80"/>
        <v>RS ALL ELEC</v>
      </c>
    </row>
    <row r="301" spans="2:18" x14ac:dyDescent="0.25">
      <c r="B301" s="75" t="str">
        <f t="shared" ref="B301" si="109">B300</f>
        <v>Electric</v>
      </c>
      <c r="C301" s="75" t="str">
        <f t="shared" si="108"/>
        <v>P-SREC -- Plumas Sierra Rural Electric Cooperative</v>
      </c>
      <c r="D301" s="75" t="str">
        <f t="shared" si="108"/>
        <v>All</v>
      </c>
      <c r="E301" t="s">
        <v>859</v>
      </c>
      <c r="F301" s="11">
        <v>2</v>
      </c>
      <c r="G301" s="11">
        <v>0</v>
      </c>
      <c r="H301" t="s">
        <v>612</v>
      </c>
      <c r="I301" t="s">
        <v>1298</v>
      </c>
      <c r="J301" s="95" t="s">
        <v>344</v>
      </c>
      <c r="K301" t="s">
        <v>1867</v>
      </c>
      <c r="L301">
        <v>696</v>
      </c>
      <c r="M301">
        <v>697</v>
      </c>
      <c r="Q301" t="str">
        <f t="shared" si="79"/>
        <v>All</v>
      </c>
      <c r="R301" t="str">
        <f t="shared" si="80"/>
        <v>RS WRAP</v>
      </c>
    </row>
    <row r="302" spans="2:18" x14ac:dyDescent="0.25">
      <c r="B302" s="75" t="str">
        <f t="shared" ref="B302" si="110">B301</f>
        <v>Electric</v>
      </c>
      <c r="C302" s="75" t="str">
        <f t="shared" si="108"/>
        <v>P-SREC -- Plumas Sierra Rural Electric Cooperative</v>
      </c>
      <c r="D302" s="75" t="str">
        <f t="shared" si="108"/>
        <v>All</v>
      </c>
      <c r="E302" t="s">
        <v>517</v>
      </c>
      <c r="F302" s="11">
        <v>2</v>
      </c>
      <c r="G302" s="11">
        <v>0</v>
      </c>
      <c r="H302" t="s">
        <v>611</v>
      </c>
      <c r="I302" t="s">
        <v>1299</v>
      </c>
      <c r="J302" s="95" t="s">
        <v>344</v>
      </c>
      <c r="K302" t="s">
        <v>1868</v>
      </c>
      <c r="L302">
        <v>698</v>
      </c>
      <c r="Q302" t="str">
        <f t="shared" si="79"/>
        <v>All</v>
      </c>
      <c r="R302" t="str">
        <f t="shared" si="80"/>
        <v>RS</v>
      </c>
    </row>
    <row r="303" spans="2:18" x14ac:dyDescent="0.25">
      <c r="B303" s="75" t="str">
        <f t="shared" ref="B303" si="111">B302</f>
        <v>Electric</v>
      </c>
      <c r="C303" s="90" t="s">
        <v>744</v>
      </c>
      <c r="D303" t="s">
        <v>155</v>
      </c>
      <c r="E303" t="s">
        <v>860</v>
      </c>
      <c r="F303" s="11">
        <v>2</v>
      </c>
      <c r="G303" s="11">
        <v>0</v>
      </c>
      <c r="H303" t="s">
        <v>1120</v>
      </c>
      <c r="I303" t="s">
        <v>1300</v>
      </c>
      <c r="J303" s="95" t="s">
        <v>344</v>
      </c>
      <c r="K303" t="s">
        <v>1869</v>
      </c>
      <c r="L303">
        <v>699</v>
      </c>
      <c r="M303">
        <v>700</v>
      </c>
      <c r="Q303" t="str">
        <f t="shared" si="79"/>
        <v>All</v>
      </c>
      <c r="R303" t="str">
        <f t="shared" si="80"/>
        <v>D 10 B 38</v>
      </c>
    </row>
    <row r="304" spans="2:18" x14ac:dyDescent="0.25">
      <c r="B304" s="75" t="str">
        <f t="shared" ref="B304" si="112">B303</f>
        <v>Electric</v>
      </c>
      <c r="C304" s="75" t="str">
        <f t="shared" ref="C304:D308" si="113">C303</f>
        <v>Pomona -- Pomona Choice Energy CCA</v>
      </c>
      <c r="D304" s="75" t="str">
        <f t="shared" si="113"/>
        <v>All</v>
      </c>
      <c r="E304" t="s">
        <v>861</v>
      </c>
      <c r="F304" s="11">
        <v>2</v>
      </c>
      <c r="G304" s="11">
        <v>0</v>
      </c>
      <c r="H304" t="s">
        <v>1121</v>
      </c>
      <c r="I304" t="s">
        <v>1300</v>
      </c>
      <c r="J304" s="95" t="s">
        <v>344</v>
      </c>
      <c r="K304" t="s">
        <v>1870</v>
      </c>
      <c r="L304">
        <v>701</v>
      </c>
      <c r="M304">
        <v>702</v>
      </c>
      <c r="Q304" t="str">
        <f t="shared" si="79"/>
        <v>All</v>
      </c>
      <c r="R304" t="str">
        <f t="shared" si="80"/>
        <v>D 9 B 38</v>
      </c>
    </row>
    <row r="305" spans="2:18" x14ac:dyDescent="0.25">
      <c r="B305" s="75" t="str">
        <f t="shared" ref="B305" si="114">B304</f>
        <v>Electric</v>
      </c>
      <c r="C305" s="75" t="str">
        <f t="shared" si="113"/>
        <v>Pomona -- Pomona Choice Energy CCA</v>
      </c>
      <c r="D305" s="75" t="str">
        <f t="shared" si="113"/>
        <v>All</v>
      </c>
      <c r="E305" t="s">
        <v>862</v>
      </c>
      <c r="F305" s="11">
        <v>2</v>
      </c>
      <c r="G305" s="11">
        <v>0</v>
      </c>
      <c r="H305" t="s">
        <v>1122</v>
      </c>
      <c r="I305" t="s">
        <v>1301</v>
      </c>
      <c r="J305" s="95" t="s">
        <v>344</v>
      </c>
      <c r="K305" t="s">
        <v>1871</v>
      </c>
      <c r="L305">
        <v>703</v>
      </c>
      <c r="M305">
        <v>704</v>
      </c>
      <c r="Q305" t="str">
        <f t="shared" si="79"/>
        <v>All</v>
      </c>
      <c r="R305" t="str">
        <f t="shared" si="80"/>
        <v>D 10 B CARE 38</v>
      </c>
    </row>
    <row r="306" spans="2:18" x14ac:dyDescent="0.25">
      <c r="B306" s="75" t="str">
        <f t="shared" ref="B306" si="115">B305</f>
        <v>Electric</v>
      </c>
      <c r="C306" s="75" t="str">
        <f t="shared" si="113"/>
        <v>Pomona -- Pomona Choice Energy CCA</v>
      </c>
      <c r="D306" s="75" t="str">
        <f t="shared" si="113"/>
        <v>All</v>
      </c>
      <c r="E306" t="s">
        <v>863</v>
      </c>
      <c r="F306" s="11">
        <v>2</v>
      </c>
      <c r="G306" s="11">
        <v>0</v>
      </c>
      <c r="H306" t="s">
        <v>1123</v>
      </c>
      <c r="I306" t="s">
        <v>1301</v>
      </c>
      <c r="J306" s="95" t="s">
        <v>344</v>
      </c>
      <c r="K306" t="s">
        <v>1872</v>
      </c>
      <c r="L306">
        <v>705</v>
      </c>
      <c r="M306">
        <v>706</v>
      </c>
      <c r="Q306" t="str">
        <f t="shared" si="79"/>
        <v>All</v>
      </c>
      <c r="R306" t="str">
        <f t="shared" si="80"/>
        <v>D B CARE 38</v>
      </c>
    </row>
    <row r="307" spans="2:18" x14ac:dyDescent="0.25">
      <c r="B307" s="75" t="str">
        <f t="shared" ref="B307" si="116">B306</f>
        <v>Electric</v>
      </c>
      <c r="C307" s="75" t="str">
        <f t="shared" si="113"/>
        <v>Pomona -- Pomona Choice Energy CCA</v>
      </c>
      <c r="D307" s="75" t="str">
        <f t="shared" si="113"/>
        <v>All</v>
      </c>
      <c r="E307" t="s">
        <v>864</v>
      </c>
      <c r="F307" s="11">
        <v>2</v>
      </c>
      <c r="G307" s="11">
        <v>0</v>
      </c>
      <c r="H307" t="s">
        <v>1124</v>
      </c>
      <c r="I307" t="s">
        <v>1302</v>
      </c>
      <c r="J307" s="95" t="s">
        <v>344</v>
      </c>
      <c r="K307" t="s">
        <v>1873</v>
      </c>
      <c r="L307">
        <v>707</v>
      </c>
      <c r="M307">
        <v>708</v>
      </c>
      <c r="Q307" t="str">
        <f t="shared" si="79"/>
        <v>All</v>
      </c>
      <c r="R307" t="str">
        <f t="shared" si="80"/>
        <v>D 10 B 100</v>
      </c>
    </row>
    <row r="308" spans="2:18" x14ac:dyDescent="0.25">
      <c r="B308" s="75" t="str">
        <f t="shared" ref="B308" si="117">B307</f>
        <v>Electric</v>
      </c>
      <c r="C308" s="75" t="str">
        <f t="shared" si="113"/>
        <v>Pomona -- Pomona Choice Energy CCA</v>
      </c>
      <c r="D308" s="75" t="str">
        <f t="shared" si="113"/>
        <v>All</v>
      </c>
      <c r="E308" t="s">
        <v>865</v>
      </c>
      <c r="F308" s="11">
        <v>2</v>
      </c>
      <c r="G308" s="11">
        <v>0</v>
      </c>
      <c r="H308" t="s">
        <v>1125</v>
      </c>
      <c r="I308" t="s">
        <v>1302</v>
      </c>
      <c r="J308" s="95" t="s">
        <v>344</v>
      </c>
      <c r="K308" t="s">
        <v>1874</v>
      </c>
      <c r="L308">
        <v>709</v>
      </c>
      <c r="M308">
        <v>710</v>
      </c>
      <c r="Q308" t="str">
        <f t="shared" si="79"/>
        <v>All</v>
      </c>
      <c r="R308" t="str">
        <f t="shared" si="80"/>
        <v>D 9 B 100</v>
      </c>
    </row>
    <row r="309" spans="2:18" x14ac:dyDescent="0.25">
      <c r="B309" s="75" t="str">
        <f t="shared" ref="B309" si="118">B308</f>
        <v>Electric</v>
      </c>
      <c r="C309" s="91" t="s">
        <v>745</v>
      </c>
      <c r="D309" t="s">
        <v>462</v>
      </c>
      <c r="E309" t="s">
        <v>866</v>
      </c>
      <c r="F309" s="11">
        <v>2</v>
      </c>
      <c r="G309" s="11">
        <v>0</v>
      </c>
      <c r="H309" t="s">
        <v>607</v>
      </c>
      <c r="I309" t="s">
        <v>1303</v>
      </c>
      <c r="J309" s="95" t="s">
        <v>344</v>
      </c>
      <c r="K309" t="s">
        <v>1875</v>
      </c>
      <c r="L309">
        <v>623</v>
      </c>
      <c r="M309">
        <v>624</v>
      </c>
      <c r="Q309" t="str">
        <f t="shared" si="79"/>
        <v>Except Del Norte County</v>
      </c>
      <c r="R309" t="str">
        <f t="shared" si="80"/>
        <v>DL 6</v>
      </c>
    </row>
    <row r="310" spans="2:18" x14ac:dyDescent="0.25">
      <c r="B310" s="75" t="str">
        <f t="shared" ref="B310" si="119">B309</f>
        <v>Electric</v>
      </c>
      <c r="C310" s="75" t="str">
        <f t="shared" ref="C310:D312" si="120">C309</f>
        <v>PP&amp;L -- Pacific Power and Light Company</v>
      </c>
      <c r="D310" s="75" t="str">
        <f t="shared" si="120"/>
        <v>Except Del Norte County</v>
      </c>
      <c r="E310" t="s">
        <v>548</v>
      </c>
      <c r="F310" s="11">
        <v>2</v>
      </c>
      <c r="G310" s="11">
        <v>0</v>
      </c>
      <c r="H310" t="s">
        <v>605</v>
      </c>
      <c r="I310" t="s">
        <v>1202</v>
      </c>
      <c r="J310" s="95" t="s">
        <v>344</v>
      </c>
      <c r="K310" t="s">
        <v>1876</v>
      </c>
      <c r="L310">
        <v>625</v>
      </c>
      <c r="M310">
        <v>626</v>
      </c>
      <c r="Q310" t="str">
        <f t="shared" si="79"/>
        <v>Except Del Norte County</v>
      </c>
      <c r="R310" t="str">
        <f t="shared" si="80"/>
        <v>D</v>
      </c>
    </row>
    <row r="311" spans="2:18" x14ac:dyDescent="0.25">
      <c r="B311" s="75" t="str">
        <f t="shared" ref="B311" si="121">B310</f>
        <v>Electric</v>
      </c>
      <c r="C311" s="75" t="str">
        <f t="shared" si="120"/>
        <v>PP&amp;L -- Pacific Power and Light Company</v>
      </c>
      <c r="D311" t="s">
        <v>461</v>
      </c>
      <c r="E311" t="s">
        <v>3</v>
      </c>
      <c r="F311" s="11">
        <v>2</v>
      </c>
      <c r="G311" s="11">
        <v>0</v>
      </c>
      <c r="H311" t="s">
        <v>606</v>
      </c>
      <c r="I311" t="s">
        <v>1304</v>
      </c>
      <c r="J311" s="95" t="s">
        <v>344</v>
      </c>
      <c r="K311" t="s">
        <v>1877</v>
      </c>
      <c r="L311">
        <v>627</v>
      </c>
      <c r="M311">
        <v>628</v>
      </c>
      <c r="Q311" t="str">
        <f t="shared" si="79"/>
        <v>Del Norte County</v>
      </c>
      <c r="R311" t="str">
        <f t="shared" si="80"/>
        <v>CARE</v>
      </c>
    </row>
    <row r="312" spans="2:18" x14ac:dyDescent="0.25">
      <c r="B312" s="75" t="str">
        <f t="shared" ref="B312" si="122">B311</f>
        <v>Electric</v>
      </c>
      <c r="C312" s="75" t="str">
        <f t="shared" si="120"/>
        <v>PP&amp;L -- Pacific Power and Light Company</v>
      </c>
      <c r="D312" s="75" t="str">
        <f t="shared" si="120"/>
        <v>Del Norte County</v>
      </c>
      <c r="E312" t="s">
        <v>548</v>
      </c>
      <c r="F312" s="11">
        <v>2</v>
      </c>
      <c r="G312" s="11">
        <v>0</v>
      </c>
      <c r="H312" t="s">
        <v>608</v>
      </c>
      <c r="I312" t="s">
        <v>1305</v>
      </c>
      <c r="J312" s="95" t="s">
        <v>344</v>
      </c>
      <c r="K312" t="s">
        <v>1878</v>
      </c>
      <c r="L312">
        <v>629</v>
      </c>
      <c r="M312">
        <v>630</v>
      </c>
      <c r="Q312" t="str">
        <f t="shared" si="79"/>
        <v>Del Norte County</v>
      </c>
      <c r="R312" t="str">
        <f t="shared" si="80"/>
        <v>D</v>
      </c>
    </row>
    <row r="313" spans="2:18" x14ac:dyDescent="0.25">
      <c r="B313" s="75" t="str">
        <f t="shared" ref="B313" si="123">B312</f>
        <v>Electric</v>
      </c>
      <c r="C313" t="s">
        <v>432</v>
      </c>
      <c r="D313" t="s">
        <v>155</v>
      </c>
      <c r="E313" t="s">
        <v>762</v>
      </c>
      <c r="F313" s="11">
        <v>2</v>
      </c>
      <c r="G313" s="11">
        <v>0</v>
      </c>
      <c r="H313" t="s">
        <v>614</v>
      </c>
      <c r="I313" t="s">
        <v>1215</v>
      </c>
      <c r="J313" s="95" t="s">
        <v>344</v>
      </c>
      <c r="K313" t="s">
        <v>1879</v>
      </c>
      <c r="L313">
        <v>711</v>
      </c>
      <c r="M313">
        <v>712</v>
      </c>
      <c r="Q313" t="str">
        <f t="shared" si="79"/>
        <v>All</v>
      </c>
      <c r="R313" t="str">
        <f t="shared" si="80"/>
        <v>R CARE</v>
      </c>
    </row>
    <row r="314" spans="2:18" x14ac:dyDescent="0.25">
      <c r="B314" s="75" t="str">
        <f t="shared" ref="B314" si="124">B313</f>
        <v>Electric</v>
      </c>
      <c r="C314" s="75" t="str">
        <f t="shared" ref="C314:D316" si="125">C313</f>
        <v>Rancho -- Rancho Cucamonga Municipal Utility</v>
      </c>
      <c r="D314" s="75" t="str">
        <f t="shared" si="125"/>
        <v>All</v>
      </c>
      <c r="E314" t="s">
        <v>867</v>
      </c>
      <c r="F314" s="11">
        <v>2</v>
      </c>
      <c r="G314" s="11">
        <v>0</v>
      </c>
      <c r="H314" t="s">
        <v>1126</v>
      </c>
      <c r="I314" t="s">
        <v>1252</v>
      </c>
      <c r="J314" s="95" t="s">
        <v>344</v>
      </c>
      <c r="K314" t="s">
        <v>1880</v>
      </c>
      <c r="L314">
        <v>713</v>
      </c>
      <c r="M314">
        <v>714</v>
      </c>
      <c r="Q314" t="str">
        <f t="shared" si="79"/>
        <v>All</v>
      </c>
      <c r="R314" t="str">
        <f t="shared" si="80"/>
        <v>R MULTI</v>
      </c>
    </row>
    <row r="315" spans="2:18" x14ac:dyDescent="0.25">
      <c r="B315" s="75" t="str">
        <f t="shared" ref="B315" si="126">B314</f>
        <v>Electric</v>
      </c>
      <c r="C315" s="75" t="str">
        <f t="shared" si="125"/>
        <v>Rancho -- Rancho Cucamonga Municipal Utility</v>
      </c>
      <c r="D315" s="75" t="str">
        <f t="shared" si="125"/>
        <v>All</v>
      </c>
      <c r="E315" t="s">
        <v>868</v>
      </c>
      <c r="F315" s="11">
        <v>2</v>
      </c>
      <c r="G315" s="11">
        <v>0</v>
      </c>
      <c r="H315" t="s">
        <v>1127</v>
      </c>
      <c r="I315" t="s">
        <v>1306</v>
      </c>
      <c r="J315" s="95" t="s">
        <v>344</v>
      </c>
      <c r="K315" t="s">
        <v>1881</v>
      </c>
      <c r="L315">
        <v>715</v>
      </c>
      <c r="M315">
        <v>716</v>
      </c>
      <c r="Q315" t="str">
        <f t="shared" si="79"/>
        <v>All</v>
      </c>
      <c r="R315" t="str">
        <f t="shared" si="80"/>
        <v>R MULTI CARE</v>
      </c>
    </row>
    <row r="316" spans="2:18" x14ac:dyDescent="0.25">
      <c r="B316" s="75" t="str">
        <f t="shared" ref="B316" si="127">B315</f>
        <v>Electric</v>
      </c>
      <c r="C316" s="75" t="str">
        <f t="shared" si="125"/>
        <v>Rancho -- Rancho Cucamonga Municipal Utility</v>
      </c>
      <c r="D316" s="75" t="str">
        <f t="shared" si="125"/>
        <v>All</v>
      </c>
      <c r="E316" t="s">
        <v>453</v>
      </c>
      <c r="F316" s="11">
        <v>2</v>
      </c>
      <c r="G316" s="11">
        <v>0</v>
      </c>
      <c r="H316" t="s">
        <v>613</v>
      </c>
      <c r="I316" t="s">
        <v>1202</v>
      </c>
      <c r="J316" s="95" t="s">
        <v>344</v>
      </c>
      <c r="K316" t="s">
        <v>1882</v>
      </c>
      <c r="L316">
        <v>717</v>
      </c>
      <c r="M316">
        <v>718</v>
      </c>
      <c r="Q316" t="str">
        <f t="shared" si="79"/>
        <v>All</v>
      </c>
      <c r="R316" t="str">
        <f t="shared" si="80"/>
        <v>R</v>
      </c>
    </row>
    <row r="317" spans="2:18" x14ac:dyDescent="0.25">
      <c r="B317" s="75" t="str">
        <f t="shared" ref="B317" si="128">B316</f>
        <v>Electric</v>
      </c>
      <c r="C317" t="s">
        <v>433</v>
      </c>
      <c r="D317" t="s">
        <v>155</v>
      </c>
      <c r="E317" t="s">
        <v>762</v>
      </c>
      <c r="F317" s="11">
        <v>2</v>
      </c>
      <c r="G317" s="11">
        <v>0</v>
      </c>
      <c r="H317" t="s">
        <v>616</v>
      </c>
      <c r="I317" t="s">
        <v>1215</v>
      </c>
      <c r="J317" s="95" t="s">
        <v>344</v>
      </c>
      <c r="K317" t="s">
        <v>1883</v>
      </c>
      <c r="L317">
        <v>719</v>
      </c>
      <c r="Q317" t="str">
        <f t="shared" si="79"/>
        <v>All</v>
      </c>
      <c r="R317" t="str">
        <f t="shared" si="80"/>
        <v>R CARE</v>
      </c>
    </row>
    <row r="318" spans="2:18" x14ac:dyDescent="0.25">
      <c r="B318" s="75" t="str">
        <f t="shared" ref="B318" si="129">B317</f>
        <v>Electric</v>
      </c>
      <c r="C318" s="75" t="str">
        <f t="shared" ref="C318:D320" si="130">C317</f>
        <v>Redding -- Redding Electric Utility</v>
      </c>
      <c r="D318" s="75" t="str">
        <f t="shared" si="130"/>
        <v>All</v>
      </c>
      <c r="E318" t="s">
        <v>867</v>
      </c>
      <c r="F318" s="11">
        <v>2</v>
      </c>
      <c r="G318" s="11">
        <v>0</v>
      </c>
      <c r="H318" t="s">
        <v>1128</v>
      </c>
      <c r="I318" t="s">
        <v>1252</v>
      </c>
      <c r="J318" s="95" t="s">
        <v>344</v>
      </c>
      <c r="K318" t="s">
        <v>1884</v>
      </c>
      <c r="L318">
        <v>720</v>
      </c>
      <c r="Q318" t="str">
        <f t="shared" si="79"/>
        <v>All</v>
      </c>
      <c r="R318" t="str">
        <f t="shared" si="80"/>
        <v>R MULTI</v>
      </c>
    </row>
    <row r="319" spans="2:18" x14ac:dyDescent="0.25">
      <c r="B319" s="75" t="str">
        <f t="shared" ref="B319" si="131">B318</f>
        <v>Electric</v>
      </c>
      <c r="C319" s="75" t="str">
        <f t="shared" si="130"/>
        <v>Redding -- Redding Electric Utility</v>
      </c>
      <c r="D319" s="75" t="str">
        <f t="shared" si="130"/>
        <v>All</v>
      </c>
      <c r="E319" t="s">
        <v>868</v>
      </c>
      <c r="F319" s="11">
        <v>2</v>
      </c>
      <c r="G319" s="11">
        <v>0</v>
      </c>
      <c r="H319" t="s">
        <v>1129</v>
      </c>
      <c r="I319" t="s">
        <v>1306</v>
      </c>
      <c r="J319" s="95" t="s">
        <v>344</v>
      </c>
      <c r="K319" t="s">
        <v>1885</v>
      </c>
      <c r="L319">
        <v>721</v>
      </c>
      <c r="Q319" t="str">
        <f t="shared" si="79"/>
        <v>All</v>
      </c>
      <c r="R319" t="str">
        <f t="shared" si="80"/>
        <v>R MULTI CARE</v>
      </c>
    </row>
    <row r="320" spans="2:18" x14ac:dyDescent="0.25">
      <c r="B320" s="75" t="str">
        <f t="shared" ref="B320" si="132">B319</f>
        <v>Electric</v>
      </c>
      <c r="C320" s="75" t="str">
        <f t="shared" si="130"/>
        <v>Redding -- Redding Electric Utility</v>
      </c>
      <c r="D320" s="75" t="str">
        <f t="shared" si="130"/>
        <v>All</v>
      </c>
      <c r="E320" t="s">
        <v>453</v>
      </c>
      <c r="F320" s="11">
        <v>2</v>
      </c>
      <c r="G320" s="11">
        <v>0</v>
      </c>
      <c r="H320" t="s">
        <v>615</v>
      </c>
      <c r="I320" t="s">
        <v>1202</v>
      </c>
      <c r="J320" s="95" t="s">
        <v>344</v>
      </c>
      <c r="K320" t="s">
        <v>1886</v>
      </c>
      <c r="L320">
        <v>722</v>
      </c>
      <c r="Q320" t="str">
        <f t="shared" si="79"/>
        <v>All</v>
      </c>
      <c r="R320" t="str">
        <f t="shared" si="80"/>
        <v>R</v>
      </c>
    </row>
    <row r="321" spans="2:18" x14ac:dyDescent="0.25">
      <c r="B321" s="75" t="str">
        <f t="shared" ref="B321" si="133">B320</f>
        <v>Electric</v>
      </c>
      <c r="C321" t="s">
        <v>434</v>
      </c>
      <c r="D321" t="s">
        <v>155</v>
      </c>
      <c r="E321" t="s">
        <v>869</v>
      </c>
      <c r="F321" s="11">
        <v>2</v>
      </c>
      <c r="G321" s="11">
        <v>0</v>
      </c>
      <c r="H321" t="s">
        <v>618</v>
      </c>
      <c r="I321" t="s">
        <v>1307</v>
      </c>
      <c r="J321" s="95" t="s">
        <v>344</v>
      </c>
      <c r="K321" t="s">
        <v>1887</v>
      </c>
      <c r="L321">
        <v>723</v>
      </c>
      <c r="M321">
        <v>724</v>
      </c>
      <c r="Q321" t="str">
        <f t="shared" si="79"/>
        <v>All</v>
      </c>
      <c r="R321" t="str">
        <f t="shared" si="80"/>
        <v>D SHARE</v>
      </c>
    </row>
    <row r="322" spans="2:18" x14ac:dyDescent="0.25">
      <c r="B322" s="75" t="str">
        <f t="shared" ref="B322" si="134">B321</f>
        <v>Electric</v>
      </c>
      <c r="C322" s="75" t="str">
        <f t="shared" ref="C322:D322" si="135">C321</f>
        <v>Riverside -- Riverside Public Utilities</v>
      </c>
      <c r="D322" s="75" t="str">
        <f t="shared" si="135"/>
        <v>All</v>
      </c>
      <c r="E322" t="s">
        <v>548</v>
      </c>
      <c r="F322" s="11">
        <v>2</v>
      </c>
      <c r="G322" s="11">
        <v>0</v>
      </c>
      <c r="H322" t="s">
        <v>617</v>
      </c>
      <c r="I322" t="s">
        <v>1217</v>
      </c>
      <c r="J322" s="95" t="s">
        <v>344</v>
      </c>
      <c r="K322" t="s">
        <v>1888</v>
      </c>
      <c r="L322">
        <v>725</v>
      </c>
      <c r="M322">
        <v>726</v>
      </c>
      <c r="Q322" t="str">
        <f t="shared" si="79"/>
        <v>All</v>
      </c>
      <c r="R322" t="str">
        <f t="shared" si="80"/>
        <v>D</v>
      </c>
    </row>
    <row r="323" spans="2:18" x14ac:dyDescent="0.25">
      <c r="B323" s="75" t="str">
        <f t="shared" ref="B323" si="136">B322</f>
        <v>Electric</v>
      </c>
      <c r="C323" t="s">
        <v>435</v>
      </c>
      <c r="D323" t="s">
        <v>155</v>
      </c>
      <c r="E323" t="s">
        <v>762</v>
      </c>
      <c r="F323" s="11">
        <v>2</v>
      </c>
      <c r="G323" s="11">
        <v>0</v>
      </c>
      <c r="H323" t="s">
        <v>620</v>
      </c>
      <c r="I323" t="s">
        <v>1205</v>
      </c>
      <c r="J323" s="95" t="s">
        <v>344</v>
      </c>
      <c r="K323" t="s">
        <v>1889</v>
      </c>
      <c r="L323">
        <v>727</v>
      </c>
      <c r="Q323" t="str">
        <f t="shared" si="79"/>
        <v>All</v>
      </c>
      <c r="R323" t="str">
        <f t="shared" si="80"/>
        <v>R CARE</v>
      </c>
    </row>
    <row r="324" spans="2:18" x14ac:dyDescent="0.25">
      <c r="B324" s="75" t="str">
        <f t="shared" ref="B324" si="137">B323</f>
        <v>Electric</v>
      </c>
      <c r="C324" s="75" t="str">
        <f t="shared" ref="C324:D324" si="138">C323</f>
        <v>Roseville -- Roseville Electric</v>
      </c>
      <c r="D324" s="75" t="str">
        <f t="shared" si="138"/>
        <v>All</v>
      </c>
      <c r="E324" t="s">
        <v>453</v>
      </c>
      <c r="F324" s="11">
        <v>2</v>
      </c>
      <c r="G324" s="11">
        <v>0</v>
      </c>
      <c r="H324" t="s">
        <v>619</v>
      </c>
      <c r="I324" t="s">
        <v>1202</v>
      </c>
      <c r="J324" s="95" t="s">
        <v>344</v>
      </c>
      <c r="K324" t="s">
        <v>1890</v>
      </c>
      <c r="L324">
        <v>728</v>
      </c>
      <c r="Q324" t="str">
        <f t="shared" si="79"/>
        <v>All</v>
      </c>
      <c r="R324" t="str">
        <f t="shared" si="80"/>
        <v>R</v>
      </c>
    </row>
    <row r="325" spans="2:18" x14ac:dyDescent="0.25">
      <c r="B325" s="75" t="str">
        <f t="shared" ref="B325" si="139">B324</f>
        <v>Electric</v>
      </c>
      <c r="C325" t="s">
        <v>436</v>
      </c>
      <c r="D325" t="s">
        <v>463</v>
      </c>
      <c r="E325" t="s">
        <v>870</v>
      </c>
      <c r="F325" s="11">
        <v>2</v>
      </c>
      <c r="G325" s="11">
        <v>0</v>
      </c>
      <c r="H325" t="s">
        <v>1130</v>
      </c>
      <c r="I325" t="s">
        <v>1308</v>
      </c>
      <c r="J325" s="95" t="s">
        <v>344</v>
      </c>
      <c r="K325" t="s">
        <v>1891</v>
      </c>
      <c r="L325">
        <v>1032</v>
      </c>
      <c r="M325">
        <v>1033</v>
      </c>
      <c r="Q325" t="str">
        <f t="shared" si="79"/>
        <v>CZ 5</v>
      </c>
      <c r="R325" t="str">
        <f t="shared" si="80"/>
        <v>D All Elec CARE</v>
      </c>
    </row>
    <row r="326" spans="2:18" x14ac:dyDescent="0.25">
      <c r="B326" s="75" t="str">
        <f t="shared" ref="B326" si="140">B325</f>
        <v>Electric</v>
      </c>
      <c r="C326" s="75" t="str">
        <f t="shared" ref="C326:D378" si="141">C325</f>
        <v>SCE -- Southern California Edison</v>
      </c>
      <c r="D326" s="75" t="str">
        <f t="shared" si="141"/>
        <v>CZ 5</v>
      </c>
      <c r="E326" t="s">
        <v>871</v>
      </c>
      <c r="F326" s="11">
        <v>2</v>
      </c>
      <c r="G326" s="11">
        <v>0</v>
      </c>
      <c r="H326" t="s">
        <v>630</v>
      </c>
      <c r="I326" t="s">
        <v>1309</v>
      </c>
      <c r="J326" s="95" t="s">
        <v>344</v>
      </c>
      <c r="K326" t="s">
        <v>1892</v>
      </c>
      <c r="L326">
        <v>1034</v>
      </c>
      <c r="M326">
        <v>1035</v>
      </c>
      <c r="Q326" t="str">
        <f t="shared" si="79"/>
        <v>CZ 5</v>
      </c>
      <c r="R326" t="str">
        <f t="shared" si="80"/>
        <v>D All Elec</v>
      </c>
    </row>
    <row r="327" spans="2:18" x14ac:dyDescent="0.25">
      <c r="B327" s="75" t="str">
        <f t="shared" ref="B327" si="142">B326</f>
        <v>Electric</v>
      </c>
      <c r="C327" s="75" t="str">
        <f t="shared" si="141"/>
        <v>SCE -- Southern California Edison</v>
      </c>
      <c r="D327" s="75" t="str">
        <f t="shared" si="141"/>
        <v>CZ 5</v>
      </c>
      <c r="E327" t="s">
        <v>872</v>
      </c>
      <c r="F327" s="11">
        <v>2</v>
      </c>
      <c r="G327" s="11">
        <v>0</v>
      </c>
      <c r="H327" t="s">
        <v>1131</v>
      </c>
      <c r="I327" t="s">
        <v>1310</v>
      </c>
      <c r="J327" s="95" t="s">
        <v>344</v>
      </c>
      <c r="K327" t="s">
        <v>1893</v>
      </c>
      <c r="L327">
        <v>1036</v>
      </c>
      <c r="M327">
        <v>1037</v>
      </c>
      <c r="Q327" t="str">
        <f t="shared" si="79"/>
        <v>CZ 5</v>
      </c>
      <c r="R327" t="str">
        <f t="shared" si="80"/>
        <v>D B MEDICAL</v>
      </c>
    </row>
    <row r="328" spans="2:18" x14ac:dyDescent="0.25">
      <c r="B328" s="75" t="str">
        <f t="shared" ref="B328" si="143">B327</f>
        <v>Electric</v>
      </c>
      <c r="C328" s="75" t="str">
        <f t="shared" si="141"/>
        <v>SCE -- Southern California Edison</v>
      </c>
      <c r="D328" s="75" t="str">
        <f t="shared" si="141"/>
        <v>CZ 5</v>
      </c>
      <c r="E328" t="s">
        <v>790</v>
      </c>
      <c r="F328" s="11">
        <v>2</v>
      </c>
      <c r="G328" s="11">
        <v>0</v>
      </c>
      <c r="H328" t="s">
        <v>621</v>
      </c>
      <c r="I328" t="s">
        <v>1311</v>
      </c>
      <c r="J328" s="95" t="s">
        <v>344</v>
      </c>
      <c r="K328" t="s">
        <v>1894</v>
      </c>
      <c r="L328">
        <v>1038</v>
      </c>
      <c r="M328">
        <v>1039</v>
      </c>
      <c r="Q328" t="str">
        <f t="shared" si="79"/>
        <v>CZ 5</v>
      </c>
      <c r="R328" t="str">
        <f t="shared" si="80"/>
        <v>D CARE</v>
      </c>
    </row>
    <row r="329" spans="2:18" x14ac:dyDescent="0.25">
      <c r="B329" s="75" t="str">
        <f t="shared" ref="B329" si="144">B328</f>
        <v>Electric</v>
      </c>
      <c r="C329" s="75" t="str">
        <f t="shared" si="141"/>
        <v>SCE -- Southern California Edison</v>
      </c>
      <c r="D329" s="75" t="str">
        <f t="shared" si="141"/>
        <v>CZ 5</v>
      </c>
      <c r="E329" t="s">
        <v>548</v>
      </c>
      <c r="F329" s="11">
        <v>2</v>
      </c>
      <c r="G329" s="11">
        <v>0</v>
      </c>
      <c r="H329" t="s">
        <v>631</v>
      </c>
      <c r="I329" t="s">
        <v>1217</v>
      </c>
      <c r="J329" s="95" t="s">
        <v>344</v>
      </c>
      <c r="K329" t="s">
        <v>1895</v>
      </c>
      <c r="L329">
        <v>1040</v>
      </c>
      <c r="M329">
        <v>1041</v>
      </c>
      <c r="Q329" t="str">
        <f t="shared" si="79"/>
        <v>CZ 5</v>
      </c>
      <c r="R329" t="str">
        <f t="shared" si="80"/>
        <v>D</v>
      </c>
    </row>
    <row r="330" spans="2:18" x14ac:dyDescent="0.25">
      <c r="B330" s="75" t="str">
        <f t="shared" ref="B330" si="145">B329</f>
        <v>Electric</v>
      </c>
      <c r="C330" s="75" t="str">
        <f t="shared" si="141"/>
        <v>SCE -- Southern California Edison</v>
      </c>
      <c r="D330" s="75" t="str">
        <f t="shared" si="141"/>
        <v>CZ 5</v>
      </c>
      <c r="E330" t="s">
        <v>873</v>
      </c>
      <c r="F330" s="11">
        <v>2</v>
      </c>
      <c r="G330" s="11">
        <v>0</v>
      </c>
      <c r="H330" t="s">
        <v>1132</v>
      </c>
      <c r="I330" t="s">
        <v>1312</v>
      </c>
      <c r="J330" s="95" t="s">
        <v>344</v>
      </c>
      <c r="K330" t="s">
        <v>1896</v>
      </c>
      <c r="L330">
        <v>1042</v>
      </c>
      <c r="M330">
        <v>1043</v>
      </c>
      <c r="Q330" t="str">
        <f t="shared" si="79"/>
        <v>CZ 5</v>
      </c>
      <c r="R330" t="str">
        <f t="shared" si="80"/>
        <v>D FERA</v>
      </c>
    </row>
    <row r="331" spans="2:18" x14ac:dyDescent="0.25">
      <c r="B331" s="75" t="str">
        <f t="shared" ref="B331" si="146">B330</f>
        <v>Electric</v>
      </c>
      <c r="C331" s="75" t="str">
        <f t="shared" si="141"/>
        <v>SCE -- Southern California Edison</v>
      </c>
      <c r="D331" t="s">
        <v>464</v>
      </c>
      <c r="E331" t="s">
        <v>870</v>
      </c>
      <c r="F331" s="11">
        <v>2</v>
      </c>
      <c r="G331" s="11">
        <v>0</v>
      </c>
      <c r="H331" t="s">
        <v>1133</v>
      </c>
      <c r="I331" t="s">
        <v>1308</v>
      </c>
      <c r="J331" s="95" t="s">
        <v>344</v>
      </c>
      <c r="K331" t="s">
        <v>1897</v>
      </c>
      <c r="L331">
        <v>1044</v>
      </c>
      <c r="M331">
        <v>1045</v>
      </c>
      <c r="Q331" t="str">
        <f t="shared" si="79"/>
        <v>CZ 6</v>
      </c>
      <c r="R331" t="str">
        <f t="shared" si="80"/>
        <v>D All Elec CARE</v>
      </c>
    </row>
    <row r="332" spans="2:18" x14ac:dyDescent="0.25">
      <c r="B332" s="75" t="str">
        <f t="shared" ref="B332" si="147">B331</f>
        <v>Electric</v>
      </c>
      <c r="C332" s="75" t="str">
        <f t="shared" si="141"/>
        <v>SCE -- Southern California Edison</v>
      </c>
      <c r="D332" s="75" t="str">
        <f t="shared" si="141"/>
        <v>CZ 6</v>
      </c>
      <c r="E332" t="s">
        <v>871</v>
      </c>
      <c r="F332" s="11">
        <v>2</v>
      </c>
      <c r="G332" s="11">
        <v>0</v>
      </c>
      <c r="H332" t="s">
        <v>632</v>
      </c>
      <c r="I332" t="s">
        <v>1313</v>
      </c>
      <c r="J332" s="95" t="s">
        <v>344</v>
      </c>
      <c r="K332" t="s">
        <v>1898</v>
      </c>
      <c r="L332">
        <v>1046</v>
      </c>
      <c r="M332">
        <v>1047</v>
      </c>
      <c r="Q332" t="str">
        <f t="shared" si="79"/>
        <v>CZ 6</v>
      </c>
      <c r="R332" t="str">
        <f t="shared" si="80"/>
        <v>D All Elec</v>
      </c>
    </row>
    <row r="333" spans="2:18" x14ac:dyDescent="0.25">
      <c r="B333" s="75" t="str">
        <f t="shared" ref="B333" si="148">B332</f>
        <v>Electric</v>
      </c>
      <c r="C333" s="75" t="str">
        <f t="shared" si="141"/>
        <v>SCE -- Southern California Edison</v>
      </c>
      <c r="D333" s="75" t="str">
        <f t="shared" si="141"/>
        <v>CZ 6</v>
      </c>
      <c r="E333" t="s">
        <v>872</v>
      </c>
      <c r="F333" s="11">
        <v>2</v>
      </c>
      <c r="G333" s="11">
        <v>0</v>
      </c>
      <c r="H333" t="s">
        <v>1134</v>
      </c>
      <c r="I333" t="s">
        <v>1310</v>
      </c>
      <c r="J333" s="95" t="s">
        <v>344</v>
      </c>
      <c r="K333" t="s">
        <v>1899</v>
      </c>
      <c r="L333">
        <v>1048</v>
      </c>
      <c r="M333">
        <v>1049</v>
      </c>
      <c r="Q333" t="str">
        <f t="shared" si="79"/>
        <v>CZ 6</v>
      </c>
      <c r="R333" t="str">
        <f t="shared" si="80"/>
        <v>D B MEDICAL</v>
      </c>
    </row>
    <row r="334" spans="2:18" x14ac:dyDescent="0.25">
      <c r="B334" s="75" t="str">
        <f t="shared" ref="B334" si="149">B333</f>
        <v>Electric</v>
      </c>
      <c r="C334" s="75" t="str">
        <f t="shared" si="141"/>
        <v>SCE -- Southern California Edison</v>
      </c>
      <c r="D334" s="75" t="str">
        <f t="shared" si="141"/>
        <v>CZ 6</v>
      </c>
      <c r="E334" t="s">
        <v>790</v>
      </c>
      <c r="F334" s="11">
        <v>2</v>
      </c>
      <c r="G334" s="11">
        <v>0</v>
      </c>
      <c r="H334" t="s">
        <v>622</v>
      </c>
      <c r="I334" t="s">
        <v>1311</v>
      </c>
      <c r="J334" s="95" t="s">
        <v>344</v>
      </c>
      <c r="K334" t="s">
        <v>1900</v>
      </c>
      <c r="L334">
        <v>1050</v>
      </c>
      <c r="M334">
        <v>1051</v>
      </c>
      <c r="Q334" t="str">
        <f t="shared" si="79"/>
        <v>CZ 6</v>
      </c>
      <c r="R334" t="str">
        <f t="shared" si="80"/>
        <v>D CARE</v>
      </c>
    </row>
    <row r="335" spans="2:18" x14ac:dyDescent="0.25">
      <c r="B335" s="75" t="str">
        <f t="shared" ref="B335" si="150">B334</f>
        <v>Electric</v>
      </c>
      <c r="C335" s="75" t="str">
        <f t="shared" si="141"/>
        <v>SCE -- Southern California Edison</v>
      </c>
      <c r="D335" s="75" t="str">
        <f t="shared" si="141"/>
        <v>CZ 6</v>
      </c>
      <c r="E335" t="s">
        <v>874</v>
      </c>
      <c r="F335" s="11">
        <v>2</v>
      </c>
      <c r="G335" s="11">
        <v>0</v>
      </c>
      <c r="H335" t="s">
        <v>633</v>
      </c>
      <c r="I335" t="s">
        <v>1217</v>
      </c>
      <c r="J335" s="95" t="s">
        <v>344</v>
      </c>
      <c r="K335" t="s">
        <v>1901</v>
      </c>
      <c r="L335">
        <v>1052</v>
      </c>
      <c r="M335">
        <v>1053</v>
      </c>
      <c r="Q335" t="str">
        <f t="shared" si="79"/>
        <v>CZ 6</v>
      </c>
      <c r="R335" t="str">
        <f t="shared" si="80"/>
        <v>D B</v>
      </c>
    </row>
    <row r="336" spans="2:18" x14ac:dyDescent="0.25">
      <c r="B336" s="75" t="str">
        <f t="shared" ref="B336" si="151">B335</f>
        <v>Electric</v>
      </c>
      <c r="C336" s="75" t="str">
        <f t="shared" si="141"/>
        <v>SCE -- Southern California Edison</v>
      </c>
      <c r="D336" s="75" t="str">
        <f t="shared" si="141"/>
        <v>CZ 6</v>
      </c>
      <c r="E336" t="s">
        <v>873</v>
      </c>
      <c r="F336" s="11">
        <v>2</v>
      </c>
      <c r="G336" s="11">
        <v>0</v>
      </c>
      <c r="H336" t="s">
        <v>1135</v>
      </c>
      <c r="I336" t="s">
        <v>1312</v>
      </c>
      <c r="J336" s="95" t="s">
        <v>344</v>
      </c>
      <c r="K336" t="s">
        <v>1902</v>
      </c>
      <c r="L336">
        <v>1054</v>
      </c>
      <c r="M336">
        <v>1055</v>
      </c>
      <c r="Q336" t="str">
        <f t="shared" si="79"/>
        <v>CZ 6</v>
      </c>
      <c r="R336" t="str">
        <f t="shared" si="80"/>
        <v>D FERA</v>
      </c>
    </row>
    <row r="337" spans="2:18" x14ac:dyDescent="0.25">
      <c r="B337" s="75" t="str">
        <f t="shared" ref="B337" si="152">B336</f>
        <v>Electric</v>
      </c>
      <c r="C337" s="75" t="str">
        <f t="shared" si="141"/>
        <v>SCE -- Southern California Edison</v>
      </c>
      <c r="D337" t="s">
        <v>465</v>
      </c>
      <c r="E337" t="s">
        <v>870</v>
      </c>
      <c r="F337" s="11">
        <v>2</v>
      </c>
      <c r="G337" s="11">
        <v>0</v>
      </c>
      <c r="H337" t="s">
        <v>1136</v>
      </c>
      <c r="I337" t="s">
        <v>1308</v>
      </c>
      <c r="J337" s="95" t="s">
        <v>344</v>
      </c>
      <c r="K337" t="s">
        <v>1903</v>
      </c>
      <c r="L337">
        <v>1056</v>
      </c>
      <c r="M337">
        <v>1057</v>
      </c>
      <c r="Q337" t="str">
        <f t="shared" si="79"/>
        <v>CZ 8</v>
      </c>
      <c r="R337" t="str">
        <f t="shared" si="80"/>
        <v>D All Elec CARE</v>
      </c>
    </row>
    <row r="338" spans="2:18" x14ac:dyDescent="0.25">
      <c r="B338" s="75" t="str">
        <f t="shared" ref="B338" si="153">B337</f>
        <v>Electric</v>
      </c>
      <c r="C338" s="75" t="str">
        <f t="shared" si="141"/>
        <v>SCE -- Southern California Edison</v>
      </c>
      <c r="D338" s="75" t="str">
        <f t="shared" si="141"/>
        <v>CZ 8</v>
      </c>
      <c r="E338" t="s">
        <v>871</v>
      </c>
      <c r="F338" s="11">
        <v>2</v>
      </c>
      <c r="G338" s="11">
        <v>0</v>
      </c>
      <c r="H338" t="s">
        <v>634</v>
      </c>
      <c r="I338" t="s">
        <v>1313</v>
      </c>
      <c r="J338" s="95" t="s">
        <v>344</v>
      </c>
      <c r="K338" t="s">
        <v>1904</v>
      </c>
      <c r="L338">
        <v>1058</v>
      </c>
      <c r="M338">
        <v>1059</v>
      </c>
      <c r="Q338" t="str">
        <f t="shared" ref="Q338:Q401" si="154">D338</f>
        <v>CZ 8</v>
      </c>
      <c r="R338" t="str">
        <f t="shared" ref="R338:R401" si="155">E338</f>
        <v>D All Elec</v>
      </c>
    </row>
    <row r="339" spans="2:18" x14ac:dyDescent="0.25">
      <c r="B339" s="75" t="str">
        <f t="shared" ref="B339" si="156">B338</f>
        <v>Electric</v>
      </c>
      <c r="C339" s="75" t="str">
        <f t="shared" si="141"/>
        <v>SCE -- Southern California Edison</v>
      </c>
      <c r="D339" s="75" t="str">
        <f t="shared" si="141"/>
        <v>CZ 8</v>
      </c>
      <c r="E339" t="s">
        <v>872</v>
      </c>
      <c r="F339" s="11">
        <v>2</v>
      </c>
      <c r="G339" s="11">
        <v>0</v>
      </c>
      <c r="H339" t="s">
        <v>1137</v>
      </c>
      <c r="I339" t="s">
        <v>1310</v>
      </c>
      <c r="J339" s="95" t="s">
        <v>344</v>
      </c>
      <c r="K339" t="s">
        <v>1905</v>
      </c>
      <c r="L339">
        <v>1060</v>
      </c>
      <c r="M339">
        <v>1061</v>
      </c>
      <c r="Q339" t="str">
        <f t="shared" si="154"/>
        <v>CZ 8</v>
      </c>
      <c r="R339" t="str">
        <f t="shared" si="155"/>
        <v>D B MEDICAL</v>
      </c>
    </row>
    <row r="340" spans="2:18" x14ac:dyDescent="0.25">
      <c r="B340" s="75" t="str">
        <f t="shared" ref="B340" si="157">B339</f>
        <v>Electric</v>
      </c>
      <c r="C340" s="75" t="str">
        <f t="shared" si="141"/>
        <v>SCE -- Southern California Edison</v>
      </c>
      <c r="D340" s="75" t="str">
        <f t="shared" si="141"/>
        <v>CZ 8</v>
      </c>
      <c r="E340" t="s">
        <v>790</v>
      </c>
      <c r="F340" s="11">
        <v>2</v>
      </c>
      <c r="G340" s="11">
        <v>0</v>
      </c>
      <c r="H340" t="s">
        <v>623</v>
      </c>
      <c r="I340" t="s">
        <v>1311</v>
      </c>
      <c r="J340" s="95" t="s">
        <v>344</v>
      </c>
      <c r="K340" t="s">
        <v>1906</v>
      </c>
      <c r="L340">
        <v>1062</v>
      </c>
      <c r="M340">
        <v>1063</v>
      </c>
      <c r="Q340" t="str">
        <f t="shared" si="154"/>
        <v>CZ 8</v>
      </c>
      <c r="R340" t="str">
        <f t="shared" si="155"/>
        <v>D CARE</v>
      </c>
    </row>
    <row r="341" spans="2:18" x14ac:dyDescent="0.25">
      <c r="B341" s="75" t="str">
        <f t="shared" ref="B341" si="158">B340</f>
        <v>Electric</v>
      </c>
      <c r="C341" s="75" t="str">
        <f t="shared" si="141"/>
        <v>SCE -- Southern California Edison</v>
      </c>
      <c r="D341" s="75" t="str">
        <f t="shared" si="141"/>
        <v>CZ 8</v>
      </c>
      <c r="E341" t="s">
        <v>874</v>
      </c>
      <c r="F341" s="11">
        <v>2</v>
      </c>
      <c r="G341" s="11">
        <v>0</v>
      </c>
      <c r="H341" t="s">
        <v>635</v>
      </c>
      <c r="I341" t="s">
        <v>1217</v>
      </c>
      <c r="J341" s="95" t="s">
        <v>344</v>
      </c>
      <c r="K341" t="s">
        <v>1907</v>
      </c>
      <c r="L341">
        <v>1064</v>
      </c>
      <c r="M341">
        <v>1065</v>
      </c>
      <c r="Q341" t="str">
        <f t="shared" si="154"/>
        <v>CZ 8</v>
      </c>
      <c r="R341" t="str">
        <f t="shared" si="155"/>
        <v>D B</v>
      </c>
    </row>
    <row r="342" spans="2:18" x14ac:dyDescent="0.25">
      <c r="B342" s="75" t="str">
        <f t="shared" ref="B342" si="159">B341</f>
        <v>Electric</v>
      </c>
      <c r="C342" s="75" t="str">
        <f t="shared" si="141"/>
        <v>SCE -- Southern California Edison</v>
      </c>
      <c r="D342" s="75" t="str">
        <f t="shared" si="141"/>
        <v>CZ 8</v>
      </c>
      <c r="E342" t="s">
        <v>873</v>
      </c>
      <c r="F342" s="11">
        <v>2</v>
      </c>
      <c r="G342" s="11">
        <v>0</v>
      </c>
      <c r="H342" t="s">
        <v>1138</v>
      </c>
      <c r="I342" t="s">
        <v>1312</v>
      </c>
      <c r="J342" s="95" t="s">
        <v>344</v>
      </c>
      <c r="K342" t="s">
        <v>1908</v>
      </c>
      <c r="L342">
        <v>1066</v>
      </c>
      <c r="M342">
        <v>1067</v>
      </c>
      <c r="Q342" t="str">
        <f t="shared" si="154"/>
        <v>CZ 8</v>
      </c>
      <c r="R342" t="str">
        <f t="shared" si="155"/>
        <v>D FERA</v>
      </c>
    </row>
    <row r="343" spans="2:18" x14ac:dyDescent="0.25">
      <c r="B343" s="75" t="str">
        <f t="shared" ref="B343" si="160">B342</f>
        <v>Electric</v>
      </c>
      <c r="C343" s="75" t="str">
        <f t="shared" si="141"/>
        <v>SCE -- Southern California Edison</v>
      </c>
      <c r="D343" t="s">
        <v>466</v>
      </c>
      <c r="E343" t="s">
        <v>870</v>
      </c>
      <c r="F343" s="11">
        <v>2</v>
      </c>
      <c r="G343" s="11">
        <v>0</v>
      </c>
      <c r="H343" t="s">
        <v>1139</v>
      </c>
      <c r="I343" t="s">
        <v>1308</v>
      </c>
      <c r="J343" s="95" t="s">
        <v>344</v>
      </c>
      <c r="K343" t="s">
        <v>1909</v>
      </c>
      <c r="L343">
        <v>1068</v>
      </c>
      <c r="M343">
        <v>1069</v>
      </c>
      <c r="Q343" t="str">
        <f t="shared" si="154"/>
        <v>CZ 9</v>
      </c>
      <c r="R343" t="str">
        <f t="shared" si="155"/>
        <v>D All Elec CARE</v>
      </c>
    </row>
    <row r="344" spans="2:18" x14ac:dyDescent="0.25">
      <c r="B344" s="75" t="str">
        <f t="shared" ref="B344" si="161">B343</f>
        <v>Electric</v>
      </c>
      <c r="C344" s="75" t="str">
        <f t="shared" si="141"/>
        <v>SCE -- Southern California Edison</v>
      </c>
      <c r="D344" s="75" t="str">
        <f t="shared" si="141"/>
        <v>CZ 9</v>
      </c>
      <c r="E344" t="s">
        <v>871</v>
      </c>
      <c r="F344" s="11">
        <v>2</v>
      </c>
      <c r="G344" s="11">
        <v>0</v>
      </c>
      <c r="H344" t="s">
        <v>636</v>
      </c>
      <c r="I344" t="s">
        <v>1313</v>
      </c>
      <c r="J344" s="95" t="s">
        <v>344</v>
      </c>
      <c r="K344" t="s">
        <v>1910</v>
      </c>
      <c r="L344">
        <v>1070</v>
      </c>
      <c r="M344">
        <v>1071</v>
      </c>
      <c r="Q344" t="str">
        <f t="shared" si="154"/>
        <v>CZ 9</v>
      </c>
      <c r="R344" t="str">
        <f t="shared" si="155"/>
        <v>D All Elec</v>
      </c>
    </row>
    <row r="345" spans="2:18" x14ac:dyDescent="0.25">
      <c r="B345" s="75" t="str">
        <f t="shared" ref="B345" si="162">B344</f>
        <v>Electric</v>
      </c>
      <c r="C345" s="75" t="str">
        <f t="shared" si="141"/>
        <v>SCE -- Southern California Edison</v>
      </c>
      <c r="D345" s="75" t="str">
        <f t="shared" si="141"/>
        <v>CZ 9</v>
      </c>
      <c r="E345" t="s">
        <v>872</v>
      </c>
      <c r="F345" s="11">
        <v>2</v>
      </c>
      <c r="G345" s="11">
        <v>0</v>
      </c>
      <c r="H345" t="s">
        <v>1140</v>
      </c>
      <c r="I345" t="s">
        <v>1310</v>
      </c>
      <c r="J345" s="95" t="s">
        <v>344</v>
      </c>
      <c r="K345" t="s">
        <v>1911</v>
      </c>
      <c r="L345">
        <v>1072</v>
      </c>
      <c r="M345">
        <v>1073</v>
      </c>
      <c r="Q345" t="str">
        <f t="shared" si="154"/>
        <v>CZ 9</v>
      </c>
      <c r="R345" t="str">
        <f t="shared" si="155"/>
        <v>D B MEDICAL</v>
      </c>
    </row>
    <row r="346" spans="2:18" x14ac:dyDescent="0.25">
      <c r="B346" s="75" t="str">
        <f t="shared" ref="B346" si="163">B345</f>
        <v>Electric</v>
      </c>
      <c r="C346" s="75" t="str">
        <f t="shared" si="141"/>
        <v>SCE -- Southern California Edison</v>
      </c>
      <c r="D346" s="75" t="str">
        <f t="shared" si="141"/>
        <v>CZ 9</v>
      </c>
      <c r="E346" t="s">
        <v>790</v>
      </c>
      <c r="F346" s="11">
        <v>2</v>
      </c>
      <c r="G346" s="11">
        <v>0</v>
      </c>
      <c r="H346" t="s">
        <v>624</v>
      </c>
      <c r="I346" t="s">
        <v>1311</v>
      </c>
      <c r="J346" s="95" t="s">
        <v>344</v>
      </c>
      <c r="K346" t="s">
        <v>1912</v>
      </c>
      <c r="L346">
        <v>1074</v>
      </c>
      <c r="M346">
        <v>1075</v>
      </c>
      <c r="Q346" t="str">
        <f t="shared" si="154"/>
        <v>CZ 9</v>
      </c>
      <c r="R346" t="str">
        <f t="shared" si="155"/>
        <v>D CARE</v>
      </c>
    </row>
    <row r="347" spans="2:18" x14ac:dyDescent="0.25">
      <c r="B347" s="75" t="str">
        <f t="shared" ref="B347" si="164">B346</f>
        <v>Electric</v>
      </c>
      <c r="C347" s="75" t="str">
        <f t="shared" si="141"/>
        <v>SCE -- Southern California Edison</v>
      </c>
      <c r="D347" s="75" t="str">
        <f t="shared" si="141"/>
        <v>CZ 9</v>
      </c>
      <c r="E347" t="s">
        <v>874</v>
      </c>
      <c r="F347" s="11">
        <v>2</v>
      </c>
      <c r="G347" s="11">
        <v>0</v>
      </c>
      <c r="H347" t="s">
        <v>637</v>
      </c>
      <c r="I347" t="s">
        <v>1217</v>
      </c>
      <c r="J347" s="95" t="s">
        <v>344</v>
      </c>
      <c r="K347" t="s">
        <v>1913</v>
      </c>
      <c r="L347">
        <v>1076</v>
      </c>
      <c r="M347">
        <v>1077</v>
      </c>
      <c r="Q347" t="str">
        <f t="shared" si="154"/>
        <v>CZ 9</v>
      </c>
      <c r="R347" t="str">
        <f t="shared" si="155"/>
        <v>D B</v>
      </c>
    </row>
    <row r="348" spans="2:18" x14ac:dyDescent="0.25">
      <c r="B348" s="75" t="str">
        <f t="shared" ref="B348" si="165">B347</f>
        <v>Electric</v>
      </c>
      <c r="C348" s="75" t="str">
        <f t="shared" si="141"/>
        <v>SCE -- Southern California Edison</v>
      </c>
      <c r="D348" s="75" t="str">
        <f t="shared" si="141"/>
        <v>CZ 9</v>
      </c>
      <c r="E348" t="s">
        <v>873</v>
      </c>
      <c r="F348" s="11">
        <v>2</v>
      </c>
      <c r="G348" s="11">
        <v>0</v>
      </c>
      <c r="H348" t="s">
        <v>1141</v>
      </c>
      <c r="I348" t="s">
        <v>1312</v>
      </c>
      <c r="J348" s="95" t="s">
        <v>344</v>
      </c>
      <c r="K348" t="s">
        <v>1914</v>
      </c>
      <c r="L348">
        <v>1078</v>
      </c>
      <c r="M348">
        <v>1079</v>
      </c>
      <c r="Q348" t="str">
        <f t="shared" si="154"/>
        <v>CZ 9</v>
      </c>
      <c r="R348" t="str">
        <f t="shared" si="155"/>
        <v>D FERA</v>
      </c>
    </row>
    <row r="349" spans="2:18" x14ac:dyDescent="0.25">
      <c r="B349" s="75" t="str">
        <f t="shared" ref="B349" si="166">B348</f>
        <v>Electric</v>
      </c>
      <c r="C349" s="75" t="str">
        <f t="shared" si="141"/>
        <v>SCE -- Southern California Edison</v>
      </c>
      <c r="D349" t="s">
        <v>467</v>
      </c>
      <c r="E349" t="s">
        <v>870</v>
      </c>
      <c r="F349" s="11">
        <v>2</v>
      </c>
      <c r="G349" s="11">
        <v>0</v>
      </c>
      <c r="H349" t="s">
        <v>1142</v>
      </c>
      <c r="I349" t="s">
        <v>1308</v>
      </c>
      <c r="J349" s="95" t="s">
        <v>344</v>
      </c>
      <c r="K349" t="s">
        <v>1915</v>
      </c>
      <c r="L349">
        <v>972</v>
      </c>
      <c r="M349">
        <v>973</v>
      </c>
      <c r="Q349" t="str">
        <f t="shared" si="154"/>
        <v>CZ 10</v>
      </c>
      <c r="R349" t="str">
        <f t="shared" si="155"/>
        <v>D All Elec CARE</v>
      </c>
    </row>
    <row r="350" spans="2:18" x14ac:dyDescent="0.25">
      <c r="B350" s="75" t="str">
        <f t="shared" ref="B350" si="167">B349</f>
        <v>Electric</v>
      </c>
      <c r="C350" s="75" t="str">
        <f t="shared" si="141"/>
        <v>SCE -- Southern California Edison</v>
      </c>
      <c r="D350" s="75" t="str">
        <f t="shared" si="141"/>
        <v>CZ 10</v>
      </c>
      <c r="E350" t="s">
        <v>871</v>
      </c>
      <c r="F350" s="11">
        <v>2</v>
      </c>
      <c r="G350" s="11">
        <v>0</v>
      </c>
      <c r="H350" t="s">
        <v>638</v>
      </c>
      <c r="I350" t="s">
        <v>1313</v>
      </c>
      <c r="J350" s="95" t="s">
        <v>344</v>
      </c>
      <c r="K350" t="s">
        <v>1916</v>
      </c>
      <c r="L350">
        <v>974</v>
      </c>
      <c r="M350">
        <v>975</v>
      </c>
      <c r="Q350" t="str">
        <f t="shared" si="154"/>
        <v>CZ 10</v>
      </c>
      <c r="R350" t="str">
        <f t="shared" si="155"/>
        <v>D All Elec</v>
      </c>
    </row>
    <row r="351" spans="2:18" x14ac:dyDescent="0.25">
      <c r="B351" s="75" t="str">
        <f t="shared" ref="B351" si="168">B350</f>
        <v>Electric</v>
      </c>
      <c r="C351" s="75" t="str">
        <f t="shared" si="141"/>
        <v>SCE -- Southern California Edison</v>
      </c>
      <c r="D351" s="75" t="str">
        <f t="shared" si="141"/>
        <v>CZ 10</v>
      </c>
      <c r="E351" t="s">
        <v>872</v>
      </c>
      <c r="F351" s="11">
        <v>2</v>
      </c>
      <c r="G351" s="11">
        <v>0</v>
      </c>
      <c r="H351" t="s">
        <v>1143</v>
      </c>
      <c r="I351" t="s">
        <v>1310</v>
      </c>
      <c r="J351" s="95" t="s">
        <v>344</v>
      </c>
      <c r="K351" t="s">
        <v>1917</v>
      </c>
      <c r="L351">
        <v>976</v>
      </c>
      <c r="M351">
        <v>977</v>
      </c>
      <c r="Q351" t="str">
        <f t="shared" si="154"/>
        <v>CZ 10</v>
      </c>
      <c r="R351" t="str">
        <f t="shared" si="155"/>
        <v>D B MEDICAL</v>
      </c>
    </row>
    <row r="352" spans="2:18" x14ac:dyDescent="0.25">
      <c r="B352" s="75" t="str">
        <f t="shared" ref="B352" si="169">B351</f>
        <v>Electric</v>
      </c>
      <c r="C352" s="75" t="str">
        <f t="shared" si="141"/>
        <v>SCE -- Southern California Edison</v>
      </c>
      <c r="D352" s="75" t="str">
        <f t="shared" si="141"/>
        <v>CZ 10</v>
      </c>
      <c r="E352" t="s">
        <v>790</v>
      </c>
      <c r="F352" s="11">
        <v>2</v>
      </c>
      <c r="G352" s="11">
        <v>0</v>
      </c>
      <c r="H352" t="s">
        <v>625</v>
      </c>
      <c r="I352" t="s">
        <v>1311</v>
      </c>
      <c r="J352" s="95" t="s">
        <v>344</v>
      </c>
      <c r="K352" t="s">
        <v>1918</v>
      </c>
      <c r="L352">
        <v>978</v>
      </c>
      <c r="M352">
        <v>979</v>
      </c>
      <c r="Q352" t="str">
        <f t="shared" si="154"/>
        <v>CZ 10</v>
      </c>
      <c r="R352" t="str">
        <f t="shared" si="155"/>
        <v>D CARE</v>
      </c>
    </row>
    <row r="353" spans="2:18" x14ac:dyDescent="0.25">
      <c r="B353" s="75" t="str">
        <f t="shared" ref="B353" si="170">B352</f>
        <v>Electric</v>
      </c>
      <c r="C353" s="75" t="str">
        <f t="shared" si="141"/>
        <v>SCE -- Southern California Edison</v>
      </c>
      <c r="D353" s="75" t="str">
        <f t="shared" si="141"/>
        <v>CZ 10</v>
      </c>
      <c r="E353" t="s">
        <v>874</v>
      </c>
      <c r="F353" s="11">
        <v>2</v>
      </c>
      <c r="G353" s="11">
        <v>0</v>
      </c>
      <c r="H353" t="s">
        <v>639</v>
      </c>
      <c r="I353" t="s">
        <v>1217</v>
      </c>
      <c r="J353" s="95" t="s">
        <v>344</v>
      </c>
      <c r="K353" t="s">
        <v>1919</v>
      </c>
      <c r="L353">
        <v>980</v>
      </c>
      <c r="M353">
        <v>981</v>
      </c>
      <c r="Q353" t="str">
        <f t="shared" si="154"/>
        <v>CZ 10</v>
      </c>
      <c r="R353" t="str">
        <f t="shared" si="155"/>
        <v>D B</v>
      </c>
    </row>
    <row r="354" spans="2:18" x14ac:dyDescent="0.25">
      <c r="B354" s="75" t="str">
        <f t="shared" ref="B354" si="171">B353</f>
        <v>Electric</v>
      </c>
      <c r="C354" s="75" t="str">
        <f t="shared" si="141"/>
        <v>SCE -- Southern California Edison</v>
      </c>
      <c r="D354" s="75" t="str">
        <f t="shared" si="141"/>
        <v>CZ 10</v>
      </c>
      <c r="E354" t="s">
        <v>873</v>
      </c>
      <c r="F354" s="11">
        <v>2</v>
      </c>
      <c r="G354" s="11">
        <v>0</v>
      </c>
      <c r="H354" t="s">
        <v>1144</v>
      </c>
      <c r="I354" t="s">
        <v>1312</v>
      </c>
      <c r="J354" s="95" t="s">
        <v>344</v>
      </c>
      <c r="K354" t="s">
        <v>1920</v>
      </c>
      <c r="L354">
        <v>982</v>
      </c>
      <c r="M354">
        <v>983</v>
      </c>
      <c r="Q354" t="str">
        <f t="shared" si="154"/>
        <v>CZ 10</v>
      </c>
      <c r="R354" t="str">
        <f t="shared" si="155"/>
        <v>D FERA</v>
      </c>
    </row>
    <row r="355" spans="2:18" x14ac:dyDescent="0.25">
      <c r="B355" s="75" t="str">
        <f t="shared" ref="B355" si="172">B354</f>
        <v>Electric</v>
      </c>
      <c r="C355" s="75" t="str">
        <f t="shared" si="141"/>
        <v>SCE -- Southern California Edison</v>
      </c>
      <c r="D355" t="s">
        <v>468</v>
      </c>
      <c r="E355" t="s">
        <v>870</v>
      </c>
      <c r="F355" s="11">
        <v>2</v>
      </c>
      <c r="G355" s="11">
        <v>0</v>
      </c>
      <c r="H355" t="s">
        <v>1145</v>
      </c>
      <c r="I355" t="s">
        <v>1308</v>
      </c>
      <c r="J355" s="95" t="s">
        <v>344</v>
      </c>
      <c r="K355" t="s">
        <v>1921</v>
      </c>
      <c r="L355">
        <v>984</v>
      </c>
      <c r="M355">
        <v>985</v>
      </c>
      <c r="Q355" t="str">
        <f t="shared" si="154"/>
        <v>CZ 13</v>
      </c>
      <c r="R355" t="str">
        <f t="shared" si="155"/>
        <v>D All Elec CARE</v>
      </c>
    </row>
    <row r="356" spans="2:18" x14ac:dyDescent="0.25">
      <c r="B356" s="75" t="str">
        <f t="shared" ref="B356" si="173">B355</f>
        <v>Electric</v>
      </c>
      <c r="C356" s="75" t="str">
        <f t="shared" si="141"/>
        <v>SCE -- Southern California Edison</v>
      </c>
      <c r="D356" s="75" t="str">
        <f t="shared" si="141"/>
        <v>CZ 13</v>
      </c>
      <c r="E356" t="s">
        <v>871</v>
      </c>
      <c r="F356" s="11">
        <v>2</v>
      </c>
      <c r="G356" s="11">
        <v>0</v>
      </c>
      <c r="H356" t="s">
        <v>640</v>
      </c>
      <c r="I356" t="s">
        <v>1313</v>
      </c>
      <c r="J356" s="95" t="s">
        <v>344</v>
      </c>
      <c r="K356" t="s">
        <v>1922</v>
      </c>
      <c r="L356">
        <v>986</v>
      </c>
      <c r="M356">
        <v>987</v>
      </c>
      <c r="Q356" t="str">
        <f t="shared" si="154"/>
        <v>CZ 13</v>
      </c>
      <c r="R356" t="str">
        <f t="shared" si="155"/>
        <v>D All Elec</v>
      </c>
    </row>
    <row r="357" spans="2:18" x14ac:dyDescent="0.25">
      <c r="B357" s="75" t="str">
        <f t="shared" ref="B357" si="174">B356</f>
        <v>Electric</v>
      </c>
      <c r="C357" s="75" t="str">
        <f t="shared" si="141"/>
        <v>SCE -- Southern California Edison</v>
      </c>
      <c r="D357" s="75" t="str">
        <f t="shared" si="141"/>
        <v>CZ 13</v>
      </c>
      <c r="E357" t="s">
        <v>875</v>
      </c>
      <c r="F357" s="11">
        <v>2</v>
      </c>
      <c r="G357" s="11">
        <v>0</v>
      </c>
      <c r="H357" t="s">
        <v>1146</v>
      </c>
      <c r="I357" t="s">
        <v>1310</v>
      </c>
      <c r="J357" s="95" t="s">
        <v>344</v>
      </c>
      <c r="K357" t="s">
        <v>1923</v>
      </c>
      <c r="L357">
        <v>988</v>
      </c>
      <c r="M357">
        <v>989</v>
      </c>
      <c r="Q357" t="str">
        <f t="shared" si="154"/>
        <v>CZ 13</v>
      </c>
      <c r="R357" t="str">
        <f t="shared" si="155"/>
        <v>D B Medical</v>
      </c>
    </row>
    <row r="358" spans="2:18" x14ac:dyDescent="0.25">
      <c r="B358" s="75" t="str">
        <f t="shared" ref="B358" si="175">B357</f>
        <v>Electric</v>
      </c>
      <c r="C358" s="75" t="str">
        <f t="shared" si="141"/>
        <v>SCE -- Southern California Edison</v>
      </c>
      <c r="D358" s="75" t="str">
        <f t="shared" si="141"/>
        <v>CZ 13</v>
      </c>
      <c r="E358" t="s">
        <v>790</v>
      </c>
      <c r="F358" s="11">
        <v>2</v>
      </c>
      <c r="G358" s="11">
        <v>0</v>
      </c>
      <c r="H358" t="s">
        <v>626</v>
      </c>
      <c r="I358" t="s">
        <v>1311</v>
      </c>
      <c r="J358" s="95" t="s">
        <v>344</v>
      </c>
      <c r="K358" t="s">
        <v>1924</v>
      </c>
      <c r="L358">
        <v>990</v>
      </c>
      <c r="M358">
        <v>991</v>
      </c>
      <c r="Q358" t="str">
        <f t="shared" si="154"/>
        <v>CZ 13</v>
      </c>
      <c r="R358" t="str">
        <f t="shared" si="155"/>
        <v>D CARE</v>
      </c>
    </row>
    <row r="359" spans="2:18" x14ac:dyDescent="0.25">
      <c r="B359" s="75" t="str">
        <f t="shared" ref="B359" si="176">B358</f>
        <v>Electric</v>
      </c>
      <c r="C359" s="75" t="str">
        <f t="shared" si="141"/>
        <v>SCE -- Southern California Edison</v>
      </c>
      <c r="D359" s="75" t="str">
        <f t="shared" si="141"/>
        <v>CZ 13</v>
      </c>
      <c r="E359" t="s">
        <v>874</v>
      </c>
      <c r="F359" s="11">
        <v>2</v>
      </c>
      <c r="G359" s="11">
        <v>0</v>
      </c>
      <c r="H359" t="s">
        <v>641</v>
      </c>
      <c r="I359" t="s">
        <v>1217</v>
      </c>
      <c r="J359" s="95" t="s">
        <v>344</v>
      </c>
      <c r="K359" t="s">
        <v>1925</v>
      </c>
      <c r="L359">
        <v>992</v>
      </c>
      <c r="M359">
        <v>993</v>
      </c>
      <c r="Q359" t="str">
        <f t="shared" si="154"/>
        <v>CZ 13</v>
      </c>
      <c r="R359" t="str">
        <f t="shared" si="155"/>
        <v>D B</v>
      </c>
    </row>
    <row r="360" spans="2:18" x14ac:dyDescent="0.25">
      <c r="B360" s="75" t="str">
        <f t="shared" ref="B360" si="177">B359</f>
        <v>Electric</v>
      </c>
      <c r="C360" s="75" t="str">
        <f t="shared" si="141"/>
        <v>SCE -- Southern California Edison</v>
      </c>
      <c r="D360" s="75" t="str">
        <f t="shared" si="141"/>
        <v>CZ 13</v>
      </c>
      <c r="E360" t="s">
        <v>873</v>
      </c>
      <c r="F360" s="11">
        <v>2</v>
      </c>
      <c r="G360" s="11">
        <v>0</v>
      </c>
      <c r="H360" t="s">
        <v>1147</v>
      </c>
      <c r="I360" t="s">
        <v>1312</v>
      </c>
      <c r="J360" s="95" t="s">
        <v>344</v>
      </c>
      <c r="K360" t="s">
        <v>1926</v>
      </c>
      <c r="L360">
        <v>994</v>
      </c>
      <c r="M360">
        <v>995</v>
      </c>
      <c r="Q360" t="str">
        <f t="shared" si="154"/>
        <v>CZ 13</v>
      </c>
      <c r="R360" t="str">
        <f t="shared" si="155"/>
        <v>D FERA</v>
      </c>
    </row>
    <row r="361" spans="2:18" x14ac:dyDescent="0.25">
      <c r="B361" s="75" t="str">
        <f t="shared" ref="B361" si="178">B360</f>
        <v>Electric</v>
      </c>
      <c r="C361" s="75" t="str">
        <f t="shared" si="141"/>
        <v>SCE -- Southern California Edison</v>
      </c>
      <c r="D361" t="s">
        <v>469</v>
      </c>
      <c r="E361" t="s">
        <v>870</v>
      </c>
      <c r="F361" s="11">
        <v>2</v>
      </c>
      <c r="G361" s="11">
        <v>0</v>
      </c>
      <c r="H361" t="s">
        <v>1148</v>
      </c>
      <c r="I361" t="s">
        <v>1308</v>
      </c>
      <c r="J361" s="95" t="s">
        <v>344</v>
      </c>
      <c r="K361" t="s">
        <v>1927</v>
      </c>
      <c r="L361">
        <v>996</v>
      </c>
      <c r="M361">
        <v>997</v>
      </c>
      <c r="Q361" t="str">
        <f t="shared" si="154"/>
        <v>CZ 14</v>
      </c>
      <c r="R361" t="str">
        <f t="shared" si="155"/>
        <v>D All Elec CARE</v>
      </c>
    </row>
    <row r="362" spans="2:18" x14ac:dyDescent="0.25">
      <c r="B362" s="75" t="str">
        <f t="shared" ref="B362" si="179">B361</f>
        <v>Electric</v>
      </c>
      <c r="C362" s="75" t="str">
        <f t="shared" si="141"/>
        <v>SCE -- Southern California Edison</v>
      </c>
      <c r="D362" s="75" t="str">
        <f t="shared" si="141"/>
        <v>CZ 14</v>
      </c>
      <c r="E362" t="s">
        <v>871</v>
      </c>
      <c r="F362" s="11">
        <v>2</v>
      </c>
      <c r="G362" s="11">
        <v>0</v>
      </c>
      <c r="H362" t="s">
        <v>643</v>
      </c>
      <c r="I362" t="s">
        <v>1313</v>
      </c>
      <c r="J362" s="95" t="s">
        <v>344</v>
      </c>
      <c r="K362" t="s">
        <v>1928</v>
      </c>
      <c r="L362">
        <v>998</v>
      </c>
      <c r="M362">
        <v>999</v>
      </c>
      <c r="Q362" t="str">
        <f t="shared" si="154"/>
        <v>CZ 14</v>
      </c>
      <c r="R362" t="str">
        <f t="shared" si="155"/>
        <v>D All Elec</v>
      </c>
    </row>
    <row r="363" spans="2:18" x14ac:dyDescent="0.25">
      <c r="B363" s="75" t="str">
        <f t="shared" ref="B363" si="180">B362</f>
        <v>Electric</v>
      </c>
      <c r="C363" s="75" t="str">
        <f t="shared" si="141"/>
        <v>SCE -- Southern California Edison</v>
      </c>
      <c r="D363" s="75" t="str">
        <f t="shared" si="141"/>
        <v>CZ 14</v>
      </c>
      <c r="E363" t="s">
        <v>872</v>
      </c>
      <c r="F363" s="11">
        <v>2</v>
      </c>
      <c r="G363" s="11">
        <v>0</v>
      </c>
      <c r="H363" t="s">
        <v>1149</v>
      </c>
      <c r="I363" t="s">
        <v>1310</v>
      </c>
      <c r="J363" s="95" t="s">
        <v>344</v>
      </c>
      <c r="K363" t="s">
        <v>1929</v>
      </c>
      <c r="L363">
        <v>1000</v>
      </c>
      <c r="M363">
        <v>1001</v>
      </c>
      <c r="Q363" t="str">
        <f t="shared" si="154"/>
        <v>CZ 14</v>
      </c>
      <c r="R363" t="str">
        <f t="shared" si="155"/>
        <v>D B MEDICAL</v>
      </c>
    </row>
    <row r="364" spans="2:18" x14ac:dyDescent="0.25">
      <c r="B364" s="75" t="str">
        <f t="shared" ref="B364" si="181">B363</f>
        <v>Electric</v>
      </c>
      <c r="C364" s="75" t="str">
        <f t="shared" si="141"/>
        <v>SCE -- Southern California Edison</v>
      </c>
      <c r="D364" s="75" t="str">
        <f t="shared" si="141"/>
        <v>CZ 14</v>
      </c>
      <c r="E364" t="s">
        <v>790</v>
      </c>
      <c r="F364" s="11">
        <v>2</v>
      </c>
      <c r="G364" s="11">
        <v>0</v>
      </c>
      <c r="H364" t="s">
        <v>627</v>
      </c>
      <c r="I364" t="s">
        <v>1311</v>
      </c>
      <c r="J364" s="95" t="s">
        <v>344</v>
      </c>
      <c r="K364" t="s">
        <v>1930</v>
      </c>
      <c r="L364">
        <v>1002</v>
      </c>
      <c r="M364">
        <v>1003</v>
      </c>
      <c r="Q364" t="str">
        <f t="shared" si="154"/>
        <v>CZ 14</v>
      </c>
      <c r="R364" t="str">
        <f t="shared" si="155"/>
        <v>D CARE</v>
      </c>
    </row>
    <row r="365" spans="2:18" x14ac:dyDescent="0.25">
      <c r="B365" s="75" t="str">
        <f t="shared" ref="B365" si="182">B364</f>
        <v>Electric</v>
      </c>
      <c r="C365" s="75" t="str">
        <f t="shared" si="141"/>
        <v>SCE -- Southern California Edison</v>
      </c>
      <c r="D365" s="75" t="str">
        <f t="shared" si="141"/>
        <v>CZ 14</v>
      </c>
      <c r="E365" t="s">
        <v>874</v>
      </c>
      <c r="F365" s="11">
        <v>2</v>
      </c>
      <c r="G365" s="11">
        <v>0</v>
      </c>
      <c r="H365" t="s">
        <v>642</v>
      </c>
      <c r="I365" t="s">
        <v>1217</v>
      </c>
      <c r="J365" s="95" t="s">
        <v>344</v>
      </c>
      <c r="K365" t="s">
        <v>1931</v>
      </c>
      <c r="L365">
        <v>1004</v>
      </c>
      <c r="M365">
        <v>1005</v>
      </c>
      <c r="Q365" t="str">
        <f t="shared" si="154"/>
        <v>CZ 14</v>
      </c>
      <c r="R365" t="str">
        <f t="shared" si="155"/>
        <v>D B</v>
      </c>
    </row>
    <row r="366" spans="2:18" x14ac:dyDescent="0.25">
      <c r="B366" s="75" t="str">
        <f t="shared" ref="B366" si="183">B365</f>
        <v>Electric</v>
      </c>
      <c r="C366" s="75" t="str">
        <f t="shared" si="141"/>
        <v>SCE -- Southern California Edison</v>
      </c>
      <c r="D366" s="75" t="str">
        <f t="shared" si="141"/>
        <v>CZ 14</v>
      </c>
      <c r="E366" t="s">
        <v>873</v>
      </c>
      <c r="F366" s="11">
        <v>2</v>
      </c>
      <c r="G366" s="11">
        <v>0</v>
      </c>
      <c r="H366" t="s">
        <v>1150</v>
      </c>
      <c r="I366" t="s">
        <v>1312</v>
      </c>
      <c r="J366" s="95" t="s">
        <v>344</v>
      </c>
      <c r="K366" t="s">
        <v>1932</v>
      </c>
      <c r="L366">
        <v>1006</v>
      </c>
      <c r="M366">
        <v>1007</v>
      </c>
      <c r="Q366" t="str">
        <f t="shared" si="154"/>
        <v>CZ 14</v>
      </c>
      <c r="R366" t="str">
        <f t="shared" si="155"/>
        <v>D FERA</v>
      </c>
    </row>
    <row r="367" spans="2:18" x14ac:dyDescent="0.25">
      <c r="B367" s="75" t="str">
        <f t="shared" ref="B367" si="184">B366</f>
        <v>Electric</v>
      </c>
      <c r="C367" s="75" t="str">
        <f t="shared" si="141"/>
        <v>SCE -- Southern California Edison</v>
      </c>
      <c r="D367" t="s">
        <v>470</v>
      </c>
      <c r="E367" t="s">
        <v>870</v>
      </c>
      <c r="F367" s="11">
        <v>2</v>
      </c>
      <c r="G367" s="11">
        <v>0</v>
      </c>
      <c r="H367" t="s">
        <v>1151</v>
      </c>
      <c r="I367" t="s">
        <v>1308</v>
      </c>
      <c r="J367" s="95" t="s">
        <v>344</v>
      </c>
      <c r="K367" t="s">
        <v>1933</v>
      </c>
      <c r="L367">
        <v>1008</v>
      </c>
      <c r="M367">
        <v>1009</v>
      </c>
      <c r="Q367" t="str">
        <f t="shared" si="154"/>
        <v>CZ 15</v>
      </c>
      <c r="R367" t="str">
        <f t="shared" si="155"/>
        <v>D All Elec CARE</v>
      </c>
    </row>
    <row r="368" spans="2:18" x14ac:dyDescent="0.25">
      <c r="B368" s="75" t="str">
        <f t="shared" ref="B368" si="185">B367</f>
        <v>Electric</v>
      </c>
      <c r="C368" s="75" t="str">
        <f t="shared" si="141"/>
        <v>SCE -- Southern California Edison</v>
      </c>
      <c r="D368" s="75" t="str">
        <f t="shared" si="141"/>
        <v>CZ 15</v>
      </c>
      <c r="E368" t="s">
        <v>871</v>
      </c>
      <c r="F368" s="11">
        <v>2</v>
      </c>
      <c r="G368" s="11">
        <v>0</v>
      </c>
      <c r="H368" t="s">
        <v>644</v>
      </c>
      <c r="I368" t="s">
        <v>1313</v>
      </c>
      <c r="J368" s="95" t="s">
        <v>344</v>
      </c>
      <c r="K368" t="s">
        <v>1934</v>
      </c>
      <c r="L368">
        <v>1010</v>
      </c>
      <c r="M368">
        <v>1011</v>
      </c>
      <c r="Q368" t="str">
        <f t="shared" si="154"/>
        <v>CZ 15</v>
      </c>
      <c r="R368" t="str">
        <f t="shared" si="155"/>
        <v>D All Elec</v>
      </c>
    </row>
    <row r="369" spans="2:18" x14ac:dyDescent="0.25">
      <c r="B369" s="75" t="str">
        <f t="shared" ref="B369" si="186">B368</f>
        <v>Electric</v>
      </c>
      <c r="C369" s="75" t="str">
        <f t="shared" si="141"/>
        <v>SCE -- Southern California Edison</v>
      </c>
      <c r="D369" s="75" t="str">
        <f t="shared" si="141"/>
        <v>CZ 15</v>
      </c>
      <c r="E369" t="s">
        <v>872</v>
      </c>
      <c r="F369" s="11">
        <v>2</v>
      </c>
      <c r="G369" s="11">
        <v>0</v>
      </c>
      <c r="H369" t="s">
        <v>1152</v>
      </c>
      <c r="I369" t="s">
        <v>1310</v>
      </c>
      <c r="J369" s="95" t="s">
        <v>344</v>
      </c>
      <c r="K369" t="s">
        <v>1935</v>
      </c>
      <c r="L369">
        <v>1012</v>
      </c>
      <c r="M369">
        <v>1013</v>
      </c>
      <c r="Q369" t="str">
        <f t="shared" si="154"/>
        <v>CZ 15</v>
      </c>
      <c r="R369" t="str">
        <f t="shared" si="155"/>
        <v>D B MEDICAL</v>
      </c>
    </row>
    <row r="370" spans="2:18" x14ac:dyDescent="0.25">
      <c r="B370" s="75" t="str">
        <f t="shared" ref="B370" si="187">B369</f>
        <v>Electric</v>
      </c>
      <c r="C370" s="75" t="str">
        <f t="shared" si="141"/>
        <v>SCE -- Southern California Edison</v>
      </c>
      <c r="D370" s="75" t="str">
        <f t="shared" si="141"/>
        <v>CZ 15</v>
      </c>
      <c r="E370" t="s">
        <v>790</v>
      </c>
      <c r="F370" s="11">
        <v>2</v>
      </c>
      <c r="G370" s="11">
        <v>0</v>
      </c>
      <c r="H370" t="s">
        <v>628</v>
      </c>
      <c r="I370" t="s">
        <v>1311</v>
      </c>
      <c r="J370" s="95" t="s">
        <v>344</v>
      </c>
      <c r="K370" t="s">
        <v>1936</v>
      </c>
      <c r="L370">
        <v>1014</v>
      </c>
      <c r="M370">
        <v>1015</v>
      </c>
      <c r="Q370" t="str">
        <f t="shared" si="154"/>
        <v>CZ 15</v>
      </c>
      <c r="R370" t="str">
        <f t="shared" si="155"/>
        <v>D CARE</v>
      </c>
    </row>
    <row r="371" spans="2:18" x14ac:dyDescent="0.25">
      <c r="B371" s="75" t="str">
        <f t="shared" ref="B371" si="188">B370</f>
        <v>Electric</v>
      </c>
      <c r="C371" s="75" t="str">
        <f t="shared" si="141"/>
        <v>SCE -- Southern California Edison</v>
      </c>
      <c r="D371" s="75" t="str">
        <f t="shared" si="141"/>
        <v>CZ 15</v>
      </c>
      <c r="E371" t="s">
        <v>874</v>
      </c>
      <c r="F371" s="11">
        <v>2</v>
      </c>
      <c r="G371" s="11">
        <v>0</v>
      </c>
      <c r="H371" t="s">
        <v>645</v>
      </c>
      <c r="I371" t="s">
        <v>1217</v>
      </c>
      <c r="J371" s="95" t="s">
        <v>344</v>
      </c>
      <c r="K371" t="s">
        <v>1937</v>
      </c>
      <c r="L371">
        <v>1016</v>
      </c>
      <c r="M371">
        <v>1017</v>
      </c>
      <c r="Q371" t="str">
        <f t="shared" si="154"/>
        <v>CZ 15</v>
      </c>
      <c r="R371" t="str">
        <f t="shared" si="155"/>
        <v>D B</v>
      </c>
    </row>
    <row r="372" spans="2:18" x14ac:dyDescent="0.25">
      <c r="B372" s="75" t="str">
        <f t="shared" ref="B372" si="189">B371</f>
        <v>Electric</v>
      </c>
      <c r="C372" s="75" t="str">
        <f t="shared" si="141"/>
        <v>SCE -- Southern California Edison</v>
      </c>
      <c r="D372" s="75" t="str">
        <f t="shared" si="141"/>
        <v>CZ 15</v>
      </c>
      <c r="E372" t="s">
        <v>873</v>
      </c>
      <c r="F372" s="11">
        <v>2</v>
      </c>
      <c r="G372" s="11">
        <v>0</v>
      </c>
      <c r="H372" t="s">
        <v>1153</v>
      </c>
      <c r="I372" t="s">
        <v>1312</v>
      </c>
      <c r="J372" s="95" t="s">
        <v>344</v>
      </c>
      <c r="K372" t="s">
        <v>1938</v>
      </c>
      <c r="L372">
        <v>1018</v>
      </c>
      <c r="M372">
        <v>1019</v>
      </c>
      <c r="Q372" t="str">
        <f t="shared" si="154"/>
        <v>CZ 15</v>
      </c>
      <c r="R372" t="str">
        <f t="shared" si="155"/>
        <v>D FERA</v>
      </c>
    </row>
    <row r="373" spans="2:18" x14ac:dyDescent="0.25">
      <c r="B373" s="75" t="str">
        <f t="shared" ref="B373" si="190">B372</f>
        <v>Electric</v>
      </c>
      <c r="C373" s="75" t="str">
        <f t="shared" si="141"/>
        <v>SCE -- Southern California Edison</v>
      </c>
      <c r="D373" t="s">
        <v>471</v>
      </c>
      <c r="E373" t="s">
        <v>870</v>
      </c>
      <c r="F373" s="11">
        <v>2</v>
      </c>
      <c r="G373" s="11">
        <v>0</v>
      </c>
      <c r="H373" t="s">
        <v>1154</v>
      </c>
      <c r="I373" t="s">
        <v>1308</v>
      </c>
      <c r="J373" s="95" t="s">
        <v>344</v>
      </c>
      <c r="K373" t="s">
        <v>1939</v>
      </c>
      <c r="L373">
        <v>1020</v>
      </c>
      <c r="M373">
        <v>1021</v>
      </c>
      <c r="Q373" t="str">
        <f t="shared" si="154"/>
        <v>CZ 16</v>
      </c>
      <c r="R373" t="str">
        <f t="shared" si="155"/>
        <v>D All Elec CARE</v>
      </c>
    </row>
    <row r="374" spans="2:18" x14ac:dyDescent="0.25">
      <c r="B374" s="75" t="str">
        <f t="shared" ref="B374" si="191">B373</f>
        <v>Electric</v>
      </c>
      <c r="C374" s="75" t="str">
        <f t="shared" si="141"/>
        <v>SCE -- Southern California Edison</v>
      </c>
      <c r="D374" s="75" t="str">
        <f t="shared" si="141"/>
        <v>CZ 16</v>
      </c>
      <c r="E374" t="s">
        <v>871</v>
      </c>
      <c r="F374" s="11">
        <v>2</v>
      </c>
      <c r="G374" s="11">
        <v>0</v>
      </c>
      <c r="H374" t="s">
        <v>646</v>
      </c>
      <c r="I374" t="s">
        <v>1313</v>
      </c>
      <c r="J374" s="95" t="s">
        <v>344</v>
      </c>
      <c r="K374" t="s">
        <v>1940</v>
      </c>
      <c r="L374">
        <v>1022</v>
      </c>
      <c r="M374">
        <v>1023</v>
      </c>
      <c r="Q374" t="str">
        <f t="shared" si="154"/>
        <v>CZ 16</v>
      </c>
      <c r="R374" t="str">
        <f t="shared" si="155"/>
        <v>D All Elec</v>
      </c>
    </row>
    <row r="375" spans="2:18" x14ac:dyDescent="0.25">
      <c r="B375" s="75" t="str">
        <f t="shared" ref="B375" si="192">B374</f>
        <v>Electric</v>
      </c>
      <c r="C375" s="75" t="str">
        <f t="shared" si="141"/>
        <v>SCE -- Southern California Edison</v>
      </c>
      <c r="D375" s="75" t="str">
        <f t="shared" si="141"/>
        <v>CZ 16</v>
      </c>
      <c r="E375" t="s">
        <v>872</v>
      </c>
      <c r="F375" s="11">
        <v>2</v>
      </c>
      <c r="G375" s="11">
        <v>0</v>
      </c>
      <c r="H375" t="s">
        <v>1155</v>
      </c>
      <c r="I375" t="s">
        <v>1310</v>
      </c>
      <c r="J375" s="95" t="s">
        <v>344</v>
      </c>
      <c r="K375" t="s">
        <v>1941</v>
      </c>
      <c r="L375">
        <v>1024</v>
      </c>
      <c r="M375">
        <v>1025</v>
      </c>
      <c r="Q375" t="str">
        <f t="shared" si="154"/>
        <v>CZ 16</v>
      </c>
      <c r="R375" t="str">
        <f t="shared" si="155"/>
        <v>D B MEDICAL</v>
      </c>
    </row>
    <row r="376" spans="2:18" x14ac:dyDescent="0.25">
      <c r="B376" s="75" t="str">
        <f t="shared" ref="B376" si="193">B375</f>
        <v>Electric</v>
      </c>
      <c r="C376" s="75" t="str">
        <f t="shared" si="141"/>
        <v>SCE -- Southern California Edison</v>
      </c>
      <c r="D376" s="75" t="str">
        <f t="shared" si="141"/>
        <v>CZ 16</v>
      </c>
      <c r="E376" t="s">
        <v>790</v>
      </c>
      <c r="F376" s="11">
        <v>2</v>
      </c>
      <c r="G376" s="11">
        <v>0</v>
      </c>
      <c r="H376" t="s">
        <v>629</v>
      </c>
      <c r="I376" t="s">
        <v>1311</v>
      </c>
      <c r="J376" s="95" t="s">
        <v>344</v>
      </c>
      <c r="K376" t="s">
        <v>1942</v>
      </c>
      <c r="L376">
        <v>1026</v>
      </c>
      <c r="M376">
        <v>1027</v>
      </c>
      <c r="Q376" t="str">
        <f t="shared" si="154"/>
        <v>CZ 16</v>
      </c>
      <c r="R376" t="str">
        <f t="shared" si="155"/>
        <v>D CARE</v>
      </c>
    </row>
    <row r="377" spans="2:18" x14ac:dyDescent="0.25">
      <c r="B377" s="75" t="str">
        <f t="shared" ref="B377" si="194">B376</f>
        <v>Electric</v>
      </c>
      <c r="C377" s="75" t="str">
        <f t="shared" si="141"/>
        <v>SCE -- Southern California Edison</v>
      </c>
      <c r="D377" s="75" t="str">
        <f t="shared" si="141"/>
        <v>CZ 16</v>
      </c>
      <c r="E377" t="s">
        <v>874</v>
      </c>
      <c r="F377" s="11">
        <v>2</v>
      </c>
      <c r="G377" s="11">
        <v>0</v>
      </c>
      <c r="H377" t="s">
        <v>647</v>
      </c>
      <c r="I377" t="s">
        <v>1217</v>
      </c>
      <c r="J377" s="95" t="s">
        <v>344</v>
      </c>
      <c r="K377" t="s">
        <v>1943</v>
      </c>
      <c r="L377">
        <v>1028</v>
      </c>
      <c r="M377">
        <v>1029</v>
      </c>
      <c r="Q377" t="str">
        <f t="shared" si="154"/>
        <v>CZ 16</v>
      </c>
      <c r="R377" t="str">
        <f t="shared" si="155"/>
        <v>D B</v>
      </c>
    </row>
    <row r="378" spans="2:18" x14ac:dyDescent="0.25">
      <c r="B378" s="75" t="str">
        <f t="shared" ref="B378" si="195">B377</f>
        <v>Electric</v>
      </c>
      <c r="C378" s="75" t="str">
        <f t="shared" si="141"/>
        <v>SCE -- Southern California Edison</v>
      </c>
      <c r="D378" s="75" t="str">
        <f t="shared" si="141"/>
        <v>CZ 16</v>
      </c>
      <c r="E378" t="s">
        <v>873</v>
      </c>
      <c r="F378" s="11">
        <v>2</v>
      </c>
      <c r="G378" s="11">
        <v>0</v>
      </c>
      <c r="H378" t="s">
        <v>1156</v>
      </c>
      <c r="I378" t="s">
        <v>1312</v>
      </c>
      <c r="J378" s="95" t="s">
        <v>344</v>
      </c>
      <c r="K378" t="s">
        <v>1944</v>
      </c>
      <c r="L378">
        <v>1030</v>
      </c>
      <c r="M378">
        <v>1031</v>
      </c>
      <c r="Q378" t="str">
        <f t="shared" si="154"/>
        <v>CZ 16</v>
      </c>
      <c r="R378" t="str">
        <f t="shared" si="155"/>
        <v>D FERA</v>
      </c>
    </row>
    <row r="379" spans="2:18" x14ac:dyDescent="0.25">
      <c r="B379" s="75" t="str">
        <f t="shared" ref="B379" si="196">B378</f>
        <v>Electric</v>
      </c>
      <c r="C379" s="90" t="s">
        <v>746</v>
      </c>
      <c r="D379" t="s">
        <v>155</v>
      </c>
      <c r="E379" t="s">
        <v>876</v>
      </c>
      <c r="F379" s="11">
        <v>2</v>
      </c>
      <c r="G379" s="11">
        <v>0</v>
      </c>
      <c r="H379" t="s">
        <v>1157</v>
      </c>
      <c r="I379" t="s">
        <v>1314</v>
      </c>
      <c r="J379" s="95" t="s">
        <v>344</v>
      </c>
      <c r="K379" t="s">
        <v>1945</v>
      </c>
      <c r="L379">
        <v>952</v>
      </c>
      <c r="M379">
        <v>953</v>
      </c>
      <c r="Q379" t="str">
        <f t="shared" si="154"/>
        <v>All</v>
      </c>
      <c r="R379" t="str">
        <f t="shared" si="155"/>
        <v>RS CS</v>
      </c>
    </row>
    <row r="380" spans="2:18" x14ac:dyDescent="0.25">
      <c r="B380" s="75" t="str">
        <f t="shared" ref="B380" si="197">B379</f>
        <v>Electric</v>
      </c>
      <c r="C380" s="75" t="str">
        <f t="shared" ref="C380:D388" si="198">C379</f>
        <v>SCP -- Sonoma Clean Power</v>
      </c>
      <c r="D380" s="75" t="str">
        <f t="shared" si="198"/>
        <v>All</v>
      </c>
      <c r="E380" t="s">
        <v>877</v>
      </c>
      <c r="F380" s="11">
        <v>2</v>
      </c>
      <c r="G380" s="11">
        <v>0</v>
      </c>
      <c r="H380" t="s">
        <v>1158</v>
      </c>
      <c r="I380" t="s">
        <v>1314</v>
      </c>
      <c r="J380" s="95" t="s">
        <v>344</v>
      </c>
      <c r="K380" t="s">
        <v>1946</v>
      </c>
      <c r="L380">
        <v>954</v>
      </c>
      <c r="M380">
        <v>955</v>
      </c>
      <c r="Q380" t="str">
        <f t="shared" si="154"/>
        <v>All</v>
      </c>
      <c r="R380" t="str">
        <f t="shared" si="155"/>
        <v>RS CS B X</v>
      </c>
    </row>
    <row r="381" spans="2:18" x14ac:dyDescent="0.25">
      <c r="B381" s="75" t="str">
        <f t="shared" ref="B381" si="199">B380</f>
        <v>Electric</v>
      </c>
      <c r="C381" s="75" t="str">
        <f t="shared" si="198"/>
        <v>SCP -- Sonoma Clean Power</v>
      </c>
      <c r="D381" s="75" t="str">
        <f t="shared" si="198"/>
        <v>All</v>
      </c>
      <c r="E381" t="s">
        <v>878</v>
      </c>
      <c r="F381" s="11">
        <v>2</v>
      </c>
      <c r="G381" s="11">
        <v>0</v>
      </c>
      <c r="H381" t="s">
        <v>1159</v>
      </c>
      <c r="I381" t="s">
        <v>1315</v>
      </c>
      <c r="J381" s="95" t="s">
        <v>344</v>
      </c>
      <c r="K381" t="s">
        <v>1947</v>
      </c>
      <c r="L381">
        <v>956</v>
      </c>
      <c r="M381">
        <v>957</v>
      </c>
      <c r="Q381" t="str">
        <f t="shared" si="154"/>
        <v>All</v>
      </c>
      <c r="R381" t="str">
        <f t="shared" si="155"/>
        <v>RS EVERGREEN</v>
      </c>
    </row>
    <row r="382" spans="2:18" x14ac:dyDescent="0.25">
      <c r="B382" s="75" t="str">
        <f t="shared" ref="B382" si="200">B381</f>
        <v>Electric</v>
      </c>
      <c r="C382" s="75" t="str">
        <f t="shared" si="198"/>
        <v>SCP -- Sonoma Clean Power</v>
      </c>
      <c r="D382" s="75" t="str">
        <f t="shared" si="198"/>
        <v>All</v>
      </c>
      <c r="E382" t="s">
        <v>879</v>
      </c>
      <c r="F382" s="11">
        <v>2</v>
      </c>
      <c r="G382" s="11">
        <v>0</v>
      </c>
      <c r="H382" t="s">
        <v>1160</v>
      </c>
      <c r="I382" t="s">
        <v>1315</v>
      </c>
      <c r="J382" s="95" t="s">
        <v>344</v>
      </c>
      <c r="K382" t="s">
        <v>1948</v>
      </c>
      <c r="L382">
        <v>958</v>
      </c>
      <c r="M382">
        <v>959</v>
      </c>
      <c r="Q382" t="str">
        <f t="shared" si="154"/>
        <v>All</v>
      </c>
      <c r="R382" t="str">
        <f t="shared" si="155"/>
        <v>RS EVERGREEN B X</v>
      </c>
    </row>
    <row r="383" spans="2:18" x14ac:dyDescent="0.25">
      <c r="B383" s="75" t="str">
        <f t="shared" ref="B383" si="201">B382</f>
        <v>Electric</v>
      </c>
      <c r="C383" s="75" t="str">
        <f t="shared" si="198"/>
        <v>SCP -- Sonoma Clean Power</v>
      </c>
      <c r="D383" s="75" t="str">
        <f t="shared" si="198"/>
        <v>All</v>
      </c>
      <c r="E383" t="s">
        <v>880</v>
      </c>
      <c r="F383" s="11">
        <v>2</v>
      </c>
      <c r="G383" s="78">
        <v>1</v>
      </c>
      <c r="H383" t="s">
        <v>1161</v>
      </c>
      <c r="I383" t="s">
        <v>1316</v>
      </c>
      <c r="J383" s="95" t="s">
        <v>344</v>
      </c>
      <c r="K383" t="s">
        <v>1949</v>
      </c>
      <c r="L383">
        <v>960</v>
      </c>
      <c r="M383">
        <v>961</v>
      </c>
      <c r="Q383" t="str">
        <f t="shared" si="154"/>
        <v>All</v>
      </c>
      <c r="R383" t="str">
        <f t="shared" si="155"/>
        <v>T ETOUC B CS</v>
      </c>
    </row>
    <row r="384" spans="2:18" x14ac:dyDescent="0.25">
      <c r="B384" s="75" t="str">
        <f t="shared" ref="B384" si="202">B383</f>
        <v>Electric</v>
      </c>
      <c r="C384" s="75" t="str">
        <f t="shared" si="198"/>
        <v>SCP -- Sonoma Clean Power</v>
      </c>
      <c r="D384" s="75" t="str">
        <f t="shared" si="198"/>
        <v>All</v>
      </c>
      <c r="E384" t="s">
        <v>881</v>
      </c>
      <c r="F384" s="11">
        <v>2</v>
      </c>
      <c r="G384" s="78">
        <v>1</v>
      </c>
      <c r="H384" t="s">
        <v>1162</v>
      </c>
      <c r="I384" t="s">
        <v>1316</v>
      </c>
      <c r="J384" s="95" t="s">
        <v>344</v>
      </c>
      <c r="K384" t="s">
        <v>1950</v>
      </c>
      <c r="L384">
        <v>962</v>
      </c>
      <c r="M384">
        <v>963</v>
      </c>
      <c r="Q384" t="str">
        <f t="shared" si="154"/>
        <v>All</v>
      </c>
      <c r="R384" t="str">
        <f t="shared" si="155"/>
        <v>X ETOUC B CS 1</v>
      </c>
    </row>
    <row r="385" spans="2:18" x14ac:dyDescent="0.25">
      <c r="B385" s="75" t="str">
        <f t="shared" ref="B385" si="203">B384</f>
        <v>Electric</v>
      </c>
      <c r="C385" s="75" t="str">
        <f t="shared" si="198"/>
        <v>SCP -- Sonoma Clean Power</v>
      </c>
      <c r="D385" s="75" t="str">
        <f t="shared" si="198"/>
        <v>All</v>
      </c>
      <c r="E385" t="s">
        <v>882</v>
      </c>
      <c r="F385" s="11">
        <v>2</v>
      </c>
      <c r="G385" s="78">
        <v>1</v>
      </c>
      <c r="H385" t="s">
        <v>1163</v>
      </c>
      <c r="I385" t="s">
        <v>1317</v>
      </c>
      <c r="J385" s="95" t="s">
        <v>344</v>
      </c>
      <c r="K385" t="s">
        <v>1951</v>
      </c>
      <c r="L385">
        <v>964</v>
      </c>
      <c r="M385">
        <v>965</v>
      </c>
      <c r="Q385" t="str">
        <f t="shared" si="154"/>
        <v>All</v>
      </c>
      <c r="R385" t="str">
        <f t="shared" si="155"/>
        <v>T ETOUC B EG</v>
      </c>
    </row>
    <row r="386" spans="2:18" x14ac:dyDescent="0.25">
      <c r="B386" s="75" t="str">
        <f t="shared" ref="B386" si="204">B385</f>
        <v>Electric</v>
      </c>
      <c r="C386" s="75" t="str">
        <f t="shared" si="198"/>
        <v>SCP -- Sonoma Clean Power</v>
      </c>
      <c r="D386" s="75" t="str">
        <f t="shared" si="198"/>
        <v>All</v>
      </c>
      <c r="E386" t="s">
        <v>883</v>
      </c>
      <c r="F386" s="11">
        <v>2</v>
      </c>
      <c r="G386" s="78">
        <v>1</v>
      </c>
      <c r="H386" t="s">
        <v>1164</v>
      </c>
      <c r="I386" t="s">
        <v>1317</v>
      </c>
      <c r="J386" s="95" t="s">
        <v>344</v>
      </c>
      <c r="K386" t="s">
        <v>1952</v>
      </c>
      <c r="L386">
        <v>966</v>
      </c>
      <c r="M386">
        <v>967</v>
      </c>
      <c r="Q386" t="str">
        <f t="shared" si="154"/>
        <v>All</v>
      </c>
      <c r="R386" t="str">
        <f t="shared" si="155"/>
        <v>X ETOUC B EG</v>
      </c>
    </row>
    <row r="387" spans="2:18" x14ac:dyDescent="0.25">
      <c r="B387" s="75" t="str">
        <f t="shared" ref="B387" si="205">B386</f>
        <v>Electric</v>
      </c>
      <c r="C387" s="75" t="str">
        <f t="shared" si="198"/>
        <v>SCP -- Sonoma Clean Power</v>
      </c>
      <c r="D387" s="75" t="str">
        <f t="shared" si="198"/>
        <v>All</v>
      </c>
      <c r="E387" t="s">
        <v>884</v>
      </c>
      <c r="F387" s="11">
        <v>2</v>
      </c>
      <c r="G387" s="78">
        <v>1</v>
      </c>
      <c r="H387" t="s">
        <v>1165</v>
      </c>
      <c r="I387" t="s">
        <v>1318</v>
      </c>
      <c r="J387" s="95" t="s">
        <v>344</v>
      </c>
      <c r="K387" t="s">
        <v>1953</v>
      </c>
      <c r="L387">
        <v>968</v>
      </c>
      <c r="M387">
        <v>969</v>
      </c>
      <c r="Q387" t="str">
        <f t="shared" si="154"/>
        <v>All</v>
      </c>
      <c r="R387" t="str">
        <f t="shared" si="155"/>
        <v>ETOUD CS</v>
      </c>
    </row>
    <row r="388" spans="2:18" x14ac:dyDescent="0.25">
      <c r="B388" s="75" t="str">
        <f t="shared" ref="B388" si="206">B387</f>
        <v>Electric</v>
      </c>
      <c r="C388" s="75" t="str">
        <f t="shared" si="198"/>
        <v>SCP -- Sonoma Clean Power</v>
      </c>
      <c r="D388" s="75" t="str">
        <f t="shared" si="198"/>
        <v>All</v>
      </c>
      <c r="E388" t="s">
        <v>885</v>
      </c>
      <c r="F388" s="11">
        <v>2</v>
      </c>
      <c r="G388" s="78">
        <v>1</v>
      </c>
      <c r="H388" t="s">
        <v>1166</v>
      </c>
      <c r="I388" t="s">
        <v>1319</v>
      </c>
      <c r="J388" s="95" t="s">
        <v>344</v>
      </c>
      <c r="K388" t="s">
        <v>1954</v>
      </c>
      <c r="L388">
        <v>970</v>
      </c>
      <c r="M388">
        <v>971</v>
      </c>
      <c r="Q388" t="str">
        <f t="shared" si="154"/>
        <v>All</v>
      </c>
      <c r="R388" t="str">
        <f t="shared" si="155"/>
        <v>ETOUD EG</v>
      </c>
    </row>
    <row r="389" spans="2:18" x14ac:dyDescent="0.25">
      <c r="B389" s="75" t="str">
        <f t="shared" ref="B389" si="207">B388</f>
        <v>Electric</v>
      </c>
      <c r="C389" t="s">
        <v>437</v>
      </c>
      <c r="D389" t="s">
        <v>155</v>
      </c>
      <c r="E389" t="s">
        <v>886</v>
      </c>
      <c r="F389" s="11">
        <v>2</v>
      </c>
      <c r="G389" s="78">
        <v>1</v>
      </c>
      <c r="H389" t="s">
        <v>1167</v>
      </c>
      <c r="I389" t="s">
        <v>1320</v>
      </c>
      <c r="J389" s="95" t="s">
        <v>344</v>
      </c>
      <c r="K389" t="s">
        <v>1955</v>
      </c>
      <c r="L389">
        <v>743</v>
      </c>
      <c r="M389">
        <v>744</v>
      </c>
      <c r="Q389" t="str">
        <f t="shared" si="154"/>
        <v>All</v>
      </c>
      <c r="R389" t="str">
        <f t="shared" si="155"/>
        <v>EV TOU 5</v>
      </c>
    </row>
    <row r="390" spans="2:18" x14ac:dyDescent="0.25">
      <c r="B390" s="75" t="str">
        <f t="shared" ref="B390" si="208">B389</f>
        <v>Electric</v>
      </c>
      <c r="C390" s="75" t="str">
        <f t="shared" ref="C390:D419" si="209">C389</f>
        <v>SDG&amp;E -- San Diego Gas and Electric Company</v>
      </c>
      <c r="D390" s="75" t="str">
        <f t="shared" si="209"/>
        <v>All</v>
      </c>
      <c r="E390" t="s">
        <v>887</v>
      </c>
      <c r="F390" s="11">
        <v>2</v>
      </c>
      <c r="G390" s="78">
        <v>1</v>
      </c>
      <c r="H390" t="s">
        <v>1168</v>
      </c>
      <c r="I390" t="s">
        <v>1321</v>
      </c>
      <c r="J390" s="95" t="s">
        <v>344</v>
      </c>
      <c r="K390" t="s">
        <v>1956</v>
      </c>
      <c r="L390">
        <v>745</v>
      </c>
      <c r="M390">
        <v>746</v>
      </c>
      <c r="Q390" t="str">
        <f t="shared" si="154"/>
        <v>All</v>
      </c>
      <c r="R390" t="str">
        <f t="shared" si="155"/>
        <v>EV TOU 5 SOLAR 2023</v>
      </c>
    </row>
    <row r="391" spans="2:18" x14ac:dyDescent="0.25">
      <c r="B391" s="75" t="str">
        <f t="shared" ref="B391" si="210">B390</f>
        <v>Electric</v>
      </c>
      <c r="C391" s="75" t="str">
        <f t="shared" si="209"/>
        <v>SDG&amp;E -- San Diego Gas and Electric Company</v>
      </c>
      <c r="D391" s="75" t="str">
        <f t="shared" si="209"/>
        <v>All</v>
      </c>
      <c r="E391" t="s">
        <v>888</v>
      </c>
      <c r="F391" s="11">
        <v>2</v>
      </c>
      <c r="G391" s="78">
        <v>1</v>
      </c>
      <c r="H391" t="s">
        <v>1169</v>
      </c>
      <c r="I391" t="s">
        <v>1322</v>
      </c>
      <c r="J391" s="95" t="s">
        <v>344</v>
      </c>
      <c r="K391" t="s">
        <v>1957</v>
      </c>
      <c r="L391">
        <v>747</v>
      </c>
      <c r="M391">
        <v>748</v>
      </c>
      <c r="N391">
        <v>749</v>
      </c>
      <c r="O391">
        <v>750</v>
      </c>
      <c r="Q391" t="str">
        <f t="shared" si="154"/>
        <v>All</v>
      </c>
      <c r="R391" t="str">
        <f t="shared" si="155"/>
        <v>DR SES</v>
      </c>
    </row>
    <row r="392" spans="2:18" x14ac:dyDescent="0.25">
      <c r="B392" s="75" t="str">
        <f t="shared" ref="B392" si="211">B391</f>
        <v>Electric</v>
      </c>
      <c r="C392" s="75" t="str">
        <f t="shared" si="209"/>
        <v>SDG&amp;E -- San Diego Gas and Electric Company</v>
      </c>
      <c r="D392" t="s">
        <v>482</v>
      </c>
      <c r="E392" t="s">
        <v>889</v>
      </c>
      <c r="F392" s="11">
        <v>2</v>
      </c>
      <c r="G392" s="11">
        <v>0</v>
      </c>
      <c r="H392" t="s">
        <v>1170</v>
      </c>
      <c r="I392" t="s">
        <v>1323</v>
      </c>
      <c r="J392" s="95" t="s">
        <v>344</v>
      </c>
      <c r="K392" t="s">
        <v>1958</v>
      </c>
      <c r="L392">
        <v>751</v>
      </c>
      <c r="M392">
        <v>752</v>
      </c>
      <c r="Q392" t="str">
        <f t="shared" si="154"/>
        <v>Coastal (1)</v>
      </c>
      <c r="R392" t="str">
        <f t="shared" si="155"/>
        <v>DR LI 1 E</v>
      </c>
    </row>
    <row r="393" spans="2:18" x14ac:dyDescent="0.25">
      <c r="B393" s="75" t="str">
        <f t="shared" ref="B393" si="212">B392</f>
        <v>Electric</v>
      </c>
      <c r="C393" s="75" t="str">
        <f t="shared" si="209"/>
        <v>SDG&amp;E -- San Diego Gas and Electric Company</v>
      </c>
      <c r="D393" s="75" t="str">
        <f t="shared" si="209"/>
        <v>Coastal (1)</v>
      </c>
      <c r="E393" t="s">
        <v>890</v>
      </c>
      <c r="F393" s="11">
        <v>2</v>
      </c>
      <c r="G393" s="11">
        <v>0</v>
      </c>
      <c r="H393" t="s">
        <v>648</v>
      </c>
      <c r="I393" t="s">
        <v>1324</v>
      </c>
      <c r="J393" s="95" t="s">
        <v>344</v>
      </c>
      <c r="K393" t="s">
        <v>1959</v>
      </c>
      <c r="L393">
        <v>753</v>
      </c>
      <c r="M393">
        <v>754</v>
      </c>
      <c r="Q393" t="str">
        <f t="shared" si="154"/>
        <v>Coastal (1)</v>
      </c>
      <c r="R393" t="str">
        <f t="shared" si="155"/>
        <v>DR 1 E</v>
      </c>
    </row>
    <row r="394" spans="2:18" x14ac:dyDescent="0.25">
      <c r="B394" s="75" t="str">
        <f t="shared" ref="B394" si="213">B393</f>
        <v>Electric</v>
      </c>
      <c r="C394" s="75" t="str">
        <f t="shared" si="209"/>
        <v>SDG&amp;E -- San Diego Gas and Electric Company</v>
      </c>
      <c r="D394" s="75" t="str">
        <f t="shared" si="209"/>
        <v>Coastal (1)</v>
      </c>
      <c r="E394" t="s">
        <v>891</v>
      </c>
      <c r="F394" s="11">
        <v>2</v>
      </c>
      <c r="G394" s="11">
        <v>0</v>
      </c>
      <c r="H394" t="s">
        <v>656</v>
      </c>
      <c r="I394" t="s">
        <v>1325</v>
      </c>
      <c r="J394" s="95" t="s">
        <v>344</v>
      </c>
      <c r="K394" t="s">
        <v>1960</v>
      </c>
      <c r="L394">
        <v>755</v>
      </c>
      <c r="M394">
        <v>756</v>
      </c>
      <c r="Q394" t="str">
        <f t="shared" si="154"/>
        <v>Coastal (1)</v>
      </c>
      <c r="R394" t="str">
        <f t="shared" si="155"/>
        <v>DR LI 1 B</v>
      </c>
    </row>
    <row r="395" spans="2:18" x14ac:dyDescent="0.25">
      <c r="B395" s="75" t="str">
        <f t="shared" ref="B395" si="214">B394</f>
        <v>Electric</v>
      </c>
      <c r="C395" s="75" t="str">
        <f t="shared" si="209"/>
        <v>SDG&amp;E -- San Diego Gas and Electric Company</v>
      </c>
      <c r="D395" s="75" t="str">
        <f t="shared" si="209"/>
        <v>Coastal (1)</v>
      </c>
      <c r="E395" t="s">
        <v>892</v>
      </c>
      <c r="F395" s="11">
        <v>2</v>
      </c>
      <c r="G395" s="11">
        <v>0</v>
      </c>
      <c r="H395" t="s">
        <v>1171</v>
      </c>
      <c r="I395" t="s">
        <v>1326</v>
      </c>
      <c r="J395" s="95" t="s">
        <v>344</v>
      </c>
      <c r="K395" t="s">
        <v>1961</v>
      </c>
      <c r="L395">
        <v>757</v>
      </c>
      <c r="M395">
        <v>758</v>
      </c>
      <c r="Q395" t="str">
        <f t="shared" si="154"/>
        <v>Coastal (1)</v>
      </c>
      <c r="R395" t="str">
        <f t="shared" si="155"/>
        <v>DR 1 B MED</v>
      </c>
    </row>
    <row r="396" spans="2:18" x14ac:dyDescent="0.25">
      <c r="B396" s="75" t="str">
        <f t="shared" ref="B396" si="215">B395</f>
        <v>Electric</v>
      </c>
      <c r="C396" s="75" t="str">
        <f t="shared" si="209"/>
        <v>SDG&amp;E -- San Diego Gas and Electric Company</v>
      </c>
      <c r="D396" s="75" t="str">
        <f t="shared" si="209"/>
        <v>Coastal (1)</v>
      </c>
      <c r="E396" t="s">
        <v>893</v>
      </c>
      <c r="F396" s="11">
        <v>2</v>
      </c>
      <c r="G396" s="11">
        <v>0</v>
      </c>
      <c r="H396" t="s">
        <v>649</v>
      </c>
      <c r="I396" t="s">
        <v>1202</v>
      </c>
      <c r="J396" s="95" t="s">
        <v>344</v>
      </c>
      <c r="K396" t="s">
        <v>1962</v>
      </c>
      <c r="L396">
        <v>759</v>
      </c>
      <c r="M396">
        <v>760</v>
      </c>
      <c r="Q396" t="str">
        <f t="shared" si="154"/>
        <v>Coastal (1)</v>
      </c>
      <c r="R396" t="str">
        <f t="shared" si="155"/>
        <v>DR 1 B</v>
      </c>
    </row>
    <row r="397" spans="2:18" x14ac:dyDescent="0.25">
      <c r="B397" s="75" t="str">
        <f t="shared" ref="B397" si="216">B396</f>
        <v>Electric</v>
      </c>
      <c r="C397" s="75" t="str">
        <f t="shared" si="209"/>
        <v>SDG&amp;E -- San Diego Gas and Electric Company</v>
      </c>
      <c r="D397" s="75" t="str">
        <f t="shared" si="209"/>
        <v>Coastal (1)</v>
      </c>
      <c r="E397" t="s">
        <v>894</v>
      </c>
      <c r="F397" s="11">
        <v>2</v>
      </c>
      <c r="G397" s="78">
        <v>1</v>
      </c>
      <c r="H397" t="s">
        <v>1172</v>
      </c>
      <c r="I397" t="s">
        <v>1327</v>
      </c>
      <c r="J397" s="95" t="s">
        <v>344</v>
      </c>
      <c r="K397" t="s">
        <v>1963</v>
      </c>
      <c r="L397">
        <v>761</v>
      </c>
      <c r="M397">
        <v>762</v>
      </c>
      <c r="N397">
        <v>763</v>
      </c>
      <c r="O397">
        <v>764</v>
      </c>
      <c r="Q397" t="str">
        <f t="shared" si="154"/>
        <v>Coastal (1)</v>
      </c>
      <c r="R397" t="str">
        <f t="shared" si="155"/>
        <v>TOU DR 1 B</v>
      </c>
    </row>
    <row r="398" spans="2:18" x14ac:dyDescent="0.25">
      <c r="B398" s="75" t="str">
        <f t="shared" ref="B398" si="217">B397</f>
        <v>Electric</v>
      </c>
      <c r="C398" s="75" t="str">
        <f t="shared" si="209"/>
        <v>SDG&amp;E -- San Diego Gas and Electric Company</v>
      </c>
      <c r="D398" s="75" t="str">
        <f t="shared" si="209"/>
        <v>Coastal (1)</v>
      </c>
      <c r="E398" t="s">
        <v>895</v>
      </c>
      <c r="F398" s="11">
        <v>2</v>
      </c>
      <c r="G398" s="78">
        <v>1</v>
      </c>
      <c r="H398" t="s">
        <v>1173</v>
      </c>
      <c r="I398" t="s">
        <v>1328</v>
      </c>
      <c r="J398" s="95" t="s">
        <v>344</v>
      </c>
      <c r="K398" t="s">
        <v>1964</v>
      </c>
      <c r="L398">
        <v>765</v>
      </c>
      <c r="M398">
        <v>766</v>
      </c>
      <c r="N398">
        <v>767</v>
      </c>
      <c r="O398">
        <v>768</v>
      </c>
      <c r="Q398" t="str">
        <f t="shared" si="154"/>
        <v>Coastal (1)</v>
      </c>
      <c r="R398" t="str">
        <f t="shared" si="155"/>
        <v>TOU DR1 1 B</v>
      </c>
    </row>
    <row r="399" spans="2:18" x14ac:dyDescent="0.25">
      <c r="B399" s="75" t="str">
        <f t="shared" ref="B399" si="218">B398</f>
        <v>Electric</v>
      </c>
      <c r="C399" s="75" t="str">
        <f t="shared" si="209"/>
        <v>SDG&amp;E -- San Diego Gas and Electric Company</v>
      </c>
      <c r="D399" t="s">
        <v>484</v>
      </c>
      <c r="E399" t="s">
        <v>896</v>
      </c>
      <c r="F399" s="11">
        <v>2</v>
      </c>
      <c r="G399" s="11">
        <v>0</v>
      </c>
      <c r="H399" t="s">
        <v>1174</v>
      </c>
      <c r="I399" t="s">
        <v>1323</v>
      </c>
      <c r="J399" s="95" t="s">
        <v>344</v>
      </c>
      <c r="K399" t="s">
        <v>1965</v>
      </c>
      <c r="L399">
        <v>769</v>
      </c>
      <c r="M399">
        <v>770</v>
      </c>
      <c r="Q399" t="str">
        <f t="shared" si="154"/>
        <v>Inland (2)</v>
      </c>
      <c r="R399" t="str">
        <f t="shared" si="155"/>
        <v>DR LI 2 E</v>
      </c>
    </row>
    <row r="400" spans="2:18" x14ac:dyDescent="0.25">
      <c r="B400" s="75" t="str">
        <f t="shared" ref="B400" si="219">B399</f>
        <v>Electric</v>
      </c>
      <c r="C400" s="75" t="str">
        <f t="shared" si="209"/>
        <v>SDG&amp;E -- San Diego Gas and Electric Company</v>
      </c>
      <c r="D400" s="75" t="str">
        <f t="shared" si="209"/>
        <v>Inland (2)</v>
      </c>
      <c r="E400" t="s">
        <v>897</v>
      </c>
      <c r="F400" s="11">
        <v>2</v>
      </c>
      <c r="G400" s="11">
        <v>0</v>
      </c>
      <c r="H400" t="s">
        <v>652</v>
      </c>
      <c r="I400" t="s">
        <v>1324</v>
      </c>
      <c r="J400" s="95" t="s">
        <v>344</v>
      </c>
      <c r="K400" t="s">
        <v>1966</v>
      </c>
      <c r="L400">
        <v>771</v>
      </c>
      <c r="M400">
        <v>772</v>
      </c>
      <c r="Q400" t="str">
        <f t="shared" si="154"/>
        <v>Inland (2)</v>
      </c>
      <c r="R400" t="str">
        <f t="shared" si="155"/>
        <v>DR 2 E</v>
      </c>
    </row>
    <row r="401" spans="2:18" x14ac:dyDescent="0.25">
      <c r="B401" s="75" t="str">
        <f t="shared" ref="B401" si="220">B400</f>
        <v>Electric</v>
      </c>
      <c r="C401" s="75" t="str">
        <f t="shared" si="209"/>
        <v>SDG&amp;E -- San Diego Gas and Electric Company</v>
      </c>
      <c r="D401" s="75" t="str">
        <f t="shared" si="209"/>
        <v>Inland (2)</v>
      </c>
      <c r="E401" t="s">
        <v>898</v>
      </c>
      <c r="F401" s="11">
        <v>2</v>
      </c>
      <c r="G401" s="11">
        <v>0</v>
      </c>
      <c r="H401" t="s">
        <v>658</v>
      </c>
      <c r="I401" t="s">
        <v>1325</v>
      </c>
      <c r="J401" s="95" t="s">
        <v>344</v>
      </c>
      <c r="K401" t="s">
        <v>1967</v>
      </c>
      <c r="L401">
        <v>773</v>
      </c>
      <c r="M401">
        <v>774</v>
      </c>
      <c r="Q401" t="str">
        <f t="shared" si="154"/>
        <v>Inland (2)</v>
      </c>
      <c r="R401" t="str">
        <f t="shared" si="155"/>
        <v>DR LI 2 B</v>
      </c>
    </row>
    <row r="402" spans="2:18" x14ac:dyDescent="0.25">
      <c r="B402" s="75" t="str">
        <f t="shared" ref="B402" si="221">B401</f>
        <v>Electric</v>
      </c>
      <c r="C402" s="75" t="str">
        <f t="shared" si="209"/>
        <v>SDG&amp;E -- San Diego Gas and Electric Company</v>
      </c>
      <c r="D402" s="75" t="str">
        <f t="shared" si="209"/>
        <v>Inland (2)</v>
      </c>
      <c r="E402" t="s">
        <v>899</v>
      </c>
      <c r="F402" s="11">
        <v>2</v>
      </c>
      <c r="G402" s="11">
        <v>0</v>
      </c>
      <c r="H402" t="s">
        <v>1175</v>
      </c>
      <c r="I402" t="s">
        <v>1326</v>
      </c>
      <c r="J402" s="95" t="s">
        <v>344</v>
      </c>
      <c r="K402" t="s">
        <v>1968</v>
      </c>
      <c r="L402">
        <v>775</v>
      </c>
      <c r="M402">
        <v>776</v>
      </c>
      <c r="Q402" t="str">
        <f t="shared" ref="Q402:Q447" si="222">D402</f>
        <v>Inland (2)</v>
      </c>
      <c r="R402" t="str">
        <f t="shared" ref="R402:R447" si="223">E402</f>
        <v>DR 2 B MED</v>
      </c>
    </row>
    <row r="403" spans="2:18" x14ac:dyDescent="0.25">
      <c r="B403" s="75" t="str">
        <f t="shared" ref="B403" si="224">B402</f>
        <v>Electric</v>
      </c>
      <c r="C403" s="75" t="str">
        <f t="shared" si="209"/>
        <v>SDG&amp;E -- San Diego Gas and Electric Company</v>
      </c>
      <c r="D403" s="75" t="str">
        <f t="shared" si="209"/>
        <v>Inland (2)</v>
      </c>
      <c r="E403" t="s">
        <v>900</v>
      </c>
      <c r="F403" s="11">
        <v>2</v>
      </c>
      <c r="G403" s="11">
        <v>0</v>
      </c>
      <c r="H403" t="s">
        <v>653</v>
      </c>
      <c r="I403" t="s">
        <v>1202</v>
      </c>
      <c r="J403" s="95" t="s">
        <v>344</v>
      </c>
      <c r="K403" t="s">
        <v>1969</v>
      </c>
      <c r="L403">
        <v>777</v>
      </c>
      <c r="M403">
        <v>778</v>
      </c>
      <c r="Q403" t="str">
        <f t="shared" si="222"/>
        <v>Inland (2)</v>
      </c>
      <c r="R403" t="str">
        <f t="shared" si="223"/>
        <v>DR 2 B</v>
      </c>
    </row>
    <row r="404" spans="2:18" x14ac:dyDescent="0.25">
      <c r="B404" s="75" t="str">
        <f t="shared" ref="B404" si="225">B403</f>
        <v>Electric</v>
      </c>
      <c r="C404" s="75" t="str">
        <f t="shared" si="209"/>
        <v>SDG&amp;E -- San Diego Gas and Electric Company</v>
      </c>
      <c r="D404" s="75" t="str">
        <f t="shared" si="209"/>
        <v>Inland (2)</v>
      </c>
      <c r="E404" t="s">
        <v>901</v>
      </c>
      <c r="F404" s="11">
        <v>2</v>
      </c>
      <c r="G404" s="78">
        <v>1</v>
      </c>
      <c r="H404" t="s">
        <v>1176</v>
      </c>
      <c r="I404" t="s">
        <v>1327</v>
      </c>
      <c r="J404" s="95" t="s">
        <v>344</v>
      </c>
      <c r="K404" t="s">
        <v>1970</v>
      </c>
      <c r="L404">
        <v>779</v>
      </c>
      <c r="M404">
        <v>780</v>
      </c>
      <c r="N404">
        <v>781</v>
      </c>
      <c r="O404">
        <v>782</v>
      </c>
      <c r="Q404" t="str">
        <f t="shared" si="222"/>
        <v>Inland (2)</v>
      </c>
      <c r="R404" t="str">
        <f t="shared" si="223"/>
        <v>TOU DR 2 B</v>
      </c>
    </row>
    <row r="405" spans="2:18" x14ac:dyDescent="0.25">
      <c r="B405" s="75" t="str">
        <f t="shared" ref="B405" si="226">B404</f>
        <v>Electric</v>
      </c>
      <c r="C405" s="75" t="str">
        <f t="shared" si="209"/>
        <v>SDG&amp;E -- San Diego Gas and Electric Company</v>
      </c>
      <c r="D405" s="75" t="str">
        <f t="shared" si="209"/>
        <v>Inland (2)</v>
      </c>
      <c r="E405" t="s">
        <v>902</v>
      </c>
      <c r="F405" s="11">
        <v>2</v>
      </c>
      <c r="G405" s="78">
        <v>1</v>
      </c>
      <c r="H405" t="s">
        <v>1177</v>
      </c>
      <c r="I405" t="s">
        <v>1328</v>
      </c>
      <c r="J405" s="95" t="s">
        <v>344</v>
      </c>
      <c r="K405" t="s">
        <v>1971</v>
      </c>
      <c r="L405">
        <v>783</v>
      </c>
      <c r="M405">
        <v>784</v>
      </c>
      <c r="N405">
        <v>785</v>
      </c>
      <c r="O405">
        <v>786</v>
      </c>
      <c r="Q405" t="str">
        <f t="shared" si="222"/>
        <v>Inland (2)</v>
      </c>
      <c r="R405" t="str">
        <f t="shared" si="223"/>
        <v>TOU DR1 2 B</v>
      </c>
    </row>
    <row r="406" spans="2:18" x14ac:dyDescent="0.25">
      <c r="B406" s="75" t="str">
        <f t="shared" ref="B406" si="227">B405</f>
        <v>Electric</v>
      </c>
      <c r="C406" s="75" t="str">
        <f t="shared" si="209"/>
        <v>SDG&amp;E -- San Diego Gas and Electric Company</v>
      </c>
      <c r="D406" t="s">
        <v>485</v>
      </c>
      <c r="E406" t="s">
        <v>903</v>
      </c>
      <c r="F406" s="11">
        <v>2</v>
      </c>
      <c r="G406" s="11">
        <v>0</v>
      </c>
      <c r="H406" t="s">
        <v>1178</v>
      </c>
      <c r="I406" t="s">
        <v>1323</v>
      </c>
      <c r="J406" s="95" t="s">
        <v>344</v>
      </c>
      <c r="K406" t="s">
        <v>1972</v>
      </c>
      <c r="L406">
        <v>787</v>
      </c>
      <c r="M406">
        <v>788</v>
      </c>
      <c r="Q406" t="str">
        <f t="shared" si="222"/>
        <v>Mountain (3)</v>
      </c>
      <c r="R406" t="str">
        <f t="shared" si="223"/>
        <v>DR LI 3 E</v>
      </c>
    </row>
    <row r="407" spans="2:18" x14ac:dyDescent="0.25">
      <c r="B407" s="75" t="str">
        <f t="shared" ref="B407" si="228">B406</f>
        <v>Electric</v>
      </c>
      <c r="C407" s="75" t="str">
        <f t="shared" si="209"/>
        <v>SDG&amp;E -- San Diego Gas and Electric Company</v>
      </c>
      <c r="D407" s="75" t="str">
        <f t="shared" si="209"/>
        <v>Mountain (3)</v>
      </c>
      <c r="E407" t="s">
        <v>904</v>
      </c>
      <c r="F407" s="11">
        <v>2</v>
      </c>
      <c r="G407" s="11">
        <v>0</v>
      </c>
      <c r="H407" t="s">
        <v>654</v>
      </c>
      <c r="I407" t="s">
        <v>1324</v>
      </c>
      <c r="J407" s="95" t="s">
        <v>344</v>
      </c>
      <c r="K407" t="s">
        <v>1973</v>
      </c>
      <c r="L407">
        <v>789</v>
      </c>
      <c r="M407">
        <v>790</v>
      </c>
      <c r="Q407" t="str">
        <f t="shared" si="222"/>
        <v>Mountain (3)</v>
      </c>
      <c r="R407" t="str">
        <f t="shared" si="223"/>
        <v>DR 3 E</v>
      </c>
    </row>
    <row r="408" spans="2:18" x14ac:dyDescent="0.25">
      <c r="B408" s="75" t="str">
        <f t="shared" ref="B408" si="229">B407</f>
        <v>Electric</v>
      </c>
      <c r="C408" s="75" t="str">
        <f t="shared" si="209"/>
        <v>SDG&amp;E -- San Diego Gas and Electric Company</v>
      </c>
      <c r="D408" s="75" t="str">
        <f t="shared" si="209"/>
        <v>Mountain (3)</v>
      </c>
      <c r="E408" t="s">
        <v>905</v>
      </c>
      <c r="F408" s="11">
        <v>2</v>
      </c>
      <c r="G408" s="11">
        <v>0</v>
      </c>
      <c r="H408" t="s">
        <v>659</v>
      </c>
      <c r="I408" t="s">
        <v>1325</v>
      </c>
      <c r="J408" s="95" t="s">
        <v>344</v>
      </c>
      <c r="K408" t="s">
        <v>1974</v>
      </c>
      <c r="L408">
        <v>791</v>
      </c>
      <c r="M408">
        <v>792</v>
      </c>
      <c r="Q408" t="str">
        <f t="shared" si="222"/>
        <v>Mountain (3)</v>
      </c>
      <c r="R408" t="str">
        <f t="shared" si="223"/>
        <v>DR LI 3 B</v>
      </c>
    </row>
    <row r="409" spans="2:18" x14ac:dyDescent="0.25">
      <c r="B409" s="75" t="str">
        <f t="shared" ref="B409" si="230">B408</f>
        <v>Electric</v>
      </c>
      <c r="C409" s="75" t="str">
        <f t="shared" si="209"/>
        <v>SDG&amp;E -- San Diego Gas and Electric Company</v>
      </c>
      <c r="D409" s="75" t="str">
        <f t="shared" si="209"/>
        <v>Mountain (3)</v>
      </c>
      <c r="E409" t="s">
        <v>906</v>
      </c>
      <c r="F409" s="11">
        <v>2</v>
      </c>
      <c r="G409" s="11">
        <v>0</v>
      </c>
      <c r="H409" t="s">
        <v>1179</v>
      </c>
      <c r="I409" t="s">
        <v>1326</v>
      </c>
      <c r="J409" s="95" t="s">
        <v>344</v>
      </c>
      <c r="K409" t="s">
        <v>1975</v>
      </c>
      <c r="L409">
        <v>793</v>
      </c>
      <c r="M409">
        <v>794</v>
      </c>
      <c r="Q409" t="str">
        <f t="shared" si="222"/>
        <v>Mountain (3)</v>
      </c>
      <c r="R409" t="str">
        <f t="shared" si="223"/>
        <v>DR 3 B MED</v>
      </c>
    </row>
    <row r="410" spans="2:18" x14ac:dyDescent="0.25">
      <c r="B410" s="75" t="str">
        <f t="shared" ref="B410" si="231">B409</f>
        <v>Electric</v>
      </c>
      <c r="C410" s="75" t="str">
        <f t="shared" si="209"/>
        <v>SDG&amp;E -- San Diego Gas and Electric Company</v>
      </c>
      <c r="D410" s="75" t="str">
        <f t="shared" si="209"/>
        <v>Mountain (3)</v>
      </c>
      <c r="E410" t="s">
        <v>907</v>
      </c>
      <c r="F410" s="11">
        <v>2</v>
      </c>
      <c r="G410" s="11">
        <v>0</v>
      </c>
      <c r="H410" t="s">
        <v>655</v>
      </c>
      <c r="I410" t="s">
        <v>1202</v>
      </c>
      <c r="J410" s="95" t="s">
        <v>344</v>
      </c>
      <c r="K410" t="s">
        <v>1976</v>
      </c>
      <c r="L410">
        <v>795</v>
      </c>
      <c r="M410">
        <v>796</v>
      </c>
      <c r="Q410" t="str">
        <f t="shared" si="222"/>
        <v>Mountain (3)</v>
      </c>
      <c r="R410" t="str">
        <f t="shared" si="223"/>
        <v>DR 3 B</v>
      </c>
    </row>
    <row r="411" spans="2:18" x14ac:dyDescent="0.25">
      <c r="B411" s="75" t="str">
        <f t="shared" ref="B411" si="232">B410</f>
        <v>Electric</v>
      </c>
      <c r="C411" s="75" t="str">
        <f t="shared" si="209"/>
        <v>SDG&amp;E -- San Diego Gas and Electric Company</v>
      </c>
      <c r="D411" s="75" t="str">
        <f t="shared" si="209"/>
        <v>Mountain (3)</v>
      </c>
      <c r="E411" t="s">
        <v>908</v>
      </c>
      <c r="F411" s="11">
        <v>2</v>
      </c>
      <c r="G411" s="78">
        <v>1</v>
      </c>
      <c r="H411" t="s">
        <v>1180</v>
      </c>
      <c r="I411" t="s">
        <v>1327</v>
      </c>
      <c r="J411" s="95" t="s">
        <v>344</v>
      </c>
      <c r="K411" t="s">
        <v>1977</v>
      </c>
      <c r="L411">
        <v>797</v>
      </c>
      <c r="M411">
        <v>798</v>
      </c>
      <c r="N411">
        <v>799</v>
      </c>
      <c r="O411">
        <v>800</v>
      </c>
      <c r="Q411" t="str">
        <f t="shared" si="222"/>
        <v>Mountain (3)</v>
      </c>
      <c r="R411" t="str">
        <f t="shared" si="223"/>
        <v>TOU DR 3 B</v>
      </c>
    </row>
    <row r="412" spans="2:18" x14ac:dyDescent="0.25">
      <c r="B412" s="75" t="str">
        <f t="shared" ref="B412" si="233">B411</f>
        <v>Electric</v>
      </c>
      <c r="C412" s="75" t="str">
        <f t="shared" si="209"/>
        <v>SDG&amp;E -- San Diego Gas and Electric Company</v>
      </c>
      <c r="D412" s="75" t="str">
        <f t="shared" si="209"/>
        <v>Mountain (3)</v>
      </c>
      <c r="E412" t="s">
        <v>909</v>
      </c>
      <c r="F412" s="11">
        <v>2</v>
      </c>
      <c r="G412" s="78">
        <v>1</v>
      </c>
      <c r="H412" t="s">
        <v>1181</v>
      </c>
      <c r="I412" t="s">
        <v>1328</v>
      </c>
      <c r="J412" s="95" t="s">
        <v>344</v>
      </c>
      <c r="K412" t="s">
        <v>1978</v>
      </c>
      <c r="L412">
        <v>801</v>
      </c>
      <c r="M412">
        <v>802</v>
      </c>
      <c r="N412">
        <v>803</v>
      </c>
      <c r="O412">
        <v>804</v>
      </c>
      <c r="Q412" t="str">
        <f t="shared" si="222"/>
        <v>Mountain (3)</v>
      </c>
      <c r="R412" t="str">
        <f t="shared" si="223"/>
        <v>TOU DR1 3 B</v>
      </c>
    </row>
    <row r="413" spans="2:18" x14ac:dyDescent="0.25">
      <c r="B413" s="75" t="str">
        <f t="shared" ref="B413" si="234">B412</f>
        <v>Electric</v>
      </c>
      <c r="C413" s="75" t="str">
        <f t="shared" si="209"/>
        <v>SDG&amp;E -- San Diego Gas and Electric Company</v>
      </c>
      <c r="D413" t="s">
        <v>483</v>
      </c>
      <c r="E413" t="s">
        <v>910</v>
      </c>
      <c r="F413" s="11">
        <v>2</v>
      </c>
      <c r="G413" s="11">
        <v>0</v>
      </c>
      <c r="H413" t="s">
        <v>1182</v>
      </c>
      <c r="I413" t="s">
        <v>1329</v>
      </c>
      <c r="J413" s="95" t="s">
        <v>344</v>
      </c>
      <c r="K413" t="s">
        <v>1979</v>
      </c>
      <c r="L413">
        <v>805</v>
      </c>
      <c r="M413">
        <v>806</v>
      </c>
      <c r="Q413" t="str">
        <f t="shared" si="222"/>
        <v>Desert (4)</v>
      </c>
      <c r="R413" t="str">
        <f t="shared" si="223"/>
        <v>DR LI 4 E</v>
      </c>
    </row>
    <row r="414" spans="2:18" x14ac:dyDescent="0.25">
      <c r="B414" s="75" t="str">
        <f t="shared" ref="B414" si="235">B413</f>
        <v>Electric</v>
      </c>
      <c r="C414" s="75" t="str">
        <f t="shared" si="209"/>
        <v>SDG&amp;E -- San Diego Gas and Electric Company</v>
      </c>
      <c r="D414" s="75" t="str">
        <f t="shared" si="209"/>
        <v>Desert (4)</v>
      </c>
      <c r="E414" t="s">
        <v>911</v>
      </c>
      <c r="F414" s="11">
        <v>2</v>
      </c>
      <c r="G414" s="11">
        <v>0</v>
      </c>
      <c r="H414" t="s">
        <v>650</v>
      </c>
      <c r="I414" t="s">
        <v>1324</v>
      </c>
      <c r="J414" s="95" t="s">
        <v>344</v>
      </c>
      <c r="K414" t="s">
        <v>1980</v>
      </c>
      <c r="L414">
        <v>807</v>
      </c>
      <c r="M414">
        <v>808</v>
      </c>
      <c r="Q414" t="str">
        <f t="shared" si="222"/>
        <v>Desert (4)</v>
      </c>
      <c r="R414" t="str">
        <f t="shared" si="223"/>
        <v>DR 4 E</v>
      </c>
    </row>
    <row r="415" spans="2:18" x14ac:dyDescent="0.25">
      <c r="B415" s="75" t="str">
        <f t="shared" ref="B415" si="236">B414</f>
        <v>Electric</v>
      </c>
      <c r="C415" s="75" t="str">
        <f t="shared" si="209"/>
        <v>SDG&amp;E -- San Diego Gas and Electric Company</v>
      </c>
      <c r="D415" s="75" t="str">
        <f t="shared" si="209"/>
        <v>Desert (4)</v>
      </c>
      <c r="E415" t="s">
        <v>912</v>
      </c>
      <c r="F415" s="11">
        <v>2</v>
      </c>
      <c r="G415" s="11">
        <v>0</v>
      </c>
      <c r="H415" t="s">
        <v>657</v>
      </c>
      <c r="I415" t="s">
        <v>1325</v>
      </c>
      <c r="J415" s="95" t="s">
        <v>344</v>
      </c>
      <c r="K415" t="s">
        <v>1981</v>
      </c>
      <c r="L415">
        <v>809</v>
      </c>
      <c r="M415">
        <v>810</v>
      </c>
      <c r="Q415" t="str">
        <f t="shared" si="222"/>
        <v>Desert (4)</v>
      </c>
      <c r="R415" t="str">
        <f t="shared" si="223"/>
        <v>DR LI 4 B</v>
      </c>
    </row>
    <row r="416" spans="2:18" x14ac:dyDescent="0.25">
      <c r="B416" s="75" t="str">
        <f t="shared" ref="B416" si="237">B415</f>
        <v>Electric</v>
      </c>
      <c r="C416" s="75" t="str">
        <f t="shared" si="209"/>
        <v>SDG&amp;E -- San Diego Gas and Electric Company</v>
      </c>
      <c r="D416" s="75" t="str">
        <f t="shared" si="209"/>
        <v>Desert (4)</v>
      </c>
      <c r="E416" t="s">
        <v>913</v>
      </c>
      <c r="F416" s="11">
        <v>2</v>
      </c>
      <c r="G416" s="11">
        <v>0</v>
      </c>
      <c r="H416" t="s">
        <v>1183</v>
      </c>
      <c r="I416" t="s">
        <v>1326</v>
      </c>
      <c r="J416" s="95" t="s">
        <v>344</v>
      </c>
      <c r="K416" t="s">
        <v>1982</v>
      </c>
      <c r="L416">
        <v>811</v>
      </c>
      <c r="M416">
        <v>812</v>
      </c>
      <c r="Q416" t="str">
        <f t="shared" si="222"/>
        <v>Desert (4)</v>
      </c>
      <c r="R416" t="str">
        <f t="shared" si="223"/>
        <v>DR 4 B MED</v>
      </c>
    </row>
    <row r="417" spans="2:18" x14ac:dyDescent="0.25">
      <c r="B417" s="75" t="str">
        <f t="shared" ref="B417" si="238">B416</f>
        <v>Electric</v>
      </c>
      <c r="C417" s="75" t="str">
        <f t="shared" si="209"/>
        <v>SDG&amp;E -- San Diego Gas and Electric Company</v>
      </c>
      <c r="D417" s="75" t="str">
        <f t="shared" si="209"/>
        <v>Desert (4)</v>
      </c>
      <c r="E417" t="s">
        <v>914</v>
      </c>
      <c r="F417" s="11">
        <v>2</v>
      </c>
      <c r="G417" s="11">
        <v>0</v>
      </c>
      <c r="H417" t="s">
        <v>651</v>
      </c>
      <c r="I417" t="s">
        <v>1202</v>
      </c>
      <c r="J417" s="95" t="s">
        <v>344</v>
      </c>
      <c r="K417" t="s">
        <v>1983</v>
      </c>
      <c r="L417">
        <v>813</v>
      </c>
      <c r="M417">
        <v>814</v>
      </c>
      <c r="Q417" t="str">
        <f t="shared" si="222"/>
        <v>Desert (4)</v>
      </c>
      <c r="R417" t="str">
        <f t="shared" si="223"/>
        <v>DR 4 B</v>
      </c>
    </row>
    <row r="418" spans="2:18" x14ac:dyDescent="0.25">
      <c r="B418" s="75" t="str">
        <f t="shared" ref="B418" si="239">B417</f>
        <v>Electric</v>
      </c>
      <c r="C418" s="75" t="str">
        <f t="shared" si="209"/>
        <v>SDG&amp;E -- San Diego Gas and Electric Company</v>
      </c>
      <c r="D418" s="75" t="str">
        <f t="shared" si="209"/>
        <v>Desert (4)</v>
      </c>
      <c r="E418" t="s">
        <v>915</v>
      </c>
      <c r="F418" s="11">
        <v>2</v>
      </c>
      <c r="G418" s="78">
        <v>1</v>
      </c>
      <c r="H418" t="s">
        <v>1184</v>
      </c>
      <c r="I418" t="s">
        <v>1327</v>
      </c>
      <c r="J418" s="95" t="s">
        <v>344</v>
      </c>
      <c r="K418" t="s">
        <v>1984</v>
      </c>
      <c r="L418">
        <v>815</v>
      </c>
      <c r="M418">
        <v>816</v>
      </c>
      <c r="N418">
        <v>817</v>
      </c>
      <c r="O418">
        <v>818</v>
      </c>
      <c r="Q418" t="str">
        <f t="shared" si="222"/>
        <v>Desert (4)</v>
      </c>
      <c r="R418" t="str">
        <f t="shared" si="223"/>
        <v>TOU DR 4 B</v>
      </c>
    </row>
    <row r="419" spans="2:18" x14ac:dyDescent="0.25">
      <c r="B419" s="75" t="str">
        <f t="shared" ref="B419" si="240">B418</f>
        <v>Electric</v>
      </c>
      <c r="C419" s="75" t="str">
        <f t="shared" si="209"/>
        <v>SDG&amp;E -- San Diego Gas and Electric Company</v>
      </c>
      <c r="D419" s="75" t="str">
        <f t="shared" si="209"/>
        <v>Desert (4)</v>
      </c>
      <c r="E419" t="s">
        <v>916</v>
      </c>
      <c r="F419" s="11">
        <v>2</v>
      </c>
      <c r="G419" s="78">
        <v>1</v>
      </c>
      <c r="H419" t="s">
        <v>1185</v>
      </c>
      <c r="I419" t="s">
        <v>1328</v>
      </c>
      <c r="J419" s="95" t="s">
        <v>344</v>
      </c>
      <c r="K419" t="s">
        <v>1985</v>
      </c>
      <c r="L419">
        <v>819</v>
      </c>
      <c r="M419">
        <v>820</v>
      </c>
      <c r="N419">
        <v>821</v>
      </c>
      <c r="O419">
        <v>822</v>
      </c>
      <c r="Q419" t="str">
        <f t="shared" si="222"/>
        <v>Desert (4)</v>
      </c>
      <c r="R419" t="str">
        <f t="shared" si="223"/>
        <v>TOU DR1 4 B</v>
      </c>
    </row>
    <row r="420" spans="2:18" x14ac:dyDescent="0.25">
      <c r="B420" s="75" t="str">
        <f t="shared" ref="B420" si="241">B419</f>
        <v>Electric</v>
      </c>
      <c r="C420" s="91" t="s">
        <v>747</v>
      </c>
      <c r="D420" t="s">
        <v>155</v>
      </c>
      <c r="E420" t="s">
        <v>793</v>
      </c>
      <c r="F420" s="11">
        <v>2</v>
      </c>
      <c r="G420" s="11">
        <v>0</v>
      </c>
      <c r="H420" t="s">
        <v>662</v>
      </c>
      <c r="I420" t="s">
        <v>1205</v>
      </c>
      <c r="J420" s="95" t="s">
        <v>344</v>
      </c>
      <c r="K420" t="s">
        <v>1986</v>
      </c>
      <c r="L420">
        <v>33</v>
      </c>
      <c r="M420">
        <v>34</v>
      </c>
      <c r="Q420" t="str">
        <f t="shared" si="222"/>
        <v>All</v>
      </c>
      <c r="R420" t="str">
        <f t="shared" si="223"/>
        <v>RS CARE</v>
      </c>
    </row>
    <row r="421" spans="2:18" x14ac:dyDescent="0.25">
      <c r="B421" s="75" t="str">
        <f t="shared" ref="B421" si="242">B420</f>
        <v>Electric</v>
      </c>
      <c r="C421" s="75" t="str">
        <f t="shared" ref="C421:D421" si="243">C420</f>
        <v>SFPUC -- CleanPowerSF</v>
      </c>
      <c r="D421" s="75" t="str">
        <f t="shared" si="243"/>
        <v>All</v>
      </c>
      <c r="E421" t="s">
        <v>517</v>
      </c>
      <c r="F421" s="11">
        <v>2</v>
      </c>
      <c r="G421" s="11">
        <v>0</v>
      </c>
      <c r="H421" t="s">
        <v>663</v>
      </c>
      <c r="I421" t="s">
        <v>1202</v>
      </c>
      <c r="J421" s="95" t="s">
        <v>344</v>
      </c>
      <c r="K421" t="s">
        <v>1987</v>
      </c>
      <c r="L421">
        <v>35</v>
      </c>
      <c r="M421">
        <v>36</v>
      </c>
      <c r="Q421" t="str">
        <f t="shared" si="222"/>
        <v>All</v>
      </c>
      <c r="R421" t="str">
        <f t="shared" si="223"/>
        <v>RS</v>
      </c>
    </row>
    <row r="422" spans="2:18" x14ac:dyDescent="0.25">
      <c r="B422" s="75" t="str">
        <f t="shared" ref="B422" si="244">B421</f>
        <v>Electric</v>
      </c>
      <c r="C422" s="90" t="s">
        <v>748</v>
      </c>
      <c r="D422" t="s">
        <v>155</v>
      </c>
      <c r="E422" t="s">
        <v>917</v>
      </c>
      <c r="F422" s="11">
        <v>2</v>
      </c>
      <c r="G422" s="11">
        <v>0</v>
      </c>
      <c r="H422" t="s">
        <v>668</v>
      </c>
      <c r="I422" t="s">
        <v>1330</v>
      </c>
      <c r="J422" s="95" t="s">
        <v>344</v>
      </c>
      <c r="K422" t="s">
        <v>1988</v>
      </c>
      <c r="L422">
        <v>31</v>
      </c>
      <c r="Q422" t="str">
        <f t="shared" si="222"/>
        <v>All</v>
      </c>
      <c r="R422" t="str">
        <f t="shared" si="223"/>
        <v>RS LIFELINE</v>
      </c>
    </row>
    <row r="423" spans="2:18" x14ac:dyDescent="0.25">
      <c r="B423" s="75" t="str">
        <f t="shared" ref="B423" si="245">B422</f>
        <v>Electric</v>
      </c>
      <c r="C423" s="75" t="str">
        <f t="shared" ref="C423:D423" si="246">C422</f>
        <v>Shasta -- City of Shasta Lake</v>
      </c>
      <c r="D423" s="75" t="str">
        <f t="shared" si="246"/>
        <v>All</v>
      </c>
      <c r="E423" t="s">
        <v>517</v>
      </c>
      <c r="F423" s="11">
        <v>2</v>
      </c>
      <c r="G423" s="11">
        <v>0</v>
      </c>
      <c r="H423" t="s">
        <v>667</v>
      </c>
      <c r="I423" t="s">
        <v>1202</v>
      </c>
      <c r="J423" s="95" t="s">
        <v>344</v>
      </c>
      <c r="K423" t="s">
        <v>1989</v>
      </c>
      <c r="L423">
        <v>32</v>
      </c>
      <c r="Q423" t="str">
        <f t="shared" si="222"/>
        <v>All</v>
      </c>
      <c r="R423" t="str">
        <f t="shared" si="223"/>
        <v>RS</v>
      </c>
    </row>
    <row r="424" spans="2:18" x14ac:dyDescent="0.25">
      <c r="B424" s="75" t="str">
        <f t="shared" ref="B424" si="247">B423</f>
        <v>Electric</v>
      </c>
      <c r="C424" t="s">
        <v>438</v>
      </c>
      <c r="D424" t="s">
        <v>155</v>
      </c>
      <c r="E424" t="s">
        <v>517</v>
      </c>
      <c r="F424" s="11">
        <v>2</v>
      </c>
      <c r="G424" s="11">
        <v>0</v>
      </c>
      <c r="H424" t="s">
        <v>664</v>
      </c>
      <c r="I424" t="s">
        <v>1202</v>
      </c>
      <c r="J424" s="95" t="s">
        <v>344</v>
      </c>
      <c r="K424" t="s">
        <v>1990</v>
      </c>
      <c r="L424">
        <v>835</v>
      </c>
      <c r="Q424" t="str">
        <f t="shared" si="222"/>
        <v>All</v>
      </c>
      <c r="R424" t="str">
        <f t="shared" si="223"/>
        <v>RS</v>
      </c>
    </row>
    <row r="425" spans="2:18" x14ac:dyDescent="0.25">
      <c r="B425" s="75" t="str">
        <f t="shared" ref="B425" si="248">B424</f>
        <v>Electric</v>
      </c>
      <c r="C425" t="s">
        <v>439</v>
      </c>
      <c r="D425" t="s">
        <v>155</v>
      </c>
      <c r="E425" t="s">
        <v>754</v>
      </c>
      <c r="F425" s="11">
        <v>2</v>
      </c>
      <c r="G425" s="11">
        <v>0</v>
      </c>
      <c r="H425" t="s">
        <v>666</v>
      </c>
      <c r="I425" t="s">
        <v>1331</v>
      </c>
      <c r="J425" s="95" t="s">
        <v>344</v>
      </c>
      <c r="K425" t="s">
        <v>1991</v>
      </c>
      <c r="L425">
        <v>836</v>
      </c>
      <c r="Q425" t="str">
        <f t="shared" si="222"/>
        <v>All</v>
      </c>
      <c r="R425" t="str">
        <f t="shared" si="223"/>
        <v>D1 CARE</v>
      </c>
    </row>
    <row r="426" spans="2:18" x14ac:dyDescent="0.25">
      <c r="B426" s="75" t="str">
        <f t="shared" ref="B426" si="249">B425</f>
        <v>Electric</v>
      </c>
      <c r="C426" s="75" t="str">
        <f t="shared" ref="C426:D426" si="250">C425</f>
        <v>Silicon -- Silicon Valley Power</v>
      </c>
      <c r="D426" s="75" t="str">
        <f t="shared" si="250"/>
        <v>All</v>
      </c>
      <c r="E426" t="s">
        <v>501</v>
      </c>
      <c r="F426" s="11">
        <v>2</v>
      </c>
      <c r="G426" s="11">
        <v>0</v>
      </c>
      <c r="H426" t="s">
        <v>665</v>
      </c>
      <c r="I426" t="s">
        <v>1217</v>
      </c>
      <c r="J426" s="95" t="s">
        <v>344</v>
      </c>
      <c r="K426" t="s">
        <v>1992</v>
      </c>
      <c r="L426">
        <v>837</v>
      </c>
      <c r="Q426" t="str">
        <f t="shared" si="222"/>
        <v>All</v>
      </c>
      <c r="R426" t="str">
        <f t="shared" si="223"/>
        <v>D1</v>
      </c>
    </row>
    <row r="427" spans="2:18" x14ac:dyDescent="0.25">
      <c r="B427" s="75" t="str">
        <f t="shared" ref="B427" si="251">B426</f>
        <v>Electric</v>
      </c>
      <c r="C427" t="s">
        <v>440</v>
      </c>
      <c r="D427" t="s">
        <v>155</v>
      </c>
      <c r="E427" t="s">
        <v>918</v>
      </c>
      <c r="F427" s="11">
        <v>2</v>
      </c>
      <c r="G427" s="11">
        <v>0</v>
      </c>
      <c r="H427" t="s">
        <v>670</v>
      </c>
      <c r="I427" t="s">
        <v>1332</v>
      </c>
      <c r="J427" s="95" t="s">
        <v>344</v>
      </c>
      <c r="K427" t="s">
        <v>1993</v>
      </c>
      <c r="L427">
        <v>729</v>
      </c>
      <c r="M427">
        <v>730</v>
      </c>
      <c r="Q427" t="str">
        <f t="shared" si="222"/>
        <v>All</v>
      </c>
      <c r="R427" t="str">
        <f t="shared" si="223"/>
        <v>RES FIXED EAPR 50FPL</v>
      </c>
    </row>
    <row r="428" spans="2:18" x14ac:dyDescent="0.25">
      <c r="B428" s="75" t="str">
        <f t="shared" ref="B428" si="252">B427</f>
        <v>Electric</v>
      </c>
      <c r="C428" s="75" t="str">
        <f t="shared" ref="C428:D433" si="253">C427</f>
        <v>SMUD -- Sacramento Municipal Utility District</v>
      </c>
      <c r="D428" s="75" t="str">
        <f t="shared" si="253"/>
        <v>All</v>
      </c>
      <c r="E428" t="s">
        <v>919</v>
      </c>
      <c r="F428" s="11">
        <v>2</v>
      </c>
      <c r="G428" s="11">
        <v>0</v>
      </c>
      <c r="H428" t="s">
        <v>1186</v>
      </c>
      <c r="I428" t="s">
        <v>1333</v>
      </c>
      <c r="J428" s="95" t="s">
        <v>344</v>
      </c>
      <c r="K428" t="s">
        <v>1994</v>
      </c>
      <c r="L428">
        <v>731</v>
      </c>
      <c r="M428">
        <v>732</v>
      </c>
      <c r="Q428" t="str">
        <f t="shared" si="222"/>
        <v>All</v>
      </c>
      <c r="R428" t="str">
        <f t="shared" si="223"/>
        <v>RES FIXED MED DISCOUNT</v>
      </c>
    </row>
    <row r="429" spans="2:18" x14ac:dyDescent="0.25">
      <c r="B429" s="75" t="str">
        <f t="shared" ref="B429" si="254">B428</f>
        <v>Electric</v>
      </c>
      <c r="C429" s="75" t="str">
        <f t="shared" si="253"/>
        <v>SMUD -- Sacramento Municipal Utility District</v>
      </c>
      <c r="D429" s="75" t="str">
        <f t="shared" si="253"/>
        <v>All</v>
      </c>
      <c r="E429" t="s">
        <v>920</v>
      </c>
      <c r="F429" s="11">
        <v>2</v>
      </c>
      <c r="G429" s="11">
        <v>0</v>
      </c>
      <c r="H429" t="s">
        <v>669</v>
      </c>
      <c r="I429" t="s">
        <v>1334</v>
      </c>
      <c r="J429" s="95" t="s">
        <v>344</v>
      </c>
      <c r="K429" t="s">
        <v>1995</v>
      </c>
      <c r="L429">
        <v>733</v>
      </c>
      <c r="M429">
        <v>734</v>
      </c>
      <c r="Q429" t="str">
        <f t="shared" si="222"/>
        <v>All</v>
      </c>
      <c r="R429" t="str">
        <f t="shared" si="223"/>
        <v>RES FIXED</v>
      </c>
    </row>
    <row r="430" spans="2:18" x14ac:dyDescent="0.25">
      <c r="B430" s="75" t="str">
        <f t="shared" ref="B430" si="255">B429</f>
        <v>Electric</v>
      </c>
      <c r="C430" s="75" t="str">
        <f t="shared" si="253"/>
        <v>SMUD -- Sacramento Municipal Utility District</v>
      </c>
      <c r="D430" s="75" t="str">
        <f t="shared" si="253"/>
        <v>All</v>
      </c>
      <c r="E430" t="s">
        <v>921</v>
      </c>
      <c r="F430" s="11">
        <v>2</v>
      </c>
      <c r="G430" s="78">
        <v>1</v>
      </c>
      <c r="H430" t="s">
        <v>1187</v>
      </c>
      <c r="I430" t="s">
        <v>1335</v>
      </c>
      <c r="J430" s="95" t="s">
        <v>344</v>
      </c>
      <c r="K430" t="s">
        <v>1996</v>
      </c>
      <c r="L430">
        <v>735</v>
      </c>
      <c r="M430">
        <v>736</v>
      </c>
      <c r="Q430" t="str">
        <f t="shared" si="222"/>
        <v>All</v>
      </c>
      <c r="R430" t="str">
        <f t="shared" si="223"/>
        <v>RTOD 5 8</v>
      </c>
    </row>
    <row r="431" spans="2:18" x14ac:dyDescent="0.25">
      <c r="B431" s="75" t="str">
        <f t="shared" ref="B431" si="256">B430</f>
        <v>Electric</v>
      </c>
      <c r="C431" s="75" t="str">
        <f t="shared" si="253"/>
        <v>SMUD -- Sacramento Municipal Utility District</v>
      </c>
      <c r="D431" s="75" t="str">
        <f t="shared" si="253"/>
        <v>All</v>
      </c>
      <c r="E431" t="s">
        <v>922</v>
      </c>
      <c r="F431" s="11">
        <v>2</v>
      </c>
      <c r="G431" s="78">
        <v>1</v>
      </c>
      <c r="H431" t="s">
        <v>1188</v>
      </c>
      <c r="I431" t="s">
        <v>1336</v>
      </c>
      <c r="J431" s="95" t="s">
        <v>344</v>
      </c>
      <c r="K431" t="s">
        <v>1997</v>
      </c>
      <c r="L431">
        <v>737</v>
      </c>
      <c r="M431">
        <v>738</v>
      </c>
      <c r="Q431" t="str">
        <f t="shared" si="222"/>
        <v>All</v>
      </c>
      <c r="R431" t="str">
        <f t="shared" si="223"/>
        <v>RTOD 5 8 EAPR 50FPL</v>
      </c>
    </row>
    <row r="432" spans="2:18" x14ac:dyDescent="0.25">
      <c r="B432" s="75" t="str">
        <f t="shared" ref="B432" si="257">B431</f>
        <v>Electric</v>
      </c>
      <c r="C432" s="75" t="str">
        <f t="shared" si="253"/>
        <v>SMUD -- Sacramento Municipal Utility District</v>
      </c>
      <c r="D432" s="75" t="str">
        <f t="shared" si="253"/>
        <v>All</v>
      </c>
      <c r="E432" t="s">
        <v>923</v>
      </c>
      <c r="F432" s="11">
        <v>2</v>
      </c>
      <c r="G432" s="78">
        <v>1</v>
      </c>
      <c r="H432" t="s">
        <v>1189</v>
      </c>
      <c r="I432" t="s">
        <v>1337</v>
      </c>
      <c r="J432" s="95" t="s">
        <v>344</v>
      </c>
      <c r="K432" t="s">
        <v>1998</v>
      </c>
      <c r="L432">
        <v>739</v>
      </c>
      <c r="M432">
        <v>740</v>
      </c>
      <c r="Q432" t="str">
        <f t="shared" si="222"/>
        <v>All</v>
      </c>
      <c r="R432" t="str">
        <f t="shared" si="223"/>
        <v>RTOD 5 8 MED DISCOUNT</v>
      </c>
    </row>
    <row r="433" spans="1:18" x14ac:dyDescent="0.25">
      <c r="B433" s="75" t="str">
        <f t="shared" ref="B433" si="258">B432</f>
        <v>Electric</v>
      </c>
      <c r="C433" s="75" t="str">
        <f t="shared" si="253"/>
        <v>SMUD -- Sacramento Municipal Utility District</v>
      </c>
      <c r="D433" s="75" t="str">
        <f t="shared" si="253"/>
        <v>All</v>
      </c>
      <c r="E433" t="s">
        <v>924</v>
      </c>
      <c r="F433" s="11">
        <v>2</v>
      </c>
      <c r="G433" s="78">
        <v>1</v>
      </c>
      <c r="H433" t="s">
        <v>1190</v>
      </c>
      <c r="I433" t="s">
        <v>1338</v>
      </c>
      <c r="J433" s="95" t="s">
        <v>344</v>
      </c>
      <c r="K433" t="s">
        <v>1999</v>
      </c>
      <c r="L433">
        <v>741</v>
      </c>
      <c r="M433">
        <v>742</v>
      </c>
      <c r="Q433" t="str">
        <f t="shared" si="222"/>
        <v>All</v>
      </c>
      <c r="R433" t="str">
        <f t="shared" si="223"/>
        <v>R TOD EV 1</v>
      </c>
    </row>
    <row r="434" spans="1:18" x14ac:dyDescent="0.25">
      <c r="B434" s="75" t="str">
        <f t="shared" ref="B434" si="259">B433</f>
        <v>Electric</v>
      </c>
      <c r="C434" t="s">
        <v>441</v>
      </c>
      <c r="D434" t="s">
        <v>155</v>
      </c>
      <c r="E434" t="s">
        <v>548</v>
      </c>
      <c r="F434" s="11">
        <v>2</v>
      </c>
      <c r="G434" s="11">
        <v>0</v>
      </c>
      <c r="H434" t="s">
        <v>713</v>
      </c>
      <c r="I434" t="s">
        <v>1339</v>
      </c>
      <c r="J434" s="95" t="s">
        <v>344</v>
      </c>
      <c r="K434" t="s">
        <v>2000</v>
      </c>
      <c r="L434">
        <v>1080</v>
      </c>
      <c r="Q434" t="str">
        <f t="shared" si="222"/>
        <v>All</v>
      </c>
      <c r="R434" t="str">
        <f t="shared" si="223"/>
        <v>D</v>
      </c>
    </row>
    <row r="435" spans="1:18" x14ac:dyDescent="0.25">
      <c r="B435" s="75" t="str">
        <f t="shared" ref="B435" si="260">B434</f>
        <v>Electric</v>
      </c>
      <c r="C435" s="91" t="s">
        <v>749</v>
      </c>
      <c r="D435" t="s">
        <v>480</v>
      </c>
      <c r="E435" t="s">
        <v>925</v>
      </c>
      <c r="F435" s="11">
        <v>2</v>
      </c>
      <c r="G435" s="11">
        <v>0</v>
      </c>
      <c r="H435" t="s">
        <v>731</v>
      </c>
      <c r="I435" t="s">
        <v>1340</v>
      </c>
      <c r="J435" s="95" t="s">
        <v>344</v>
      </c>
      <c r="K435" t="s">
        <v>2001</v>
      </c>
      <c r="L435">
        <v>1123</v>
      </c>
      <c r="Q435" t="str">
        <f t="shared" si="222"/>
        <v>Zone A</v>
      </c>
      <c r="R435" t="str">
        <f t="shared" si="223"/>
        <v>P R S A 1</v>
      </c>
    </row>
    <row r="436" spans="1:18" x14ac:dyDescent="0.25">
      <c r="B436" s="75" t="str">
        <f t="shared" ref="B436" si="261">B435</f>
        <v>Electric</v>
      </c>
      <c r="C436" s="75" t="str">
        <f t="shared" ref="C436" si="262">C435</f>
        <v>Trinity -- Trinity Public Utilities District</v>
      </c>
      <c r="D436" t="s">
        <v>481</v>
      </c>
      <c r="E436" t="s">
        <v>926</v>
      </c>
      <c r="F436" s="11">
        <v>2</v>
      </c>
      <c r="G436" s="11">
        <v>0</v>
      </c>
      <c r="H436" t="s">
        <v>732</v>
      </c>
      <c r="I436" t="s">
        <v>1341</v>
      </c>
      <c r="J436" s="95" t="s">
        <v>344</v>
      </c>
      <c r="K436" t="s">
        <v>2002</v>
      </c>
      <c r="L436">
        <v>1124</v>
      </c>
      <c r="Q436" t="str">
        <f t="shared" si="222"/>
        <v>Zone B</v>
      </c>
      <c r="R436" t="str">
        <f t="shared" si="223"/>
        <v>P R S A</v>
      </c>
    </row>
    <row r="437" spans="1:18" x14ac:dyDescent="0.25">
      <c r="B437" s="75" t="str">
        <f t="shared" ref="B437" si="263">B436</f>
        <v>Electric</v>
      </c>
      <c r="C437" t="s">
        <v>442</v>
      </c>
      <c r="D437" t="s">
        <v>155</v>
      </c>
      <c r="E437" t="s">
        <v>735</v>
      </c>
      <c r="F437" s="11">
        <v>2</v>
      </c>
      <c r="G437" s="11">
        <v>0</v>
      </c>
      <c r="H437" t="s">
        <v>730</v>
      </c>
      <c r="I437" t="s">
        <v>1342</v>
      </c>
      <c r="J437" s="95" t="s">
        <v>344</v>
      </c>
      <c r="K437" t="s">
        <v>2003</v>
      </c>
      <c r="L437">
        <v>1125</v>
      </c>
      <c r="Q437" t="str">
        <f t="shared" si="222"/>
        <v>All</v>
      </c>
      <c r="R437" t="str">
        <f t="shared" si="223"/>
        <v>P10</v>
      </c>
    </row>
    <row r="438" spans="1:18" x14ac:dyDescent="0.25">
      <c r="B438" s="75" t="str">
        <f t="shared" ref="B438" si="264">B437</f>
        <v>Electric</v>
      </c>
      <c r="C438" t="s">
        <v>443</v>
      </c>
      <c r="D438" t="s">
        <v>155</v>
      </c>
      <c r="E438" t="s">
        <v>927</v>
      </c>
      <c r="F438" s="11">
        <v>2</v>
      </c>
      <c r="G438" s="11">
        <v>0</v>
      </c>
      <c r="H438" t="s">
        <v>729</v>
      </c>
      <c r="I438" t="s">
        <v>1343</v>
      </c>
      <c r="J438" s="95" t="s">
        <v>344</v>
      </c>
      <c r="K438" t="s">
        <v>2004</v>
      </c>
      <c r="L438">
        <v>1126</v>
      </c>
      <c r="M438">
        <v>1127</v>
      </c>
      <c r="Q438" t="str">
        <f t="shared" si="222"/>
        <v>All</v>
      </c>
      <c r="R438" t="str">
        <f t="shared" si="223"/>
        <v>DE EAP</v>
      </c>
    </row>
    <row r="439" spans="1:18" x14ac:dyDescent="0.25">
      <c r="B439" s="75" t="str">
        <f t="shared" ref="B439" si="265">B438</f>
        <v>Electric</v>
      </c>
      <c r="C439" s="75" t="str">
        <f t="shared" ref="C439:D439" si="266">C438</f>
        <v>TID -- Turlock Irrigation District</v>
      </c>
      <c r="D439" s="75" t="str">
        <f t="shared" si="266"/>
        <v>All</v>
      </c>
      <c r="E439" t="s">
        <v>736</v>
      </c>
      <c r="F439" s="11">
        <v>2</v>
      </c>
      <c r="G439" s="11">
        <v>0</v>
      </c>
      <c r="H439" t="s">
        <v>728</v>
      </c>
      <c r="I439" t="s">
        <v>1344</v>
      </c>
      <c r="J439" s="95" t="s">
        <v>344</v>
      </c>
      <c r="K439" t="s">
        <v>2005</v>
      </c>
      <c r="L439">
        <v>1128</v>
      </c>
      <c r="M439">
        <v>1129</v>
      </c>
      <c r="Q439" t="str">
        <f t="shared" si="222"/>
        <v>All</v>
      </c>
      <c r="R439" t="str">
        <f t="shared" si="223"/>
        <v>DE</v>
      </c>
    </row>
    <row r="440" spans="1:18" x14ac:dyDescent="0.25">
      <c r="B440" s="75" t="str">
        <f t="shared" ref="B440" si="267">B439</f>
        <v>Electric</v>
      </c>
      <c r="C440" t="s">
        <v>444</v>
      </c>
      <c r="D440" t="s">
        <v>155</v>
      </c>
      <c r="E440" t="s">
        <v>928</v>
      </c>
      <c r="F440" s="11">
        <v>2</v>
      </c>
      <c r="G440" s="11">
        <v>0</v>
      </c>
      <c r="H440" t="s">
        <v>1191</v>
      </c>
      <c r="I440" t="s">
        <v>1345</v>
      </c>
      <c r="J440" s="95" t="s">
        <v>344</v>
      </c>
      <c r="K440" t="s">
        <v>2006</v>
      </c>
      <c r="L440">
        <v>1130</v>
      </c>
      <c r="M440">
        <v>1131</v>
      </c>
      <c r="Q440" t="str">
        <f t="shared" si="222"/>
        <v>All</v>
      </c>
      <c r="R440" t="str">
        <f t="shared" si="223"/>
        <v>R ALLELECT CARES 30</v>
      </c>
    </row>
    <row r="441" spans="1:18" x14ac:dyDescent="0.25">
      <c r="B441" s="75" t="str">
        <f t="shared" ref="B441" si="268">B440</f>
        <v>Electric</v>
      </c>
      <c r="C441" s="75" t="str">
        <f t="shared" ref="C441:D443" si="269">C440</f>
        <v>Ukiah -- Ukiah Municipal Utility District</v>
      </c>
      <c r="D441" s="75" t="str">
        <f t="shared" si="269"/>
        <v>All</v>
      </c>
      <c r="E441" t="s">
        <v>929</v>
      </c>
      <c r="F441" s="11">
        <v>2</v>
      </c>
      <c r="G441" s="11">
        <v>0</v>
      </c>
      <c r="H441" t="s">
        <v>1192</v>
      </c>
      <c r="I441" t="s">
        <v>1346</v>
      </c>
      <c r="J441" s="95" t="s">
        <v>344</v>
      </c>
      <c r="K441" t="s">
        <v>2007</v>
      </c>
      <c r="L441">
        <v>1132</v>
      </c>
      <c r="M441">
        <v>1133</v>
      </c>
      <c r="Q441" t="str">
        <f t="shared" si="222"/>
        <v>All</v>
      </c>
      <c r="R441" t="str">
        <f t="shared" si="223"/>
        <v>R ALLELECT</v>
      </c>
    </row>
    <row r="442" spans="1:18" x14ac:dyDescent="0.25">
      <c r="B442" s="75" t="str">
        <f t="shared" ref="B442" si="270">B441</f>
        <v>Electric</v>
      </c>
      <c r="C442" s="75" t="str">
        <f t="shared" si="269"/>
        <v>Ukiah -- Ukiah Municipal Utility District</v>
      </c>
      <c r="D442" s="75" t="str">
        <f t="shared" si="269"/>
        <v>All</v>
      </c>
      <c r="E442" t="s">
        <v>930</v>
      </c>
      <c r="F442" s="11">
        <v>2</v>
      </c>
      <c r="G442" s="11">
        <v>0</v>
      </c>
      <c r="H442" t="s">
        <v>734</v>
      </c>
      <c r="I442" t="s">
        <v>1347</v>
      </c>
      <c r="J442" s="95" t="s">
        <v>344</v>
      </c>
      <c r="K442" t="s">
        <v>2008</v>
      </c>
      <c r="L442">
        <v>1134</v>
      </c>
      <c r="M442">
        <v>1135</v>
      </c>
      <c r="Q442" t="str">
        <f t="shared" si="222"/>
        <v>All</v>
      </c>
      <c r="R442" t="str">
        <f t="shared" si="223"/>
        <v>R CARES 30</v>
      </c>
    </row>
    <row r="443" spans="1:18" x14ac:dyDescent="0.25">
      <c r="B443" s="75" t="str">
        <f t="shared" ref="B443" si="271">B442</f>
        <v>Electric</v>
      </c>
      <c r="C443" s="75" t="str">
        <f t="shared" si="269"/>
        <v>Ukiah -- Ukiah Municipal Utility District</v>
      </c>
      <c r="D443" s="75" t="str">
        <f t="shared" si="269"/>
        <v>All</v>
      </c>
      <c r="E443" t="s">
        <v>453</v>
      </c>
      <c r="F443" s="11">
        <v>2</v>
      </c>
      <c r="G443" s="11">
        <v>0</v>
      </c>
      <c r="H443" t="s">
        <v>733</v>
      </c>
      <c r="I443" t="s">
        <v>1202</v>
      </c>
      <c r="J443" s="95" t="s">
        <v>344</v>
      </c>
      <c r="K443" t="s">
        <v>2009</v>
      </c>
      <c r="L443">
        <v>1136</v>
      </c>
      <c r="M443">
        <v>1137</v>
      </c>
      <c r="Q443" t="str">
        <f t="shared" si="222"/>
        <v>All</v>
      </c>
      <c r="R443" t="str">
        <f t="shared" si="223"/>
        <v>R</v>
      </c>
    </row>
    <row r="444" spans="1:18" x14ac:dyDescent="0.25">
      <c r="B444" s="75" t="str">
        <f t="shared" ref="B444" si="272">B443</f>
        <v>Electric</v>
      </c>
      <c r="C444" s="90" t="s">
        <v>750</v>
      </c>
      <c r="D444" t="s">
        <v>155</v>
      </c>
      <c r="E444" t="s">
        <v>931</v>
      </c>
      <c r="F444" s="11">
        <v>2</v>
      </c>
      <c r="G444" s="11">
        <v>0</v>
      </c>
      <c r="H444" t="s">
        <v>1193</v>
      </c>
      <c r="I444" t="s">
        <v>1348</v>
      </c>
      <c r="J444" s="95" t="s">
        <v>344</v>
      </c>
      <c r="K444" t="s">
        <v>2010</v>
      </c>
      <c r="L444">
        <v>1138</v>
      </c>
      <c r="M444">
        <v>1139</v>
      </c>
      <c r="Q444" t="str">
        <f t="shared" si="222"/>
        <v>All</v>
      </c>
      <c r="R444" t="str">
        <f t="shared" si="223"/>
        <v>E1 Area S SG B</v>
      </c>
    </row>
    <row r="445" spans="1:18" x14ac:dyDescent="0.25">
      <c r="B445" s="75" t="str">
        <f t="shared" ref="B445" si="273">B444</f>
        <v>Electric</v>
      </c>
      <c r="C445" s="75" t="str">
        <f t="shared" ref="C445:D447" si="274">C444</f>
        <v>Valley -- Valley Clean Energy CCA</v>
      </c>
      <c r="D445" s="75" t="str">
        <f t="shared" si="274"/>
        <v>All</v>
      </c>
      <c r="E445" t="s">
        <v>932</v>
      </c>
      <c r="F445" s="11">
        <v>2</v>
      </c>
      <c r="G445" s="11">
        <v>0</v>
      </c>
      <c r="H445" t="s">
        <v>1194</v>
      </c>
      <c r="I445" t="s">
        <v>1349</v>
      </c>
      <c r="J445" s="95" t="s">
        <v>344</v>
      </c>
      <c r="K445" t="s">
        <v>2011</v>
      </c>
      <c r="L445">
        <v>1140</v>
      </c>
      <c r="M445">
        <v>1141</v>
      </c>
      <c r="Q445" t="str">
        <f t="shared" si="222"/>
        <v>All</v>
      </c>
      <c r="R445" t="str">
        <f t="shared" si="223"/>
        <v>E1 Area S UG B 1</v>
      </c>
    </row>
    <row r="446" spans="1:18" x14ac:dyDescent="0.25">
      <c r="B446" s="75" t="str">
        <f t="shared" ref="B446" si="275">B445</f>
        <v>Electric</v>
      </c>
      <c r="C446" s="75" t="str">
        <f t="shared" si="274"/>
        <v>Valley -- Valley Clean Energy CCA</v>
      </c>
      <c r="D446" s="75" t="str">
        <f t="shared" si="274"/>
        <v>All</v>
      </c>
      <c r="E446" t="s">
        <v>933</v>
      </c>
      <c r="F446" s="11">
        <v>2</v>
      </c>
      <c r="G446" s="78">
        <v>1</v>
      </c>
      <c r="H446" t="s">
        <v>1195</v>
      </c>
      <c r="I446" t="s">
        <v>1350</v>
      </c>
      <c r="J446" s="95" t="s">
        <v>344</v>
      </c>
      <c r="K446" t="s">
        <v>2012</v>
      </c>
      <c r="L446">
        <v>1142</v>
      </c>
      <c r="M446">
        <v>1143</v>
      </c>
      <c r="Q446" t="str">
        <f t="shared" si="222"/>
        <v>All</v>
      </c>
      <c r="R446" t="str">
        <f t="shared" si="223"/>
        <v>ETOUA S B SG</v>
      </c>
    </row>
    <row r="447" spans="1:18" x14ac:dyDescent="0.25">
      <c r="B447" s="75" t="str">
        <f t="shared" ref="B447" si="276">B446</f>
        <v>Electric</v>
      </c>
      <c r="C447" s="75" t="str">
        <f t="shared" si="274"/>
        <v>Valley -- Valley Clean Energy CCA</v>
      </c>
      <c r="D447" s="75" t="str">
        <f t="shared" si="274"/>
        <v>All</v>
      </c>
      <c r="E447" t="s">
        <v>934</v>
      </c>
      <c r="F447" s="11">
        <v>2</v>
      </c>
      <c r="G447" s="78">
        <v>1</v>
      </c>
      <c r="H447" t="s">
        <v>1196</v>
      </c>
      <c r="I447" t="s">
        <v>1351</v>
      </c>
      <c r="J447" s="95" t="s">
        <v>344</v>
      </c>
      <c r="K447" t="s">
        <v>2013</v>
      </c>
      <c r="L447">
        <v>1144</v>
      </c>
      <c r="M447">
        <v>1145</v>
      </c>
      <c r="Q447" t="str">
        <f t="shared" si="222"/>
        <v>All</v>
      </c>
      <c r="R447" t="str">
        <f t="shared" si="223"/>
        <v>ETOUA S B UG</v>
      </c>
    </row>
    <row r="448" spans="1:18" ht="6" customHeight="1" x14ac:dyDescent="0.25">
      <c r="A448" s="77" t="s">
        <v>344</v>
      </c>
      <c r="B448" s="77"/>
      <c r="C448" s="77"/>
      <c r="D448" s="77"/>
      <c r="E448" s="77"/>
      <c r="F448" s="77"/>
      <c r="G448" s="77"/>
      <c r="H448" s="77" t="s">
        <v>514</v>
      </c>
      <c r="I448" s="77"/>
      <c r="J448" s="77"/>
      <c r="K448" s="77"/>
      <c r="L448" s="77"/>
      <c r="M448" s="77"/>
      <c r="N448" s="77"/>
      <c r="O448" s="77"/>
      <c r="P448" s="77"/>
    </row>
    <row r="449" spans="2:18" x14ac:dyDescent="0.25">
      <c r="B449" s="76" t="s">
        <v>258</v>
      </c>
      <c r="C449" t="s">
        <v>445</v>
      </c>
      <c r="D449" s="82" t="s">
        <v>348</v>
      </c>
      <c r="E449" s="82" t="s">
        <v>348</v>
      </c>
      <c r="F449" s="87">
        <v>0</v>
      </c>
      <c r="G449" s="87">
        <v>0</v>
      </c>
      <c r="H449" s="82" t="s">
        <v>741</v>
      </c>
      <c r="I449" s="82" t="s">
        <v>1352</v>
      </c>
      <c r="J449" s="95" t="s">
        <v>344</v>
      </c>
    </row>
    <row r="450" spans="2:18" x14ac:dyDescent="0.25">
      <c r="B450" s="75" t="str">
        <f t="shared" ref="B450:B451" si="277">B449</f>
        <v>Gas</v>
      </c>
      <c r="C450" t="s">
        <v>416</v>
      </c>
      <c r="D450" t="s">
        <v>155</v>
      </c>
      <c r="E450" t="s">
        <v>1357</v>
      </c>
      <c r="F450" s="11">
        <v>2</v>
      </c>
      <c r="G450" s="11">
        <v>0</v>
      </c>
      <c r="H450" t="s">
        <v>515</v>
      </c>
      <c r="I450" t="s">
        <v>1464</v>
      </c>
      <c r="J450" s="95" t="s">
        <v>344</v>
      </c>
      <c r="K450" t="s">
        <v>2014</v>
      </c>
      <c r="L450">
        <v>64</v>
      </c>
      <c r="Q450" t="str">
        <f t="shared" ref="Q450:Q513" si="278">D450</f>
        <v>All</v>
      </c>
      <c r="R450" t="str">
        <f t="shared" ref="R450:R513" si="279">E450</f>
        <v>GS 2</v>
      </c>
    </row>
    <row r="451" spans="2:18" x14ac:dyDescent="0.25">
      <c r="B451" s="75" t="str">
        <f t="shared" si="277"/>
        <v>Gas</v>
      </c>
      <c r="C451" s="91" t="s">
        <v>1353</v>
      </c>
      <c r="D451" t="s">
        <v>155</v>
      </c>
      <c r="E451" t="s">
        <v>1358</v>
      </c>
      <c r="F451" s="11">
        <v>2</v>
      </c>
      <c r="G451" s="11">
        <v>0</v>
      </c>
      <c r="H451" t="s">
        <v>1418</v>
      </c>
      <c r="I451" t="s">
        <v>1465</v>
      </c>
      <c r="J451" s="95" t="s">
        <v>344</v>
      </c>
      <c r="K451" t="s">
        <v>2015</v>
      </c>
      <c r="L451">
        <v>87</v>
      </c>
      <c r="M451">
        <v>88</v>
      </c>
      <c r="Q451" t="str">
        <f t="shared" si="278"/>
        <v>All</v>
      </c>
      <c r="R451" t="str">
        <f t="shared" si="279"/>
        <v>Sch1 MFam BasicPlusSpaceHtg</v>
      </c>
    </row>
    <row r="452" spans="2:18" x14ac:dyDescent="0.25">
      <c r="B452" s="75" t="str">
        <f>B451</f>
        <v>Gas</v>
      </c>
      <c r="C452" s="75" t="str">
        <f t="shared" ref="C452:D480" si="280">C451</f>
        <v>Long Beach -- Long Beach Energy Resources</v>
      </c>
      <c r="D452" s="75" t="str">
        <f t="shared" si="280"/>
        <v>All</v>
      </c>
      <c r="E452" t="s">
        <v>1359</v>
      </c>
      <c r="F452" s="11">
        <v>2</v>
      </c>
      <c r="G452" s="11">
        <v>0</v>
      </c>
      <c r="H452" t="s">
        <v>1419</v>
      </c>
      <c r="I452" t="s">
        <v>1466</v>
      </c>
      <c r="J452" s="95" t="s">
        <v>344</v>
      </c>
      <c r="K452" t="s">
        <v>2016</v>
      </c>
      <c r="L452">
        <v>89</v>
      </c>
      <c r="M452">
        <v>90</v>
      </c>
      <c r="Q452" t="str">
        <f t="shared" si="278"/>
        <v>All</v>
      </c>
      <c r="R452" t="str">
        <f t="shared" si="279"/>
        <v>Sch1 MFam BasicPlusSpaceHtg LI</v>
      </c>
    </row>
    <row r="453" spans="2:18" x14ac:dyDescent="0.25">
      <c r="B453" s="75" t="str">
        <f t="shared" ref="B453:B468" si="281">B452</f>
        <v>Gas</v>
      </c>
      <c r="C453" s="75" t="str">
        <f t="shared" si="280"/>
        <v>Long Beach -- Long Beach Energy Resources</v>
      </c>
      <c r="D453" s="75" t="str">
        <f t="shared" si="280"/>
        <v>All</v>
      </c>
      <c r="E453" t="s">
        <v>1360</v>
      </c>
      <c r="F453" s="11">
        <v>2</v>
      </c>
      <c r="G453" s="11">
        <v>0</v>
      </c>
      <c r="H453" t="s">
        <v>1420</v>
      </c>
      <c r="I453" t="s">
        <v>1467</v>
      </c>
      <c r="J453" s="95" t="s">
        <v>344</v>
      </c>
      <c r="K453" t="s">
        <v>2017</v>
      </c>
      <c r="L453">
        <v>91</v>
      </c>
      <c r="M453">
        <v>92</v>
      </c>
      <c r="Q453" t="str">
        <f t="shared" si="278"/>
        <v>All</v>
      </c>
      <c r="R453" t="str">
        <f t="shared" si="279"/>
        <v>Sch1 MFam CookingAndSpaceHtg</v>
      </c>
    </row>
    <row r="454" spans="2:18" x14ac:dyDescent="0.25">
      <c r="B454" s="75" t="str">
        <f t="shared" si="281"/>
        <v>Gas</v>
      </c>
      <c r="C454" s="75" t="str">
        <f t="shared" si="280"/>
        <v>Long Beach -- Long Beach Energy Resources</v>
      </c>
      <c r="D454" s="75" t="str">
        <f t="shared" si="280"/>
        <v>All</v>
      </c>
      <c r="E454" t="s">
        <v>1361</v>
      </c>
      <c r="F454" s="11">
        <v>2</v>
      </c>
      <c r="G454" s="11">
        <v>0</v>
      </c>
      <c r="H454" t="s">
        <v>1421</v>
      </c>
      <c r="I454" t="s">
        <v>1468</v>
      </c>
      <c r="J454" s="95" t="s">
        <v>344</v>
      </c>
      <c r="K454" t="s">
        <v>2018</v>
      </c>
      <c r="L454">
        <v>93</v>
      </c>
      <c r="M454">
        <v>94</v>
      </c>
      <c r="Q454" t="str">
        <f t="shared" si="278"/>
        <v>All</v>
      </c>
      <c r="R454" t="str">
        <f t="shared" si="279"/>
        <v>Sch1 MFam CookingAndSpaceHtg LI</v>
      </c>
    </row>
    <row r="455" spans="2:18" x14ac:dyDescent="0.25">
      <c r="B455" s="75" t="str">
        <f t="shared" si="281"/>
        <v>Gas</v>
      </c>
      <c r="C455" s="75" t="str">
        <f t="shared" si="280"/>
        <v>Long Beach -- Long Beach Energy Resources</v>
      </c>
      <c r="D455" s="75" t="str">
        <f t="shared" si="280"/>
        <v>All</v>
      </c>
      <c r="E455" t="s">
        <v>1362</v>
      </c>
      <c r="F455" s="11">
        <v>2</v>
      </c>
      <c r="G455" s="11">
        <v>0</v>
      </c>
      <c r="H455" t="s">
        <v>1422</v>
      </c>
      <c r="I455" t="s">
        <v>1469</v>
      </c>
      <c r="J455" s="95" t="s">
        <v>344</v>
      </c>
      <c r="K455" t="s">
        <v>2019</v>
      </c>
      <c r="L455">
        <v>95</v>
      </c>
      <c r="M455">
        <v>96</v>
      </c>
      <c r="Q455" t="str">
        <f t="shared" si="278"/>
        <v>All</v>
      </c>
      <c r="R455" t="str">
        <f t="shared" si="279"/>
        <v>Sch1 MFam CookingOnly</v>
      </c>
    </row>
    <row r="456" spans="2:18" x14ac:dyDescent="0.25">
      <c r="B456" s="75" t="str">
        <f t="shared" si="281"/>
        <v>Gas</v>
      </c>
      <c r="C456" s="75" t="str">
        <f t="shared" si="280"/>
        <v>Long Beach -- Long Beach Energy Resources</v>
      </c>
      <c r="D456" s="75" t="str">
        <f t="shared" si="280"/>
        <v>All</v>
      </c>
      <c r="E456" t="s">
        <v>1363</v>
      </c>
      <c r="F456" s="11">
        <v>2</v>
      </c>
      <c r="G456" s="11">
        <v>0</v>
      </c>
      <c r="H456" t="s">
        <v>1423</v>
      </c>
      <c r="I456" t="s">
        <v>1470</v>
      </c>
      <c r="J456" s="95" t="s">
        <v>344</v>
      </c>
      <c r="K456" t="s">
        <v>2020</v>
      </c>
      <c r="L456">
        <v>97</v>
      </c>
      <c r="M456">
        <v>98</v>
      </c>
      <c r="Q456" t="str">
        <f t="shared" si="278"/>
        <v>All</v>
      </c>
      <c r="R456" t="str">
        <f t="shared" si="279"/>
        <v>Sch1 MFam CookingOnly LI</v>
      </c>
    </row>
    <row r="457" spans="2:18" x14ac:dyDescent="0.25">
      <c r="B457" s="75" t="str">
        <f t="shared" si="281"/>
        <v>Gas</v>
      </c>
      <c r="C457" s="75" t="str">
        <f t="shared" si="280"/>
        <v>Long Beach -- Long Beach Energy Resources</v>
      </c>
      <c r="D457" s="75" t="str">
        <f t="shared" si="280"/>
        <v>All</v>
      </c>
      <c r="E457" t="s">
        <v>1364</v>
      </c>
      <c r="F457" s="11">
        <v>2</v>
      </c>
      <c r="G457" s="11">
        <v>0</v>
      </c>
      <c r="H457" t="s">
        <v>1424</v>
      </c>
      <c r="I457" t="s">
        <v>1471</v>
      </c>
      <c r="J457" s="95" t="s">
        <v>344</v>
      </c>
      <c r="K457" t="s">
        <v>2021</v>
      </c>
      <c r="L457">
        <v>99</v>
      </c>
      <c r="M457">
        <v>100</v>
      </c>
      <c r="Q457" t="str">
        <f t="shared" si="278"/>
        <v>All</v>
      </c>
      <c r="R457" t="str">
        <f t="shared" si="279"/>
        <v>Sch1 MFam SpaceHtgOnly</v>
      </c>
    </row>
    <row r="458" spans="2:18" x14ac:dyDescent="0.25">
      <c r="B458" s="75" t="str">
        <f t="shared" si="281"/>
        <v>Gas</v>
      </c>
      <c r="C458" s="75" t="str">
        <f t="shared" si="280"/>
        <v>Long Beach -- Long Beach Energy Resources</v>
      </c>
      <c r="D458" s="75" t="str">
        <f t="shared" si="280"/>
        <v>All</v>
      </c>
      <c r="E458" t="s">
        <v>1365</v>
      </c>
      <c r="F458" s="11">
        <v>2</v>
      </c>
      <c r="G458" s="11">
        <v>0</v>
      </c>
      <c r="H458" t="s">
        <v>1425</v>
      </c>
      <c r="I458" t="s">
        <v>1472</v>
      </c>
      <c r="J458" s="95" t="s">
        <v>344</v>
      </c>
      <c r="K458" t="s">
        <v>2022</v>
      </c>
      <c r="L458">
        <v>101</v>
      </c>
      <c r="M458">
        <v>102</v>
      </c>
      <c r="Q458" t="str">
        <f t="shared" si="278"/>
        <v>All</v>
      </c>
      <c r="R458" t="str">
        <f t="shared" si="279"/>
        <v>Sch1 MFam SpaceHtgOnly LI</v>
      </c>
    </row>
    <row r="459" spans="2:18" x14ac:dyDescent="0.25">
      <c r="B459" s="75" t="str">
        <f t="shared" si="281"/>
        <v>Gas</v>
      </c>
      <c r="C459" s="75" t="str">
        <f t="shared" si="280"/>
        <v>Long Beach -- Long Beach Energy Resources</v>
      </c>
      <c r="D459" s="75" t="str">
        <f t="shared" si="280"/>
        <v>All</v>
      </c>
      <c r="E459" t="s">
        <v>1366</v>
      </c>
      <c r="F459" s="11">
        <v>2</v>
      </c>
      <c r="G459" s="11">
        <v>0</v>
      </c>
      <c r="H459" t="s">
        <v>1426</v>
      </c>
      <c r="I459" t="s">
        <v>1473</v>
      </c>
      <c r="J459" s="95" t="s">
        <v>344</v>
      </c>
      <c r="K459" t="s">
        <v>2023</v>
      </c>
      <c r="L459">
        <v>103</v>
      </c>
      <c r="M459">
        <v>104</v>
      </c>
      <c r="Q459" t="str">
        <f t="shared" si="278"/>
        <v>All</v>
      </c>
      <c r="R459" t="str">
        <f t="shared" si="279"/>
        <v>Sch1 MFam WaterHtgAndCooking</v>
      </c>
    </row>
    <row r="460" spans="2:18" x14ac:dyDescent="0.25">
      <c r="B460" s="75" t="str">
        <f t="shared" si="281"/>
        <v>Gas</v>
      </c>
      <c r="C460" s="75" t="str">
        <f t="shared" si="280"/>
        <v>Long Beach -- Long Beach Energy Resources</v>
      </c>
      <c r="D460" s="75" t="str">
        <f t="shared" si="280"/>
        <v>All</v>
      </c>
      <c r="E460" t="s">
        <v>1367</v>
      </c>
      <c r="F460" s="11">
        <v>2</v>
      </c>
      <c r="G460" s="11">
        <v>0</v>
      </c>
      <c r="H460" t="s">
        <v>1427</v>
      </c>
      <c r="I460" t="s">
        <v>1474</v>
      </c>
      <c r="J460" s="95" t="s">
        <v>344</v>
      </c>
      <c r="K460" t="s">
        <v>2024</v>
      </c>
      <c r="L460">
        <v>105</v>
      </c>
      <c r="M460">
        <v>106</v>
      </c>
      <c r="Q460" t="str">
        <f t="shared" si="278"/>
        <v>All</v>
      </c>
      <c r="R460" t="str">
        <f t="shared" si="279"/>
        <v>Sch1 MFam WaterHtgAndCooking LI</v>
      </c>
    </row>
    <row r="461" spans="2:18" x14ac:dyDescent="0.25">
      <c r="B461" s="75" t="str">
        <f t="shared" si="281"/>
        <v>Gas</v>
      </c>
      <c r="C461" s="75" t="str">
        <f t="shared" si="280"/>
        <v>Long Beach -- Long Beach Energy Resources</v>
      </c>
      <c r="D461" s="75" t="str">
        <f t="shared" si="280"/>
        <v>All</v>
      </c>
      <c r="E461" t="s">
        <v>1368</v>
      </c>
      <c r="F461" s="11">
        <v>2</v>
      </c>
      <c r="G461" s="11">
        <v>0</v>
      </c>
      <c r="H461" t="s">
        <v>1428</v>
      </c>
      <c r="I461" t="s">
        <v>1475</v>
      </c>
      <c r="J461" s="95" t="s">
        <v>344</v>
      </c>
      <c r="K461" t="s">
        <v>2025</v>
      </c>
      <c r="L461">
        <v>107</v>
      </c>
      <c r="M461">
        <v>108</v>
      </c>
      <c r="Q461" t="str">
        <f t="shared" si="278"/>
        <v>All</v>
      </c>
      <c r="R461" t="str">
        <f t="shared" si="279"/>
        <v>Sch1 MFam WaterHtgAndSpaceHtg</v>
      </c>
    </row>
    <row r="462" spans="2:18" x14ac:dyDescent="0.25">
      <c r="B462" s="75" t="str">
        <f t="shared" si="281"/>
        <v>Gas</v>
      </c>
      <c r="C462" s="75" t="str">
        <f t="shared" si="280"/>
        <v>Long Beach -- Long Beach Energy Resources</v>
      </c>
      <c r="D462" s="75" t="str">
        <f t="shared" si="280"/>
        <v>All</v>
      </c>
      <c r="E462" t="s">
        <v>1369</v>
      </c>
      <c r="F462" s="11">
        <v>2</v>
      </c>
      <c r="G462" s="11">
        <v>0</v>
      </c>
      <c r="H462" t="s">
        <v>1429</v>
      </c>
      <c r="I462" t="s">
        <v>1476</v>
      </c>
      <c r="J462" s="95" t="s">
        <v>344</v>
      </c>
      <c r="K462" t="s">
        <v>2026</v>
      </c>
      <c r="L462">
        <v>109</v>
      </c>
      <c r="M462">
        <v>110</v>
      </c>
      <c r="Q462" t="str">
        <f t="shared" si="278"/>
        <v>All</v>
      </c>
      <c r="R462" t="str">
        <f t="shared" si="279"/>
        <v>Sch1 MFam WaterHtgAndSpaceHtg LI</v>
      </c>
    </row>
    <row r="463" spans="2:18" x14ac:dyDescent="0.25">
      <c r="B463" s="75" t="str">
        <f t="shared" si="281"/>
        <v>Gas</v>
      </c>
      <c r="C463" s="75" t="str">
        <f t="shared" si="280"/>
        <v>Long Beach -- Long Beach Energy Resources</v>
      </c>
      <c r="D463" s="75" t="str">
        <f t="shared" si="280"/>
        <v>All</v>
      </c>
      <c r="E463" t="s">
        <v>1370</v>
      </c>
      <c r="F463" s="11">
        <v>2</v>
      </c>
      <c r="G463" s="11">
        <v>0</v>
      </c>
      <c r="H463" t="s">
        <v>1430</v>
      </c>
      <c r="I463" t="s">
        <v>1477</v>
      </c>
      <c r="J463" s="95" t="s">
        <v>344</v>
      </c>
      <c r="K463" t="s">
        <v>2027</v>
      </c>
      <c r="L463">
        <v>111</v>
      </c>
      <c r="M463">
        <v>112</v>
      </c>
      <c r="Q463" t="str">
        <f t="shared" si="278"/>
        <v>All</v>
      </c>
      <c r="R463" t="str">
        <f t="shared" si="279"/>
        <v>Sch1 MFam WaterHtgOnly</v>
      </c>
    </row>
    <row r="464" spans="2:18" x14ac:dyDescent="0.25">
      <c r="B464" s="75" t="str">
        <f t="shared" si="281"/>
        <v>Gas</v>
      </c>
      <c r="C464" s="75" t="str">
        <f t="shared" si="280"/>
        <v>Long Beach -- Long Beach Energy Resources</v>
      </c>
      <c r="D464" s="75" t="str">
        <f t="shared" si="280"/>
        <v>All</v>
      </c>
      <c r="E464" t="s">
        <v>1371</v>
      </c>
      <c r="F464" s="11">
        <v>2</v>
      </c>
      <c r="G464" s="11">
        <v>0</v>
      </c>
      <c r="H464" t="s">
        <v>1431</v>
      </c>
      <c r="I464" t="s">
        <v>1478</v>
      </c>
      <c r="J464" s="95" t="s">
        <v>344</v>
      </c>
      <c r="K464" t="s">
        <v>2028</v>
      </c>
      <c r="L464">
        <v>113</v>
      </c>
      <c r="M464">
        <v>114</v>
      </c>
      <c r="Q464" t="str">
        <f t="shared" si="278"/>
        <v>All</v>
      </c>
      <c r="R464" t="str">
        <f t="shared" si="279"/>
        <v>Sch1 MFam WaterHtgOnly LI</v>
      </c>
    </row>
    <row r="465" spans="2:18" x14ac:dyDescent="0.25">
      <c r="B465" s="75" t="str">
        <f t="shared" si="281"/>
        <v>Gas</v>
      </c>
      <c r="C465" s="75" t="str">
        <f t="shared" si="280"/>
        <v>Long Beach -- Long Beach Energy Resources</v>
      </c>
      <c r="D465" s="75" t="str">
        <f t="shared" si="280"/>
        <v>All</v>
      </c>
      <c r="E465" t="s">
        <v>1372</v>
      </c>
      <c r="F465" s="11">
        <v>2</v>
      </c>
      <c r="G465" s="11">
        <v>0</v>
      </c>
      <c r="H465" t="s">
        <v>526</v>
      </c>
      <c r="I465" t="s">
        <v>1479</v>
      </c>
      <c r="J465" s="95" t="s">
        <v>344</v>
      </c>
      <c r="K465" t="s">
        <v>2029</v>
      </c>
      <c r="L465">
        <v>115</v>
      </c>
      <c r="M465">
        <v>116</v>
      </c>
      <c r="Q465" t="str">
        <f t="shared" si="278"/>
        <v>All</v>
      </c>
      <c r="R465" t="str">
        <f t="shared" si="279"/>
        <v>Sch1 SFam BasicPlusSpaceHtg</v>
      </c>
    </row>
    <row r="466" spans="2:18" x14ac:dyDescent="0.25">
      <c r="B466" s="75" t="str">
        <f t="shared" si="281"/>
        <v>Gas</v>
      </c>
      <c r="C466" s="75" t="str">
        <f t="shared" si="280"/>
        <v>Long Beach -- Long Beach Energy Resources</v>
      </c>
      <c r="D466" s="75" t="str">
        <f t="shared" si="280"/>
        <v>All</v>
      </c>
      <c r="E466" t="s">
        <v>1373</v>
      </c>
      <c r="F466" s="11">
        <v>2</v>
      </c>
      <c r="G466" s="11">
        <v>0</v>
      </c>
      <c r="H466" t="s">
        <v>527</v>
      </c>
      <c r="I466" t="s">
        <v>1480</v>
      </c>
      <c r="J466" s="95" t="s">
        <v>344</v>
      </c>
      <c r="K466" t="s">
        <v>2030</v>
      </c>
      <c r="L466">
        <v>117</v>
      </c>
      <c r="M466">
        <v>118</v>
      </c>
      <c r="Q466" t="str">
        <f t="shared" si="278"/>
        <v>All</v>
      </c>
      <c r="R466" t="str">
        <f t="shared" si="279"/>
        <v>Sch1 SFam BasicPlusSpaceHtg LI</v>
      </c>
    </row>
    <row r="467" spans="2:18" x14ac:dyDescent="0.25">
      <c r="B467" s="75" t="str">
        <f t="shared" si="281"/>
        <v>Gas</v>
      </c>
      <c r="C467" s="75" t="str">
        <f t="shared" si="280"/>
        <v>Long Beach -- Long Beach Energy Resources</v>
      </c>
      <c r="D467" s="75" t="str">
        <f t="shared" si="280"/>
        <v>All</v>
      </c>
      <c r="E467" t="s">
        <v>1374</v>
      </c>
      <c r="F467" s="11">
        <v>2</v>
      </c>
      <c r="G467" s="11">
        <v>0</v>
      </c>
      <c r="H467" t="s">
        <v>1432</v>
      </c>
      <c r="I467" t="s">
        <v>1481</v>
      </c>
      <c r="J467" s="95" t="s">
        <v>344</v>
      </c>
      <c r="K467" t="s">
        <v>2031</v>
      </c>
      <c r="L467">
        <v>119</v>
      </c>
      <c r="M467">
        <v>120</v>
      </c>
      <c r="Q467" t="str">
        <f t="shared" si="278"/>
        <v>All</v>
      </c>
      <c r="R467" t="str">
        <f t="shared" si="279"/>
        <v>Sch1 SFam CookingAndSpaceHtg</v>
      </c>
    </row>
    <row r="468" spans="2:18" x14ac:dyDescent="0.25">
      <c r="B468" s="75" t="str">
        <f t="shared" si="281"/>
        <v>Gas</v>
      </c>
      <c r="C468" s="75" t="str">
        <f t="shared" si="280"/>
        <v>Long Beach -- Long Beach Energy Resources</v>
      </c>
      <c r="D468" s="75" t="str">
        <f t="shared" si="280"/>
        <v>All</v>
      </c>
      <c r="E468" t="s">
        <v>1375</v>
      </c>
      <c r="F468" s="11">
        <v>2</v>
      </c>
      <c r="G468" s="11">
        <v>0</v>
      </c>
      <c r="H468" t="s">
        <v>1433</v>
      </c>
      <c r="I468" t="s">
        <v>1482</v>
      </c>
      <c r="J468" s="95" t="s">
        <v>344</v>
      </c>
      <c r="K468" t="s">
        <v>2032</v>
      </c>
      <c r="L468">
        <v>121</v>
      </c>
      <c r="M468">
        <v>122</v>
      </c>
      <c r="Q468" t="str">
        <f t="shared" si="278"/>
        <v>All</v>
      </c>
      <c r="R468" t="str">
        <f t="shared" si="279"/>
        <v>Sch1 SFam CookingAndSpaceHtg LI</v>
      </c>
    </row>
    <row r="469" spans="2:18" x14ac:dyDescent="0.25">
      <c r="B469" s="75" t="str">
        <f t="shared" ref="B469:D484" si="282">B468</f>
        <v>Gas</v>
      </c>
      <c r="C469" s="75" t="str">
        <f t="shared" si="280"/>
        <v>Long Beach -- Long Beach Energy Resources</v>
      </c>
      <c r="D469" s="75" t="str">
        <f t="shared" si="280"/>
        <v>All</v>
      </c>
      <c r="E469" t="s">
        <v>1376</v>
      </c>
      <c r="F469" s="11">
        <v>2</v>
      </c>
      <c r="G469" s="11">
        <v>0</v>
      </c>
      <c r="H469" t="s">
        <v>1434</v>
      </c>
      <c r="I469" t="s">
        <v>1483</v>
      </c>
      <c r="J469" s="95" t="s">
        <v>344</v>
      </c>
      <c r="K469" t="s">
        <v>2033</v>
      </c>
      <c r="L469">
        <v>123</v>
      </c>
      <c r="M469">
        <v>124</v>
      </c>
      <c r="Q469" t="str">
        <f t="shared" si="278"/>
        <v>All</v>
      </c>
      <c r="R469" t="str">
        <f t="shared" si="279"/>
        <v>Sch1 SFam CookingOnly</v>
      </c>
    </row>
    <row r="470" spans="2:18" x14ac:dyDescent="0.25">
      <c r="B470" s="75" t="str">
        <f t="shared" si="282"/>
        <v>Gas</v>
      </c>
      <c r="C470" s="75" t="str">
        <f t="shared" si="280"/>
        <v>Long Beach -- Long Beach Energy Resources</v>
      </c>
      <c r="D470" s="75" t="str">
        <f t="shared" si="280"/>
        <v>All</v>
      </c>
      <c r="E470" t="s">
        <v>1377</v>
      </c>
      <c r="F470" s="11">
        <v>2</v>
      </c>
      <c r="G470" s="11">
        <v>0</v>
      </c>
      <c r="H470" t="s">
        <v>1435</v>
      </c>
      <c r="I470" t="s">
        <v>1484</v>
      </c>
      <c r="J470" s="95" t="s">
        <v>344</v>
      </c>
      <c r="K470" t="s">
        <v>2034</v>
      </c>
      <c r="L470">
        <v>125</v>
      </c>
      <c r="M470">
        <v>126</v>
      </c>
      <c r="Q470" t="str">
        <f t="shared" si="278"/>
        <v>All</v>
      </c>
      <c r="R470" t="str">
        <f t="shared" si="279"/>
        <v>Sch1 SFam CookingOnly LI</v>
      </c>
    </row>
    <row r="471" spans="2:18" x14ac:dyDescent="0.25">
      <c r="B471" s="75" t="str">
        <f t="shared" si="282"/>
        <v>Gas</v>
      </c>
      <c r="C471" s="75" t="str">
        <f t="shared" si="280"/>
        <v>Long Beach -- Long Beach Energy Resources</v>
      </c>
      <c r="D471" s="75" t="str">
        <f t="shared" si="280"/>
        <v>All</v>
      </c>
      <c r="E471" t="s">
        <v>1378</v>
      </c>
      <c r="F471" s="11">
        <v>2</v>
      </c>
      <c r="G471" s="11">
        <v>0</v>
      </c>
      <c r="H471" t="s">
        <v>1436</v>
      </c>
      <c r="I471" t="s">
        <v>1485</v>
      </c>
      <c r="J471" s="95" t="s">
        <v>344</v>
      </c>
      <c r="K471" t="s">
        <v>2035</v>
      </c>
      <c r="L471">
        <v>127</v>
      </c>
      <c r="M471">
        <v>128</v>
      </c>
      <c r="Q471" t="str">
        <f t="shared" si="278"/>
        <v>All</v>
      </c>
      <c r="R471" t="str">
        <f t="shared" si="279"/>
        <v>Sch1 SFam MedicalCondition</v>
      </c>
    </row>
    <row r="472" spans="2:18" x14ac:dyDescent="0.25">
      <c r="B472" s="75" t="str">
        <f t="shared" si="282"/>
        <v>Gas</v>
      </c>
      <c r="C472" s="75" t="str">
        <f t="shared" si="280"/>
        <v>Long Beach -- Long Beach Energy Resources</v>
      </c>
      <c r="D472" s="75" t="str">
        <f t="shared" si="280"/>
        <v>All</v>
      </c>
      <c r="E472" t="s">
        <v>1379</v>
      </c>
      <c r="F472" s="11">
        <v>2</v>
      </c>
      <c r="G472" s="11">
        <v>0</v>
      </c>
      <c r="H472" t="s">
        <v>1437</v>
      </c>
      <c r="I472" t="s">
        <v>1486</v>
      </c>
      <c r="J472" s="95" t="s">
        <v>344</v>
      </c>
      <c r="K472" t="s">
        <v>2036</v>
      </c>
      <c r="L472">
        <v>129</v>
      </c>
      <c r="M472">
        <v>130</v>
      </c>
      <c r="Q472" t="str">
        <f t="shared" si="278"/>
        <v>All</v>
      </c>
      <c r="R472" t="str">
        <f t="shared" si="279"/>
        <v>Sch1 SFam MedicalCondition LI</v>
      </c>
    </row>
    <row r="473" spans="2:18" x14ac:dyDescent="0.25">
      <c r="B473" s="75" t="str">
        <f t="shared" si="282"/>
        <v>Gas</v>
      </c>
      <c r="C473" s="75" t="str">
        <f t="shared" si="280"/>
        <v>Long Beach -- Long Beach Energy Resources</v>
      </c>
      <c r="D473" s="75" t="str">
        <f t="shared" si="280"/>
        <v>All</v>
      </c>
      <c r="E473" t="s">
        <v>1380</v>
      </c>
      <c r="F473" s="11">
        <v>2</v>
      </c>
      <c r="G473" s="11">
        <v>0</v>
      </c>
      <c r="H473" t="s">
        <v>1438</v>
      </c>
      <c r="I473" t="s">
        <v>1487</v>
      </c>
      <c r="J473" s="95" t="s">
        <v>344</v>
      </c>
      <c r="K473" t="s">
        <v>2037</v>
      </c>
      <c r="L473">
        <v>131</v>
      </c>
      <c r="M473">
        <v>132</v>
      </c>
      <c r="Q473" t="str">
        <f t="shared" si="278"/>
        <v>All</v>
      </c>
      <c r="R473" t="str">
        <f t="shared" si="279"/>
        <v>Sch1 SFam SpaceHtgOnly</v>
      </c>
    </row>
    <row r="474" spans="2:18" x14ac:dyDescent="0.25">
      <c r="B474" s="75" t="str">
        <f t="shared" si="282"/>
        <v>Gas</v>
      </c>
      <c r="C474" s="75" t="str">
        <f t="shared" si="280"/>
        <v>Long Beach -- Long Beach Energy Resources</v>
      </c>
      <c r="D474" s="75" t="str">
        <f t="shared" si="280"/>
        <v>All</v>
      </c>
      <c r="E474" t="s">
        <v>1381</v>
      </c>
      <c r="F474" s="11">
        <v>2</v>
      </c>
      <c r="G474" s="11">
        <v>0</v>
      </c>
      <c r="H474" t="s">
        <v>1439</v>
      </c>
      <c r="I474" t="s">
        <v>1488</v>
      </c>
      <c r="J474" s="95" t="s">
        <v>344</v>
      </c>
      <c r="K474" t="s">
        <v>2038</v>
      </c>
      <c r="L474">
        <v>133</v>
      </c>
      <c r="M474">
        <v>134</v>
      </c>
      <c r="Q474" t="str">
        <f t="shared" si="278"/>
        <v>All</v>
      </c>
      <c r="R474" t="str">
        <f t="shared" si="279"/>
        <v>Sch1 SFam SpaceHtgOnly LI</v>
      </c>
    </row>
    <row r="475" spans="2:18" x14ac:dyDescent="0.25">
      <c r="B475" s="75" t="str">
        <f t="shared" si="282"/>
        <v>Gas</v>
      </c>
      <c r="C475" s="75" t="str">
        <f t="shared" si="280"/>
        <v>Long Beach -- Long Beach Energy Resources</v>
      </c>
      <c r="D475" s="75" t="str">
        <f t="shared" si="280"/>
        <v>All</v>
      </c>
      <c r="E475" t="s">
        <v>1382</v>
      </c>
      <c r="F475" s="11">
        <v>2</v>
      </c>
      <c r="G475" s="11">
        <v>0</v>
      </c>
      <c r="H475" t="s">
        <v>1440</v>
      </c>
      <c r="I475" t="s">
        <v>1489</v>
      </c>
      <c r="J475" s="95" t="s">
        <v>344</v>
      </c>
      <c r="K475" t="s">
        <v>2039</v>
      </c>
      <c r="L475">
        <v>135</v>
      </c>
      <c r="M475">
        <v>136</v>
      </c>
      <c r="Q475" t="str">
        <f t="shared" si="278"/>
        <v>All</v>
      </c>
      <c r="R475" t="str">
        <f t="shared" si="279"/>
        <v>Sch1 SFam WaterHtgAndCooking</v>
      </c>
    </row>
    <row r="476" spans="2:18" x14ac:dyDescent="0.25">
      <c r="B476" s="75" t="str">
        <f t="shared" si="282"/>
        <v>Gas</v>
      </c>
      <c r="C476" s="75" t="str">
        <f t="shared" si="280"/>
        <v>Long Beach -- Long Beach Energy Resources</v>
      </c>
      <c r="D476" s="75" t="str">
        <f t="shared" si="280"/>
        <v>All</v>
      </c>
      <c r="E476" t="s">
        <v>1383</v>
      </c>
      <c r="F476" s="11">
        <v>2</v>
      </c>
      <c r="G476" s="11">
        <v>0</v>
      </c>
      <c r="H476" t="s">
        <v>1441</v>
      </c>
      <c r="I476" t="s">
        <v>1490</v>
      </c>
      <c r="J476" s="95" t="s">
        <v>344</v>
      </c>
      <c r="K476" t="s">
        <v>2040</v>
      </c>
      <c r="L476">
        <v>137</v>
      </c>
      <c r="M476">
        <v>138</v>
      </c>
      <c r="Q476" t="str">
        <f t="shared" si="278"/>
        <v>All</v>
      </c>
      <c r="R476" t="str">
        <f t="shared" si="279"/>
        <v>Sch1 SFam WaterHtgAndCooking LI</v>
      </c>
    </row>
    <row r="477" spans="2:18" x14ac:dyDescent="0.25">
      <c r="B477" s="75" t="str">
        <f t="shared" si="282"/>
        <v>Gas</v>
      </c>
      <c r="C477" s="75" t="str">
        <f t="shared" si="280"/>
        <v>Long Beach -- Long Beach Energy Resources</v>
      </c>
      <c r="D477" s="75" t="str">
        <f t="shared" si="280"/>
        <v>All</v>
      </c>
      <c r="E477" t="s">
        <v>1384</v>
      </c>
      <c r="F477" s="11">
        <v>2</v>
      </c>
      <c r="G477" s="11">
        <v>0</v>
      </c>
      <c r="H477" t="s">
        <v>1442</v>
      </c>
      <c r="I477" t="s">
        <v>1491</v>
      </c>
      <c r="J477" s="95" t="s">
        <v>344</v>
      </c>
      <c r="K477" t="s">
        <v>2041</v>
      </c>
      <c r="L477">
        <v>139</v>
      </c>
      <c r="M477">
        <v>140</v>
      </c>
      <c r="Q477" t="str">
        <f t="shared" si="278"/>
        <v>All</v>
      </c>
      <c r="R477" t="str">
        <f t="shared" si="279"/>
        <v>Sch1 SFam WaterHtgAndSpaceHtg</v>
      </c>
    </row>
    <row r="478" spans="2:18" x14ac:dyDescent="0.25">
      <c r="B478" s="75" t="str">
        <f t="shared" si="282"/>
        <v>Gas</v>
      </c>
      <c r="C478" s="75" t="str">
        <f t="shared" si="280"/>
        <v>Long Beach -- Long Beach Energy Resources</v>
      </c>
      <c r="D478" s="75" t="str">
        <f t="shared" si="280"/>
        <v>All</v>
      </c>
      <c r="E478" t="s">
        <v>1385</v>
      </c>
      <c r="F478" s="11">
        <v>2</v>
      </c>
      <c r="G478" s="11">
        <v>0</v>
      </c>
      <c r="H478" t="s">
        <v>1443</v>
      </c>
      <c r="I478" t="s">
        <v>1492</v>
      </c>
      <c r="J478" s="95" t="s">
        <v>344</v>
      </c>
      <c r="K478" t="s">
        <v>2042</v>
      </c>
      <c r="L478">
        <v>141</v>
      </c>
      <c r="M478">
        <v>142</v>
      </c>
      <c r="Q478" t="str">
        <f t="shared" si="278"/>
        <v>All</v>
      </c>
      <c r="R478" t="str">
        <f t="shared" si="279"/>
        <v>Sch1 SFam WaterHtgAndSpaceHtg LI</v>
      </c>
    </row>
    <row r="479" spans="2:18" x14ac:dyDescent="0.25">
      <c r="B479" s="75" t="str">
        <f t="shared" si="282"/>
        <v>Gas</v>
      </c>
      <c r="C479" s="75" t="str">
        <f t="shared" si="280"/>
        <v>Long Beach -- Long Beach Energy Resources</v>
      </c>
      <c r="D479" s="75" t="str">
        <f t="shared" si="280"/>
        <v>All</v>
      </c>
      <c r="E479" t="s">
        <v>1386</v>
      </c>
      <c r="F479" s="11">
        <v>2</v>
      </c>
      <c r="G479" s="11">
        <v>0</v>
      </c>
      <c r="H479" t="s">
        <v>1444</v>
      </c>
      <c r="I479" t="s">
        <v>1493</v>
      </c>
      <c r="J479" s="95" t="s">
        <v>344</v>
      </c>
      <c r="K479" t="s">
        <v>2043</v>
      </c>
      <c r="L479">
        <v>143</v>
      </c>
      <c r="M479">
        <v>144</v>
      </c>
      <c r="Q479" t="str">
        <f t="shared" si="278"/>
        <v>All</v>
      </c>
      <c r="R479" t="str">
        <f t="shared" si="279"/>
        <v>Sch1 SFam WaterHtgOnly</v>
      </c>
    </row>
    <row r="480" spans="2:18" x14ac:dyDescent="0.25">
      <c r="B480" s="75" t="str">
        <f t="shared" si="282"/>
        <v>Gas</v>
      </c>
      <c r="C480" s="75" t="str">
        <f t="shared" si="280"/>
        <v>Long Beach -- Long Beach Energy Resources</v>
      </c>
      <c r="D480" s="75" t="str">
        <f t="shared" si="280"/>
        <v>All</v>
      </c>
      <c r="E480" t="s">
        <v>1387</v>
      </c>
      <c r="F480" s="11">
        <v>2</v>
      </c>
      <c r="G480" s="11">
        <v>0</v>
      </c>
      <c r="H480" t="s">
        <v>1445</v>
      </c>
      <c r="I480" t="s">
        <v>1494</v>
      </c>
      <c r="J480" s="95" t="s">
        <v>344</v>
      </c>
      <c r="K480" t="s">
        <v>2044</v>
      </c>
      <c r="L480">
        <v>145</v>
      </c>
      <c r="M480">
        <v>146</v>
      </c>
      <c r="Q480" t="str">
        <f t="shared" si="278"/>
        <v>All</v>
      </c>
      <c r="R480" t="str">
        <f t="shared" si="279"/>
        <v>Sch1 SFam WaterHtgOnly LI</v>
      </c>
    </row>
    <row r="481" spans="2:18" x14ac:dyDescent="0.25">
      <c r="B481" s="75" t="str">
        <f t="shared" si="282"/>
        <v>Gas</v>
      </c>
      <c r="C481" t="s">
        <v>428</v>
      </c>
      <c r="D481" t="s">
        <v>155</v>
      </c>
      <c r="E481" t="s">
        <v>1388</v>
      </c>
      <c r="F481" s="11">
        <v>2</v>
      </c>
      <c r="G481" s="11">
        <v>0</v>
      </c>
      <c r="H481" t="s">
        <v>554</v>
      </c>
      <c r="I481" t="s">
        <v>1495</v>
      </c>
      <c r="J481" s="95" t="s">
        <v>344</v>
      </c>
      <c r="K481" t="s">
        <v>2045</v>
      </c>
      <c r="L481">
        <v>43</v>
      </c>
      <c r="M481">
        <v>44</v>
      </c>
      <c r="Q481" t="str">
        <f t="shared" si="278"/>
        <v>All</v>
      </c>
      <c r="R481" t="str">
        <f t="shared" si="279"/>
        <v>G1 RESIDENTIAL</v>
      </c>
    </row>
    <row r="482" spans="2:18" x14ac:dyDescent="0.25">
      <c r="B482" s="75" t="str">
        <f t="shared" si="282"/>
        <v>Gas</v>
      </c>
      <c r="C482" s="75" t="str">
        <f t="shared" si="282"/>
        <v>Palo Alto -- Palo Alto Utilities Department</v>
      </c>
      <c r="D482" s="75" t="str">
        <f t="shared" si="282"/>
        <v>All</v>
      </c>
      <c r="E482" t="s">
        <v>1389</v>
      </c>
      <c r="F482" s="11">
        <v>2</v>
      </c>
      <c r="G482" s="11">
        <v>0</v>
      </c>
      <c r="H482" t="s">
        <v>555</v>
      </c>
      <c r="I482" t="s">
        <v>1496</v>
      </c>
      <c r="J482" s="95" t="s">
        <v>344</v>
      </c>
      <c r="K482" t="s">
        <v>2046</v>
      </c>
      <c r="L482">
        <v>45</v>
      </c>
      <c r="M482">
        <v>46</v>
      </c>
      <c r="Q482" t="str">
        <f t="shared" si="278"/>
        <v>All</v>
      </c>
      <c r="R482" t="str">
        <f t="shared" si="279"/>
        <v>G1 RESIDENTIAL RAP</v>
      </c>
    </row>
    <row r="483" spans="2:18" x14ac:dyDescent="0.25">
      <c r="B483" s="75" t="str">
        <f t="shared" si="282"/>
        <v>Gas</v>
      </c>
      <c r="C483" s="75" t="str">
        <f t="shared" si="282"/>
        <v>Palo Alto -- Palo Alto Utilities Department</v>
      </c>
      <c r="D483" s="75" t="str">
        <f t="shared" si="282"/>
        <v>All</v>
      </c>
      <c r="E483" t="s">
        <v>1390</v>
      </c>
      <c r="F483" s="11">
        <v>2</v>
      </c>
      <c r="G483" s="11">
        <v>0</v>
      </c>
      <c r="H483" t="s">
        <v>1446</v>
      </c>
      <c r="I483" t="s">
        <v>1497</v>
      </c>
      <c r="J483" s="95" t="s">
        <v>344</v>
      </c>
      <c r="K483" t="s">
        <v>2047</v>
      </c>
      <c r="L483">
        <v>47</v>
      </c>
      <c r="Q483" t="str">
        <f t="shared" si="278"/>
        <v>All</v>
      </c>
      <c r="R483" t="str">
        <f t="shared" si="279"/>
        <v>G2 RESIDENTIAL</v>
      </c>
    </row>
    <row r="484" spans="2:18" x14ac:dyDescent="0.25">
      <c r="B484" s="75" t="str">
        <f t="shared" si="282"/>
        <v>Gas</v>
      </c>
      <c r="C484" t="s">
        <v>430</v>
      </c>
      <c r="D484" t="s">
        <v>451</v>
      </c>
      <c r="E484" t="s">
        <v>1391</v>
      </c>
      <c r="F484" s="11">
        <v>2</v>
      </c>
      <c r="G484" s="11">
        <v>0</v>
      </c>
      <c r="H484" t="s">
        <v>596</v>
      </c>
      <c r="I484" t="s">
        <v>1498</v>
      </c>
      <c r="J484" s="95" t="s">
        <v>344</v>
      </c>
      <c r="K484" t="s">
        <v>2048</v>
      </c>
      <c r="L484">
        <v>639</v>
      </c>
      <c r="M484">
        <v>640</v>
      </c>
      <c r="N484">
        <v>641</v>
      </c>
      <c r="Q484" t="str">
        <f t="shared" si="278"/>
        <v>P</v>
      </c>
      <c r="R484" t="str">
        <f t="shared" si="279"/>
        <v>RES G1</v>
      </c>
    </row>
    <row r="485" spans="2:18" x14ac:dyDescent="0.25">
      <c r="B485" s="75" t="str">
        <f t="shared" ref="B485:D500" si="283">B484</f>
        <v>Gas</v>
      </c>
      <c r="C485" s="75" t="str">
        <f t="shared" si="283"/>
        <v>PG&amp;E -- Pacific Gas and Electric Company</v>
      </c>
      <c r="D485" s="75" t="str">
        <f t="shared" si="283"/>
        <v>P</v>
      </c>
      <c r="E485" t="s">
        <v>1392</v>
      </c>
      <c r="F485" s="11">
        <v>2</v>
      </c>
      <c r="G485" s="11">
        <v>0</v>
      </c>
      <c r="H485" t="s">
        <v>1447</v>
      </c>
      <c r="I485" t="s">
        <v>1499</v>
      </c>
      <c r="J485" s="95" t="s">
        <v>344</v>
      </c>
      <c r="K485" t="s">
        <v>2049</v>
      </c>
      <c r="L485">
        <v>642</v>
      </c>
      <c r="M485">
        <v>643</v>
      </c>
      <c r="N485">
        <v>644</v>
      </c>
      <c r="Q485" t="str">
        <f t="shared" si="278"/>
        <v>P</v>
      </c>
      <c r="R485" t="str">
        <f t="shared" si="279"/>
        <v>RES G1 CARE</v>
      </c>
    </row>
    <row r="486" spans="2:18" x14ac:dyDescent="0.25">
      <c r="B486" s="75" t="str">
        <f t="shared" si="283"/>
        <v>Gas</v>
      </c>
      <c r="C486" s="75" t="str">
        <f t="shared" si="283"/>
        <v>PG&amp;E -- Pacific Gas and Electric Company</v>
      </c>
      <c r="D486" t="s">
        <v>452</v>
      </c>
      <c r="E486" t="s">
        <v>1391</v>
      </c>
      <c r="F486" s="11">
        <v>2</v>
      </c>
      <c r="G486" s="11">
        <v>0</v>
      </c>
      <c r="H486" t="s">
        <v>597</v>
      </c>
      <c r="I486" t="s">
        <v>1500</v>
      </c>
      <c r="J486" s="95" t="s">
        <v>344</v>
      </c>
      <c r="K486" t="s">
        <v>2050</v>
      </c>
      <c r="L486">
        <v>645</v>
      </c>
      <c r="M486">
        <v>646</v>
      </c>
      <c r="N486">
        <v>647</v>
      </c>
      <c r="Q486" t="str">
        <f t="shared" si="278"/>
        <v>Q</v>
      </c>
      <c r="R486" t="str">
        <f t="shared" si="279"/>
        <v>RES G1</v>
      </c>
    </row>
    <row r="487" spans="2:18" x14ac:dyDescent="0.25">
      <c r="B487" s="75" t="str">
        <f t="shared" si="283"/>
        <v>Gas</v>
      </c>
      <c r="C487" s="75" t="str">
        <f t="shared" si="283"/>
        <v>PG&amp;E -- Pacific Gas and Electric Company</v>
      </c>
      <c r="D487" s="75" t="str">
        <f t="shared" si="283"/>
        <v>Q</v>
      </c>
      <c r="E487" t="s">
        <v>1392</v>
      </c>
      <c r="F487" s="11">
        <v>2</v>
      </c>
      <c r="G487" s="11">
        <v>0</v>
      </c>
      <c r="H487" t="s">
        <v>1448</v>
      </c>
      <c r="I487" t="s">
        <v>1501</v>
      </c>
      <c r="J487" s="95" t="s">
        <v>344</v>
      </c>
      <c r="K487" t="s">
        <v>2051</v>
      </c>
      <c r="L487">
        <v>648</v>
      </c>
      <c r="M487">
        <v>649</v>
      </c>
      <c r="N487">
        <v>650</v>
      </c>
      <c r="Q487" t="str">
        <f t="shared" si="278"/>
        <v>Q</v>
      </c>
      <c r="R487" t="str">
        <f t="shared" si="279"/>
        <v>RES G1 CARE</v>
      </c>
    </row>
    <row r="488" spans="2:18" x14ac:dyDescent="0.25">
      <c r="B488" s="75" t="str">
        <f t="shared" si="283"/>
        <v>Gas</v>
      </c>
      <c r="C488" s="75" t="str">
        <f t="shared" si="283"/>
        <v>PG&amp;E -- Pacific Gas and Electric Company</v>
      </c>
      <c r="D488" t="s">
        <v>453</v>
      </c>
      <c r="E488" t="s">
        <v>1391</v>
      </c>
      <c r="F488" s="11">
        <v>2</v>
      </c>
      <c r="G488" s="11">
        <v>0</v>
      </c>
      <c r="H488" t="s">
        <v>598</v>
      </c>
      <c r="I488" t="s">
        <v>1502</v>
      </c>
      <c r="J488" s="95" t="s">
        <v>344</v>
      </c>
      <c r="K488" t="s">
        <v>2052</v>
      </c>
      <c r="L488">
        <v>651</v>
      </c>
      <c r="M488">
        <v>652</v>
      </c>
      <c r="N488">
        <v>653</v>
      </c>
      <c r="Q488" t="str">
        <f t="shared" si="278"/>
        <v>R</v>
      </c>
      <c r="R488" t="str">
        <f t="shared" si="279"/>
        <v>RES G1</v>
      </c>
    </row>
    <row r="489" spans="2:18" x14ac:dyDescent="0.25">
      <c r="B489" s="75" t="str">
        <f t="shared" si="283"/>
        <v>Gas</v>
      </c>
      <c r="C489" s="75" t="str">
        <f t="shared" si="283"/>
        <v>PG&amp;E -- Pacific Gas and Electric Company</v>
      </c>
      <c r="D489" s="75" t="str">
        <f t="shared" si="283"/>
        <v>R</v>
      </c>
      <c r="E489" t="s">
        <v>1392</v>
      </c>
      <c r="F489" s="11">
        <v>2</v>
      </c>
      <c r="G489" s="11">
        <v>0</v>
      </c>
      <c r="H489" t="s">
        <v>1449</v>
      </c>
      <c r="I489" t="s">
        <v>1503</v>
      </c>
      <c r="J489" s="95" t="s">
        <v>344</v>
      </c>
      <c r="K489" t="s">
        <v>2053</v>
      </c>
      <c r="L489">
        <v>654</v>
      </c>
      <c r="M489">
        <v>655</v>
      </c>
      <c r="N489">
        <v>656</v>
      </c>
      <c r="Q489" t="str">
        <f t="shared" si="278"/>
        <v>R</v>
      </c>
      <c r="R489" t="str">
        <f t="shared" si="279"/>
        <v>RES G1 CARE</v>
      </c>
    </row>
    <row r="490" spans="2:18" x14ac:dyDescent="0.25">
      <c r="B490" s="75" t="str">
        <f t="shared" si="283"/>
        <v>Gas</v>
      </c>
      <c r="C490" s="75" t="str">
        <f t="shared" si="283"/>
        <v>PG&amp;E -- Pacific Gas and Electric Company</v>
      </c>
      <c r="D490" t="s">
        <v>454</v>
      </c>
      <c r="E490" t="s">
        <v>1391</v>
      </c>
      <c r="F490" s="11">
        <v>2</v>
      </c>
      <c r="G490" s="11">
        <v>0</v>
      </c>
      <c r="H490" t="s">
        <v>599</v>
      </c>
      <c r="I490" t="s">
        <v>1504</v>
      </c>
      <c r="J490" s="95" t="s">
        <v>344</v>
      </c>
      <c r="K490" t="s">
        <v>2054</v>
      </c>
      <c r="L490">
        <v>657</v>
      </c>
      <c r="M490">
        <v>658</v>
      </c>
      <c r="N490">
        <v>659</v>
      </c>
      <c r="Q490" t="str">
        <f t="shared" si="278"/>
        <v>S</v>
      </c>
      <c r="R490" t="str">
        <f t="shared" si="279"/>
        <v>RES G1</v>
      </c>
    </row>
    <row r="491" spans="2:18" x14ac:dyDescent="0.25">
      <c r="B491" s="75" t="str">
        <f t="shared" si="283"/>
        <v>Gas</v>
      </c>
      <c r="C491" s="75" t="str">
        <f t="shared" si="283"/>
        <v>PG&amp;E -- Pacific Gas and Electric Company</v>
      </c>
      <c r="D491" s="75" t="str">
        <f t="shared" si="283"/>
        <v>S</v>
      </c>
      <c r="E491" t="s">
        <v>1392</v>
      </c>
      <c r="F491" s="11">
        <v>2</v>
      </c>
      <c r="G491" s="11">
        <v>0</v>
      </c>
      <c r="H491" t="s">
        <v>1450</v>
      </c>
      <c r="I491" t="s">
        <v>1505</v>
      </c>
      <c r="J491" s="95" t="s">
        <v>344</v>
      </c>
      <c r="K491" t="s">
        <v>2055</v>
      </c>
      <c r="L491">
        <v>660</v>
      </c>
      <c r="M491">
        <v>661</v>
      </c>
      <c r="N491">
        <v>662</v>
      </c>
      <c r="Q491" t="str">
        <f t="shared" si="278"/>
        <v>S</v>
      </c>
      <c r="R491" t="str">
        <f t="shared" si="279"/>
        <v>RES G1 CARE</v>
      </c>
    </row>
    <row r="492" spans="2:18" x14ac:dyDescent="0.25">
      <c r="B492" s="75" t="str">
        <f t="shared" si="283"/>
        <v>Gas</v>
      </c>
      <c r="C492" s="75" t="str">
        <f t="shared" si="283"/>
        <v>PG&amp;E -- Pacific Gas and Electric Company</v>
      </c>
      <c r="D492" t="s">
        <v>455</v>
      </c>
      <c r="E492" t="s">
        <v>1391</v>
      </c>
      <c r="F492" s="11">
        <v>2</v>
      </c>
      <c r="G492" s="11">
        <v>0</v>
      </c>
      <c r="H492" t="s">
        <v>600</v>
      </c>
      <c r="I492" t="s">
        <v>1506</v>
      </c>
      <c r="J492" s="95" t="s">
        <v>344</v>
      </c>
      <c r="K492" t="s">
        <v>2056</v>
      </c>
      <c r="L492">
        <v>663</v>
      </c>
      <c r="M492">
        <v>664</v>
      </c>
      <c r="N492">
        <v>665</v>
      </c>
      <c r="Q492" t="str">
        <f t="shared" si="278"/>
        <v>T</v>
      </c>
      <c r="R492" t="str">
        <f t="shared" si="279"/>
        <v>RES G1</v>
      </c>
    </row>
    <row r="493" spans="2:18" x14ac:dyDescent="0.25">
      <c r="B493" s="75" t="str">
        <f t="shared" si="283"/>
        <v>Gas</v>
      </c>
      <c r="C493" s="75" t="str">
        <f t="shared" si="283"/>
        <v>PG&amp;E -- Pacific Gas and Electric Company</v>
      </c>
      <c r="D493" s="75" t="str">
        <f t="shared" si="283"/>
        <v>T</v>
      </c>
      <c r="E493" t="s">
        <v>1392</v>
      </c>
      <c r="F493" s="11">
        <v>2</v>
      </c>
      <c r="G493" s="11">
        <v>0</v>
      </c>
      <c r="H493" t="s">
        <v>1451</v>
      </c>
      <c r="I493" t="s">
        <v>1507</v>
      </c>
      <c r="J493" s="95" t="s">
        <v>344</v>
      </c>
      <c r="K493" t="s">
        <v>2057</v>
      </c>
      <c r="L493">
        <v>666</v>
      </c>
      <c r="M493">
        <v>667</v>
      </c>
      <c r="N493">
        <v>668</v>
      </c>
      <c r="Q493" t="str">
        <f t="shared" si="278"/>
        <v>T</v>
      </c>
      <c r="R493" t="str">
        <f t="shared" si="279"/>
        <v>RES G1 CARE</v>
      </c>
    </row>
    <row r="494" spans="2:18" x14ac:dyDescent="0.25">
      <c r="B494" s="75" t="str">
        <f t="shared" si="283"/>
        <v>Gas</v>
      </c>
      <c r="C494" s="75" t="str">
        <f t="shared" si="283"/>
        <v>PG&amp;E -- Pacific Gas and Electric Company</v>
      </c>
      <c r="D494" t="s">
        <v>456</v>
      </c>
      <c r="E494" t="s">
        <v>1391</v>
      </c>
      <c r="F494" s="11">
        <v>2</v>
      </c>
      <c r="G494" s="11">
        <v>0</v>
      </c>
      <c r="H494" t="s">
        <v>601</v>
      </c>
      <c r="I494" t="s">
        <v>1508</v>
      </c>
      <c r="J494" s="95" t="s">
        <v>344</v>
      </c>
      <c r="K494" t="s">
        <v>2058</v>
      </c>
      <c r="L494">
        <v>669</v>
      </c>
      <c r="M494">
        <v>670</v>
      </c>
      <c r="N494">
        <v>671</v>
      </c>
      <c r="Q494" t="str">
        <f t="shared" si="278"/>
        <v>V</v>
      </c>
      <c r="R494" t="str">
        <f t="shared" si="279"/>
        <v>RES G1</v>
      </c>
    </row>
    <row r="495" spans="2:18" x14ac:dyDescent="0.25">
      <c r="B495" s="75" t="str">
        <f t="shared" si="283"/>
        <v>Gas</v>
      </c>
      <c r="C495" s="75" t="str">
        <f t="shared" si="283"/>
        <v>PG&amp;E -- Pacific Gas and Electric Company</v>
      </c>
      <c r="D495" s="75" t="str">
        <f t="shared" si="283"/>
        <v>V</v>
      </c>
      <c r="E495" t="s">
        <v>1392</v>
      </c>
      <c r="F495" s="11">
        <v>2</v>
      </c>
      <c r="G495" s="11">
        <v>0</v>
      </c>
      <c r="H495" t="s">
        <v>1452</v>
      </c>
      <c r="I495" t="s">
        <v>1509</v>
      </c>
      <c r="J495" s="95" t="s">
        <v>344</v>
      </c>
      <c r="K495" t="s">
        <v>2059</v>
      </c>
      <c r="L495">
        <v>672</v>
      </c>
      <c r="M495">
        <v>673</v>
      </c>
      <c r="N495">
        <v>674</v>
      </c>
      <c r="Q495" t="str">
        <f t="shared" si="278"/>
        <v>V</v>
      </c>
      <c r="R495" t="str">
        <f t="shared" si="279"/>
        <v>RES G1 CARE</v>
      </c>
    </row>
    <row r="496" spans="2:18" x14ac:dyDescent="0.25">
      <c r="B496" s="75" t="str">
        <f t="shared" si="283"/>
        <v>Gas</v>
      </c>
      <c r="C496" s="75" t="str">
        <f t="shared" si="283"/>
        <v>PG&amp;E -- Pacific Gas and Electric Company</v>
      </c>
      <c r="D496" t="s">
        <v>457</v>
      </c>
      <c r="E496" t="s">
        <v>1391</v>
      </c>
      <c r="F496" s="11">
        <v>2</v>
      </c>
      <c r="G496" s="11">
        <v>0</v>
      </c>
      <c r="H496" t="s">
        <v>602</v>
      </c>
      <c r="I496" t="s">
        <v>1510</v>
      </c>
      <c r="J496" s="95" t="s">
        <v>344</v>
      </c>
      <c r="K496" t="s">
        <v>2060</v>
      </c>
      <c r="L496">
        <v>675</v>
      </c>
      <c r="M496">
        <v>676</v>
      </c>
      <c r="N496">
        <v>677</v>
      </c>
      <c r="Q496" t="str">
        <f t="shared" si="278"/>
        <v>W</v>
      </c>
      <c r="R496" t="str">
        <f t="shared" si="279"/>
        <v>RES G1</v>
      </c>
    </row>
    <row r="497" spans="2:18" x14ac:dyDescent="0.25">
      <c r="B497" s="75" t="str">
        <f t="shared" si="283"/>
        <v>Gas</v>
      </c>
      <c r="C497" s="75" t="str">
        <f t="shared" si="283"/>
        <v>PG&amp;E -- Pacific Gas and Electric Company</v>
      </c>
      <c r="D497" s="75" t="str">
        <f t="shared" si="283"/>
        <v>W</v>
      </c>
      <c r="E497" t="s">
        <v>1392</v>
      </c>
      <c r="F497" s="11">
        <v>2</v>
      </c>
      <c r="G497" s="11">
        <v>0</v>
      </c>
      <c r="H497" t="s">
        <v>1453</v>
      </c>
      <c r="I497" t="s">
        <v>1511</v>
      </c>
      <c r="J497" s="95" t="s">
        <v>344</v>
      </c>
      <c r="K497" t="s">
        <v>2061</v>
      </c>
      <c r="L497">
        <v>678</v>
      </c>
      <c r="M497">
        <v>679</v>
      </c>
      <c r="N497">
        <v>680</v>
      </c>
      <c r="Q497" t="str">
        <f t="shared" si="278"/>
        <v>W</v>
      </c>
      <c r="R497" t="str">
        <f t="shared" si="279"/>
        <v>RES G1 CARE</v>
      </c>
    </row>
    <row r="498" spans="2:18" x14ac:dyDescent="0.25">
      <c r="B498" s="75" t="str">
        <f t="shared" si="283"/>
        <v>Gas</v>
      </c>
      <c r="C498" s="75" t="str">
        <f t="shared" si="283"/>
        <v>PG&amp;E -- Pacific Gas and Electric Company</v>
      </c>
      <c r="D498" t="s">
        <v>458</v>
      </c>
      <c r="E498" t="s">
        <v>1391</v>
      </c>
      <c r="F498" s="11">
        <v>2</v>
      </c>
      <c r="G498" s="11">
        <v>0</v>
      </c>
      <c r="H498" t="s">
        <v>603</v>
      </c>
      <c r="I498" t="s">
        <v>1512</v>
      </c>
      <c r="J498" s="95" t="s">
        <v>344</v>
      </c>
      <c r="K498" t="s">
        <v>2062</v>
      </c>
      <c r="L498">
        <v>681</v>
      </c>
      <c r="M498">
        <v>682</v>
      </c>
      <c r="N498">
        <v>683</v>
      </c>
      <c r="Q498" t="str">
        <f t="shared" si="278"/>
        <v>X</v>
      </c>
      <c r="R498" t="str">
        <f t="shared" si="279"/>
        <v>RES G1</v>
      </c>
    </row>
    <row r="499" spans="2:18" x14ac:dyDescent="0.25">
      <c r="B499" s="75" t="str">
        <f t="shared" si="283"/>
        <v>Gas</v>
      </c>
      <c r="C499" s="75" t="str">
        <f t="shared" si="283"/>
        <v>PG&amp;E -- Pacific Gas and Electric Company</v>
      </c>
      <c r="D499" s="75" t="str">
        <f t="shared" si="283"/>
        <v>X</v>
      </c>
      <c r="E499" t="s">
        <v>1392</v>
      </c>
      <c r="F499" s="11">
        <v>2</v>
      </c>
      <c r="G499" s="11">
        <v>0</v>
      </c>
      <c r="H499" t="s">
        <v>1454</v>
      </c>
      <c r="I499" t="s">
        <v>1513</v>
      </c>
      <c r="J499" s="95" t="s">
        <v>344</v>
      </c>
      <c r="K499" t="s">
        <v>2063</v>
      </c>
      <c r="L499">
        <v>684</v>
      </c>
      <c r="M499">
        <v>685</v>
      </c>
      <c r="N499">
        <v>686</v>
      </c>
      <c r="Q499" t="str">
        <f t="shared" si="278"/>
        <v>X</v>
      </c>
      <c r="R499" t="str">
        <f t="shared" si="279"/>
        <v>RES G1 CARE</v>
      </c>
    </row>
    <row r="500" spans="2:18" x14ac:dyDescent="0.25">
      <c r="B500" s="75" t="str">
        <f t="shared" si="283"/>
        <v>Gas</v>
      </c>
      <c r="C500" s="75" t="str">
        <f t="shared" si="283"/>
        <v>PG&amp;E -- Pacific Gas and Electric Company</v>
      </c>
      <c r="D500" t="s">
        <v>1355</v>
      </c>
      <c r="E500" t="s">
        <v>1391</v>
      </c>
      <c r="F500" s="11">
        <v>2</v>
      </c>
      <c r="G500" s="11">
        <v>0</v>
      </c>
      <c r="H500" t="s">
        <v>604</v>
      </c>
      <c r="I500" t="s">
        <v>1514</v>
      </c>
      <c r="J500" s="95" t="s">
        <v>344</v>
      </c>
      <c r="K500" t="s">
        <v>2064</v>
      </c>
      <c r="L500">
        <v>687</v>
      </c>
      <c r="M500">
        <v>688</v>
      </c>
      <c r="N500">
        <v>689</v>
      </c>
      <c r="Q500" t="str">
        <f t="shared" si="278"/>
        <v>Y/Z</v>
      </c>
      <c r="R500" t="str">
        <f t="shared" si="279"/>
        <v>RES G1</v>
      </c>
    </row>
    <row r="501" spans="2:18" x14ac:dyDescent="0.25">
      <c r="B501" s="75" t="str">
        <f t="shared" ref="B501:D516" si="284">B500</f>
        <v>Gas</v>
      </c>
      <c r="C501" s="75" t="str">
        <f t="shared" si="284"/>
        <v>PG&amp;E -- Pacific Gas and Electric Company</v>
      </c>
      <c r="D501" s="75" t="str">
        <f t="shared" si="284"/>
        <v>Y/Z</v>
      </c>
      <c r="E501" t="s">
        <v>1392</v>
      </c>
      <c r="F501" s="11">
        <v>2</v>
      </c>
      <c r="G501" s="11">
        <v>0</v>
      </c>
      <c r="H501" t="s">
        <v>1455</v>
      </c>
      <c r="I501" t="s">
        <v>1515</v>
      </c>
      <c r="J501" s="95" t="s">
        <v>344</v>
      </c>
      <c r="K501" t="s">
        <v>2065</v>
      </c>
      <c r="L501">
        <v>690</v>
      </c>
      <c r="M501">
        <v>691</v>
      </c>
      <c r="N501">
        <v>692</v>
      </c>
      <c r="Q501" t="str">
        <f t="shared" si="278"/>
        <v>Y/Z</v>
      </c>
      <c r="R501" t="str">
        <f t="shared" si="279"/>
        <v>RES G1 CARE</v>
      </c>
    </row>
    <row r="502" spans="2:18" x14ac:dyDescent="0.25">
      <c r="B502" s="75" t="str">
        <f t="shared" si="284"/>
        <v>Gas</v>
      </c>
      <c r="C502" t="s">
        <v>437</v>
      </c>
      <c r="D502" t="s">
        <v>155</v>
      </c>
      <c r="E502" t="s">
        <v>1393</v>
      </c>
      <c r="F502" s="11">
        <v>2</v>
      </c>
      <c r="G502" s="11">
        <v>0</v>
      </c>
      <c r="H502" t="s">
        <v>1456</v>
      </c>
      <c r="I502" t="s">
        <v>1516</v>
      </c>
      <c r="J502" s="95" t="s">
        <v>344</v>
      </c>
      <c r="K502" t="s">
        <v>2066</v>
      </c>
      <c r="L502">
        <v>823</v>
      </c>
      <c r="M502">
        <v>824</v>
      </c>
      <c r="N502">
        <v>825</v>
      </c>
      <c r="Q502" t="str">
        <f t="shared" si="278"/>
        <v>All</v>
      </c>
      <c r="R502" t="str">
        <f t="shared" si="279"/>
        <v>GM MFam</v>
      </c>
    </row>
    <row r="503" spans="2:18" x14ac:dyDescent="0.25">
      <c r="B503" s="75" t="str">
        <f t="shared" si="284"/>
        <v>Gas</v>
      </c>
      <c r="C503" s="75" t="str">
        <f t="shared" si="284"/>
        <v>SDG&amp;E -- San Diego Gas and Electric Company</v>
      </c>
      <c r="D503" s="75" t="str">
        <f t="shared" si="284"/>
        <v>All</v>
      </c>
      <c r="E503" t="s">
        <v>1394</v>
      </c>
      <c r="F503" s="11">
        <v>2</v>
      </c>
      <c r="G503" s="11">
        <v>0</v>
      </c>
      <c r="H503" t="s">
        <v>1457</v>
      </c>
      <c r="I503" t="s">
        <v>1517</v>
      </c>
      <c r="J503" s="95" t="s">
        <v>344</v>
      </c>
      <c r="K503" t="s">
        <v>2067</v>
      </c>
      <c r="L503">
        <v>826</v>
      </c>
      <c r="M503">
        <v>827</v>
      </c>
      <c r="N503">
        <v>828</v>
      </c>
      <c r="Q503" t="str">
        <f t="shared" si="278"/>
        <v>All</v>
      </c>
      <c r="R503" t="str">
        <f t="shared" si="279"/>
        <v>GM MFam CARE</v>
      </c>
    </row>
    <row r="504" spans="2:18" x14ac:dyDescent="0.25">
      <c r="B504" s="75" t="str">
        <f t="shared" si="284"/>
        <v>Gas</v>
      </c>
      <c r="C504" s="75" t="str">
        <f t="shared" si="284"/>
        <v>SDG&amp;E -- San Diego Gas and Electric Company</v>
      </c>
      <c r="D504" s="75" t="str">
        <f t="shared" si="284"/>
        <v>All</v>
      </c>
      <c r="E504" t="s">
        <v>737</v>
      </c>
      <c r="F504" s="11">
        <v>2</v>
      </c>
      <c r="G504" s="11">
        <v>0</v>
      </c>
      <c r="H504" t="s">
        <v>660</v>
      </c>
      <c r="I504" t="s">
        <v>1518</v>
      </c>
      <c r="J504" s="95" t="s">
        <v>344</v>
      </c>
      <c r="K504" t="s">
        <v>2068</v>
      </c>
      <c r="L504">
        <v>829</v>
      </c>
      <c r="M504">
        <v>830</v>
      </c>
      <c r="N504">
        <v>831</v>
      </c>
      <c r="Q504" t="str">
        <f t="shared" si="278"/>
        <v>All</v>
      </c>
      <c r="R504" t="str">
        <f t="shared" si="279"/>
        <v>GR</v>
      </c>
    </row>
    <row r="505" spans="2:18" x14ac:dyDescent="0.25">
      <c r="B505" s="75" t="str">
        <f t="shared" si="284"/>
        <v>Gas</v>
      </c>
      <c r="C505" s="75" t="str">
        <f t="shared" si="284"/>
        <v>SDG&amp;E -- San Diego Gas and Electric Company</v>
      </c>
      <c r="D505" s="75" t="str">
        <f t="shared" si="284"/>
        <v>All</v>
      </c>
      <c r="E505" t="s">
        <v>1395</v>
      </c>
      <c r="F505" s="11">
        <v>2</v>
      </c>
      <c r="G505" s="11">
        <v>0</v>
      </c>
      <c r="H505" t="s">
        <v>661</v>
      </c>
      <c r="I505" t="s">
        <v>1519</v>
      </c>
      <c r="J505" s="95" t="s">
        <v>344</v>
      </c>
      <c r="K505" t="s">
        <v>2069</v>
      </c>
      <c r="L505">
        <v>832</v>
      </c>
      <c r="M505">
        <v>833</v>
      </c>
      <c r="N505">
        <v>834</v>
      </c>
      <c r="Q505" t="str">
        <f t="shared" si="278"/>
        <v>All</v>
      </c>
      <c r="R505" t="str">
        <f t="shared" si="279"/>
        <v>GR CARE</v>
      </c>
    </row>
    <row r="506" spans="2:18" x14ac:dyDescent="0.25">
      <c r="B506" s="75" t="str">
        <f t="shared" si="284"/>
        <v>Gas</v>
      </c>
      <c r="C506" t="s">
        <v>446</v>
      </c>
      <c r="D506" t="s">
        <v>472</v>
      </c>
      <c r="E506" t="s">
        <v>1396</v>
      </c>
      <c r="F506" s="11">
        <v>2</v>
      </c>
      <c r="G506" s="11">
        <v>0</v>
      </c>
      <c r="H506" t="s">
        <v>674</v>
      </c>
      <c r="I506" t="s">
        <v>1520</v>
      </c>
      <c r="J506" s="95" t="s">
        <v>344</v>
      </c>
      <c r="K506" t="s">
        <v>2070</v>
      </c>
      <c r="L506">
        <v>838</v>
      </c>
      <c r="M506">
        <v>839</v>
      </c>
      <c r="N506">
        <v>840</v>
      </c>
      <c r="Q506" t="str">
        <f t="shared" si="278"/>
        <v>CZ 1</v>
      </c>
      <c r="R506" t="str">
        <f t="shared" si="279"/>
        <v>GR MFam CookingAndSpaceHtg</v>
      </c>
    </row>
    <row r="507" spans="2:18" x14ac:dyDescent="0.25">
      <c r="B507" s="75" t="str">
        <f t="shared" si="284"/>
        <v>Gas</v>
      </c>
      <c r="C507" s="75" t="str">
        <f t="shared" si="284"/>
        <v>SoCalGas -- Southern California Gas Company</v>
      </c>
      <c r="D507" s="75" t="str">
        <f t="shared" si="284"/>
        <v>CZ 1</v>
      </c>
      <c r="E507" t="s">
        <v>1397</v>
      </c>
      <c r="F507" s="11">
        <v>2</v>
      </c>
      <c r="G507" s="11">
        <v>0</v>
      </c>
      <c r="H507" t="s">
        <v>695</v>
      </c>
      <c r="I507" t="s">
        <v>1521</v>
      </c>
      <c r="J507" s="95" t="s">
        <v>344</v>
      </c>
      <c r="K507" t="s">
        <v>2071</v>
      </c>
      <c r="L507">
        <v>841</v>
      </c>
      <c r="M507">
        <v>842</v>
      </c>
      <c r="N507">
        <v>843</v>
      </c>
      <c r="Q507" t="str">
        <f t="shared" si="278"/>
        <v>CZ 1</v>
      </c>
      <c r="R507" t="str">
        <f t="shared" si="279"/>
        <v>GR MFam CookingAndSpaceHtg CARE</v>
      </c>
    </row>
    <row r="508" spans="2:18" x14ac:dyDescent="0.25">
      <c r="B508" s="75" t="str">
        <f t="shared" si="284"/>
        <v>Gas</v>
      </c>
      <c r="C508" s="75" t="str">
        <f t="shared" si="284"/>
        <v>SoCalGas -- Southern California Gas Company</v>
      </c>
      <c r="D508" s="75" t="str">
        <f t="shared" si="284"/>
        <v>CZ 1</v>
      </c>
      <c r="E508" t="s">
        <v>1398</v>
      </c>
      <c r="F508" s="11">
        <v>2</v>
      </c>
      <c r="G508" s="11">
        <v>0</v>
      </c>
      <c r="H508" t="s">
        <v>671</v>
      </c>
      <c r="I508" t="s">
        <v>1522</v>
      </c>
      <c r="J508" s="95" t="s">
        <v>344</v>
      </c>
      <c r="K508" t="s">
        <v>2072</v>
      </c>
      <c r="L508">
        <v>844</v>
      </c>
      <c r="Q508" t="str">
        <f t="shared" si="278"/>
        <v>CZ 1</v>
      </c>
      <c r="R508" t="str">
        <f t="shared" si="279"/>
        <v>GR MFam CookingOnly</v>
      </c>
    </row>
    <row r="509" spans="2:18" x14ac:dyDescent="0.25">
      <c r="B509" s="75" t="str">
        <f t="shared" si="284"/>
        <v>Gas</v>
      </c>
      <c r="C509" s="75" t="str">
        <f t="shared" si="284"/>
        <v>SoCalGas -- Southern California Gas Company</v>
      </c>
      <c r="D509" s="75" t="str">
        <f t="shared" si="284"/>
        <v>CZ 1</v>
      </c>
      <c r="E509" t="s">
        <v>1399</v>
      </c>
      <c r="F509" s="11">
        <v>2</v>
      </c>
      <c r="G509" s="11">
        <v>0</v>
      </c>
      <c r="H509" t="s">
        <v>692</v>
      </c>
      <c r="I509" t="s">
        <v>1523</v>
      </c>
      <c r="J509" s="95" t="s">
        <v>344</v>
      </c>
      <c r="K509" t="s">
        <v>2073</v>
      </c>
      <c r="L509">
        <v>845</v>
      </c>
      <c r="Q509" t="str">
        <f t="shared" si="278"/>
        <v>CZ 1</v>
      </c>
      <c r="R509" t="str">
        <f t="shared" si="279"/>
        <v>GR MFam CookingOnly CARE</v>
      </c>
    </row>
    <row r="510" spans="2:18" x14ac:dyDescent="0.25">
      <c r="B510" s="75" t="str">
        <f t="shared" si="284"/>
        <v>Gas</v>
      </c>
      <c r="C510" s="75" t="str">
        <f t="shared" si="284"/>
        <v>SoCalGas -- Southern California Gas Company</v>
      </c>
      <c r="D510" s="75" t="str">
        <f t="shared" si="284"/>
        <v>CZ 1</v>
      </c>
      <c r="E510" t="s">
        <v>1400</v>
      </c>
      <c r="F510" s="11">
        <v>2</v>
      </c>
      <c r="G510" s="11">
        <v>0</v>
      </c>
      <c r="H510" t="s">
        <v>673</v>
      </c>
      <c r="I510" t="s">
        <v>1524</v>
      </c>
      <c r="J510" s="95" t="s">
        <v>344</v>
      </c>
      <c r="K510" t="s">
        <v>2074</v>
      </c>
      <c r="L510">
        <v>846</v>
      </c>
      <c r="M510">
        <v>847</v>
      </c>
      <c r="N510">
        <v>848</v>
      </c>
      <c r="Q510" t="str">
        <f t="shared" si="278"/>
        <v>CZ 1</v>
      </c>
      <c r="R510" t="str">
        <f t="shared" si="279"/>
        <v>GR MFam CookingWaterHtgAndSpaceHtg</v>
      </c>
    </row>
    <row r="511" spans="2:18" x14ac:dyDescent="0.25">
      <c r="B511" s="75" t="str">
        <f t="shared" si="284"/>
        <v>Gas</v>
      </c>
      <c r="C511" s="75" t="str">
        <f t="shared" si="284"/>
        <v>SoCalGas -- Southern California Gas Company</v>
      </c>
      <c r="D511" s="75" t="str">
        <f t="shared" si="284"/>
        <v>CZ 1</v>
      </c>
      <c r="E511" t="s">
        <v>1401</v>
      </c>
      <c r="F511" s="11">
        <v>2</v>
      </c>
      <c r="G511" s="11">
        <v>0</v>
      </c>
      <c r="H511" t="s">
        <v>694</v>
      </c>
      <c r="I511" t="s">
        <v>1525</v>
      </c>
      <c r="J511" s="95" t="s">
        <v>344</v>
      </c>
      <c r="K511" t="s">
        <v>2075</v>
      </c>
      <c r="L511">
        <v>849</v>
      </c>
      <c r="M511">
        <v>850</v>
      </c>
      <c r="N511">
        <v>851</v>
      </c>
      <c r="Q511" t="str">
        <f t="shared" si="278"/>
        <v>CZ 1</v>
      </c>
      <c r="R511" t="str">
        <f t="shared" si="279"/>
        <v>GR MFam CookingWaterHtgAndSpaceHtg CARE</v>
      </c>
    </row>
    <row r="512" spans="2:18" x14ac:dyDescent="0.25">
      <c r="B512" s="75" t="str">
        <f t="shared" si="284"/>
        <v>Gas</v>
      </c>
      <c r="C512" s="75" t="str">
        <f t="shared" si="284"/>
        <v>SoCalGas -- Southern California Gas Company</v>
      </c>
      <c r="D512" s="75" t="str">
        <f t="shared" si="284"/>
        <v>CZ 1</v>
      </c>
      <c r="E512" t="s">
        <v>1402</v>
      </c>
      <c r="F512" s="11">
        <v>2</v>
      </c>
      <c r="G512" s="11">
        <v>0</v>
      </c>
      <c r="H512" t="s">
        <v>677</v>
      </c>
      <c r="I512" t="s">
        <v>1526</v>
      </c>
      <c r="J512" s="95" t="s">
        <v>344</v>
      </c>
      <c r="K512" t="s">
        <v>2076</v>
      </c>
      <c r="L512">
        <v>852</v>
      </c>
      <c r="M512">
        <v>853</v>
      </c>
      <c r="N512">
        <v>854</v>
      </c>
      <c r="Q512" t="str">
        <f t="shared" si="278"/>
        <v>CZ 1</v>
      </c>
      <c r="R512" t="str">
        <f t="shared" si="279"/>
        <v>GR MFam SpaceHtgOnly</v>
      </c>
    </row>
    <row r="513" spans="2:18" x14ac:dyDescent="0.25">
      <c r="B513" s="75" t="str">
        <f t="shared" si="284"/>
        <v>Gas</v>
      </c>
      <c r="C513" s="75" t="str">
        <f t="shared" si="284"/>
        <v>SoCalGas -- Southern California Gas Company</v>
      </c>
      <c r="D513" s="75" t="str">
        <f t="shared" si="284"/>
        <v>CZ 1</v>
      </c>
      <c r="E513" t="s">
        <v>1403</v>
      </c>
      <c r="F513" s="11">
        <v>2</v>
      </c>
      <c r="G513" s="11">
        <v>0</v>
      </c>
      <c r="H513" t="s">
        <v>698</v>
      </c>
      <c r="I513" t="s">
        <v>1527</v>
      </c>
      <c r="J513" s="95" t="s">
        <v>344</v>
      </c>
      <c r="K513" t="s">
        <v>2077</v>
      </c>
      <c r="L513">
        <v>855</v>
      </c>
      <c r="M513">
        <v>856</v>
      </c>
      <c r="N513">
        <v>857</v>
      </c>
      <c r="Q513" t="str">
        <f t="shared" si="278"/>
        <v>CZ 1</v>
      </c>
      <c r="R513" t="str">
        <f t="shared" si="279"/>
        <v>GR MFam SpaceHtgOnly CARE</v>
      </c>
    </row>
    <row r="514" spans="2:18" x14ac:dyDescent="0.25">
      <c r="B514" s="75" t="str">
        <f t="shared" si="284"/>
        <v>Gas</v>
      </c>
      <c r="C514" s="75" t="str">
        <f t="shared" si="284"/>
        <v>SoCalGas -- Southern California Gas Company</v>
      </c>
      <c r="D514" s="75" t="str">
        <f t="shared" si="284"/>
        <v>CZ 1</v>
      </c>
      <c r="E514" t="s">
        <v>1404</v>
      </c>
      <c r="F514" s="11">
        <v>2</v>
      </c>
      <c r="G514" s="11">
        <v>0</v>
      </c>
      <c r="H514" t="s">
        <v>672</v>
      </c>
      <c r="I514" t="s">
        <v>1528</v>
      </c>
      <c r="J514" s="95" t="s">
        <v>344</v>
      </c>
      <c r="K514" t="s">
        <v>2078</v>
      </c>
      <c r="L514">
        <v>858</v>
      </c>
      <c r="Q514" t="str">
        <f t="shared" ref="Q514:Q567" si="285">D514</f>
        <v>CZ 1</v>
      </c>
      <c r="R514" t="str">
        <f t="shared" ref="R514:R567" si="286">E514</f>
        <v>GR MFam WaterHtgAndCooking</v>
      </c>
    </row>
    <row r="515" spans="2:18" x14ac:dyDescent="0.25">
      <c r="B515" s="75" t="str">
        <f t="shared" si="284"/>
        <v>Gas</v>
      </c>
      <c r="C515" s="75" t="str">
        <f t="shared" si="284"/>
        <v>SoCalGas -- Southern California Gas Company</v>
      </c>
      <c r="D515" s="75" t="str">
        <f t="shared" si="284"/>
        <v>CZ 1</v>
      </c>
      <c r="E515" t="s">
        <v>1405</v>
      </c>
      <c r="F515" s="11">
        <v>2</v>
      </c>
      <c r="G515" s="11">
        <v>0</v>
      </c>
      <c r="H515" t="s">
        <v>693</v>
      </c>
      <c r="I515" t="s">
        <v>1529</v>
      </c>
      <c r="J515" s="95" t="s">
        <v>344</v>
      </c>
      <c r="K515" t="s">
        <v>2079</v>
      </c>
      <c r="L515">
        <v>859</v>
      </c>
      <c r="Q515" t="str">
        <f t="shared" si="285"/>
        <v>CZ 1</v>
      </c>
      <c r="R515" t="str">
        <f t="shared" si="286"/>
        <v>GR MFam WaterHtgAndCooking CARE</v>
      </c>
    </row>
    <row r="516" spans="2:18" x14ac:dyDescent="0.25">
      <c r="B516" s="75" t="str">
        <f t="shared" si="284"/>
        <v>Gas</v>
      </c>
      <c r="C516" s="75" t="str">
        <f t="shared" si="284"/>
        <v>SoCalGas -- Southern California Gas Company</v>
      </c>
      <c r="D516" s="75" t="str">
        <f t="shared" si="284"/>
        <v>CZ 1</v>
      </c>
      <c r="E516" t="s">
        <v>1406</v>
      </c>
      <c r="F516" s="11">
        <v>2</v>
      </c>
      <c r="G516" s="11">
        <v>0</v>
      </c>
      <c r="H516" t="s">
        <v>676</v>
      </c>
      <c r="I516" t="s">
        <v>1530</v>
      </c>
      <c r="J516" s="95" t="s">
        <v>344</v>
      </c>
      <c r="K516" t="s">
        <v>2080</v>
      </c>
      <c r="L516">
        <v>860</v>
      </c>
      <c r="M516">
        <v>861</v>
      </c>
      <c r="N516">
        <v>862</v>
      </c>
      <c r="Q516" t="str">
        <f t="shared" si="285"/>
        <v>CZ 1</v>
      </c>
      <c r="R516" t="str">
        <f t="shared" si="286"/>
        <v>GR MFam WaterHtgAndSpaceHtg</v>
      </c>
    </row>
    <row r="517" spans="2:18" x14ac:dyDescent="0.25">
      <c r="B517" s="75" t="str">
        <f t="shared" ref="B517:D532" si="287">B516</f>
        <v>Gas</v>
      </c>
      <c r="C517" s="75" t="str">
        <f t="shared" si="287"/>
        <v>SoCalGas -- Southern California Gas Company</v>
      </c>
      <c r="D517" s="75" t="str">
        <f t="shared" si="287"/>
        <v>CZ 1</v>
      </c>
      <c r="E517" t="s">
        <v>1407</v>
      </c>
      <c r="F517" s="11">
        <v>2</v>
      </c>
      <c r="G517" s="11">
        <v>0</v>
      </c>
      <c r="H517" t="s">
        <v>697</v>
      </c>
      <c r="I517" t="s">
        <v>1531</v>
      </c>
      <c r="J517" s="95" t="s">
        <v>344</v>
      </c>
      <c r="K517" t="s">
        <v>2081</v>
      </c>
      <c r="L517">
        <v>863</v>
      </c>
      <c r="M517">
        <v>864</v>
      </c>
      <c r="N517">
        <v>865</v>
      </c>
      <c r="Q517" t="str">
        <f t="shared" si="285"/>
        <v>CZ 1</v>
      </c>
      <c r="R517" t="str">
        <f t="shared" si="286"/>
        <v>GR MFam WaterHtgAndSpaceHtg CARE</v>
      </c>
    </row>
    <row r="518" spans="2:18" x14ac:dyDescent="0.25">
      <c r="B518" s="75" t="str">
        <f t="shared" si="287"/>
        <v>Gas</v>
      </c>
      <c r="C518" s="75" t="str">
        <f t="shared" si="287"/>
        <v>SoCalGas -- Southern California Gas Company</v>
      </c>
      <c r="D518" s="75" t="str">
        <f t="shared" si="287"/>
        <v>CZ 1</v>
      </c>
      <c r="E518" t="s">
        <v>1408</v>
      </c>
      <c r="F518" s="11">
        <v>2</v>
      </c>
      <c r="G518" s="11">
        <v>0</v>
      </c>
      <c r="H518" t="s">
        <v>675</v>
      </c>
      <c r="I518" t="s">
        <v>1532</v>
      </c>
      <c r="J518" s="95" t="s">
        <v>344</v>
      </c>
      <c r="K518" t="s">
        <v>2082</v>
      </c>
      <c r="L518">
        <v>866</v>
      </c>
      <c r="Q518" t="str">
        <f t="shared" si="285"/>
        <v>CZ 1</v>
      </c>
      <c r="R518" t="str">
        <f t="shared" si="286"/>
        <v>GR MFam WaterHtgOnly</v>
      </c>
    </row>
    <row r="519" spans="2:18" x14ac:dyDescent="0.25">
      <c r="B519" s="75" t="str">
        <f t="shared" si="287"/>
        <v>Gas</v>
      </c>
      <c r="C519" s="75" t="str">
        <f t="shared" si="287"/>
        <v>SoCalGas -- Southern California Gas Company</v>
      </c>
      <c r="D519" s="75" t="str">
        <f t="shared" si="287"/>
        <v>CZ 1</v>
      </c>
      <c r="E519" t="s">
        <v>1409</v>
      </c>
      <c r="F519" s="11">
        <v>2</v>
      </c>
      <c r="G519" s="11">
        <v>0</v>
      </c>
      <c r="H519" t="s">
        <v>696</v>
      </c>
      <c r="I519" t="s">
        <v>1533</v>
      </c>
      <c r="J519" s="95" t="s">
        <v>344</v>
      </c>
      <c r="K519" t="s">
        <v>2083</v>
      </c>
      <c r="L519">
        <v>867</v>
      </c>
      <c r="Q519" t="str">
        <f t="shared" si="285"/>
        <v>CZ 1</v>
      </c>
      <c r="R519" t="str">
        <f t="shared" si="286"/>
        <v>GR MFam WaterHtgOnly CARE</v>
      </c>
    </row>
    <row r="520" spans="2:18" x14ac:dyDescent="0.25">
      <c r="B520" s="75" t="str">
        <f t="shared" si="287"/>
        <v>Gas</v>
      </c>
      <c r="C520" s="75" t="str">
        <f t="shared" si="287"/>
        <v>SoCalGas -- Southern California Gas Company</v>
      </c>
      <c r="D520" t="s">
        <v>472</v>
      </c>
      <c r="E520" t="s">
        <v>1410</v>
      </c>
      <c r="F520" s="11">
        <v>2</v>
      </c>
      <c r="G520" s="11">
        <v>0</v>
      </c>
      <c r="H520" t="s">
        <v>1458</v>
      </c>
      <c r="I520" t="s">
        <v>1534</v>
      </c>
      <c r="J520" s="95" t="s">
        <v>344</v>
      </c>
      <c r="K520" t="s">
        <v>2084</v>
      </c>
      <c r="L520">
        <v>932</v>
      </c>
      <c r="M520">
        <v>933</v>
      </c>
      <c r="N520">
        <v>934</v>
      </c>
      <c r="Q520" t="str">
        <f t="shared" si="285"/>
        <v>CZ 1</v>
      </c>
      <c r="R520" t="str">
        <f t="shared" si="286"/>
        <v>GR SFam</v>
      </c>
    </row>
    <row r="521" spans="2:18" x14ac:dyDescent="0.25">
      <c r="B521" s="75" t="str">
        <f t="shared" si="287"/>
        <v>Gas</v>
      </c>
      <c r="C521" s="75" t="str">
        <f t="shared" si="287"/>
        <v>SoCalGas -- Southern California Gas Company</v>
      </c>
      <c r="D521" s="75" t="str">
        <f t="shared" si="287"/>
        <v>CZ 1</v>
      </c>
      <c r="E521" t="s">
        <v>1411</v>
      </c>
      <c r="F521" s="11">
        <v>2</v>
      </c>
      <c r="G521" s="11">
        <v>0</v>
      </c>
      <c r="H521" t="s">
        <v>1459</v>
      </c>
      <c r="I521" t="s">
        <v>1535</v>
      </c>
      <c r="J521" s="95" t="s">
        <v>344</v>
      </c>
      <c r="K521" t="s">
        <v>2085</v>
      </c>
      <c r="L521">
        <v>935</v>
      </c>
      <c r="M521">
        <v>936</v>
      </c>
      <c r="N521">
        <v>937</v>
      </c>
      <c r="Q521" t="str">
        <f t="shared" si="285"/>
        <v>CZ 1</v>
      </c>
      <c r="R521" t="str">
        <f t="shared" si="286"/>
        <v>GR SFam CARE</v>
      </c>
    </row>
    <row r="522" spans="2:18" x14ac:dyDescent="0.25">
      <c r="B522" s="75" t="str">
        <f t="shared" si="287"/>
        <v>Gas</v>
      </c>
      <c r="C522" s="75" t="str">
        <f t="shared" si="287"/>
        <v>SoCalGas -- Southern California Gas Company</v>
      </c>
      <c r="D522" t="s">
        <v>473</v>
      </c>
      <c r="E522" t="s">
        <v>1396</v>
      </c>
      <c r="F522" s="11">
        <v>2</v>
      </c>
      <c r="G522" s="11">
        <v>0</v>
      </c>
      <c r="H522" t="s">
        <v>681</v>
      </c>
      <c r="I522" t="s">
        <v>1536</v>
      </c>
      <c r="J522" s="95" t="s">
        <v>344</v>
      </c>
      <c r="K522" t="s">
        <v>2086</v>
      </c>
      <c r="L522">
        <v>868</v>
      </c>
      <c r="M522">
        <v>869</v>
      </c>
      <c r="N522">
        <v>870</v>
      </c>
      <c r="Q522" t="str">
        <f t="shared" si="285"/>
        <v>CZ 2</v>
      </c>
      <c r="R522" t="str">
        <f t="shared" si="286"/>
        <v>GR MFam CookingAndSpaceHtg</v>
      </c>
    </row>
    <row r="523" spans="2:18" x14ac:dyDescent="0.25">
      <c r="B523" s="75" t="str">
        <f t="shared" si="287"/>
        <v>Gas</v>
      </c>
      <c r="C523" s="75" t="str">
        <f t="shared" si="287"/>
        <v>SoCalGas -- Southern California Gas Company</v>
      </c>
      <c r="D523" s="75" t="str">
        <f t="shared" si="287"/>
        <v>CZ 2</v>
      </c>
      <c r="E523" t="s">
        <v>1397</v>
      </c>
      <c r="F523" s="11">
        <v>2</v>
      </c>
      <c r="G523" s="11">
        <v>0</v>
      </c>
      <c r="H523" t="s">
        <v>702</v>
      </c>
      <c r="I523" t="s">
        <v>1537</v>
      </c>
      <c r="J523" s="95" t="s">
        <v>344</v>
      </c>
      <c r="K523" t="s">
        <v>2087</v>
      </c>
      <c r="L523">
        <v>871</v>
      </c>
      <c r="M523">
        <v>872</v>
      </c>
      <c r="N523">
        <v>873</v>
      </c>
      <c r="Q523" t="str">
        <f t="shared" si="285"/>
        <v>CZ 2</v>
      </c>
      <c r="R523" t="str">
        <f t="shared" si="286"/>
        <v>GR MFam CookingAndSpaceHtg CARE</v>
      </c>
    </row>
    <row r="524" spans="2:18" x14ac:dyDescent="0.25">
      <c r="B524" s="75" t="str">
        <f t="shared" si="287"/>
        <v>Gas</v>
      </c>
      <c r="C524" s="75" t="str">
        <f t="shared" si="287"/>
        <v>SoCalGas -- Southern California Gas Company</v>
      </c>
      <c r="D524" s="75" t="str">
        <f t="shared" si="287"/>
        <v>CZ 2</v>
      </c>
      <c r="E524" t="s">
        <v>1398</v>
      </c>
      <c r="F524" s="11">
        <v>2</v>
      </c>
      <c r="G524" s="11">
        <v>0</v>
      </c>
      <c r="H524" t="s">
        <v>678</v>
      </c>
      <c r="I524" t="s">
        <v>1538</v>
      </c>
      <c r="J524" s="95" t="s">
        <v>344</v>
      </c>
      <c r="K524" t="s">
        <v>2088</v>
      </c>
      <c r="L524">
        <v>874</v>
      </c>
      <c r="Q524" t="str">
        <f t="shared" si="285"/>
        <v>CZ 2</v>
      </c>
      <c r="R524" t="str">
        <f t="shared" si="286"/>
        <v>GR MFam CookingOnly</v>
      </c>
    </row>
    <row r="525" spans="2:18" x14ac:dyDescent="0.25">
      <c r="B525" s="75" t="str">
        <f t="shared" si="287"/>
        <v>Gas</v>
      </c>
      <c r="C525" s="75" t="str">
        <f t="shared" si="287"/>
        <v>SoCalGas -- Southern California Gas Company</v>
      </c>
      <c r="D525" s="75" t="str">
        <f t="shared" si="287"/>
        <v>CZ 2</v>
      </c>
      <c r="E525" t="s">
        <v>1399</v>
      </c>
      <c r="F525" s="11">
        <v>2</v>
      </c>
      <c r="G525" s="11">
        <v>0</v>
      </c>
      <c r="H525" t="s">
        <v>699</v>
      </c>
      <c r="I525" t="s">
        <v>1539</v>
      </c>
      <c r="J525" s="95" t="s">
        <v>344</v>
      </c>
      <c r="K525" t="s">
        <v>2089</v>
      </c>
      <c r="L525">
        <v>875</v>
      </c>
      <c r="Q525" t="str">
        <f t="shared" si="285"/>
        <v>CZ 2</v>
      </c>
      <c r="R525" t="str">
        <f t="shared" si="286"/>
        <v>GR MFam CookingOnly CARE</v>
      </c>
    </row>
    <row r="526" spans="2:18" x14ac:dyDescent="0.25">
      <c r="B526" s="75" t="str">
        <f t="shared" si="287"/>
        <v>Gas</v>
      </c>
      <c r="C526" s="75" t="str">
        <f t="shared" si="287"/>
        <v>SoCalGas -- Southern California Gas Company</v>
      </c>
      <c r="D526" s="75" t="str">
        <f t="shared" si="287"/>
        <v>CZ 2</v>
      </c>
      <c r="E526" t="s">
        <v>1400</v>
      </c>
      <c r="F526" s="11">
        <v>2</v>
      </c>
      <c r="G526" s="11">
        <v>0</v>
      </c>
      <c r="H526" t="s">
        <v>680</v>
      </c>
      <c r="I526" t="s">
        <v>1540</v>
      </c>
      <c r="J526" s="95" t="s">
        <v>344</v>
      </c>
      <c r="K526" t="s">
        <v>2090</v>
      </c>
      <c r="L526">
        <v>876</v>
      </c>
      <c r="M526">
        <v>877</v>
      </c>
      <c r="N526">
        <v>878</v>
      </c>
      <c r="Q526" t="str">
        <f t="shared" si="285"/>
        <v>CZ 2</v>
      </c>
      <c r="R526" t="str">
        <f t="shared" si="286"/>
        <v>GR MFam CookingWaterHtgAndSpaceHtg</v>
      </c>
    </row>
    <row r="527" spans="2:18" x14ac:dyDescent="0.25">
      <c r="B527" s="75" t="str">
        <f t="shared" si="287"/>
        <v>Gas</v>
      </c>
      <c r="C527" s="75" t="str">
        <f t="shared" si="287"/>
        <v>SoCalGas -- Southern California Gas Company</v>
      </c>
      <c r="D527" s="75" t="str">
        <f t="shared" si="287"/>
        <v>CZ 2</v>
      </c>
      <c r="E527" t="s">
        <v>1401</v>
      </c>
      <c r="F527" s="11">
        <v>2</v>
      </c>
      <c r="G527" s="11">
        <v>0</v>
      </c>
      <c r="H527" t="s">
        <v>701</v>
      </c>
      <c r="I527" t="s">
        <v>1541</v>
      </c>
      <c r="J527" s="95" t="s">
        <v>344</v>
      </c>
      <c r="K527" t="s">
        <v>2091</v>
      </c>
      <c r="L527">
        <v>879</v>
      </c>
      <c r="M527">
        <v>880</v>
      </c>
      <c r="N527">
        <v>881</v>
      </c>
      <c r="Q527" t="str">
        <f t="shared" si="285"/>
        <v>CZ 2</v>
      </c>
      <c r="R527" t="str">
        <f t="shared" si="286"/>
        <v>GR MFam CookingWaterHtgAndSpaceHtg CARE</v>
      </c>
    </row>
    <row r="528" spans="2:18" x14ac:dyDescent="0.25">
      <c r="B528" s="75" t="str">
        <f t="shared" si="287"/>
        <v>Gas</v>
      </c>
      <c r="C528" s="75" t="str">
        <f t="shared" si="287"/>
        <v>SoCalGas -- Southern California Gas Company</v>
      </c>
      <c r="D528" s="75" t="str">
        <f t="shared" si="287"/>
        <v>CZ 2</v>
      </c>
      <c r="E528" t="s">
        <v>1402</v>
      </c>
      <c r="F528" s="11">
        <v>2</v>
      </c>
      <c r="G528" s="11">
        <v>0</v>
      </c>
      <c r="H528" t="s">
        <v>684</v>
      </c>
      <c r="I528" t="s">
        <v>1542</v>
      </c>
      <c r="J528" s="95" t="s">
        <v>344</v>
      </c>
      <c r="K528" t="s">
        <v>2092</v>
      </c>
      <c r="L528">
        <v>882</v>
      </c>
      <c r="M528">
        <v>883</v>
      </c>
      <c r="N528">
        <v>884</v>
      </c>
      <c r="Q528" t="str">
        <f t="shared" si="285"/>
        <v>CZ 2</v>
      </c>
      <c r="R528" t="str">
        <f t="shared" si="286"/>
        <v>GR MFam SpaceHtgOnly</v>
      </c>
    </row>
    <row r="529" spans="2:18" x14ac:dyDescent="0.25">
      <c r="B529" s="75" t="str">
        <f t="shared" si="287"/>
        <v>Gas</v>
      </c>
      <c r="C529" s="75" t="str">
        <f t="shared" si="287"/>
        <v>SoCalGas -- Southern California Gas Company</v>
      </c>
      <c r="D529" s="75" t="str">
        <f t="shared" si="287"/>
        <v>CZ 2</v>
      </c>
      <c r="E529" t="s">
        <v>1403</v>
      </c>
      <c r="F529" s="11">
        <v>2</v>
      </c>
      <c r="G529" s="11">
        <v>0</v>
      </c>
      <c r="H529" t="s">
        <v>705</v>
      </c>
      <c r="I529" t="s">
        <v>1543</v>
      </c>
      <c r="J529" s="95" t="s">
        <v>344</v>
      </c>
      <c r="K529" t="s">
        <v>2093</v>
      </c>
      <c r="L529">
        <v>885</v>
      </c>
      <c r="M529">
        <v>886</v>
      </c>
      <c r="N529">
        <v>887</v>
      </c>
      <c r="Q529" t="str">
        <f t="shared" si="285"/>
        <v>CZ 2</v>
      </c>
      <c r="R529" t="str">
        <f t="shared" si="286"/>
        <v>GR MFam SpaceHtgOnly CARE</v>
      </c>
    </row>
    <row r="530" spans="2:18" x14ac:dyDescent="0.25">
      <c r="B530" s="75" t="str">
        <f t="shared" si="287"/>
        <v>Gas</v>
      </c>
      <c r="C530" s="75" t="str">
        <f t="shared" si="287"/>
        <v>SoCalGas -- Southern California Gas Company</v>
      </c>
      <c r="D530" s="75" t="str">
        <f t="shared" si="287"/>
        <v>CZ 2</v>
      </c>
      <c r="E530" t="s">
        <v>1404</v>
      </c>
      <c r="F530" s="11">
        <v>2</v>
      </c>
      <c r="G530" s="11">
        <v>0</v>
      </c>
      <c r="H530" t="s">
        <v>679</v>
      </c>
      <c r="I530" t="s">
        <v>1544</v>
      </c>
      <c r="J530" s="95" t="s">
        <v>344</v>
      </c>
      <c r="K530" t="s">
        <v>2094</v>
      </c>
      <c r="L530">
        <v>888</v>
      </c>
      <c r="Q530" t="str">
        <f t="shared" si="285"/>
        <v>CZ 2</v>
      </c>
      <c r="R530" t="str">
        <f t="shared" si="286"/>
        <v>GR MFam WaterHtgAndCooking</v>
      </c>
    </row>
    <row r="531" spans="2:18" x14ac:dyDescent="0.25">
      <c r="B531" s="75" t="str">
        <f t="shared" si="287"/>
        <v>Gas</v>
      </c>
      <c r="C531" s="75" t="str">
        <f t="shared" si="287"/>
        <v>SoCalGas -- Southern California Gas Company</v>
      </c>
      <c r="D531" s="75" t="str">
        <f t="shared" si="287"/>
        <v>CZ 2</v>
      </c>
      <c r="E531" t="s">
        <v>1405</v>
      </c>
      <c r="F531" s="11">
        <v>2</v>
      </c>
      <c r="G531" s="11">
        <v>0</v>
      </c>
      <c r="H531" t="s">
        <v>700</v>
      </c>
      <c r="I531" t="s">
        <v>1545</v>
      </c>
      <c r="J531" s="95" t="s">
        <v>344</v>
      </c>
      <c r="K531" t="s">
        <v>2095</v>
      </c>
      <c r="L531">
        <v>889</v>
      </c>
      <c r="Q531" t="str">
        <f t="shared" si="285"/>
        <v>CZ 2</v>
      </c>
      <c r="R531" t="str">
        <f t="shared" si="286"/>
        <v>GR MFam WaterHtgAndCooking CARE</v>
      </c>
    </row>
    <row r="532" spans="2:18" x14ac:dyDescent="0.25">
      <c r="B532" s="75" t="str">
        <f t="shared" si="287"/>
        <v>Gas</v>
      </c>
      <c r="C532" s="75" t="str">
        <f t="shared" si="287"/>
        <v>SoCalGas -- Southern California Gas Company</v>
      </c>
      <c r="D532" s="75" t="str">
        <f t="shared" si="287"/>
        <v>CZ 2</v>
      </c>
      <c r="E532" t="s">
        <v>1406</v>
      </c>
      <c r="F532" s="11">
        <v>2</v>
      </c>
      <c r="G532" s="11">
        <v>0</v>
      </c>
      <c r="H532" t="s">
        <v>683</v>
      </c>
      <c r="I532" t="s">
        <v>1546</v>
      </c>
      <c r="J532" s="95" t="s">
        <v>344</v>
      </c>
      <c r="K532" t="s">
        <v>2096</v>
      </c>
      <c r="L532">
        <v>890</v>
      </c>
      <c r="M532">
        <v>891</v>
      </c>
      <c r="N532">
        <v>892</v>
      </c>
      <c r="O532">
        <v>893</v>
      </c>
      <c r="Q532" t="str">
        <f t="shared" si="285"/>
        <v>CZ 2</v>
      </c>
      <c r="R532" t="str">
        <f t="shared" si="286"/>
        <v>GR MFam WaterHtgAndSpaceHtg</v>
      </c>
    </row>
    <row r="533" spans="2:18" x14ac:dyDescent="0.25">
      <c r="B533" s="75" t="str">
        <f t="shared" ref="B533:D548" si="288">B532</f>
        <v>Gas</v>
      </c>
      <c r="C533" s="75" t="str">
        <f t="shared" si="288"/>
        <v>SoCalGas -- Southern California Gas Company</v>
      </c>
      <c r="D533" s="75" t="str">
        <f t="shared" si="288"/>
        <v>CZ 2</v>
      </c>
      <c r="E533" t="s">
        <v>1407</v>
      </c>
      <c r="F533" s="11">
        <v>2</v>
      </c>
      <c r="G533" s="11">
        <v>0</v>
      </c>
      <c r="H533" t="s">
        <v>704</v>
      </c>
      <c r="I533" t="s">
        <v>1547</v>
      </c>
      <c r="J533" s="95" t="s">
        <v>344</v>
      </c>
      <c r="K533" t="s">
        <v>2097</v>
      </c>
      <c r="L533">
        <v>894</v>
      </c>
      <c r="M533">
        <v>895</v>
      </c>
      <c r="N533">
        <v>896</v>
      </c>
      <c r="O533">
        <v>897</v>
      </c>
      <c r="Q533" t="str">
        <f t="shared" si="285"/>
        <v>CZ 2</v>
      </c>
      <c r="R533" t="str">
        <f t="shared" si="286"/>
        <v>GR MFam WaterHtgAndSpaceHtg CARE</v>
      </c>
    </row>
    <row r="534" spans="2:18" x14ac:dyDescent="0.25">
      <c r="B534" s="75" t="str">
        <f t="shared" si="288"/>
        <v>Gas</v>
      </c>
      <c r="C534" s="75" t="str">
        <f t="shared" si="288"/>
        <v>SoCalGas -- Southern California Gas Company</v>
      </c>
      <c r="D534" s="75" t="str">
        <f t="shared" si="288"/>
        <v>CZ 2</v>
      </c>
      <c r="E534" t="s">
        <v>1408</v>
      </c>
      <c r="F534" s="11">
        <v>2</v>
      </c>
      <c r="G534" s="11">
        <v>0</v>
      </c>
      <c r="H534" t="s">
        <v>682</v>
      </c>
      <c r="I534" t="s">
        <v>1548</v>
      </c>
      <c r="J534" s="95" t="s">
        <v>344</v>
      </c>
      <c r="K534" t="s">
        <v>2098</v>
      </c>
      <c r="L534">
        <v>898</v>
      </c>
      <c r="Q534" t="str">
        <f t="shared" si="285"/>
        <v>CZ 2</v>
      </c>
      <c r="R534" t="str">
        <f t="shared" si="286"/>
        <v>GR MFam WaterHtgOnly</v>
      </c>
    </row>
    <row r="535" spans="2:18" x14ac:dyDescent="0.25">
      <c r="B535" s="75" t="str">
        <f t="shared" si="288"/>
        <v>Gas</v>
      </c>
      <c r="C535" s="75" t="str">
        <f t="shared" si="288"/>
        <v>SoCalGas -- Southern California Gas Company</v>
      </c>
      <c r="D535" s="75" t="str">
        <f t="shared" si="288"/>
        <v>CZ 2</v>
      </c>
      <c r="E535" t="s">
        <v>1409</v>
      </c>
      <c r="F535" s="11">
        <v>2</v>
      </c>
      <c r="G535" s="11">
        <v>0</v>
      </c>
      <c r="H535" t="s">
        <v>703</v>
      </c>
      <c r="I535" t="s">
        <v>1549</v>
      </c>
      <c r="J535" s="95" t="s">
        <v>344</v>
      </c>
      <c r="K535" t="s">
        <v>2099</v>
      </c>
      <c r="L535">
        <v>899</v>
      </c>
      <c r="Q535" t="str">
        <f t="shared" si="285"/>
        <v>CZ 2</v>
      </c>
      <c r="R535" t="str">
        <f t="shared" si="286"/>
        <v>GR MFam WaterHtgOnly CARE</v>
      </c>
    </row>
    <row r="536" spans="2:18" x14ac:dyDescent="0.25">
      <c r="B536" s="75" t="str">
        <f t="shared" si="288"/>
        <v>Gas</v>
      </c>
      <c r="C536" s="75" t="str">
        <f t="shared" si="288"/>
        <v>SoCalGas -- Southern California Gas Company</v>
      </c>
      <c r="D536" t="s">
        <v>473</v>
      </c>
      <c r="E536" t="s">
        <v>1410</v>
      </c>
      <c r="F536" s="11">
        <v>2</v>
      </c>
      <c r="G536" s="11">
        <v>0</v>
      </c>
      <c r="H536" t="s">
        <v>1460</v>
      </c>
      <c r="I536" t="s">
        <v>1550</v>
      </c>
      <c r="J536" s="95" t="s">
        <v>344</v>
      </c>
      <c r="K536" t="s">
        <v>2100</v>
      </c>
      <c r="L536">
        <v>938</v>
      </c>
      <c r="M536">
        <v>939</v>
      </c>
      <c r="N536">
        <v>940</v>
      </c>
      <c r="Q536" t="str">
        <f t="shared" si="285"/>
        <v>CZ 2</v>
      </c>
      <c r="R536" t="str">
        <f t="shared" si="286"/>
        <v>GR SFam</v>
      </c>
    </row>
    <row r="537" spans="2:18" x14ac:dyDescent="0.25">
      <c r="B537" s="75" t="str">
        <f t="shared" si="288"/>
        <v>Gas</v>
      </c>
      <c r="C537" s="75" t="str">
        <f t="shared" si="288"/>
        <v>SoCalGas -- Southern California Gas Company</v>
      </c>
      <c r="D537" s="75" t="str">
        <f t="shared" si="288"/>
        <v>CZ 2</v>
      </c>
      <c r="E537" t="s">
        <v>1411</v>
      </c>
      <c r="F537" s="11">
        <v>2</v>
      </c>
      <c r="G537" s="11">
        <v>0</v>
      </c>
      <c r="H537" t="s">
        <v>1461</v>
      </c>
      <c r="I537" t="s">
        <v>1551</v>
      </c>
      <c r="J537" s="95" t="s">
        <v>344</v>
      </c>
      <c r="K537" t="s">
        <v>2101</v>
      </c>
      <c r="L537">
        <v>941</v>
      </c>
      <c r="M537">
        <v>942</v>
      </c>
      <c r="N537">
        <v>943</v>
      </c>
      <c r="Q537" t="str">
        <f t="shared" si="285"/>
        <v>CZ 2</v>
      </c>
      <c r="R537" t="str">
        <f t="shared" si="286"/>
        <v>GR SFam CARE</v>
      </c>
    </row>
    <row r="538" spans="2:18" x14ac:dyDescent="0.25">
      <c r="B538" s="75" t="str">
        <f t="shared" si="288"/>
        <v>Gas</v>
      </c>
      <c r="C538" s="75" t="str">
        <f t="shared" si="288"/>
        <v>SoCalGas -- Southern California Gas Company</v>
      </c>
      <c r="D538" t="s">
        <v>474</v>
      </c>
      <c r="E538" t="s">
        <v>1396</v>
      </c>
      <c r="F538" s="11">
        <v>2</v>
      </c>
      <c r="G538" s="11">
        <v>0</v>
      </c>
      <c r="H538" t="s">
        <v>688</v>
      </c>
      <c r="I538" t="s">
        <v>1552</v>
      </c>
      <c r="J538" s="95" t="s">
        <v>344</v>
      </c>
      <c r="K538" t="s">
        <v>2102</v>
      </c>
      <c r="L538">
        <v>900</v>
      </c>
      <c r="M538">
        <v>901</v>
      </c>
      <c r="N538">
        <v>902</v>
      </c>
      <c r="Q538" t="str">
        <f t="shared" si="285"/>
        <v>CZ 3</v>
      </c>
      <c r="R538" t="str">
        <f t="shared" si="286"/>
        <v>GR MFam CookingAndSpaceHtg</v>
      </c>
    </row>
    <row r="539" spans="2:18" x14ac:dyDescent="0.25">
      <c r="B539" s="75" t="str">
        <f t="shared" si="288"/>
        <v>Gas</v>
      </c>
      <c r="C539" s="75" t="str">
        <f t="shared" si="288"/>
        <v>SoCalGas -- Southern California Gas Company</v>
      </c>
      <c r="D539" s="75" t="str">
        <f t="shared" si="288"/>
        <v>CZ 3</v>
      </c>
      <c r="E539" t="s">
        <v>1397</v>
      </c>
      <c r="F539" s="11">
        <v>2</v>
      </c>
      <c r="G539" s="11">
        <v>0</v>
      </c>
      <c r="H539" t="s">
        <v>709</v>
      </c>
      <c r="I539" t="s">
        <v>1553</v>
      </c>
      <c r="J539" s="95" t="s">
        <v>344</v>
      </c>
      <c r="K539" t="s">
        <v>2103</v>
      </c>
      <c r="L539">
        <v>903</v>
      </c>
      <c r="M539">
        <v>904</v>
      </c>
      <c r="N539">
        <v>905</v>
      </c>
      <c r="Q539" t="str">
        <f t="shared" si="285"/>
        <v>CZ 3</v>
      </c>
      <c r="R539" t="str">
        <f t="shared" si="286"/>
        <v>GR MFam CookingAndSpaceHtg CARE</v>
      </c>
    </row>
    <row r="540" spans="2:18" x14ac:dyDescent="0.25">
      <c r="B540" s="75" t="str">
        <f t="shared" ref="B540" si="289">B539</f>
        <v>Gas</v>
      </c>
      <c r="C540" s="75" t="str">
        <f t="shared" si="288"/>
        <v>SoCalGas -- Southern California Gas Company</v>
      </c>
      <c r="D540" s="75" t="str">
        <f t="shared" si="288"/>
        <v>CZ 3</v>
      </c>
      <c r="E540" t="s">
        <v>1398</v>
      </c>
      <c r="F540" s="11">
        <v>2</v>
      </c>
      <c r="G540" s="11">
        <v>0</v>
      </c>
      <c r="H540" t="s">
        <v>685</v>
      </c>
      <c r="I540" t="s">
        <v>1554</v>
      </c>
      <c r="J540" s="95" t="s">
        <v>344</v>
      </c>
      <c r="K540" t="s">
        <v>2104</v>
      </c>
      <c r="L540">
        <v>906</v>
      </c>
      <c r="Q540" t="str">
        <f t="shared" si="285"/>
        <v>CZ 3</v>
      </c>
      <c r="R540" t="str">
        <f t="shared" si="286"/>
        <v>GR MFam CookingOnly</v>
      </c>
    </row>
    <row r="541" spans="2:18" x14ac:dyDescent="0.25">
      <c r="B541" s="75" t="str">
        <f t="shared" ref="B541" si="290">B540</f>
        <v>Gas</v>
      </c>
      <c r="C541" s="75" t="str">
        <f t="shared" si="288"/>
        <v>SoCalGas -- Southern California Gas Company</v>
      </c>
      <c r="D541" s="75" t="str">
        <f t="shared" si="288"/>
        <v>CZ 3</v>
      </c>
      <c r="E541" t="s">
        <v>1399</v>
      </c>
      <c r="F541" s="11">
        <v>2</v>
      </c>
      <c r="G541" s="11">
        <v>0</v>
      </c>
      <c r="H541" t="s">
        <v>706</v>
      </c>
      <c r="I541" t="s">
        <v>1555</v>
      </c>
      <c r="J541" s="95" t="s">
        <v>344</v>
      </c>
      <c r="K541" t="s">
        <v>2105</v>
      </c>
      <c r="L541">
        <v>907</v>
      </c>
      <c r="Q541" t="str">
        <f t="shared" si="285"/>
        <v>CZ 3</v>
      </c>
      <c r="R541" t="str">
        <f t="shared" si="286"/>
        <v>GR MFam CookingOnly CARE</v>
      </c>
    </row>
    <row r="542" spans="2:18" x14ac:dyDescent="0.25">
      <c r="B542" s="75" t="str">
        <f t="shared" ref="B542" si="291">B541</f>
        <v>Gas</v>
      </c>
      <c r="C542" s="75" t="str">
        <f t="shared" si="288"/>
        <v>SoCalGas -- Southern California Gas Company</v>
      </c>
      <c r="D542" s="75" t="str">
        <f t="shared" si="288"/>
        <v>CZ 3</v>
      </c>
      <c r="E542" t="s">
        <v>1400</v>
      </c>
      <c r="F542" s="11">
        <v>2</v>
      </c>
      <c r="G542" s="11">
        <v>0</v>
      </c>
      <c r="H542" t="s">
        <v>687</v>
      </c>
      <c r="I542" t="s">
        <v>1556</v>
      </c>
      <c r="J542" s="95" t="s">
        <v>344</v>
      </c>
      <c r="K542" t="s">
        <v>2106</v>
      </c>
      <c r="L542">
        <v>908</v>
      </c>
      <c r="M542">
        <v>909</v>
      </c>
      <c r="N542">
        <v>910</v>
      </c>
      <c r="O542">
        <v>911</v>
      </c>
      <c r="Q542" t="str">
        <f t="shared" si="285"/>
        <v>CZ 3</v>
      </c>
      <c r="R542" t="str">
        <f t="shared" si="286"/>
        <v>GR MFam CookingWaterHtgAndSpaceHtg</v>
      </c>
    </row>
    <row r="543" spans="2:18" x14ac:dyDescent="0.25">
      <c r="B543" s="75" t="str">
        <f t="shared" ref="B543" si="292">B542</f>
        <v>Gas</v>
      </c>
      <c r="C543" s="75" t="str">
        <f t="shared" si="288"/>
        <v>SoCalGas -- Southern California Gas Company</v>
      </c>
      <c r="D543" s="75" t="str">
        <f t="shared" si="288"/>
        <v>CZ 3</v>
      </c>
      <c r="E543" t="s">
        <v>1401</v>
      </c>
      <c r="F543" s="11">
        <v>2</v>
      </c>
      <c r="G543" s="11">
        <v>0</v>
      </c>
      <c r="H543" t="s">
        <v>708</v>
      </c>
      <c r="I543" t="s">
        <v>1557</v>
      </c>
      <c r="J543" s="95" t="s">
        <v>344</v>
      </c>
      <c r="K543" t="s">
        <v>2107</v>
      </c>
      <c r="L543">
        <v>912</v>
      </c>
      <c r="M543">
        <v>913</v>
      </c>
      <c r="N543">
        <v>914</v>
      </c>
      <c r="O543">
        <v>915</v>
      </c>
      <c r="Q543" t="str">
        <f t="shared" si="285"/>
        <v>CZ 3</v>
      </c>
      <c r="R543" t="str">
        <f t="shared" si="286"/>
        <v>GR MFam CookingWaterHtgAndSpaceHtg CARE</v>
      </c>
    </row>
    <row r="544" spans="2:18" x14ac:dyDescent="0.25">
      <c r="B544" s="75" t="str">
        <f t="shared" ref="B544" si="293">B543</f>
        <v>Gas</v>
      </c>
      <c r="C544" s="75" t="str">
        <f t="shared" si="288"/>
        <v>SoCalGas -- Southern California Gas Company</v>
      </c>
      <c r="D544" s="75" t="str">
        <f t="shared" si="288"/>
        <v>CZ 3</v>
      </c>
      <c r="E544" t="s">
        <v>1402</v>
      </c>
      <c r="F544" s="11">
        <v>2</v>
      </c>
      <c r="G544" s="11">
        <v>0</v>
      </c>
      <c r="H544" t="s">
        <v>691</v>
      </c>
      <c r="I544" t="s">
        <v>1558</v>
      </c>
      <c r="J544" s="95" t="s">
        <v>344</v>
      </c>
      <c r="K544" t="s">
        <v>2108</v>
      </c>
      <c r="L544">
        <v>916</v>
      </c>
      <c r="M544">
        <v>917</v>
      </c>
      <c r="N544">
        <v>918</v>
      </c>
      <c r="Q544" t="str">
        <f t="shared" si="285"/>
        <v>CZ 3</v>
      </c>
      <c r="R544" t="str">
        <f t="shared" si="286"/>
        <v>GR MFam SpaceHtgOnly</v>
      </c>
    </row>
    <row r="545" spans="2:18" x14ac:dyDescent="0.25">
      <c r="B545" s="75" t="str">
        <f t="shared" ref="B545" si="294">B544</f>
        <v>Gas</v>
      </c>
      <c r="C545" s="75" t="str">
        <f t="shared" si="288"/>
        <v>SoCalGas -- Southern California Gas Company</v>
      </c>
      <c r="D545" s="75" t="str">
        <f t="shared" si="288"/>
        <v>CZ 3</v>
      </c>
      <c r="E545" t="s">
        <v>1403</v>
      </c>
      <c r="F545" s="11">
        <v>2</v>
      </c>
      <c r="G545" s="11">
        <v>0</v>
      </c>
      <c r="H545" t="s">
        <v>712</v>
      </c>
      <c r="I545" t="s">
        <v>1559</v>
      </c>
      <c r="J545" s="95" t="s">
        <v>344</v>
      </c>
      <c r="K545" t="s">
        <v>2109</v>
      </c>
      <c r="L545">
        <v>919</v>
      </c>
      <c r="M545">
        <v>920</v>
      </c>
      <c r="N545">
        <v>921</v>
      </c>
      <c r="Q545" t="str">
        <f t="shared" si="285"/>
        <v>CZ 3</v>
      </c>
      <c r="R545" t="str">
        <f t="shared" si="286"/>
        <v>GR MFam SpaceHtgOnly CARE</v>
      </c>
    </row>
    <row r="546" spans="2:18" x14ac:dyDescent="0.25">
      <c r="B546" s="75" t="str">
        <f t="shared" ref="B546" si="295">B545</f>
        <v>Gas</v>
      </c>
      <c r="C546" s="75" t="str">
        <f t="shared" si="288"/>
        <v>SoCalGas -- Southern California Gas Company</v>
      </c>
      <c r="D546" s="75" t="str">
        <f t="shared" si="288"/>
        <v>CZ 3</v>
      </c>
      <c r="E546" t="s">
        <v>1404</v>
      </c>
      <c r="F546" s="11">
        <v>2</v>
      </c>
      <c r="G546" s="11">
        <v>0</v>
      </c>
      <c r="H546" t="s">
        <v>686</v>
      </c>
      <c r="I546" t="s">
        <v>1560</v>
      </c>
      <c r="J546" s="95" t="s">
        <v>344</v>
      </c>
      <c r="K546" t="s">
        <v>2110</v>
      </c>
      <c r="L546">
        <v>922</v>
      </c>
      <c r="Q546" t="str">
        <f t="shared" si="285"/>
        <v>CZ 3</v>
      </c>
      <c r="R546" t="str">
        <f t="shared" si="286"/>
        <v>GR MFam WaterHtgAndCooking</v>
      </c>
    </row>
    <row r="547" spans="2:18" x14ac:dyDescent="0.25">
      <c r="B547" s="75" t="str">
        <f t="shared" ref="B547" si="296">B546</f>
        <v>Gas</v>
      </c>
      <c r="C547" s="75" t="str">
        <f t="shared" si="288"/>
        <v>SoCalGas -- Southern California Gas Company</v>
      </c>
      <c r="D547" s="75" t="str">
        <f t="shared" si="288"/>
        <v>CZ 3</v>
      </c>
      <c r="E547" t="s">
        <v>1405</v>
      </c>
      <c r="F547" s="11">
        <v>2</v>
      </c>
      <c r="G547" s="11">
        <v>0</v>
      </c>
      <c r="H547" t="s">
        <v>707</v>
      </c>
      <c r="I547" t="s">
        <v>1561</v>
      </c>
      <c r="J547" s="95" t="s">
        <v>344</v>
      </c>
      <c r="K547" t="s">
        <v>2111</v>
      </c>
      <c r="L547">
        <v>923</v>
      </c>
      <c r="Q547" t="str">
        <f t="shared" si="285"/>
        <v>CZ 3</v>
      </c>
      <c r="R547" t="str">
        <f t="shared" si="286"/>
        <v>GR MFam WaterHtgAndCooking CARE</v>
      </c>
    </row>
    <row r="548" spans="2:18" x14ac:dyDescent="0.25">
      <c r="B548" s="75" t="str">
        <f t="shared" ref="B548" si="297">B547</f>
        <v>Gas</v>
      </c>
      <c r="C548" s="75" t="str">
        <f t="shared" si="288"/>
        <v>SoCalGas -- Southern California Gas Company</v>
      </c>
      <c r="D548" s="75" t="str">
        <f t="shared" si="288"/>
        <v>CZ 3</v>
      </c>
      <c r="E548" t="s">
        <v>1406</v>
      </c>
      <c r="F548" s="11">
        <v>2</v>
      </c>
      <c r="G548" s="11">
        <v>0</v>
      </c>
      <c r="H548" t="s">
        <v>690</v>
      </c>
      <c r="I548" t="s">
        <v>1562</v>
      </c>
      <c r="J548" s="95" t="s">
        <v>344</v>
      </c>
      <c r="K548" t="s">
        <v>2112</v>
      </c>
      <c r="L548">
        <v>924</v>
      </c>
      <c r="M548">
        <v>925</v>
      </c>
      <c r="N548">
        <v>926</v>
      </c>
      <c r="Q548" t="str">
        <f t="shared" si="285"/>
        <v>CZ 3</v>
      </c>
      <c r="R548" t="str">
        <f t="shared" si="286"/>
        <v>GR MFam WaterHtgAndSpaceHtg</v>
      </c>
    </row>
    <row r="549" spans="2:18" x14ac:dyDescent="0.25">
      <c r="B549" s="75" t="str">
        <f t="shared" ref="B549" si="298">B548</f>
        <v>Gas</v>
      </c>
      <c r="C549" s="75" t="str">
        <f t="shared" ref="C549:D553" si="299">C548</f>
        <v>SoCalGas -- Southern California Gas Company</v>
      </c>
      <c r="D549" s="75" t="str">
        <f t="shared" si="299"/>
        <v>CZ 3</v>
      </c>
      <c r="E549" t="s">
        <v>1407</v>
      </c>
      <c r="F549" s="11">
        <v>2</v>
      </c>
      <c r="G549" s="11">
        <v>0</v>
      </c>
      <c r="H549" t="s">
        <v>711</v>
      </c>
      <c r="I549" t="s">
        <v>1563</v>
      </c>
      <c r="J549" s="95" t="s">
        <v>344</v>
      </c>
      <c r="K549" t="s">
        <v>2113</v>
      </c>
      <c r="L549">
        <v>927</v>
      </c>
      <c r="M549">
        <v>928</v>
      </c>
      <c r="N549">
        <v>929</v>
      </c>
      <c r="Q549" t="str">
        <f t="shared" si="285"/>
        <v>CZ 3</v>
      </c>
      <c r="R549" t="str">
        <f t="shared" si="286"/>
        <v>GR MFam WaterHtgAndSpaceHtg CARE</v>
      </c>
    </row>
    <row r="550" spans="2:18" x14ac:dyDescent="0.25">
      <c r="B550" s="75" t="str">
        <f t="shared" ref="B550" si="300">B549</f>
        <v>Gas</v>
      </c>
      <c r="C550" s="75" t="str">
        <f t="shared" si="299"/>
        <v>SoCalGas -- Southern California Gas Company</v>
      </c>
      <c r="D550" s="75" t="str">
        <f t="shared" si="299"/>
        <v>CZ 3</v>
      </c>
      <c r="E550" t="s">
        <v>1408</v>
      </c>
      <c r="F550" s="11">
        <v>2</v>
      </c>
      <c r="G550" s="11">
        <v>0</v>
      </c>
      <c r="H550" t="s">
        <v>689</v>
      </c>
      <c r="I550" t="s">
        <v>1564</v>
      </c>
      <c r="J550" s="95" t="s">
        <v>344</v>
      </c>
      <c r="K550" t="s">
        <v>2114</v>
      </c>
      <c r="L550">
        <v>930</v>
      </c>
      <c r="Q550" t="str">
        <f t="shared" si="285"/>
        <v>CZ 3</v>
      </c>
      <c r="R550" t="str">
        <f t="shared" si="286"/>
        <v>GR MFam WaterHtgOnly</v>
      </c>
    </row>
    <row r="551" spans="2:18" x14ac:dyDescent="0.25">
      <c r="B551" s="75" t="str">
        <f t="shared" ref="B551" si="301">B550</f>
        <v>Gas</v>
      </c>
      <c r="C551" s="75" t="str">
        <f t="shared" si="299"/>
        <v>SoCalGas -- Southern California Gas Company</v>
      </c>
      <c r="D551" s="75" t="str">
        <f t="shared" si="299"/>
        <v>CZ 3</v>
      </c>
      <c r="E551" t="s">
        <v>1409</v>
      </c>
      <c r="F551" s="11">
        <v>2</v>
      </c>
      <c r="G551" s="11">
        <v>0</v>
      </c>
      <c r="H551" t="s">
        <v>710</v>
      </c>
      <c r="I551" t="s">
        <v>1565</v>
      </c>
      <c r="J551" s="95" t="s">
        <v>344</v>
      </c>
      <c r="K551" t="s">
        <v>2115</v>
      </c>
      <c r="L551">
        <v>931</v>
      </c>
      <c r="Q551" t="str">
        <f t="shared" si="285"/>
        <v>CZ 3</v>
      </c>
      <c r="R551" t="str">
        <f t="shared" si="286"/>
        <v>GR MFam WaterHtgOnly CARE</v>
      </c>
    </row>
    <row r="552" spans="2:18" x14ac:dyDescent="0.25">
      <c r="B552" s="75" t="str">
        <f t="shared" ref="B552" si="302">B551</f>
        <v>Gas</v>
      </c>
      <c r="C552" s="75" t="str">
        <f t="shared" si="299"/>
        <v>SoCalGas -- Southern California Gas Company</v>
      </c>
      <c r="D552" t="s">
        <v>474</v>
      </c>
      <c r="E552" t="s">
        <v>1410</v>
      </c>
      <c r="F552" s="11">
        <v>2</v>
      </c>
      <c r="G552" s="11">
        <v>0</v>
      </c>
      <c r="H552" t="s">
        <v>1462</v>
      </c>
      <c r="I552" t="s">
        <v>1566</v>
      </c>
      <c r="J552" s="95" t="s">
        <v>344</v>
      </c>
      <c r="K552" t="s">
        <v>2116</v>
      </c>
      <c r="L552">
        <v>944</v>
      </c>
      <c r="M552">
        <v>945</v>
      </c>
      <c r="N552">
        <v>946</v>
      </c>
      <c r="O552">
        <v>947</v>
      </c>
      <c r="Q552" t="str">
        <f t="shared" si="285"/>
        <v>CZ 3</v>
      </c>
      <c r="R552" t="str">
        <f t="shared" si="286"/>
        <v>GR SFam</v>
      </c>
    </row>
    <row r="553" spans="2:18" x14ac:dyDescent="0.25">
      <c r="B553" s="75" t="str">
        <f t="shared" ref="B553" si="303">B552</f>
        <v>Gas</v>
      </c>
      <c r="C553" s="75" t="str">
        <f t="shared" si="299"/>
        <v>SoCalGas -- Southern California Gas Company</v>
      </c>
      <c r="D553" s="75" t="str">
        <f t="shared" si="299"/>
        <v>CZ 3</v>
      </c>
      <c r="E553" t="s">
        <v>1411</v>
      </c>
      <c r="F553" s="11">
        <v>2</v>
      </c>
      <c r="G553" s="11">
        <v>0</v>
      </c>
      <c r="H553" t="s">
        <v>1463</v>
      </c>
      <c r="I553" t="s">
        <v>1567</v>
      </c>
      <c r="J553" s="95" t="s">
        <v>344</v>
      </c>
      <c r="K553" t="s">
        <v>2117</v>
      </c>
      <c r="L553">
        <v>948</v>
      </c>
      <c r="M553">
        <v>949</v>
      </c>
      <c r="N553">
        <v>950</v>
      </c>
      <c r="O553">
        <v>951</v>
      </c>
      <c r="Q553" t="str">
        <f t="shared" si="285"/>
        <v>CZ 3</v>
      </c>
      <c r="R553" t="str">
        <f t="shared" si="286"/>
        <v>GR SFam CARE</v>
      </c>
    </row>
    <row r="554" spans="2:18" x14ac:dyDescent="0.25">
      <c r="B554" s="75" t="str">
        <f t="shared" ref="B554" si="304">B553</f>
        <v>Gas</v>
      </c>
      <c r="C554" s="91" t="s">
        <v>1354</v>
      </c>
      <c r="D554" t="s">
        <v>478</v>
      </c>
      <c r="E554" t="s">
        <v>1412</v>
      </c>
      <c r="F554" s="11">
        <v>2</v>
      </c>
      <c r="G554" s="11">
        <v>0</v>
      </c>
      <c r="H554" t="s">
        <v>722</v>
      </c>
      <c r="I554" t="s">
        <v>1568</v>
      </c>
      <c r="J554" s="95" t="s">
        <v>344</v>
      </c>
      <c r="K554" t="s">
        <v>2118</v>
      </c>
      <c r="L554">
        <v>1081</v>
      </c>
      <c r="M554">
        <v>1082</v>
      </c>
      <c r="N554">
        <v>1083</v>
      </c>
      <c r="Q554" t="str">
        <f t="shared" si="285"/>
        <v>Barstow</v>
      </c>
      <c r="R554" t="str">
        <f t="shared" si="286"/>
        <v>RES GS10</v>
      </c>
    </row>
    <row r="555" spans="2:18" x14ac:dyDescent="0.25">
      <c r="B555" s="75" t="str">
        <f t="shared" ref="B555" si="305">B554</f>
        <v>Gas</v>
      </c>
      <c r="C555" s="75" t="str">
        <f t="shared" ref="C555:D567" si="306">C554</f>
        <v>SWG -- Southwest Gas Corporation</v>
      </c>
      <c r="D555" s="75" t="str">
        <f t="shared" si="306"/>
        <v>Barstow</v>
      </c>
      <c r="E555" t="s">
        <v>1413</v>
      </c>
      <c r="F555" s="11">
        <v>2</v>
      </c>
      <c r="G555" s="11">
        <v>0</v>
      </c>
      <c r="H555" t="s">
        <v>723</v>
      </c>
      <c r="I555" t="s">
        <v>1569</v>
      </c>
      <c r="J555" s="95" t="s">
        <v>344</v>
      </c>
      <c r="K555" t="s">
        <v>2119</v>
      </c>
      <c r="L555">
        <v>1084</v>
      </c>
      <c r="M555">
        <v>1085</v>
      </c>
      <c r="N555">
        <v>1086</v>
      </c>
      <c r="Q555" t="str">
        <f t="shared" si="285"/>
        <v>Barstow</v>
      </c>
      <c r="R555" t="str">
        <f t="shared" si="286"/>
        <v>RES GS12 CARE</v>
      </c>
    </row>
    <row r="556" spans="2:18" x14ac:dyDescent="0.25">
      <c r="B556" s="75" t="str">
        <f t="shared" ref="B556" si="307">B555</f>
        <v>Gas</v>
      </c>
      <c r="C556" s="75" t="str">
        <f t="shared" si="306"/>
        <v>SWG -- Southwest Gas Corporation</v>
      </c>
      <c r="D556" t="s">
        <v>475</v>
      </c>
      <c r="E556" t="s">
        <v>1412</v>
      </c>
      <c r="F556" s="11">
        <v>2</v>
      </c>
      <c r="G556" s="11">
        <v>0</v>
      </c>
      <c r="H556" t="s">
        <v>714</v>
      </c>
      <c r="I556" t="s">
        <v>1570</v>
      </c>
      <c r="J556" s="95" t="s">
        <v>344</v>
      </c>
      <c r="K556" t="s">
        <v>2120</v>
      </c>
      <c r="L556">
        <v>1087</v>
      </c>
      <c r="M556">
        <v>1088</v>
      </c>
      <c r="N556">
        <v>1089</v>
      </c>
      <c r="Q556" t="str">
        <f t="shared" si="285"/>
        <v>Big Bear</v>
      </c>
      <c r="R556" t="str">
        <f t="shared" si="286"/>
        <v>RES GS10</v>
      </c>
    </row>
    <row r="557" spans="2:18" x14ac:dyDescent="0.25">
      <c r="B557" s="75" t="str">
        <f t="shared" ref="B557" si="308">B556</f>
        <v>Gas</v>
      </c>
      <c r="C557" s="75" t="str">
        <f t="shared" si="306"/>
        <v>SWG -- Southwest Gas Corporation</v>
      </c>
      <c r="D557" s="75" t="str">
        <f t="shared" si="306"/>
        <v>Big Bear</v>
      </c>
      <c r="E557" t="s">
        <v>1413</v>
      </c>
      <c r="F557" s="11">
        <v>2</v>
      </c>
      <c r="G557" s="11">
        <v>0</v>
      </c>
      <c r="H557" t="s">
        <v>715</v>
      </c>
      <c r="I557" t="s">
        <v>1571</v>
      </c>
      <c r="J557" s="95" t="s">
        <v>344</v>
      </c>
      <c r="K557" t="s">
        <v>2121</v>
      </c>
      <c r="L557">
        <v>1090</v>
      </c>
      <c r="M557">
        <v>1091</v>
      </c>
      <c r="N557">
        <v>1092</v>
      </c>
      <c r="Q557" t="str">
        <f t="shared" si="285"/>
        <v>Big Bear</v>
      </c>
      <c r="R557" t="str">
        <f t="shared" si="286"/>
        <v>RES GS12 CARE</v>
      </c>
    </row>
    <row r="558" spans="2:18" x14ac:dyDescent="0.25">
      <c r="B558" s="75" t="str">
        <f t="shared" ref="B558" si="309">B557</f>
        <v>Gas</v>
      </c>
      <c r="C558" s="75" t="str">
        <f t="shared" si="306"/>
        <v>SWG -- Southwest Gas Corporation</v>
      </c>
      <c r="D558" t="s">
        <v>110</v>
      </c>
      <c r="E558" t="s">
        <v>1412</v>
      </c>
      <c r="F558" s="11">
        <v>2</v>
      </c>
      <c r="G558" s="11">
        <v>0</v>
      </c>
      <c r="H558" t="s">
        <v>724</v>
      </c>
      <c r="I558" t="s">
        <v>1572</v>
      </c>
      <c r="J558" s="95" t="s">
        <v>344</v>
      </c>
      <c r="K558" t="s">
        <v>2122</v>
      </c>
      <c r="L558">
        <v>1093</v>
      </c>
      <c r="M558">
        <v>1094</v>
      </c>
      <c r="N558">
        <v>1095</v>
      </c>
      <c r="Q558" t="str">
        <f t="shared" si="285"/>
        <v>Needles</v>
      </c>
      <c r="R558" t="str">
        <f t="shared" si="286"/>
        <v>RES GS10</v>
      </c>
    </row>
    <row r="559" spans="2:18" x14ac:dyDescent="0.25">
      <c r="B559" s="75" t="str">
        <f t="shared" ref="B559" si="310">B558</f>
        <v>Gas</v>
      </c>
      <c r="C559" s="75" t="str">
        <f t="shared" si="306"/>
        <v>SWG -- Southwest Gas Corporation</v>
      </c>
      <c r="D559" s="75" t="str">
        <f t="shared" si="306"/>
        <v>Needles</v>
      </c>
      <c r="E559" t="s">
        <v>1413</v>
      </c>
      <c r="F559" s="11">
        <v>2</v>
      </c>
      <c r="G559" s="11">
        <v>0</v>
      </c>
      <c r="H559" t="s">
        <v>725</v>
      </c>
      <c r="I559" t="s">
        <v>1573</v>
      </c>
      <c r="J559" s="95" t="s">
        <v>344</v>
      </c>
      <c r="K559" t="s">
        <v>2123</v>
      </c>
      <c r="L559">
        <v>1096</v>
      </c>
      <c r="M559">
        <v>1097</v>
      </c>
      <c r="N559">
        <v>1098</v>
      </c>
      <c r="Q559" t="str">
        <f t="shared" si="285"/>
        <v>Needles</v>
      </c>
      <c r="R559" t="str">
        <f t="shared" si="286"/>
        <v>RES GS12 CARE</v>
      </c>
    </row>
    <row r="560" spans="2:18" x14ac:dyDescent="0.25">
      <c r="B560" s="75" t="str">
        <f t="shared" ref="B560" si="311">B559</f>
        <v>Gas</v>
      </c>
      <c r="C560" s="75" t="str">
        <f t="shared" si="306"/>
        <v>SWG -- Southwest Gas Corporation</v>
      </c>
      <c r="D560" t="s">
        <v>476</v>
      </c>
      <c r="E560" t="s">
        <v>1414</v>
      </c>
      <c r="F560" s="11">
        <v>2</v>
      </c>
      <c r="G560" s="11">
        <v>0</v>
      </c>
      <c r="H560" t="s">
        <v>716</v>
      </c>
      <c r="I560" t="s">
        <v>1574</v>
      </c>
      <c r="J560" s="95" t="s">
        <v>344</v>
      </c>
      <c r="K560" t="s">
        <v>2124</v>
      </c>
      <c r="L560">
        <v>1099</v>
      </c>
      <c r="M560">
        <v>1100</v>
      </c>
      <c r="N560">
        <v>1101</v>
      </c>
      <c r="Q560" t="str">
        <f t="shared" si="285"/>
        <v>North Lake Tahoe</v>
      </c>
      <c r="R560" t="str">
        <f t="shared" si="286"/>
        <v>RES GN10</v>
      </c>
    </row>
    <row r="561" spans="1:18" x14ac:dyDescent="0.25">
      <c r="B561" s="75" t="str">
        <f t="shared" ref="B561" si="312">B560</f>
        <v>Gas</v>
      </c>
      <c r="C561" s="75" t="str">
        <f t="shared" si="306"/>
        <v>SWG -- Southwest Gas Corporation</v>
      </c>
      <c r="D561" s="75" t="str">
        <f t="shared" si="306"/>
        <v>North Lake Tahoe</v>
      </c>
      <c r="E561" t="s">
        <v>1415</v>
      </c>
      <c r="F561" s="11">
        <v>2</v>
      </c>
      <c r="G561" s="11">
        <v>0</v>
      </c>
      <c r="H561" t="s">
        <v>717</v>
      </c>
      <c r="I561" t="s">
        <v>1575</v>
      </c>
      <c r="J561" s="95" t="s">
        <v>344</v>
      </c>
      <c r="K561" t="s">
        <v>2125</v>
      </c>
      <c r="L561">
        <v>1102</v>
      </c>
      <c r="M561">
        <v>1103</v>
      </c>
      <c r="N561">
        <v>1104</v>
      </c>
      <c r="Q561" t="str">
        <f t="shared" si="285"/>
        <v>North Lake Tahoe</v>
      </c>
      <c r="R561" t="str">
        <f t="shared" si="286"/>
        <v>RES GN12 CARE</v>
      </c>
    </row>
    <row r="562" spans="1:18" x14ac:dyDescent="0.25">
      <c r="B562" s="75" t="str">
        <f t="shared" ref="B562" si="313">B561</f>
        <v>Gas</v>
      </c>
      <c r="C562" s="75" t="str">
        <f t="shared" si="306"/>
        <v>SWG -- Southwest Gas Corporation</v>
      </c>
      <c r="D562" t="s">
        <v>477</v>
      </c>
      <c r="E562" t="s">
        <v>1416</v>
      </c>
      <c r="F562" s="11">
        <v>2</v>
      </c>
      <c r="G562" s="11">
        <v>0</v>
      </c>
      <c r="H562" t="s">
        <v>720</v>
      </c>
      <c r="I562" t="s">
        <v>1576</v>
      </c>
      <c r="J562" s="95" t="s">
        <v>344</v>
      </c>
      <c r="K562" t="s">
        <v>2126</v>
      </c>
      <c r="L562">
        <v>1105</v>
      </c>
      <c r="M562">
        <v>1106</v>
      </c>
      <c r="N562">
        <v>1107</v>
      </c>
      <c r="Q562" t="str">
        <f t="shared" si="285"/>
        <v>South Lake Tahoe</v>
      </c>
      <c r="R562" t="str">
        <f t="shared" si="286"/>
        <v>RES SLT10</v>
      </c>
    </row>
    <row r="563" spans="1:18" x14ac:dyDescent="0.25">
      <c r="B563" s="75" t="str">
        <f t="shared" ref="B563" si="314">B562</f>
        <v>Gas</v>
      </c>
      <c r="C563" s="75" t="str">
        <f t="shared" si="306"/>
        <v>SWG -- Southwest Gas Corporation</v>
      </c>
      <c r="D563" s="75" t="str">
        <f t="shared" si="306"/>
        <v>South Lake Tahoe</v>
      </c>
      <c r="E563" t="s">
        <v>1417</v>
      </c>
      <c r="F563" s="11">
        <v>2</v>
      </c>
      <c r="G563" s="11">
        <v>0</v>
      </c>
      <c r="H563" t="s">
        <v>721</v>
      </c>
      <c r="I563" t="s">
        <v>1577</v>
      </c>
      <c r="J563" s="95" t="s">
        <v>344</v>
      </c>
      <c r="K563" t="s">
        <v>2127</v>
      </c>
      <c r="L563">
        <v>1108</v>
      </c>
      <c r="M563">
        <v>1109</v>
      </c>
      <c r="N563">
        <v>1110</v>
      </c>
      <c r="Q563" t="str">
        <f t="shared" si="285"/>
        <v>South Lake Tahoe</v>
      </c>
      <c r="R563" t="str">
        <f t="shared" si="286"/>
        <v>RES SLT12 CARE</v>
      </c>
    </row>
    <row r="564" spans="1:18" x14ac:dyDescent="0.25">
      <c r="B564" s="75" t="str">
        <f t="shared" ref="B564" si="315">B563</f>
        <v>Gas</v>
      </c>
      <c r="C564" s="75" t="str">
        <f t="shared" si="306"/>
        <v>SWG -- Southwest Gas Corporation</v>
      </c>
      <c r="D564" t="s">
        <v>1356</v>
      </c>
      <c r="E564" t="s">
        <v>1414</v>
      </c>
      <c r="F564" s="11">
        <v>2</v>
      </c>
      <c r="G564" s="11">
        <v>0</v>
      </c>
      <c r="H564" t="s">
        <v>718</v>
      </c>
      <c r="I564" t="s">
        <v>1578</v>
      </c>
      <c r="J564" s="95" t="s">
        <v>344</v>
      </c>
      <c r="K564" t="s">
        <v>2128</v>
      </c>
      <c r="L564">
        <v>1111</v>
      </c>
      <c r="M564">
        <v>1112</v>
      </c>
      <c r="N564">
        <v>1113</v>
      </c>
      <c r="Q564" t="str">
        <f t="shared" si="285"/>
        <v>Truckee</v>
      </c>
      <c r="R564" t="str">
        <f t="shared" si="286"/>
        <v>RES GN10</v>
      </c>
    </row>
    <row r="565" spans="1:18" x14ac:dyDescent="0.25">
      <c r="B565" s="75" t="str">
        <f t="shared" ref="B565" si="316">B564</f>
        <v>Gas</v>
      </c>
      <c r="C565" s="75" t="str">
        <f t="shared" si="306"/>
        <v>SWG -- Southwest Gas Corporation</v>
      </c>
      <c r="D565" s="75" t="str">
        <f t="shared" si="306"/>
        <v>Truckee</v>
      </c>
      <c r="E565" t="s">
        <v>1415</v>
      </c>
      <c r="F565" s="11">
        <v>2</v>
      </c>
      <c r="G565" s="11">
        <v>0</v>
      </c>
      <c r="H565" t="s">
        <v>719</v>
      </c>
      <c r="I565" t="s">
        <v>1579</v>
      </c>
      <c r="J565" s="95" t="s">
        <v>344</v>
      </c>
      <c r="K565" t="s">
        <v>2129</v>
      </c>
      <c r="L565">
        <v>1114</v>
      </c>
      <c r="M565">
        <v>1115</v>
      </c>
      <c r="N565">
        <v>1116</v>
      </c>
      <c r="Q565" t="str">
        <f t="shared" si="285"/>
        <v>Truckee</v>
      </c>
      <c r="R565" t="str">
        <f t="shared" si="286"/>
        <v>RES GN12 CARE</v>
      </c>
    </row>
    <row r="566" spans="1:18" x14ac:dyDescent="0.25">
      <c r="B566" s="75" t="str">
        <f t="shared" ref="B566" si="317">B565</f>
        <v>Gas</v>
      </c>
      <c r="C566" s="75" t="str">
        <f t="shared" si="306"/>
        <v>SWG -- Southwest Gas Corporation</v>
      </c>
      <c r="D566" t="s">
        <v>479</v>
      </c>
      <c r="E566" t="s">
        <v>1412</v>
      </c>
      <c r="F566" s="11">
        <v>2</v>
      </c>
      <c r="G566" s="11">
        <v>0</v>
      </c>
      <c r="H566" t="s">
        <v>726</v>
      </c>
      <c r="I566" t="s">
        <v>1580</v>
      </c>
      <c r="J566" s="95" t="s">
        <v>344</v>
      </c>
      <c r="K566" t="s">
        <v>2130</v>
      </c>
      <c r="L566">
        <v>1117</v>
      </c>
      <c r="M566">
        <v>1118</v>
      </c>
      <c r="N566">
        <v>1119</v>
      </c>
      <c r="Q566" t="str">
        <f t="shared" si="285"/>
        <v>Victorville</v>
      </c>
      <c r="R566" t="str">
        <f t="shared" si="286"/>
        <v>RES GS10</v>
      </c>
    </row>
    <row r="567" spans="1:18" x14ac:dyDescent="0.25">
      <c r="B567" s="75" t="str">
        <f t="shared" ref="B567" si="318">B566</f>
        <v>Gas</v>
      </c>
      <c r="C567" s="75" t="str">
        <f t="shared" si="306"/>
        <v>SWG -- Southwest Gas Corporation</v>
      </c>
      <c r="D567" s="75" t="str">
        <f t="shared" si="306"/>
        <v>Victorville</v>
      </c>
      <c r="E567" t="s">
        <v>1413</v>
      </c>
      <c r="F567" s="11">
        <v>2</v>
      </c>
      <c r="G567" s="11">
        <v>0</v>
      </c>
      <c r="H567" t="s">
        <v>727</v>
      </c>
      <c r="I567" t="s">
        <v>1581</v>
      </c>
      <c r="J567" s="95" t="s">
        <v>344</v>
      </c>
      <c r="K567" t="s">
        <v>2131</v>
      </c>
      <c r="L567">
        <v>1120</v>
      </c>
      <c r="M567">
        <v>1121</v>
      </c>
      <c r="N567">
        <v>1122</v>
      </c>
      <c r="Q567" t="str">
        <f t="shared" si="285"/>
        <v>Victorville</v>
      </c>
      <c r="R567" t="str">
        <f t="shared" si="286"/>
        <v>RES GS12 CARE</v>
      </c>
    </row>
    <row r="568" spans="1:18" ht="9.75" customHeight="1" x14ac:dyDescent="0.25">
      <c r="A568" s="77" t="s">
        <v>344</v>
      </c>
      <c r="B568" s="77"/>
      <c r="C568" s="77"/>
      <c r="D568" s="77"/>
      <c r="E568" s="77"/>
      <c r="F568" s="77"/>
      <c r="G568" s="77"/>
      <c r="H568" s="77"/>
      <c r="I568" s="77"/>
      <c r="J568" s="77"/>
      <c r="K568" s="77"/>
    </row>
    <row r="569" spans="1:18" x14ac:dyDescent="0.25">
      <c r="B569" s="31" t="s">
        <v>348</v>
      </c>
      <c r="C569" s="31" t="s">
        <v>348</v>
      </c>
      <c r="D569" s="31" t="s">
        <v>348</v>
      </c>
      <c r="E569" s="31" t="s">
        <v>348</v>
      </c>
      <c r="F569" s="31">
        <v>0</v>
      </c>
      <c r="G569" s="31">
        <v>0</v>
      </c>
      <c r="H569" s="31" t="s">
        <v>348</v>
      </c>
      <c r="I569" s="94" t="s">
        <v>1352</v>
      </c>
      <c r="J569" s="96" t="s">
        <v>344</v>
      </c>
      <c r="K569" s="92"/>
    </row>
    <row r="570" spans="1:18" x14ac:dyDescent="0.25">
      <c r="A570" s="7" t="s">
        <v>346</v>
      </c>
      <c r="B57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ht="30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topLeftCell="A13"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CUAC_UtilityRateGen2Mapping</vt:lpstr>
      <vt:lpstr>CUAC_UtilityRateGen2Data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2023-09-06T05:05:21Z</dcterms:modified>
</cp:coreProperties>
</file>