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-CBECC_PRF-Schema-20220829\RulesetDev\Rulesets\shared\"/>
    </mc:Choice>
  </mc:AlternateContent>
  <xr:revisionPtr revIDLastSave="0" documentId="13_ncr:1_{74F433B3-CC48-4440-8BF5-897DCCB83E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7 03 15" sheetId="1" r:id="rId1"/>
    <sheet name="Enum List" sheetId="3" r:id="rId2"/>
    <sheet name="Sheet1" sheetId="2" r:id="rId3"/>
  </sheets>
  <externalReferences>
    <externalReference r:id="rId4"/>
  </externalReferences>
  <definedNames>
    <definedName name="Brand">Sheet1!$A$2:$A$17</definedName>
    <definedName name="Gallons">Sheet1!$B$2:$B$6</definedName>
    <definedName name="_xlnm.Print_Area" localSheetId="0">'2017 03 15'!$M$49:$AA$339</definedName>
    <definedName name="_xlnm.Print_Titles" localSheetId="0">'2017 03 15'!$49:$49</definedName>
    <definedName name="Type">Sheet1!$C$3:$C$10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2" i="3" l="1"/>
  <c r="A331" i="3"/>
  <c r="A330" i="3"/>
  <c r="A329" i="3"/>
  <c r="A328" i="3"/>
  <c r="AE343" i="1"/>
  <c r="AE342" i="1"/>
  <c r="AE341" i="1"/>
  <c r="AB343" i="1"/>
  <c r="AB342" i="1"/>
  <c r="AB341" i="1"/>
  <c r="G343" i="1"/>
  <c r="D343" i="1"/>
  <c r="C343" i="1"/>
  <c r="G342" i="1"/>
  <c r="D342" i="1"/>
  <c r="C342" i="1"/>
  <c r="G341" i="1"/>
  <c r="D341" i="1"/>
  <c r="C341" i="1"/>
  <c r="I343" i="1"/>
  <c r="I342" i="1"/>
  <c r="I341" i="1"/>
  <c r="P343" i="1"/>
  <c r="P342" i="1"/>
  <c r="P341" i="1"/>
  <c r="P344" i="1"/>
  <c r="U344" i="1"/>
  <c r="U343" i="1"/>
  <c r="U342" i="1"/>
  <c r="U341" i="1"/>
  <c r="U340" i="1"/>
  <c r="N341" i="1"/>
  <c r="N342" i="1" s="1"/>
  <c r="N343" i="1" s="1"/>
  <c r="N344" i="1" s="1"/>
  <c r="L343" i="1"/>
  <c r="L342" i="1"/>
  <c r="L341" i="1"/>
  <c r="AC341" i="1"/>
  <c r="AC342" i="1" s="1"/>
  <c r="AC343" i="1" s="1"/>
  <c r="AC344" i="1" s="1"/>
  <c r="I340" i="1"/>
  <c r="G340" i="1"/>
  <c r="D340" i="1"/>
  <c r="L340" i="1"/>
  <c r="P340" i="1"/>
  <c r="AC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5" i="1"/>
  <c r="P54" i="1"/>
  <c r="P53" i="1"/>
  <c r="P52" i="1"/>
  <c r="P51" i="1"/>
  <c r="P50" i="1"/>
  <c r="P56" i="1"/>
  <c r="AC108" i="1"/>
  <c r="AC117" i="1"/>
  <c r="AC122" i="1"/>
  <c r="AC128" i="1"/>
  <c r="AC143" i="1"/>
  <c r="AC238" i="1"/>
  <c r="AC259" i="1"/>
  <c r="AC295" i="1"/>
  <c r="AC301" i="1"/>
  <c r="AC327" i="1"/>
  <c r="AC86" i="1"/>
  <c r="AC87" i="1" s="1"/>
  <c r="AC88" i="1" s="1"/>
  <c r="AC89" i="1" s="1"/>
  <c r="AC90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70" i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51" i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334" i="3"/>
  <c r="A333" i="3"/>
  <c r="O341" i="1" l="1"/>
  <c r="O342" i="1"/>
  <c r="O343" i="1"/>
  <c r="O340" i="1"/>
  <c r="C340" i="1" s="1"/>
  <c r="AC109" i="1"/>
  <c r="AC110" i="1" s="1"/>
  <c r="AC111" i="1" s="1"/>
  <c r="AC112" i="1" s="1"/>
  <c r="AC113" i="1" s="1"/>
  <c r="AC114" i="1" s="1"/>
  <c r="AC115" i="1" s="1"/>
  <c r="AC116" i="1" s="1"/>
  <c r="AC118" i="1"/>
  <c r="AC119" i="1" s="1"/>
  <c r="AC120" i="1" s="1"/>
  <c r="AC121" i="1" s="1"/>
  <c r="AC123" i="1"/>
  <c r="AC124" i="1" s="1"/>
  <c r="AC125" i="1" s="1"/>
  <c r="AC126" i="1" s="1"/>
  <c r="AC127" i="1" s="1"/>
  <c r="AC129" i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4" i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9" i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C255" i="1" s="1"/>
  <c r="AC256" i="1" s="1"/>
  <c r="AC257" i="1" s="1"/>
  <c r="AC258" i="1" s="1"/>
  <c r="AC260" i="1"/>
  <c r="AC261" i="1" s="1"/>
  <c r="AC262" i="1" s="1"/>
  <c r="AC263" i="1" s="1"/>
  <c r="AC264" i="1" s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6" i="1" s="1"/>
  <c r="AC297" i="1" s="1"/>
  <c r="AC298" i="1" s="1"/>
  <c r="AC299" i="1" s="1"/>
  <c r="AC300" i="1" s="1"/>
  <c r="AC302" i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7" i="1" s="1"/>
  <c r="AC319" i="1" s="1"/>
  <c r="AC320" i="1" s="1"/>
  <c r="AC321" i="1" s="1"/>
  <c r="AC322" i="1" s="1"/>
  <c r="AC323" i="1" s="1"/>
  <c r="AC324" i="1" s="1"/>
  <c r="AC325" i="1" s="1"/>
  <c r="AC326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U315" i="1"/>
  <c r="I315" i="1"/>
  <c r="H315" i="1"/>
  <c r="G315" i="1"/>
  <c r="D315" i="1"/>
  <c r="U312" i="1"/>
  <c r="I312" i="1"/>
  <c r="H312" i="1"/>
  <c r="G312" i="1"/>
  <c r="D312" i="1"/>
  <c r="U309" i="1"/>
  <c r="I309" i="1"/>
  <c r="H309" i="1"/>
  <c r="G309" i="1"/>
  <c r="D309" i="1"/>
  <c r="U282" i="1"/>
  <c r="I282" i="1"/>
  <c r="H282" i="1"/>
  <c r="G282" i="1"/>
  <c r="D282" i="1"/>
  <c r="U281" i="1"/>
  <c r="I281" i="1"/>
  <c r="H281" i="1"/>
  <c r="G281" i="1"/>
  <c r="D281" i="1"/>
  <c r="U280" i="1"/>
  <c r="I280" i="1"/>
  <c r="H280" i="1"/>
  <c r="G280" i="1"/>
  <c r="D280" i="1"/>
  <c r="U279" i="1"/>
  <c r="I279" i="1"/>
  <c r="H279" i="1"/>
  <c r="G279" i="1"/>
  <c r="D279" i="1"/>
  <c r="U237" i="1"/>
  <c r="I237" i="1"/>
  <c r="H237" i="1"/>
  <c r="G237" i="1"/>
  <c r="D237" i="1"/>
  <c r="U236" i="1"/>
  <c r="I236" i="1"/>
  <c r="H236" i="1"/>
  <c r="G236" i="1"/>
  <c r="D236" i="1"/>
  <c r="U235" i="1"/>
  <c r="I235" i="1"/>
  <c r="H235" i="1"/>
  <c r="G235" i="1"/>
  <c r="D235" i="1"/>
  <c r="U234" i="1"/>
  <c r="I234" i="1"/>
  <c r="H234" i="1"/>
  <c r="G234" i="1"/>
  <c r="D234" i="1"/>
  <c r="U178" i="1"/>
  <c r="I178" i="1"/>
  <c r="H178" i="1"/>
  <c r="G178" i="1"/>
  <c r="D178" i="1"/>
  <c r="U177" i="1"/>
  <c r="I177" i="1"/>
  <c r="H177" i="1"/>
  <c r="G177" i="1"/>
  <c r="D177" i="1"/>
  <c r="U176" i="1"/>
  <c r="I176" i="1"/>
  <c r="H176" i="1"/>
  <c r="G176" i="1"/>
  <c r="D176" i="1"/>
  <c r="U175" i="1"/>
  <c r="I175" i="1"/>
  <c r="H175" i="1"/>
  <c r="G175" i="1"/>
  <c r="D175" i="1"/>
  <c r="U137" i="1"/>
  <c r="I137" i="1"/>
  <c r="H137" i="1"/>
  <c r="G137" i="1"/>
  <c r="D137" i="1"/>
  <c r="U134" i="1"/>
  <c r="I134" i="1"/>
  <c r="H134" i="1"/>
  <c r="G134" i="1"/>
  <c r="D134" i="1"/>
  <c r="U130" i="1"/>
  <c r="I130" i="1"/>
  <c r="H130" i="1"/>
  <c r="G130" i="1"/>
  <c r="D130" i="1"/>
  <c r="U106" i="1"/>
  <c r="I106" i="1"/>
  <c r="H106" i="1"/>
  <c r="G106" i="1"/>
  <c r="D106" i="1"/>
  <c r="U105" i="1"/>
  <c r="I105" i="1"/>
  <c r="H105" i="1"/>
  <c r="G105" i="1"/>
  <c r="D105" i="1"/>
  <c r="U104" i="1"/>
  <c r="I104" i="1"/>
  <c r="H104" i="1"/>
  <c r="G104" i="1"/>
  <c r="D104" i="1"/>
  <c r="U103" i="1"/>
  <c r="I103" i="1"/>
  <c r="H103" i="1"/>
  <c r="G103" i="1"/>
  <c r="D103" i="1"/>
  <c r="U80" i="1"/>
  <c r="I80" i="1"/>
  <c r="H80" i="1"/>
  <c r="G80" i="1"/>
  <c r="D80" i="1"/>
  <c r="U77" i="1"/>
  <c r="I77" i="1"/>
  <c r="H77" i="1"/>
  <c r="G77" i="1"/>
  <c r="D77" i="1"/>
  <c r="U74" i="1"/>
  <c r="I74" i="1"/>
  <c r="H74" i="1"/>
  <c r="G74" i="1"/>
  <c r="D74" i="1"/>
  <c r="U66" i="1"/>
  <c r="L66" i="1"/>
  <c r="I66" i="1"/>
  <c r="H66" i="1"/>
  <c r="G66" i="1"/>
  <c r="D66" i="1"/>
  <c r="U63" i="1"/>
  <c r="L63" i="1"/>
  <c r="I63" i="1"/>
  <c r="H63" i="1"/>
  <c r="G63" i="1"/>
  <c r="D63" i="1"/>
  <c r="U60" i="1"/>
  <c r="L60" i="1"/>
  <c r="I60" i="1"/>
  <c r="H60" i="1"/>
  <c r="G60" i="1"/>
  <c r="D60" i="1"/>
  <c r="U57" i="1"/>
  <c r="L57" i="1"/>
  <c r="I57" i="1"/>
  <c r="H57" i="1"/>
  <c r="G57" i="1"/>
  <c r="D57" i="1"/>
  <c r="U56" i="1"/>
  <c r="L56" i="1"/>
  <c r="I56" i="1"/>
  <c r="H56" i="1"/>
  <c r="G56" i="1"/>
  <c r="D56" i="1"/>
  <c r="AE340" i="1" l="1"/>
  <c r="AB340" i="1"/>
  <c r="U262" i="1"/>
  <c r="I262" i="1"/>
  <c r="H262" i="1"/>
  <c r="G262" i="1"/>
  <c r="D262" i="1"/>
  <c r="U261" i="1"/>
  <c r="I261" i="1"/>
  <c r="H261" i="1"/>
  <c r="G261" i="1"/>
  <c r="D261" i="1"/>
  <c r="U260" i="1"/>
  <c r="N260" i="1"/>
  <c r="N261" i="1" s="1"/>
  <c r="N262" i="1" s="1"/>
  <c r="I260" i="1"/>
  <c r="H260" i="1"/>
  <c r="G260" i="1"/>
  <c r="D260" i="1"/>
  <c r="U259" i="1"/>
  <c r="I259" i="1"/>
  <c r="H259" i="1"/>
  <c r="G259" i="1"/>
  <c r="D259" i="1"/>
  <c r="U233" i="1"/>
  <c r="I233" i="1"/>
  <c r="H233" i="1"/>
  <c r="G233" i="1"/>
  <c r="D233" i="1"/>
  <c r="U232" i="1"/>
  <c r="I232" i="1"/>
  <c r="H232" i="1"/>
  <c r="G232" i="1"/>
  <c r="D232" i="1"/>
  <c r="U231" i="1"/>
  <c r="I231" i="1"/>
  <c r="H231" i="1"/>
  <c r="G231" i="1"/>
  <c r="D231" i="1"/>
  <c r="U230" i="1"/>
  <c r="I230" i="1"/>
  <c r="H230" i="1"/>
  <c r="G230" i="1"/>
  <c r="D230" i="1"/>
  <c r="U229" i="1"/>
  <c r="I229" i="1"/>
  <c r="H229" i="1"/>
  <c r="G229" i="1"/>
  <c r="D229" i="1"/>
  <c r="U228" i="1"/>
  <c r="I228" i="1"/>
  <c r="H228" i="1"/>
  <c r="G228" i="1"/>
  <c r="D228" i="1"/>
  <c r="U227" i="1"/>
  <c r="I227" i="1"/>
  <c r="H227" i="1"/>
  <c r="G227" i="1"/>
  <c r="D227" i="1"/>
  <c r="U226" i="1"/>
  <c r="I226" i="1"/>
  <c r="H226" i="1"/>
  <c r="G226" i="1"/>
  <c r="D226" i="1"/>
  <c r="U225" i="1"/>
  <c r="I225" i="1"/>
  <c r="H225" i="1"/>
  <c r="G225" i="1"/>
  <c r="D225" i="1"/>
  <c r="U224" i="1"/>
  <c r="I224" i="1"/>
  <c r="H224" i="1"/>
  <c r="G224" i="1"/>
  <c r="D224" i="1"/>
  <c r="U223" i="1"/>
  <c r="I223" i="1"/>
  <c r="H223" i="1"/>
  <c r="G223" i="1"/>
  <c r="D223" i="1"/>
  <c r="U222" i="1"/>
  <c r="I222" i="1"/>
  <c r="H222" i="1"/>
  <c r="G222" i="1"/>
  <c r="D222" i="1"/>
  <c r="U221" i="1"/>
  <c r="I221" i="1"/>
  <c r="H221" i="1"/>
  <c r="G221" i="1"/>
  <c r="D221" i="1"/>
  <c r="U220" i="1"/>
  <c r="I220" i="1"/>
  <c r="H220" i="1"/>
  <c r="G220" i="1"/>
  <c r="D220" i="1"/>
  <c r="U219" i="1"/>
  <c r="I219" i="1"/>
  <c r="H219" i="1"/>
  <c r="G219" i="1"/>
  <c r="D219" i="1"/>
  <c r="U218" i="1"/>
  <c r="I218" i="1"/>
  <c r="H218" i="1"/>
  <c r="G218" i="1"/>
  <c r="D218" i="1"/>
  <c r="U217" i="1"/>
  <c r="I217" i="1"/>
  <c r="H217" i="1"/>
  <c r="G217" i="1"/>
  <c r="D217" i="1"/>
  <c r="U216" i="1"/>
  <c r="I216" i="1"/>
  <c r="H216" i="1"/>
  <c r="G216" i="1"/>
  <c r="D216" i="1"/>
  <c r="U215" i="1"/>
  <c r="I215" i="1"/>
  <c r="H215" i="1"/>
  <c r="G215" i="1"/>
  <c r="D215" i="1"/>
  <c r="U214" i="1"/>
  <c r="I214" i="1"/>
  <c r="H214" i="1"/>
  <c r="G214" i="1"/>
  <c r="D214" i="1"/>
  <c r="U213" i="1"/>
  <c r="I213" i="1"/>
  <c r="H213" i="1"/>
  <c r="G213" i="1"/>
  <c r="D213" i="1"/>
  <c r="U212" i="1"/>
  <c r="I212" i="1"/>
  <c r="H212" i="1"/>
  <c r="G212" i="1"/>
  <c r="D212" i="1"/>
  <c r="U211" i="1"/>
  <c r="N211" i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I211" i="1"/>
  <c r="H211" i="1"/>
  <c r="G211" i="1"/>
  <c r="D211" i="1"/>
  <c r="U210" i="1"/>
  <c r="I210" i="1"/>
  <c r="H210" i="1"/>
  <c r="G210" i="1"/>
  <c r="D210" i="1"/>
  <c r="U146" i="1"/>
  <c r="I146" i="1"/>
  <c r="H146" i="1"/>
  <c r="G146" i="1"/>
  <c r="D146" i="1"/>
  <c r="U145" i="1"/>
  <c r="I145" i="1"/>
  <c r="H145" i="1"/>
  <c r="G145" i="1"/>
  <c r="D145" i="1"/>
  <c r="U144" i="1"/>
  <c r="N144" i="1"/>
  <c r="N145" i="1" s="1"/>
  <c r="N146" i="1" s="1"/>
  <c r="I144" i="1"/>
  <c r="H144" i="1"/>
  <c r="G144" i="1"/>
  <c r="D144" i="1"/>
  <c r="U143" i="1"/>
  <c r="I143" i="1"/>
  <c r="H143" i="1"/>
  <c r="G143" i="1"/>
  <c r="D143" i="1"/>
  <c r="U102" i="1"/>
  <c r="I102" i="1"/>
  <c r="H102" i="1"/>
  <c r="G102" i="1"/>
  <c r="D102" i="1"/>
  <c r="U101" i="1"/>
  <c r="I101" i="1"/>
  <c r="H101" i="1"/>
  <c r="G101" i="1"/>
  <c r="D101" i="1"/>
  <c r="U100" i="1"/>
  <c r="I100" i="1"/>
  <c r="H100" i="1"/>
  <c r="G100" i="1"/>
  <c r="D100" i="1"/>
  <c r="U99" i="1"/>
  <c r="I99" i="1"/>
  <c r="H99" i="1"/>
  <c r="G99" i="1"/>
  <c r="D99" i="1"/>
  <c r="U98" i="1"/>
  <c r="I98" i="1"/>
  <c r="H98" i="1"/>
  <c r="G98" i="1"/>
  <c r="D98" i="1"/>
  <c r="U97" i="1"/>
  <c r="I97" i="1"/>
  <c r="H97" i="1"/>
  <c r="G97" i="1"/>
  <c r="D97" i="1"/>
  <c r="U96" i="1"/>
  <c r="I96" i="1"/>
  <c r="H96" i="1"/>
  <c r="G96" i="1"/>
  <c r="D96" i="1"/>
  <c r="U95" i="1"/>
  <c r="I95" i="1"/>
  <c r="H95" i="1"/>
  <c r="G95" i="1"/>
  <c r="D95" i="1"/>
  <c r="U94" i="1"/>
  <c r="I94" i="1"/>
  <c r="H94" i="1"/>
  <c r="G94" i="1"/>
  <c r="D94" i="1"/>
  <c r="U93" i="1"/>
  <c r="I93" i="1"/>
  <c r="H93" i="1"/>
  <c r="G93" i="1"/>
  <c r="D93" i="1"/>
  <c r="U92" i="1"/>
  <c r="N92" i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I92" i="1"/>
  <c r="H92" i="1"/>
  <c r="G92" i="1"/>
  <c r="D92" i="1"/>
  <c r="U91" i="1"/>
  <c r="I91" i="1"/>
  <c r="H91" i="1"/>
  <c r="G91" i="1"/>
  <c r="D91" i="1"/>
  <c r="L344" i="1"/>
  <c r="L68" i="1"/>
  <c r="L67" i="1"/>
  <c r="L65" i="1"/>
  <c r="L64" i="1"/>
  <c r="L62" i="1"/>
  <c r="L61" i="1"/>
  <c r="L59" i="1"/>
  <c r="L58" i="1"/>
  <c r="L55" i="1"/>
  <c r="L54" i="1"/>
  <c r="L53" i="1"/>
  <c r="L52" i="1"/>
  <c r="L51" i="1"/>
  <c r="L50" i="1"/>
  <c r="I344" i="1" l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4" i="1"/>
  <c r="I313" i="1"/>
  <c r="I311" i="1"/>
  <c r="I310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2" i="1"/>
  <c r="I141" i="1"/>
  <c r="I140" i="1"/>
  <c r="I139" i="1"/>
  <c r="I138" i="1"/>
  <c r="I136" i="1"/>
  <c r="I135" i="1"/>
  <c r="I133" i="1"/>
  <c r="I132" i="1"/>
  <c r="I131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90" i="1"/>
  <c r="I89" i="1"/>
  <c r="I88" i="1"/>
  <c r="I87" i="1"/>
  <c r="I86" i="1"/>
  <c r="I85" i="1"/>
  <c r="I84" i="1"/>
  <c r="I83" i="1"/>
  <c r="I82" i="1"/>
  <c r="I81" i="1"/>
  <c r="I79" i="1"/>
  <c r="I78" i="1"/>
  <c r="I76" i="1"/>
  <c r="I75" i="1"/>
  <c r="I73" i="1"/>
  <c r="I72" i="1"/>
  <c r="I71" i="1"/>
  <c r="I70" i="1"/>
  <c r="I69" i="1"/>
  <c r="I68" i="1"/>
  <c r="I67" i="1"/>
  <c r="I65" i="1"/>
  <c r="I64" i="1"/>
  <c r="I62" i="1"/>
  <c r="I61" i="1"/>
  <c r="I59" i="1"/>
  <c r="I58" i="1"/>
  <c r="I55" i="1"/>
  <c r="I54" i="1"/>
  <c r="I53" i="1"/>
  <c r="I52" i="1"/>
  <c r="I51" i="1"/>
  <c r="I50" i="1"/>
  <c r="H90" i="1" l="1"/>
  <c r="G90" i="1"/>
  <c r="D90" i="1"/>
  <c r="H86" i="1"/>
  <c r="G86" i="1"/>
  <c r="D86" i="1"/>
  <c r="H89" i="1"/>
  <c r="G89" i="1"/>
  <c r="D89" i="1"/>
  <c r="H88" i="1"/>
  <c r="G88" i="1"/>
  <c r="D88" i="1"/>
  <c r="U90" i="1"/>
  <c r="U89" i="1"/>
  <c r="U88" i="1"/>
  <c r="N89" i="1"/>
  <c r="N90" i="1" s="1"/>
  <c r="U86" i="1"/>
  <c r="H278" i="1"/>
  <c r="G278" i="1"/>
  <c r="D278" i="1"/>
  <c r="H277" i="1"/>
  <c r="G277" i="1"/>
  <c r="D277" i="1"/>
  <c r="H276" i="1"/>
  <c r="G276" i="1"/>
  <c r="D276" i="1"/>
  <c r="H275" i="1"/>
  <c r="G275" i="1"/>
  <c r="D275" i="1"/>
  <c r="H274" i="1"/>
  <c r="G274" i="1"/>
  <c r="D274" i="1"/>
  <c r="H273" i="1"/>
  <c r="G273" i="1"/>
  <c r="D273" i="1"/>
  <c r="H272" i="1"/>
  <c r="G272" i="1"/>
  <c r="D272" i="1"/>
  <c r="H271" i="1"/>
  <c r="G271" i="1"/>
  <c r="D271" i="1"/>
  <c r="H270" i="1"/>
  <c r="G270" i="1"/>
  <c r="D270" i="1"/>
  <c r="H269" i="1"/>
  <c r="G269" i="1"/>
  <c r="D269" i="1"/>
  <c r="H268" i="1"/>
  <c r="G268" i="1"/>
  <c r="D268" i="1"/>
  <c r="H267" i="1"/>
  <c r="G267" i="1"/>
  <c r="D267" i="1"/>
  <c r="H266" i="1"/>
  <c r="G266" i="1"/>
  <c r="D266" i="1"/>
  <c r="H265" i="1"/>
  <c r="G265" i="1"/>
  <c r="D265" i="1"/>
  <c r="H264" i="1"/>
  <c r="G264" i="1"/>
  <c r="D264" i="1"/>
  <c r="H263" i="1"/>
  <c r="G263" i="1"/>
  <c r="D263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H249" i="1"/>
  <c r="G249" i="1"/>
  <c r="D249" i="1"/>
  <c r="H248" i="1"/>
  <c r="G248" i="1"/>
  <c r="D248" i="1"/>
  <c r="H247" i="1"/>
  <c r="G247" i="1"/>
  <c r="D247" i="1"/>
  <c r="H246" i="1"/>
  <c r="G246" i="1"/>
  <c r="D246" i="1"/>
  <c r="H245" i="1"/>
  <c r="G245" i="1"/>
  <c r="D245" i="1"/>
  <c r="H244" i="1"/>
  <c r="G244" i="1"/>
  <c r="D244" i="1"/>
  <c r="H243" i="1"/>
  <c r="G243" i="1"/>
  <c r="D243" i="1"/>
  <c r="H242" i="1"/>
  <c r="G242" i="1"/>
  <c r="D242" i="1"/>
  <c r="H241" i="1"/>
  <c r="G241" i="1"/>
  <c r="D241" i="1"/>
  <c r="H240" i="1"/>
  <c r="G240" i="1"/>
  <c r="D240" i="1"/>
  <c r="H239" i="1"/>
  <c r="G239" i="1"/>
  <c r="D239" i="1"/>
  <c r="H238" i="1"/>
  <c r="G238" i="1"/>
  <c r="D238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N239" i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H174" i="1"/>
  <c r="G174" i="1"/>
  <c r="D174" i="1"/>
  <c r="H173" i="1"/>
  <c r="G173" i="1"/>
  <c r="D173" i="1"/>
  <c r="H172" i="1"/>
  <c r="G172" i="1"/>
  <c r="D172" i="1"/>
  <c r="H171" i="1"/>
  <c r="G171" i="1"/>
  <c r="D171" i="1"/>
  <c r="H170" i="1"/>
  <c r="G170" i="1"/>
  <c r="D170" i="1"/>
  <c r="H169" i="1"/>
  <c r="G169" i="1"/>
  <c r="D169" i="1"/>
  <c r="H168" i="1"/>
  <c r="G168" i="1"/>
  <c r="D168" i="1"/>
  <c r="H167" i="1"/>
  <c r="G167" i="1"/>
  <c r="D167" i="1"/>
  <c r="H166" i="1"/>
  <c r="G166" i="1"/>
  <c r="D166" i="1"/>
  <c r="H165" i="1"/>
  <c r="G165" i="1"/>
  <c r="D165" i="1"/>
  <c r="H164" i="1"/>
  <c r="G164" i="1"/>
  <c r="D164" i="1"/>
  <c r="H163" i="1"/>
  <c r="G163" i="1"/>
  <c r="D163" i="1"/>
  <c r="H162" i="1"/>
  <c r="G162" i="1"/>
  <c r="D162" i="1"/>
  <c r="H161" i="1"/>
  <c r="G161" i="1"/>
  <c r="D161" i="1"/>
  <c r="H160" i="1"/>
  <c r="G160" i="1"/>
  <c r="D160" i="1"/>
  <c r="H159" i="1"/>
  <c r="G159" i="1"/>
  <c r="D159" i="1"/>
  <c r="H158" i="1"/>
  <c r="G158" i="1"/>
  <c r="D158" i="1"/>
  <c r="H157" i="1"/>
  <c r="G157" i="1"/>
  <c r="D157" i="1"/>
  <c r="H156" i="1"/>
  <c r="G156" i="1"/>
  <c r="D156" i="1"/>
  <c r="H155" i="1"/>
  <c r="G155" i="1"/>
  <c r="D155" i="1"/>
  <c r="H154" i="1"/>
  <c r="G154" i="1"/>
  <c r="D154" i="1"/>
  <c r="H153" i="1"/>
  <c r="G153" i="1"/>
  <c r="D153" i="1"/>
  <c r="H152" i="1"/>
  <c r="G152" i="1"/>
  <c r="D152" i="1"/>
  <c r="H151" i="1"/>
  <c r="G151" i="1"/>
  <c r="D151" i="1"/>
  <c r="H150" i="1"/>
  <c r="G150" i="1"/>
  <c r="D150" i="1"/>
  <c r="H149" i="1"/>
  <c r="G149" i="1"/>
  <c r="D149" i="1"/>
  <c r="H148" i="1"/>
  <c r="G148" i="1"/>
  <c r="D148" i="1"/>
  <c r="H147" i="1"/>
  <c r="G147" i="1"/>
  <c r="D147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N148" i="1"/>
  <c r="N149" i="1" s="1"/>
  <c r="N150" i="1" s="1"/>
  <c r="N151" i="1" s="1"/>
  <c r="N152" i="1" s="1"/>
  <c r="N153" i="1" l="1"/>
  <c r="H299" i="1"/>
  <c r="G344" i="1"/>
  <c r="H339" i="1"/>
  <c r="H338" i="1"/>
  <c r="H337" i="1"/>
  <c r="H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H316" i="1"/>
  <c r="H314" i="1"/>
  <c r="G314" i="1"/>
  <c r="H313" i="1"/>
  <c r="G313" i="1"/>
  <c r="H311" i="1"/>
  <c r="G311" i="1"/>
  <c r="H310" i="1"/>
  <c r="G310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298" i="1"/>
  <c r="G297" i="1"/>
  <c r="G296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G288" i="1"/>
  <c r="H287" i="1"/>
  <c r="G286" i="1"/>
  <c r="G285" i="1"/>
  <c r="H284" i="1"/>
  <c r="H283" i="1"/>
  <c r="H258" i="1"/>
  <c r="G258" i="1"/>
  <c r="H257" i="1"/>
  <c r="G257" i="1"/>
  <c r="H256" i="1"/>
  <c r="G256" i="1"/>
  <c r="H255" i="1"/>
  <c r="H254" i="1"/>
  <c r="H253" i="1"/>
  <c r="G252" i="1"/>
  <c r="G251" i="1"/>
  <c r="G25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H190" i="1"/>
  <c r="G189" i="1"/>
  <c r="G188" i="1"/>
  <c r="H187" i="1"/>
  <c r="H186" i="1"/>
  <c r="G185" i="1"/>
  <c r="G184" i="1"/>
  <c r="H183" i="1"/>
  <c r="G182" i="1"/>
  <c r="G181" i="1"/>
  <c r="H180" i="1"/>
  <c r="H179" i="1"/>
  <c r="H142" i="1"/>
  <c r="G142" i="1"/>
  <c r="H141" i="1"/>
  <c r="G141" i="1"/>
  <c r="H140" i="1"/>
  <c r="G140" i="1"/>
  <c r="H139" i="1"/>
  <c r="G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H115" i="1"/>
  <c r="H114" i="1"/>
  <c r="H113" i="1"/>
  <c r="H112" i="1"/>
  <c r="H111" i="1"/>
  <c r="G111" i="1"/>
  <c r="H110" i="1"/>
  <c r="H109" i="1"/>
  <c r="H108" i="1"/>
  <c r="H107" i="1"/>
  <c r="G87" i="1"/>
  <c r="G85" i="1"/>
  <c r="H84" i="1"/>
  <c r="G84" i="1"/>
  <c r="H83" i="1"/>
  <c r="G83" i="1"/>
  <c r="H82" i="1"/>
  <c r="G82" i="1"/>
  <c r="H81" i="1"/>
  <c r="G81" i="1"/>
  <c r="H79" i="1"/>
  <c r="G79" i="1"/>
  <c r="H78" i="1"/>
  <c r="G78" i="1"/>
  <c r="H76" i="1"/>
  <c r="G76" i="1"/>
  <c r="H75" i="1"/>
  <c r="G75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G65" i="1"/>
  <c r="G64" i="1"/>
  <c r="H65" i="1"/>
  <c r="H64" i="1"/>
  <c r="H62" i="1"/>
  <c r="H61" i="1"/>
  <c r="H59" i="1"/>
  <c r="H58" i="1"/>
  <c r="H55" i="1"/>
  <c r="H54" i="1"/>
  <c r="H53" i="1"/>
  <c r="H52" i="1"/>
  <c r="H51" i="1"/>
  <c r="H50" i="1"/>
  <c r="G62" i="1"/>
  <c r="G61" i="1"/>
  <c r="G59" i="1"/>
  <c r="G58" i="1"/>
  <c r="G55" i="1"/>
  <c r="G54" i="1"/>
  <c r="G53" i="1"/>
  <c r="G52" i="1"/>
  <c r="G51" i="1"/>
  <c r="G50" i="1"/>
  <c r="N154" i="1" l="1"/>
  <c r="N155" i="1" l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258" i="1"/>
  <c r="D257" i="1"/>
  <c r="D256" i="1"/>
  <c r="D294" i="1"/>
  <c r="D293" i="1"/>
  <c r="D292" i="1"/>
  <c r="D291" i="1"/>
  <c r="D290" i="1"/>
  <c r="D289" i="1"/>
  <c r="U294" i="1"/>
  <c r="U293" i="1"/>
  <c r="U292" i="1"/>
  <c r="U291" i="1"/>
  <c r="U290" i="1"/>
  <c r="U289" i="1"/>
  <c r="U258" i="1"/>
  <c r="U257" i="1"/>
  <c r="U256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N156" i="1" l="1"/>
  <c r="D344" i="1"/>
  <c r="N157" i="1" l="1"/>
  <c r="D300" i="1"/>
  <c r="D299" i="1"/>
  <c r="D298" i="1"/>
  <c r="D297" i="1"/>
  <c r="U300" i="1"/>
  <c r="U299" i="1"/>
  <c r="U298" i="1"/>
  <c r="U297" i="1"/>
  <c r="N158" i="1" l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4" i="1"/>
  <c r="D313" i="1"/>
  <c r="D311" i="1"/>
  <c r="D310" i="1"/>
  <c r="D308" i="1"/>
  <c r="D307" i="1"/>
  <c r="D306" i="1"/>
  <c r="D305" i="1"/>
  <c r="D304" i="1"/>
  <c r="D303" i="1"/>
  <c r="D302" i="1"/>
  <c r="D301" i="1"/>
  <c r="D296" i="1"/>
  <c r="D295" i="1"/>
  <c r="D288" i="1"/>
  <c r="D287" i="1"/>
  <c r="D286" i="1"/>
  <c r="D285" i="1"/>
  <c r="D284" i="1"/>
  <c r="D283" i="1"/>
  <c r="D255" i="1"/>
  <c r="D254" i="1"/>
  <c r="D253" i="1"/>
  <c r="D252" i="1"/>
  <c r="D251" i="1"/>
  <c r="D250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42" i="1"/>
  <c r="D141" i="1"/>
  <c r="D140" i="1"/>
  <c r="D139" i="1"/>
  <c r="D138" i="1"/>
  <c r="D136" i="1"/>
  <c r="D135" i="1"/>
  <c r="D133" i="1"/>
  <c r="D132" i="1"/>
  <c r="D131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87" i="1"/>
  <c r="D85" i="1"/>
  <c r="D84" i="1"/>
  <c r="D83" i="1"/>
  <c r="D82" i="1"/>
  <c r="D81" i="1"/>
  <c r="D79" i="1"/>
  <c r="D78" i="1"/>
  <c r="D76" i="1"/>
  <c r="D75" i="1"/>
  <c r="D73" i="1"/>
  <c r="D72" i="1"/>
  <c r="D71" i="1"/>
  <c r="D70" i="1"/>
  <c r="D69" i="1"/>
  <c r="D68" i="1"/>
  <c r="D67" i="1"/>
  <c r="D65" i="1"/>
  <c r="D64" i="1"/>
  <c r="D62" i="1"/>
  <c r="D61" i="1"/>
  <c r="D59" i="1"/>
  <c r="D58" i="1"/>
  <c r="D55" i="1"/>
  <c r="D54" i="1"/>
  <c r="D53" i="1"/>
  <c r="D52" i="1"/>
  <c r="D51" i="1"/>
  <c r="D50" i="1"/>
  <c r="N159" i="1" l="1"/>
  <c r="N296" i="1"/>
  <c r="N297" i="1" s="1"/>
  <c r="N298" i="1" s="1"/>
  <c r="N299" i="1" s="1"/>
  <c r="N300" i="1" s="1"/>
  <c r="U296" i="1"/>
  <c r="W296" i="1"/>
  <c r="X296" i="1"/>
  <c r="Y296" i="1"/>
  <c r="H296" i="1" s="1"/>
  <c r="U301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4" i="1"/>
  <c r="U313" i="1"/>
  <c r="U311" i="1"/>
  <c r="U310" i="1"/>
  <c r="U308" i="1"/>
  <c r="U307" i="1"/>
  <c r="U306" i="1"/>
  <c r="U305" i="1"/>
  <c r="U304" i="1"/>
  <c r="U303" i="1"/>
  <c r="U302" i="1"/>
  <c r="U295" i="1"/>
  <c r="U288" i="1"/>
  <c r="U287" i="1"/>
  <c r="U286" i="1"/>
  <c r="U285" i="1"/>
  <c r="U284" i="1"/>
  <c r="U283" i="1"/>
  <c r="U255" i="1"/>
  <c r="U254" i="1"/>
  <c r="U253" i="1"/>
  <c r="U252" i="1"/>
  <c r="U251" i="1"/>
  <c r="U250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42" i="1"/>
  <c r="U141" i="1"/>
  <c r="U140" i="1"/>
  <c r="U139" i="1"/>
  <c r="U138" i="1"/>
  <c r="U136" i="1"/>
  <c r="U135" i="1"/>
  <c r="U133" i="1"/>
  <c r="U132" i="1"/>
  <c r="U131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87" i="1"/>
  <c r="U85" i="1"/>
  <c r="U84" i="1"/>
  <c r="U83" i="1"/>
  <c r="U82" i="1"/>
  <c r="U81" i="1"/>
  <c r="U79" i="1"/>
  <c r="U78" i="1"/>
  <c r="U76" i="1"/>
  <c r="U75" i="1"/>
  <c r="U73" i="1"/>
  <c r="U72" i="1"/>
  <c r="U71" i="1"/>
  <c r="U70" i="1"/>
  <c r="U69" i="1"/>
  <c r="U68" i="1"/>
  <c r="U67" i="1"/>
  <c r="U65" i="1"/>
  <c r="U64" i="1"/>
  <c r="U62" i="1"/>
  <c r="U61" i="1"/>
  <c r="U59" i="1"/>
  <c r="U58" i="1"/>
  <c r="U55" i="1"/>
  <c r="U54" i="1"/>
  <c r="U53" i="1"/>
  <c r="U52" i="1"/>
  <c r="U51" i="1"/>
  <c r="U50" i="1"/>
  <c r="O50" i="1"/>
  <c r="C50" i="1" s="1"/>
  <c r="AE50" i="1" s="1"/>
  <c r="N3" i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19" i="1"/>
  <c r="N320" i="1" s="1"/>
  <c r="N321" i="1" s="1"/>
  <c r="N322" i="1" s="1"/>
  <c r="N323" i="1" s="1"/>
  <c r="N324" i="1" s="1"/>
  <c r="N325" i="1" s="1"/>
  <c r="N326" i="1" s="1"/>
  <c r="N317" i="1"/>
  <c r="N302" i="1"/>
  <c r="N303" i="1" s="1"/>
  <c r="N304" i="1" s="1"/>
  <c r="N305" i="1" s="1"/>
  <c r="N306" i="1" s="1"/>
  <c r="N307" i="1" s="1"/>
  <c r="N308" i="1" s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51" i="1"/>
  <c r="N252" i="1" s="1"/>
  <c r="N253" i="1" s="1"/>
  <c r="N254" i="1" s="1"/>
  <c r="N255" i="1" s="1"/>
  <c r="N256" i="1" s="1"/>
  <c r="N257" i="1" s="1"/>
  <c r="N258" i="1" s="1"/>
  <c r="N180" i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29" i="1"/>
  <c r="N123" i="1"/>
  <c r="N124" i="1" s="1"/>
  <c r="N125" i="1" s="1"/>
  <c r="N126" i="1" s="1"/>
  <c r="N127" i="1" s="1"/>
  <c r="N118" i="1"/>
  <c r="N119" i="1" s="1"/>
  <c r="N120" i="1" s="1"/>
  <c r="N121" i="1" s="1"/>
  <c r="N109" i="1"/>
  <c r="N110" i="1" s="1"/>
  <c r="N111" i="1" s="1"/>
  <c r="N112" i="1" s="1"/>
  <c r="N113" i="1" s="1"/>
  <c r="N114" i="1" s="1"/>
  <c r="N115" i="1" s="1"/>
  <c r="N116" i="1" s="1"/>
  <c r="N87" i="1"/>
  <c r="N70" i="1"/>
  <c r="N71" i="1" s="1"/>
  <c r="N72" i="1" s="1"/>
  <c r="N73" i="1" s="1"/>
  <c r="N51" i="1"/>
  <c r="N52" i="1" s="1"/>
  <c r="N53" i="1" s="1"/>
  <c r="N54" i="1" s="1"/>
  <c r="N55" i="1" s="1"/>
  <c r="T45" i="1" l="1"/>
  <c r="T44" i="1"/>
  <c r="T43" i="1"/>
  <c r="T42" i="1"/>
  <c r="T41" i="1"/>
  <c r="T25" i="1"/>
  <c r="T9" i="1"/>
  <c r="T40" i="1"/>
  <c r="T24" i="1"/>
  <c r="T8" i="1"/>
  <c r="T39" i="1"/>
  <c r="T23" i="1"/>
  <c r="T7" i="1"/>
  <c r="T38" i="1"/>
  <c r="T22" i="1"/>
  <c r="T6" i="1"/>
  <c r="T3" i="1"/>
  <c r="T37" i="1"/>
  <c r="T21" i="1"/>
  <c r="T5" i="1"/>
  <c r="T19" i="1"/>
  <c r="T36" i="1"/>
  <c r="T20" i="1"/>
  <c r="T4" i="1"/>
  <c r="T35" i="1"/>
  <c r="T34" i="1"/>
  <c r="T18" i="1"/>
  <c r="T2" i="1"/>
  <c r="T33" i="1"/>
  <c r="T17" i="1"/>
  <c r="T16" i="1"/>
  <c r="T32" i="1"/>
  <c r="T31" i="1"/>
  <c r="T15" i="1"/>
  <c r="T30" i="1"/>
  <c r="T14" i="1"/>
  <c r="T13" i="1"/>
  <c r="T29" i="1"/>
  <c r="T28" i="1"/>
  <c r="T12" i="1"/>
  <c r="T27" i="1"/>
  <c r="T11" i="1"/>
  <c r="T26" i="1"/>
  <c r="T10" i="1"/>
  <c r="AB50" i="1"/>
  <c r="A38" i="3"/>
  <c r="L80" i="1"/>
  <c r="L77" i="1"/>
  <c r="L74" i="1"/>
  <c r="O74" i="1" s="1"/>
  <c r="C74" i="1" s="1"/>
  <c r="AE74" i="1" s="1"/>
  <c r="L75" i="1"/>
  <c r="L70" i="1"/>
  <c r="O70" i="1" s="1"/>
  <c r="C70" i="1" s="1"/>
  <c r="AE70" i="1" s="1"/>
  <c r="L78" i="1"/>
  <c r="L76" i="1"/>
  <c r="L73" i="1"/>
  <c r="O73" i="1" s="1"/>
  <c r="C73" i="1" s="1"/>
  <c r="L71" i="1"/>
  <c r="O71" i="1" s="1"/>
  <c r="C71" i="1" s="1"/>
  <c r="AE71" i="1" s="1"/>
  <c r="L72" i="1"/>
  <c r="O72" i="1" s="1"/>
  <c r="C72" i="1" s="1"/>
  <c r="AE72" i="1" s="1"/>
  <c r="L69" i="1"/>
  <c r="O69" i="1" s="1"/>
  <c r="C69" i="1" s="1"/>
  <c r="AE69" i="1" s="1"/>
  <c r="L84" i="1"/>
  <c r="L82" i="1"/>
  <c r="L83" i="1"/>
  <c r="L79" i="1"/>
  <c r="L81" i="1"/>
  <c r="N310" i="1"/>
  <c r="N311" i="1" s="1"/>
  <c r="N313" i="1" s="1"/>
  <c r="N131" i="1"/>
  <c r="N132" i="1" s="1"/>
  <c r="N133" i="1" s="1"/>
  <c r="N135" i="1" s="1"/>
  <c r="N75" i="1"/>
  <c r="N76" i="1" s="1"/>
  <c r="N78" i="1" s="1"/>
  <c r="N58" i="1"/>
  <c r="N59" i="1" s="1"/>
  <c r="O59" i="1" s="1"/>
  <c r="C59" i="1" s="1"/>
  <c r="N160" i="1"/>
  <c r="N192" i="1"/>
  <c r="O51" i="1"/>
  <c r="C51" i="1" s="1"/>
  <c r="AE51" i="1" s="1"/>
  <c r="O54" i="1"/>
  <c r="C54" i="1" s="1"/>
  <c r="AE54" i="1" s="1"/>
  <c r="O55" i="1"/>
  <c r="C55" i="1" s="1"/>
  <c r="AB55" i="1" s="1"/>
  <c r="O52" i="1"/>
  <c r="C52" i="1" s="1"/>
  <c r="AE52" i="1" s="1"/>
  <c r="O53" i="1"/>
  <c r="C53" i="1" s="1"/>
  <c r="AE53" i="1" s="1"/>
  <c r="N4" i="1"/>
  <c r="X339" i="1"/>
  <c r="Y339" i="1"/>
  <c r="W339" i="1"/>
  <c r="G339" i="1" s="1"/>
  <c r="Z339" i="1"/>
  <c r="AB73" i="1" l="1"/>
  <c r="AE73" i="1"/>
  <c r="AB59" i="1"/>
  <c r="AE59" i="1"/>
  <c r="A43" i="3"/>
  <c r="AE55" i="1"/>
  <c r="AB70" i="1"/>
  <c r="A58" i="3"/>
  <c r="A59" i="3"/>
  <c r="AB71" i="1"/>
  <c r="A62" i="3"/>
  <c r="AB74" i="1"/>
  <c r="AB51" i="1"/>
  <c r="A39" i="3"/>
  <c r="A47" i="3"/>
  <c r="A60" i="3"/>
  <c r="AB72" i="1"/>
  <c r="AB53" i="1"/>
  <c r="A41" i="3"/>
  <c r="A40" i="3"/>
  <c r="AB52" i="1"/>
  <c r="A61" i="3"/>
  <c r="AB54" i="1"/>
  <c r="A42" i="3"/>
  <c r="AB69" i="1"/>
  <c r="A57" i="3"/>
  <c r="N314" i="1"/>
  <c r="N136" i="1"/>
  <c r="N138" i="1" s="1"/>
  <c r="O75" i="1"/>
  <c r="C75" i="1" s="1"/>
  <c r="AE75" i="1" s="1"/>
  <c r="N79" i="1"/>
  <c r="N81" i="1" s="1"/>
  <c r="O77" i="1"/>
  <c r="C77" i="1" s="1"/>
  <c r="AE77" i="1" s="1"/>
  <c r="O76" i="1"/>
  <c r="C76" i="1" s="1"/>
  <c r="AE76" i="1" s="1"/>
  <c r="O58" i="1"/>
  <c r="C58" i="1" s="1"/>
  <c r="AE58" i="1" s="1"/>
  <c r="N61" i="1"/>
  <c r="O60" i="1"/>
  <c r="C60" i="1" s="1"/>
  <c r="AE60" i="1" s="1"/>
  <c r="N57" i="1"/>
  <c r="O57" i="1" s="1"/>
  <c r="C57" i="1" s="1"/>
  <c r="AE57" i="1" s="1"/>
  <c r="O56" i="1"/>
  <c r="C56" i="1" s="1"/>
  <c r="AE56" i="1" s="1"/>
  <c r="L89" i="1"/>
  <c r="O89" i="1" s="1"/>
  <c r="C89" i="1" s="1"/>
  <c r="AE89" i="1" s="1"/>
  <c r="L87" i="1"/>
  <c r="O87" i="1" s="1"/>
  <c r="C87" i="1" s="1"/>
  <c r="AE87" i="1" s="1"/>
  <c r="N6" i="1"/>
  <c r="L86" i="1"/>
  <c r="O86" i="1" s="1"/>
  <c r="C86" i="1" s="1"/>
  <c r="AE86" i="1" s="1"/>
  <c r="L88" i="1"/>
  <c r="O88" i="1" s="1"/>
  <c r="C88" i="1" s="1"/>
  <c r="AE88" i="1" s="1"/>
  <c r="L85" i="1"/>
  <c r="O85" i="1" s="1"/>
  <c r="C85" i="1" s="1"/>
  <c r="AE85" i="1" s="1"/>
  <c r="L90" i="1"/>
  <c r="O90" i="1" s="1"/>
  <c r="C90" i="1" s="1"/>
  <c r="AE90" i="1" s="1"/>
  <c r="N161" i="1"/>
  <c r="N193" i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Z338" i="1"/>
  <c r="W338" i="1"/>
  <c r="G338" i="1" s="1"/>
  <c r="Y338" i="1"/>
  <c r="X338" i="1"/>
  <c r="Z337" i="1"/>
  <c r="W337" i="1"/>
  <c r="G337" i="1" s="1"/>
  <c r="Y337" i="1"/>
  <c r="X337" i="1"/>
  <c r="Z336" i="1"/>
  <c r="W336" i="1"/>
  <c r="G336" i="1" s="1"/>
  <c r="Y336" i="1"/>
  <c r="X336" i="1"/>
  <c r="Z317" i="1"/>
  <c r="W317" i="1"/>
  <c r="G317" i="1" s="1"/>
  <c r="Y317" i="1"/>
  <c r="X317" i="1"/>
  <c r="Z316" i="1"/>
  <c r="W316" i="1"/>
  <c r="G316" i="1" s="1"/>
  <c r="Y316" i="1"/>
  <c r="X316" i="1"/>
  <c r="Z287" i="1"/>
  <c r="W287" i="1"/>
  <c r="G287" i="1" s="1"/>
  <c r="Y287" i="1"/>
  <c r="X287" i="1"/>
  <c r="Z284" i="1"/>
  <c r="W284" i="1"/>
  <c r="G284" i="1" s="1"/>
  <c r="Y284" i="1"/>
  <c r="X284" i="1"/>
  <c r="Z283" i="1"/>
  <c r="W283" i="1"/>
  <c r="G283" i="1" s="1"/>
  <c r="Y283" i="1"/>
  <c r="X283" i="1"/>
  <c r="Z255" i="1"/>
  <c r="W255" i="1"/>
  <c r="G255" i="1" s="1"/>
  <c r="Y255" i="1"/>
  <c r="X255" i="1"/>
  <c r="Z254" i="1"/>
  <c r="W254" i="1"/>
  <c r="G254" i="1" s="1"/>
  <c r="Y254" i="1"/>
  <c r="X254" i="1"/>
  <c r="Z253" i="1"/>
  <c r="W253" i="1"/>
  <c r="G253" i="1" s="1"/>
  <c r="Y253" i="1"/>
  <c r="X253" i="1"/>
  <c r="Z191" i="1"/>
  <c r="W191" i="1"/>
  <c r="G191" i="1" s="1"/>
  <c r="Y191" i="1"/>
  <c r="X191" i="1"/>
  <c r="Z190" i="1"/>
  <c r="W190" i="1"/>
  <c r="G190" i="1" s="1"/>
  <c r="Y190" i="1"/>
  <c r="X190" i="1"/>
  <c r="Z187" i="1"/>
  <c r="W187" i="1"/>
  <c r="G187" i="1" s="1"/>
  <c r="Y187" i="1"/>
  <c r="X187" i="1"/>
  <c r="Z186" i="1"/>
  <c r="W186" i="1"/>
  <c r="G186" i="1" s="1"/>
  <c r="Y186" i="1"/>
  <c r="X186" i="1"/>
  <c r="Z183" i="1"/>
  <c r="W183" i="1"/>
  <c r="G183" i="1" s="1"/>
  <c r="Y183" i="1"/>
  <c r="X183" i="1"/>
  <c r="Z180" i="1"/>
  <c r="W180" i="1"/>
  <c r="G180" i="1" s="1"/>
  <c r="Y180" i="1"/>
  <c r="X180" i="1"/>
  <c r="Z179" i="1"/>
  <c r="W179" i="1"/>
  <c r="G179" i="1" s="1"/>
  <c r="Y179" i="1"/>
  <c r="X179" i="1"/>
  <c r="Z107" i="1"/>
  <c r="W107" i="1"/>
  <c r="G107" i="1" s="1"/>
  <c r="Y107" i="1"/>
  <c r="X107" i="1"/>
  <c r="Y295" i="1"/>
  <c r="H295" i="1" s="1"/>
  <c r="Z288" i="1"/>
  <c r="W288" i="1"/>
  <c r="Y288" i="1"/>
  <c r="H288" i="1" s="1"/>
  <c r="X288" i="1"/>
  <c r="Z286" i="1"/>
  <c r="W286" i="1"/>
  <c r="Y286" i="1"/>
  <c r="H286" i="1" s="1"/>
  <c r="X286" i="1"/>
  <c r="Z285" i="1"/>
  <c r="W285" i="1"/>
  <c r="Y285" i="1"/>
  <c r="H285" i="1" s="1"/>
  <c r="X285" i="1"/>
  <c r="Z252" i="1"/>
  <c r="W252" i="1"/>
  <c r="Y252" i="1"/>
  <c r="H252" i="1" s="1"/>
  <c r="X252" i="1"/>
  <c r="Z251" i="1"/>
  <c r="W251" i="1"/>
  <c r="Y251" i="1"/>
  <c r="H251" i="1" s="1"/>
  <c r="X251" i="1"/>
  <c r="Z250" i="1"/>
  <c r="W250" i="1"/>
  <c r="Y250" i="1"/>
  <c r="H250" i="1" s="1"/>
  <c r="X250" i="1"/>
  <c r="Z189" i="1"/>
  <c r="W189" i="1"/>
  <c r="Y189" i="1"/>
  <c r="H189" i="1" s="1"/>
  <c r="X189" i="1"/>
  <c r="Z188" i="1"/>
  <c r="W188" i="1"/>
  <c r="Y188" i="1"/>
  <c r="H188" i="1" s="1"/>
  <c r="X188" i="1"/>
  <c r="Z185" i="1"/>
  <c r="W185" i="1"/>
  <c r="Y185" i="1"/>
  <c r="H185" i="1" s="1"/>
  <c r="X185" i="1"/>
  <c r="Z184" i="1"/>
  <c r="W184" i="1"/>
  <c r="Y184" i="1"/>
  <c r="H184" i="1" s="1"/>
  <c r="X184" i="1"/>
  <c r="Z182" i="1"/>
  <c r="W182" i="1"/>
  <c r="Y182" i="1"/>
  <c r="H182" i="1" s="1"/>
  <c r="X182" i="1"/>
  <c r="Z181" i="1"/>
  <c r="W181" i="1"/>
  <c r="Y181" i="1"/>
  <c r="H181" i="1" s="1"/>
  <c r="X181" i="1"/>
  <c r="Z116" i="1"/>
  <c r="W116" i="1"/>
  <c r="G116" i="1" s="1"/>
  <c r="Y116" i="1"/>
  <c r="X116" i="1"/>
  <c r="Z115" i="1"/>
  <c r="W115" i="1"/>
  <c r="G115" i="1" s="1"/>
  <c r="Y115" i="1"/>
  <c r="X115" i="1"/>
  <c r="Z114" i="1"/>
  <c r="W114" i="1"/>
  <c r="G114" i="1" s="1"/>
  <c r="Y114" i="1"/>
  <c r="X114" i="1"/>
  <c r="Z113" i="1"/>
  <c r="W113" i="1"/>
  <c r="G113" i="1" s="1"/>
  <c r="Y113" i="1"/>
  <c r="X113" i="1"/>
  <c r="Z112" i="1"/>
  <c r="W112" i="1"/>
  <c r="G112" i="1" s="1"/>
  <c r="Y112" i="1"/>
  <c r="X112" i="1"/>
  <c r="Z110" i="1"/>
  <c r="W110" i="1"/>
  <c r="G110" i="1" s="1"/>
  <c r="Y110" i="1"/>
  <c r="X110" i="1"/>
  <c r="Z109" i="1"/>
  <c r="W109" i="1"/>
  <c r="G109" i="1" s="1"/>
  <c r="Y109" i="1"/>
  <c r="X109" i="1"/>
  <c r="Z108" i="1"/>
  <c r="W108" i="1"/>
  <c r="G108" i="1" s="1"/>
  <c r="Y108" i="1"/>
  <c r="X108" i="1"/>
  <c r="Z87" i="1"/>
  <c r="W87" i="1"/>
  <c r="Y87" i="1"/>
  <c r="H87" i="1" s="1"/>
  <c r="X87" i="1"/>
  <c r="Z85" i="1"/>
  <c r="W85" i="1"/>
  <c r="Y85" i="1"/>
  <c r="H85" i="1" s="1"/>
  <c r="X85" i="1"/>
  <c r="AB89" i="1" l="1"/>
  <c r="A77" i="3"/>
  <c r="AB60" i="1"/>
  <c r="A48" i="3"/>
  <c r="AB90" i="1"/>
  <c r="A78" i="3"/>
  <c r="AB87" i="1"/>
  <c r="A75" i="3"/>
  <c r="A46" i="3"/>
  <c r="AB58" i="1"/>
  <c r="A64" i="3"/>
  <c r="AB76" i="1"/>
  <c r="A45" i="3"/>
  <c r="AB57" i="1"/>
  <c r="A65" i="3"/>
  <c r="AB77" i="1"/>
  <c r="AB56" i="1"/>
  <c r="A44" i="3"/>
  <c r="A63" i="3"/>
  <c r="AB75" i="1"/>
  <c r="AB85" i="1"/>
  <c r="A73" i="3"/>
  <c r="AB88" i="1"/>
  <c r="A76" i="3"/>
  <c r="A74" i="3"/>
  <c r="AB86" i="1"/>
  <c r="N139" i="1"/>
  <c r="N140" i="1" s="1"/>
  <c r="N141" i="1" s="1"/>
  <c r="N142" i="1" s="1"/>
  <c r="N82" i="1"/>
  <c r="O80" i="1"/>
  <c r="C80" i="1" s="1"/>
  <c r="AE80" i="1" s="1"/>
  <c r="O79" i="1"/>
  <c r="C79" i="1" s="1"/>
  <c r="AE79" i="1" s="1"/>
  <c r="O78" i="1"/>
  <c r="C78" i="1" s="1"/>
  <c r="AE78" i="1" s="1"/>
  <c r="N62" i="1"/>
  <c r="O63" i="1" s="1"/>
  <c r="C63" i="1" s="1"/>
  <c r="AE63" i="1" s="1"/>
  <c r="O61" i="1"/>
  <c r="C61" i="1" s="1"/>
  <c r="AE61" i="1" s="1"/>
  <c r="N7" i="1"/>
  <c r="L107" i="1"/>
  <c r="O107" i="1" s="1"/>
  <c r="C107" i="1" s="1"/>
  <c r="AE107" i="1" s="1"/>
  <c r="N162" i="1"/>
  <c r="A67" i="3" l="1"/>
  <c r="AB79" i="1"/>
  <c r="AB63" i="1"/>
  <c r="A51" i="3"/>
  <c r="A68" i="3"/>
  <c r="AB80" i="1"/>
  <c r="AB107" i="1"/>
  <c r="A95" i="3"/>
  <c r="AB78" i="1"/>
  <c r="A66" i="3"/>
  <c r="AB61" i="1"/>
  <c r="A49" i="3"/>
  <c r="O81" i="1"/>
  <c r="C81" i="1" s="1"/>
  <c r="AE81" i="1" s="1"/>
  <c r="N83" i="1"/>
  <c r="O82" i="1"/>
  <c r="C82" i="1" s="1"/>
  <c r="AE82" i="1" s="1"/>
  <c r="N64" i="1"/>
  <c r="O62" i="1"/>
  <c r="C62" i="1" s="1"/>
  <c r="AE62" i="1" s="1"/>
  <c r="N8" i="1"/>
  <c r="L116" i="1"/>
  <c r="O116" i="1" s="1"/>
  <c r="C116" i="1" s="1"/>
  <c r="AE116" i="1" s="1"/>
  <c r="L115" i="1"/>
  <c r="O115" i="1" s="1"/>
  <c r="C115" i="1" s="1"/>
  <c r="AE115" i="1" s="1"/>
  <c r="L114" i="1"/>
  <c r="O114" i="1" s="1"/>
  <c r="C114" i="1" s="1"/>
  <c r="AE114" i="1" s="1"/>
  <c r="L110" i="1"/>
  <c r="O110" i="1" s="1"/>
  <c r="C110" i="1" s="1"/>
  <c r="AE110" i="1" s="1"/>
  <c r="L113" i="1"/>
  <c r="O113" i="1" s="1"/>
  <c r="C113" i="1" s="1"/>
  <c r="AE113" i="1" s="1"/>
  <c r="L112" i="1"/>
  <c r="O112" i="1" s="1"/>
  <c r="C112" i="1" s="1"/>
  <c r="AE112" i="1" s="1"/>
  <c r="L111" i="1"/>
  <c r="O111" i="1" s="1"/>
  <c r="C111" i="1" s="1"/>
  <c r="AE111" i="1" s="1"/>
  <c r="L109" i="1"/>
  <c r="O109" i="1" s="1"/>
  <c r="C109" i="1" s="1"/>
  <c r="AE109" i="1" s="1"/>
  <c r="L108" i="1"/>
  <c r="O108" i="1" s="1"/>
  <c r="C108" i="1" s="1"/>
  <c r="AE108" i="1" s="1"/>
  <c r="N163" i="1"/>
  <c r="AB81" i="1" l="1"/>
  <c r="A69" i="3"/>
  <c r="AB108" i="1"/>
  <c r="A96" i="3"/>
  <c r="AB111" i="1"/>
  <c r="A99" i="3"/>
  <c r="A100" i="3"/>
  <c r="AB112" i="1"/>
  <c r="A101" i="3"/>
  <c r="AB113" i="1"/>
  <c r="A50" i="3"/>
  <c r="AB62" i="1"/>
  <c r="AB82" i="1"/>
  <c r="A70" i="3"/>
  <c r="A102" i="3"/>
  <c r="AB114" i="1"/>
  <c r="A98" i="3"/>
  <c r="AB110" i="1"/>
  <c r="A103" i="3"/>
  <c r="AB115" i="1"/>
  <c r="AB109" i="1"/>
  <c r="A97" i="3"/>
  <c r="AB116" i="1"/>
  <c r="A104" i="3"/>
  <c r="N84" i="1"/>
  <c r="O84" i="1" s="1"/>
  <c r="C84" i="1" s="1"/>
  <c r="AE84" i="1" s="1"/>
  <c r="O83" i="1"/>
  <c r="C83" i="1" s="1"/>
  <c r="AE83" i="1" s="1"/>
  <c r="N65" i="1"/>
  <c r="O66" i="1" s="1"/>
  <c r="C66" i="1" s="1"/>
  <c r="AE66" i="1" s="1"/>
  <c r="O64" i="1"/>
  <c r="C64" i="1" s="1"/>
  <c r="AE64" i="1" s="1"/>
  <c r="N9" i="1"/>
  <c r="L121" i="1"/>
  <c r="O121" i="1" s="1"/>
  <c r="C121" i="1" s="1"/>
  <c r="AE121" i="1" s="1"/>
  <c r="L119" i="1"/>
  <c r="O119" i="1" s="1"/>
  <c r="C119" i="1" s="1"/>
  <c r="AE119" i="1" s="1"/>
  <c r="L118" i="1"/>
  <c r="O118" i="1" s="1"/>
  <c r="C118" i="1" s="1"/>
  <c r="AE118" i="1" s="1"/>
  <c r="L117" i="1"/>
  <c r="O117" i="1" s="1"/>
  <c r="C117" i="1" s="1"/>
  <c r="AE117" i="1" s="1"/>
  <c r="L120" i="1"/>
  <c r="O120" i="1" s="1"/>
  <c r="C120" i="1" s="1"/>
  <c r="AE120" i="1" s="1"/>
  <c r="N164" i="1"/>
  <c r="A106" i="3" l="1"/>
  <c r="AB118" i="1"/>
  <c r="AB121" i="1"/>
  <c r="A109" i="3"/>
  <c r="AB66" i="1"/>
  <c r="A54" i="3"/>
  <c r="A52" i="3"/>
  <c r="AB64" i="1"/>
  <c r="A71" i="3"/>
  <c r="AB83" i="1"/>
  <c r="A72" i="3"/>
  <c r="AB84" i="1"/>
  <c r="AB119" i="1"/>
  <c r="A107" i="3"/>
  <c r="AB120" i="1"/>
  <c r="A108" i="3"/>
  <c r="A105" i="3"/>
  <c r="AB117" i="1"/>
  <c r="N67" i="1"/>
  <c r="O65" i="1"/>
  <c r="C65" i="1" s="1"/>
  <c r="AE65" i="1" s="1"/>
  <c r="N10" i="1"/>
  <c r="L137" i="1" s="1"/>
  <c r="O137" i="1" s="1"/>
  <c r="C137" i="1" s="1"/>
  <c r="AE137" i="1" s="1"/>
  <c r="L126" i="1"/>
  <c r="O126" i="1" s="1"/>
  <c r="C126" i="1" s="1"/>
  <c r="AE126" i="1" s="1"/>
  <c r="L122" i="1"/>
  <c r="O122" i="1" s="1"/>
  <c r="C122" i="1" s="1"/>
  <c r="AE122" i="1" s="1"/>
  <c r="L127" i="1"/>
  <c r="O127" i="1" s="1"/>
  <c r="C127" i="1" s="1"/>
  <c r="AE127" i="1" s="1"/>
  <c r="L125" i="1"/>
  <c r="O125" i="1" s="1"/>
  <c r="C125" i="1" s="1"/>
  <c r="AE125" i="1" s="1"/>
  <c r="L124" i="1"/>
  <c r="O124" i="1" s="1"/>
  <c r="C124" i="1" s="1"/>
  <c r="AE124" i="1" s="1"/>
  <c r="L123" i="1"/>
  <c r="O123" i="1" s="1"/>
  <c r="C123" i="1" s="1"/>
  <c r="AE123" i="1" s="1"/>
  <c r="N165" i="1"/>
  <c r="AB127" i="1" l="1"/>
  <c r="A115" i="3"/>
  <c r="AB123" i="1"/>
  <c r="A111" i="3"/>
  <c r="AB124" i="1"/>
  <c r="A112" i="3"/>
  <c r="AB125" i="1"/>
  <c r="A113" i="3"/>
  <c r="A125" i="3"/>
  <c r="AB137" i="1"/>
  <c r="AB122" i="1"/>
  <c r="A110" i="3"/>
  <c r="AB126" i="1"/>
  <c r="A114" i="3"/>
  <c r="AB65" i="1"/>
  <c r="A53" i="3"/>
  <c r="L130" i="1"/>
  <c r="O130" i="1" s="1"/>
  <c r="C130" i="1" s="1"/>
  <c r="AE130" i="1" s="1"/>
  <c r="L134" i="1"/>
  <c r="O134" i="1" s="1"/>
  <c r="C134" i="1" s="1"/>
  <c r="AE134" i="1" s="1"/>
  <c r="N68" i="1"/>
  <c r="O68" i="1" s="1"/>
  <c r="C68" i="1" s="1"/>
  <c r="AE68" i="1" s="1"/>
  <c r="O67" i="1"/>
  <c r="C67" i="1" s="1"/>
  <c r="AE67" i="1" s="1"/>
  <c r="N11" i="1"/>
  <c r="L140" i="1"/>
  <c r="O140" i="1" s="1"/>
  <c r="C140" i="1" s="1"/>
  <c r="AE140" i="1" s="1"/>
  <c r="L138" i="1"/>
  <c r="O138" i="1" s="1"/>
  <c r="C138" i="1" s="1"/>
  <c r="AE138" i="1" s="1"/>
  <c r="L136" i="1"/>
  <c r="O136" i="1" s="1"/>
  <c r="C136" i="1" s="1"/>
  <c r="AE136" i="1" s="1"/>
  <c r="L133" i="1"/>
  <c r="O133" i="1" s="1"/>
  <c r="C133" i="1" s="1"/>
  <c r="AE133" i="1" s="1"/>
  <c r="L135" i="1"/>
  <c r="O135" i="1" s="1"/>
  <c r="C135" i="1" s="1"/>
  <c r="AE135" i="1" s="1"/>
  <c r="L132" i="1"/>
  <c r="O132" i="1" s="1"/>
  <c r="C132" i="1" s="1"/>
  <c r="AE132" i="1" s="1"/>
  <c r="L131" i="1"/>
  <c r="O131" i="1" s="1"/>
  <c r="C131" i="1" s="1"/>
  <c r="AE131" i="1" s="1"/>
  <c r="L129" i="1"/>
  <c r="O129" i="1" s="1"/>
  <c r="C129" i="1" s="1"/>
  <c r="AE129" i="1" s="1"/>
  <c r="L128" i="1"/>
  <c r="O128" i="1" s="1"/>
  <c r="C128" i="1" s="1"/>
  <c r="AE128" i="1" s="1"/>
  <c r="L141" i="1"/>
  <c r="O141" i="1" s="1"/>
  <c r="C141" i="1" s="1"/>
  <c r="AE141" i="1" s="1"/>
  <c r="L139" i="1"/>
  <c r="O139" i="1" s="1"/>
  <c r="C139" i="1" s="1"/>
  <c r="AE139" i="1" s="1"/>
  <c r="L142" i="1"/>
  <c r="O142" i="1" s="1"/>
  <c r="C142" i="1" s="1"/>
  <c r="AE142" i="1" s="1"/>
  <c r="N166" i="1"/>
  <c r="AB141" i="1" l="1"/>
  <c r="A129" i="3"/>
  <c r="A116" i="3"/>
  <c r="AB128" i="1"/>
  <c r="AB139" i="1"/>
  <c r="A127" i="3"/>
  <c r="AB131" i="1"/>
  <c r="A119" i="3"/>
  <c r="A120" i="3"/>
  <c r="AB132" i="1"/>
  <c r="AB68" i="1"/>
  <c r="A56" i="3"/>
  <c r="A123" i="3"/>
  <c r="AB135" i="1"/>
  <c r="A121" i="3"/>
  <c r="AB133" i="1"/>
  <c r="AB129" i="1"/>
  <c r="A117" i="3"/>
  <c r="A124" i="3"/>
  <c r="AB136" i="1"/>
  <c r="A126" i="3"/>
  <c r="AB138" i="1"/>
  <c r="AB140" i="1"/>
  <c r="A128" i="3"/>
  <c r="AB67" i="1"/>
  <c r="A55" i="3"/>
  <c r="AB134" i="1"/>
  <c r="A122" i="3"/>
  <c r="AB142" i="1"/>
  <c r="A130" i="3"/>
  <c r="AB130" i="1"/>
  <c r="A118" i="3"/>
  <c r="L234" i="1"/>
  <c r="O234" i="1" s="1"/>
  <c r="C234" i="1" s="1"/>
  <c r="AE234" i="1" s="1"/>
  <c r="L237" i="1"/>
  <c r="O237" i="1" s="1"/>
  <c r="C237" i="1" s="1"/>
  <c r="AE237" i="1" s="1"/>
  <c r="L235" i="1"/>
  <c r="O235" i="1" s="1"/>
  <c r="C235" i="1" s="1"/>
  <c r="AE235" i="1" s="1"/>
  <c r="L236" i="1"/>
  <c r="O236" i="1" s="1"/>
  <c r="C236" i="1" s="1"/>
  <c r="AE236" i="1" s="1"/>
  <c r="L175" i="1"/>
  <c r="L178" i="1"/>
  <c r="L176" i="1"/>
  <c r="L177" i="1"/>
  <c r="L103" i="1"/>
  <c r="O103" i="1" s="1"/>
  <c r="C103" i="1" s="1"/>
  <c r="AE103" i="1" s="1"/>
  <c r="L106" i="1"/>
  <c r="O106" i="1" s="1"/>
  <c r="C106" i="1" s="1"/>
  <c r="AE106" i="1" s="1"/>
  <c r="L104" i="1"/>
  <c r="O104" i="1" s="1"/>
  <c r="C104" i="1" s="1"/>
  <c r="AE104" i="1" s="1"/>
  <c r="L105" i="1"/>
  <c r="O105" i="1" s="1"/>
  <c r="C105" i="1" s="1"/>
  <c r="AE105" i="1" s="1"/>
  <c r="L227" i="1"/>
  <c r="O227" i="1" s="1"/>
  <c r="C227" i="1" s="1"/>
  <c r="AE227" i="1" s="1"/>
  <c r="L219" i="1"/>
  <c r="O219" i="1" s="1"/>
  <c r="C219" i="1" s="1"/>
  <c r="AE219" i="1" s="1"/>
  <c r="L211" i="1"/>
  <c r="O211" i="1" s="1"/>
  <c r="C211" i="1" s="1"/>
  <c r="AE211" i="1" s="1"/>
  <c r="L230" i="1"/>
  <c r="O230" i="1" s="1"/>
  <c r="C230" i="1" s="1"/>
  <c r="AE230" i="1" s="1"/>
  <c r="L222" i="1"/>
  <c r="O222" i="1" s="1"/>
  <c r="C222" i="1" s="1"/>
  <c r="AE222" i="1" s="1"/>
  <c r="L214" i="1"/>
  <c r="O214" i="1" s="1"/>
  <c r="C214" i="1" s="1"/>
  <c r="AE214" i="1" s="1"/>
  <c r="L233" i="1"/>
  <c r="O233" i="1" s="1"/>
  <c r="C233" i="1" s="1"/>
  <c r="AE233" i="1" s="1"/>
  <c r="L225" i="1"/>
  <c r="O225" i="1" s="1"/>
  <c r="C225" i="1" s="1"/>
  <c r="AE225" i="1" s="1"/>
  <c r="L217" i="1"/>
  <c r="O217" i="1" s="1"/>
  <c r="C217" i="1" s="1"/>
  <c r="AE217" i="1" s="1"/>
  <c r="L224" i="1"/>
  <c r="O224" i="1" s="1"/>
  <c r="C224" i="1" s="1"/>
  <c r="AE224" i="1" s="1"/>
  <c r="L228" i="1"/>
  <c r="O228" i="1" s="1"/>
  <c r="C228" i="1" s="1"/>
  <c r="AE228" i="1" s="1"/>
  <c r="L220" i="1"/>
  <c r="O220" i="1" s="1"/>
  <c r="C220" i="1" s="1"/>
  <c r="AE220" i="1" s="1"/>
  <c r="L212" i="1"/>
  <c r="O212" i="1" s="1"/>
  <c r="C212" i="1" s="1"/>
  <c r="AE212" i="1" s="1"/>
  <c r="L216" i="1"/>
  <c r="O216" i="1" s="1"/>
  <c r="C216" i="1" s="1"/>
  <c r="AE216" i="1" s="1"/>
  <c r="L231" i="1"/>
  <c r="O231" i="1" s="1"/>
  <c r="C231" i="1" s="1"/>
  <c r="AE231" i="1" s="1"/>
  <c r="L223" i="1"/>
  <c r="O223" i="1" s="1"/>
  <c r="C223" i="1" s="1"/>
  <c r="AE223" i="1" s="1"/>
  <c r="L215" i="1"/>
  <c r="O215" i="1" s="1"/>
  <c r="C215" i="1" s="1"/>
  <c r="AE215" i="1" s="1"/>
  <c r="L213" i="1"/>
  <c r="O213" i="1" s="1"/>
  <c r="C213" i="1" s="1"/>
  <c r="AE213" i="1" s="1"/>
  <c r="L210" i="1"/>
  <c r="O210" i="1" s="1"/>
  <c r="C210" i="1" s="1"/>
  <c r="AE210" i="1" s="1"/>
  <c r="L226" i="1"/>
  <c r="O226" i="1" s="1"/>
  <c r="C226" i="1" s="1"/>
  <c r="AE226" i="1" s="1"/>
  <c r="L218" i="1"/>
  <c r="O218" i="1" s="1"/>
  <c r="C218" i="1" s="1"/>
  <c r="AE218" i="1" s="1"/>
  <c r="L229" i="1"/>
  <c r="O229" i="1" s="1"/>
  <c r="C229" i="1" s="1"/>
  <c r="AE229" i="1" s="1"/>
  <c r="L221" i="1"/>
  <c r="O221" i="1" s="1"/>
  <c r="C221" i="1" s="1"/>
  <c r="AE221" i="1" s="1"/>
  <c r="L232" i="1"/>
  <c r="O232" i="1" s="1"/>
  <c r="C232" i="1" s="1"/>
  <c r="AE232" i="1" s="1"/>
  <c r="L146" i="1"/>
  <c r="O146" i="1" s="1"/>
  <c r="C146" i="1" s="1"/>
  <c r="AE146" i="1" s="1"/>
  <c r="L144" i="1"/>
  <c r="O144" i="1" s="1"/>
  <c r="C144" i="1" s="1"/>
  <c r="AE144" i="1" s="1"/>
  <c r="L143" i="1"/>
  <c r="O143" i="1" s="1"/>
  <c r="C143" i="1" s="1"/>
  <c r="AE143" i="1" s="1"/>
  <c r="L145" i="1"/>
  <c r="O145" i="1" s="1"/>
  <c r="C145" i="1" s="1"/>
  <c r="AE145" i="1" s="1"/>
  <c r="L196" i="1"/>
  <c r="O196" i="1" s="1"/>
  <c r="C196" i="1" s="1"/>
  <c r="AE196" i="1" s="1"/>
  <c r="L180" i="1"/>
  <c r="O180" i="1" s="1"/>
  <c r="C180" i="1" s="1"/>
  <c r="AE180" i="1" s="1"/>
  <c r="L160" i="1"/>
  <c r="O160" i="1" s="1"/>
  <c r="C160" i="1" s="1"/>
  <c r="AE160" i="1" s="1"/>
  <c r="N13" i="1"/>
  <c r="L194" i="1"/>
  <c r="O194" i="1" s="1"/>
  <c r="C194" i="1" s="1"/>
  <c r="AE194" i="1" s="1"/>
  <c r="L174" i="1"/>
  <c r="L158" i="1"/>
  <c r="O158" i="1" s="1"/>
  <c r="C158" i="1" s="1"/>
  <c r="AE158" i="1" s="1"/>
  <c r="L209" i="1"/>
  <c r="O209" i="1" s="1"/>
  <c r="C209" i="1" s="1"/>
  <c r="AE209" i="1" s="1"/>
  <c r="L193" i="1"/>
  <c r="O193" i="1" s="1"/>
  <c r="C193" i="1" s="1"/>
  <c r="AE193" i="1" s="1"/>
  <c r="L173" i="1"/>
  <c r="L157" i="1"/>
  <c r="O157" i="1" s="1"/>
  <c r="C157" i="1" s="1"/>
  <c r="AE157" i="1" s="1"/>
  <c r="L207" i="1"/>
  <c r="O207" i="1" s="1"/>
  <c r="C207" i="1" s="1"/>
  <c r="AE207" i="1" s="1"/>
  <c r="L191" i="1"/>
  <c r="O191" i="1" s="1"/>
  <c r="C191" i="1" s="1"/>
  <c r="AE191" i="1" s="1"/>
  <c r="L171" i="1"/>
  <c r="L155" i="1"/>
  <c r="O155" i="1" s="1"/>
  <c r="C155" i="1" s="1"/>
  <c r="AE155" i="1" s="1"/>
  <c r="L195" i="1"/>
  <c r="O195" i="1" s="1"/>
  <c r="C195" i="1" s="1"/>
  <c r="AE195" i="1" s="1"/>
  <c r="L208" i="1"/>
  <c r="O208" i="1" s="1"/>
  <c r="C208" i="1" s="1"/>
  <c r="AE208" i="1" s="1"/>
  <c r="L192" i="1"/>
  <c r="L172" i="1"/>
  <c r="L156" i="1"/>
  <c r="O156" i="1" s="1"/>
  <c r="C156" i="1" s="1"/>
  <c r="AE156" i="1" s="1"/>
  <c r="L206" i="1"/>
  <c r="O206" i="1" s="1"/>
  <c r="C206" i="1" s="1"/>
  <c r="AE206" i="1" s="1"/>
  <c r="L190" i="1"/>
  <c r="O190" i="1" s="1"/>
  <c r="C190" i="1" s="1"/>
  <c r="AE190" i="1" s="1"/>
  <c r="L170" i="1"/>
  <c r="L154" i="1"/>
  <c r="O154" i="1" s="1"/>
  <c r="C154" i="1" s="1"/>
  <c r="AE154" i="1" s="1"/>
  <c r="L205" i="1"/>
  <c r="O205" i="1" s="1"/>
  <c r="C205" i="1" s="1"/>
  <c r="AE205" i="1" s="1"/>
  <c r="L189" i="1"/>
  <c r="O189" i="1" s="1"/>
  <c r="C189" i="1" s="1"/>
  <c r="AE189" i="1" s="1"/>
  <c r="L169" i="1"/>
  <c r="L153" i="1"/>
  <c r="O153" i="1" s="1"/>
  <c r="C153" i="1" s="1"/>
  <c r="AE153" i="1" s="1"/>
  <c r="L165" i="1"/>
  <c r="O165" i="1" s="1"/>
  <c r="C165" i="1" s="1"/>
  <c r="AE165" i="1" s="1"/>
  <c r="L181" i="1"/>
  <c r="O181" i="1" s="1"/>
  <c r="C181" i="1" s="1"/>
  <c r="AE181" i="1" s="1"/>
  <c r="L159" i="1"/>
  <c r="O159" i="1" s="1"/>
  <c r="C159" i="1" s="1"/>
  <c r="AE159" i="1" s="1"/>
  <c r="L204" i="1"/>
  <c r="O204" i="1" s="1"/>
  <c r="C204" i="1" s="1"/>
  <c r="AE204" i="1" s="1"/>
  <c r="L188" i="1"/>
  <c r="O188" i="1" s="1"/>
  <c r="C188" i="1" s="1"/>
  <c r="AE188" i="1" s="1"/>
  <c r="L168" i="1"/>
  <c r="L152" i="1"/>
  <c r="O152" i="1" s="1"/>
  <c r="C152" i="1" s="1"/>
  <c r="AE152" i="1" s="1"/>
  <c r="L203" i="1"/>
  <c r="O203" i="1" s="1"/>
  <c r="C203" i="1" s="1"/>
  <c r="AE203" i="1" s="1"/>
  <c r="L187" i="1"/>
  <c r="O187" i="1" s="1"/>
  <c r="C187" i="1" s="1"/>
  <c r="AE187" i="1" s="1"/>
  <c r="L167" i="1"/>
  <c r="L151" i="1"/>
  <c r="O151" i="1" s="1"/>
  <c r="C151" i="1" s="1"/>
  <c r="AE151" i="1" s="1"/>
  <c r="L201" i="1"/>
  <c r="O201" i="1" s="1"/>
  <c r="C201" i="1" s="1"/>
  <c r="AE201" i="1" s="1"/>
  <c r="L185" i="1"/>
  <c r="O185" i="1" s="1"/>
  <c r="C185" i="1" s="1"/>
  <c r="AE185" i="1" s="1"/>
  <c r="L149" i="1"/>
  <c r="O149" i="1" s="1"/>
  <c r="C149" i="1" s="1"/>
  <c r="AE149" i="1" s="1"/>
  <c r="L197" i="1"/>
  <c r="O197" i="1" s="1"/>
  <c r="C197" i="1" s="1"/>
  <c r="AE197" i="1" s="1"/>
  <c r="L161" i="1"/>
  <c r="O161" i="1" s="1"/>
  <c r="C161" i="1" s="1"/>
  <c r="AE161" i="1" s="1"/>
  <c r="L179" i="1"/>
  <c r="O179" i="1" s="1"/>
  <c r="C179" i="1" s="1"/>
  <c r="AE179" i="1" s="1"/>
  <c r="L202" i="1"/>
  <c r="O202" i="1" s="1"/>
  <c r="C202" i="1" s="1"/>
  <c r="AE202" i="1" s="1"/>
  <c r="L186" i="1"/>
  <c r="O186" i="1" s="1"/>
  <c r="C186" i="1" s="1"/>
  <c r="AE186" i="1" s="1"/>
  <c r="L166" i="1"/>
  <c r="O166" i="1" s="1"/>
  <c r="C166" i="1" s="1"/>
  <c r="AE166" i="1" s="1"/>
  <c r="L150" i="1"/>
  <c r="O150" i="1" s="1"/>
  <c r="C150" i="1" s="1"/>
  <c r="AE150" i="1" s="1"/>
  <c r="L200" i="1"/>
  <c r="O200" i="1" s="1"/>
  <c r="C200" i="1" s="1"/>
  <c r="AE200" i="1" s="1"/>
  <c r="L184" i="1"/>
  <c r="O184" i="1" s="1"/>
  <c r="C184" i="1" s="1"/>
  <c r="AE184" i="1" s="1"/>
  <c r="L164" i="1"/>
  <c r="O164" i="1" s="1"/>
  <c r="C164" i="1" s="1"/>
  <c r="AE164" i="1" s="1"/>
  <c r="L148" i="1"/>
  <c r="O148" i="1" s="1"/>
  <c r="C148" i="1" s="1"/>
  <c r="AE148" i="1" s="1"/>
  <c r="L199" i="1"/>
  <c r="O199" i="1" s="1"/>
  <c r="C199" i="1" s="1"/>
  <c r="AE199" i="1" s="1"/>
  <c r="L183" i="1"/>
  <c r="O183" i="1" s="1"/>
  <c r="C183" i="1" s="1"/>
  <c r="AE183" i="1" s="1"/>
  <c r="L163" i="1"/>
  <c r="O163" i="1" s="1"/>
  <c r="C163" i="1" s="1"/>
  <c r="AE163" i="1" s="1"/>
  <c r="L147" i="1"/>
  <c r="O147" i="1" s="1"/>
  <c r="C147" i="1" s="1"/>
  <c r="AE147" i="1" s="1"/>
  <c r="L198" i="1"/>
  <c r="O198" i="1" s="1"/>
  <c r="C198" i="1" s="1"/>
  <c r="AE198" i="1" s="1"/>
  <c r="L182" i="1"/>
  <c r="O182" i="1" s="1"/>
  <c r="C182" i="1" s="1"/>
  <c r="AE182" i="1" s="1"/>
  <c r="L162" i="1"/>
  <c r="O162" i="1" s="1"/>
  <c r="C162" i="1" s="1"/>
  <c r="AE162" i="1" s="1"/>
  <c r="N167" i="1"/>
  <c r="AB162" i="1" l="1"/>
  <c r="A150" i="3"/>
  <c r="A142" i="3"/>
  <c r="AB154" i="1"/>
  <c r="A198" i="3"/>
  <c r="AB210" i="1"/>
  <c r="A199" i="3"/>
  <c r="AB211" i="1"/>
  <c r="AB199" i="1"/>
  <c r="A187" i="3"/>
  <c r="AB190" i="1"/>
  <c r="A178" i="3"/>
  <c r="A201" i="3"/>
  <c r="AB213" i="1"/>
  <c r="A207" i="3"/>
  <c r="AB219" i="1"/>
  <c r="AB233" i="1"/>
  <c r="A221" i="3"/>
  <c r="A218" i="3"/>
  <c r="AB230" i="1"/>
  <c r="AB148" i="1"/>
  <c r="A136" i="3"/>
  <c r="A182" i="3"/>
  <c r="AB194" i="1"/>
  <c r="AB215" i="1"/>
  <c r="A203" i="3"/>
  <c r="AB164" i="1"/>
  <c r="A152" i="3"/>
  <c r="AB203" i="1"/>
  <c r="A191" i="3"/>
  <c r="A144" i="3"/>
  <c r="AB156" i="1"/>
  <c r="AB223" i="1"/>
  <c r="A211" i="3"/>
  <c r="AB105" i="1"/>
  <c r="A93" i="3"/>
  <c r="A214" i="3"/>
  <c r="AB226" i="1"/>
  <c r="A146" i="3"/>
  <c r="AB158" i="1"/>
  <c r="AB206" i="1"/>
  <c r="A194" i="3"/>
  <c r="AB227" i="1"/>
  <c r="A215" i="3"/>
  <c r="AB184" i="1"/>
  <c r="A172" i="3"/>
  <c r="AB152" i="1"/>
  <c r="A140" i="3"/>
  <c r="AB160" i="1"/>
  <c r="A148" i="3"/>
  <c r="AB231" i="1"/>
  <c r="A219" i="3"/>
  <c r="AB104" i="1"/>
  <c r="A92" i="3"/>
  <c r="A151" i="3"/>
  <c r="AB163" i="1"/>
  <c r="AB183" i="1"/>
  <c r="A171" i="3"/>
  <c r="A204" i="3"/>
  <c r="AB216" i="1"/>
  <c r="A145" i="3"/>
  <c r="AB157" i="1"/>
  <c r="AB201" i="1"/>
  <c r="A189" i="3"/>
  <c r="AB151" i="1"/>
  <c r="A139" i="3"/>
  <c r="AB200" i="1"/>
  <c r="A188" i="3"/>
  <c r="A94" i="3"/>
  <c r="AB106" i="1"/>
  <c r="AB150" i="1"/>
  <c r="A138" i="3"/>
  <c r="AB188" i="1"/>
  <c r="A176" i="3"/>
  <c r="AB208" i="1"/>
  <c r="A196" i="3"/>
  <c r="A184" i="3"/>
  <c r="AB196" i="1"/>
  <c r="AB212" i="1"/>
  <c r="A200" i="3"/>
  <c r="A91" i="3"/>
  <c r="AB103" i="1"/>
  <c r="AB161" i="1"/>
  <c r="A149" i="3"/>
  <c r="A197" i="3"/>
  <c r="AB209" i="1"/>
  <c r="AB187" i="1"/>
  <c r="A175" i="3"/>
  <c r="AB180" i="1"/>
  <c r="A168" i="3"/>
  <c r="AB166" i="1"/>
  <c r="A154" i="3"/>
  <c r="AB204" i="1"/>
  <c r="A192" i="3"/>
  <c r="A183" i="3"/>
  <c r="AB195" i="1"/>
  <c r="AB145" i="1"/>
  <c r="A133" i="3"/>
  <c r="AB220" i="1"/>
  <c r="A208" i="3"/>
  <c r="A143" i="3"/>
  <c r="AB155" i="1"/>
  <c r="AB182" i="1"/>
  <c r="A170" i="3"/>
  <c r="A147" i="3"/>
  <c r="AB159" i="1"/>
  <c r="AB228" i="1"/>
  <c r="A216" i="3"/>
  <c r="AB202" i="1"/>
  <c r="A190" i="3"/>
  <c r="AB144" i="1"/>
  <c r="A132" i="3"/>
  <c r="A209" i="3"/>
  <c r="AB221" i="1"/>
  <c r="AB186" i="1"/>
  <c r="A174" i="3"/>
  <c r="AB143" i="1"/>
  <c r="A131" i="3"/>
  <c r="A169" i="3"/>
  <c r="AB181" i="1"/>
  <c r="A212" i="3"/>
  <c r="AB224" i="1"/>
  <c r="A167" i="3"/>
  <c r="AB179" i="1"/>
  <c r="AB165" i="1"/>
  <c r="A153" i="3"/>
  <c r="A179" i="3"/>
  <c r="AB191" i="1"/>
  <c r="A134" i="3"/>
  <c r="AB146" i="1"/>
  <c r="AB217" i="1"/>
  <c r="A205" i="3"/>
  <c r="AB153" i="1"/>
  <c r="A141" i="3"/>
  <c r="A195" i="3"/>
  <c r="AB207" i="1"/>
  <c r="AB232" i="1"/>
  <c r="A220" i="3"/>
  <c r="A213" i="3"/>
  <c r="AB225" i="1"/>
  <c r="AB236" i="1"/>
  <c r="A224" i="3"/>
  <c r="A223" i="3"/>
  <c r="AB235" i="1"/>
  <c r="AB197" i="1"/>
  <c r="A185" i="3"/>
  <c r="AB149" i="1"/>
  <c r="A137" i="3"/>
  <c r="AB237" i="1"/>
  <c r="A225" i="3"/>
  <c r="AB198" i="1"/>
  <c r="A186" i="3"/>
  <c r="A177" i="3"/>
  <c r="AB189" i="1"/>
  <c r="A217" i="3"/>
  <c r="AB229" i="1"/>
  <c r="AB214" i="1"/>
  <c r="A202" i="3"/>
  <c r="AB147" i="1"/>
  <c r="A135" i="3"/>
  <c r="AB185" i="1"/>
  <c r="A173" i="3"/>
  <c r="A193" i="3"/>
  <c r="AB205" i="1"/>
  <c r="A181" i="3"/>
  <c r="AB193" i="1"/>
  <c r="A206" i="3"/>
  <c r="AB218" i="1"/>
  <c r="A210" i="3"/>
  <c r="AB222" i="1"/>
  <c r="A222" i="3"/>
  <c r="AB234" i="1"/>
  <c r="L256" i="1"/>
  <c r="O256" i="1" s="1"/>
  <c r="C256" i="1" s="1"/>
  <c r="AE256" i="1" s="1"/>
  <c r="L240" i="1"/>
  <c r="O240" i="1" s="1"/>
  <c r="C240" i="1" s="1"/>
  <c r="AE240" i="1" s="1"/>
  <c r="L254" i="1"/>
  <c r="O254" i="1" s="1"/>
  <c r="C254" i="1" s="1"/>
  <c r="AE254" i="1" s="1"/>
  <c r="L238" i="1"/>
  <c r="O238" i="1" s="1"/>
  <c r="C238" i="1" s="1"/>
  <c r="AE238" i="1" s="1"/>
  <c r="L253" i="1"/>
  <c r="O253" i="1" s="1"/>
  <c r="C253" i="1" s="1"/>
  <c r="AE253" i="1" s="1"/>
  <c r="L251" i="1"/>
  <c r="O251" i="1" s="1"/>
  <c r="C251" i="1" s="1"/>
  <c r="AE251" i="1" s="1"/>
  <c r="L252" i="1"/>
  <c r="O252" i="1" s="1"/>
  <c r="C252" i="1" s="1"/>
  <c r="AE252" i="1" s="1"/>
  <c r="L250" i="1"/>
  <c r="O250" i="1" s="1"/>
  <c r="C250" i="1" s="1"/>
  <c r="AE250" i="1" s="1"/>
  <c r="L249" i="1"/>
  <c r="O249" i="1" s="1"/>
  <c r="C249" i="1" s="1"/>
  <c r="AE249" i="1" s="1"/>
  <c r="L245" i="1"/>
  <c r="O245" i="1" s="1"/>
  <c r="C245" i="1" s="1"/>
  <c r="AE245" i="1" s="1"/>
  <c r="L257" i="1"/>
  <c r="L239" i="1"/>
  <c r="O239" i="1" s="1"/>
  <c r="C239" i="1" s="1"/>
  <c r="AE239" i="1" s="1"/>
  <c r="L248" i="1"/>
  <c r="O248" i="1" s="1"/>
  <c r="C248" i="1" s="1"/>
  <c r="AE248" i="1" s="1"/>
  <c r="L247" i="1"/>
  <c r="O247" i="1" s="1"/>
  <c r="C247" i="1" s="1"/>
  <c r="AE247" i="1" s="1"/>
  <c r="N14" i="1"/>
  <c r="L246" i="1"/>
  <c r="O246" i="1" s="1"/>
  <c r="C246" i="1" s="1"/>
  <c r="AE246" i="1" s="1"/>
  <c r="L244" i="1"/>
  <c r="O244" i="1" s="1"/>
  <c r="C244" i="1" s="1"/>
  <c r="AE244" i="1" s="1"/>
  <c r="L243" i="1"/>
  <c r="O243" i="1" s="1"/>
  <c r="C243" i="1" s="1"/>
  <c r="AE243" i="1" s="1"/>
  <c r="L241" i="1"/>
  <c r="O241" i="1" s="1"/>
  <c r="C241" i="1" s="1"/>
  <c r="AE241" i="1" s="1"/>
  <c r="L255" i="1"/>
  <c r="O255" i="1" s="1"/>
  <c r="C255" i="1" s="1"/>
  <c r="AE255" i="1" s="1"/>
  <c r="L258" i="1"/>
  <c r="L242" i="1"/>
  <c r="O242" i="1" s="1"/>
  <c r="C242" i="1" s="1"/>
  <c r="AE242" i="1" s="1"/>
  <c r="O167" i="1"/>
  <c r="C167" i="1" s="1"/>
  <c r="AE167" i="1" s="1"/>
  <c r="N168" i="1"/>
  <c r="O192" i="1"/>
  <c r="C192" i="1" s="1"/>
  <c r="AE192" i="1" s="1"/>
  <c r="AB254" i="1" l="1"/>
  <c r="A242" i="3"/>
  <c r="AB243" i="1"/>
  <c r="A231" i="3"/>
  <c r="A228" i="3"/>
  <c r="AB240" i="1"/>
  <c r="A232" i="3"/>
  <c r="AB244" i="1"/>
  <c r="AB246" i="1"/>
  <c r="A234" i="3"/>
  <c r="AB241" i="1"/>
  <c r="A229" i="3"/>
  <c r="AB256" i="1"/>
  <c r="A244" i="3"/>
  <c r="A240" i="3"/>
  <c r="AB252" i="1"/>
  <c r="AB247" i="1"/>
  <c r="A235" i="3"/>
  <c r="AB250" i="1"/>
  <c r="A238" i="3"/>
  <c r="A243" i="3"/>
  <c r="AB255" i="1"/>
  <c r="AB248" i="1"/>
  <c r="A236" i="3"/>
  <c r="A227" i="3"/>
  <c r="AB239" i="1"/>
  <c r="AB167" i="1"/>
  <c r="A155" i="3"/>
  <c r="AB245" i="1"/>
  <c r="A233" i="3"/>
  <c r="A226" i="3"/>
  <c r="AB238" i="1"/>
  <c r="AB192" i="1"/>
  <c r="A180" i="3"/>
  <c r="A237" i="3"/>
  <c r="AB249" i="1"/>
  <c r="AB242" i="1"/>
  <c r="A230" i="3"/>
  <c r="A239" i="3"/>
  <c r="AB251" i="1"/>
  <c r="A241" i="3"/>
  <c r="AB253" i="1"/>
  <c r="L279" i="1"/>
  <c r="O279" i="1" s="1"/>
  <c r="C279" i="1" s="1"/>
  <c r="AE279" i="1" s="1"/>
  <c r="L282" i="1"/>
  <c r="O282" i="1" s="1"/>
  <c r="C282" i="1" s="1"/>
  <c r="AE282" i="1" s="1"/>
  <c r="L280" i="1"/>
  <c r="O280" i="1" s="1"/>
  <c r="C280" i="1" s="1"/>
  <c r="AE280" i="1" s="1"/>
  <c r="L281" i="1"/>
  <c r="O281" i="1" s="1"/>
  <c r="C281" i="1" s="1"/>
  <c r="AE281" i="1" s="1"/>
  <c r="L262" i="1"/>
  <c r="O262" i="1" s="1"/>
  <c r="C262" i="1" s="1"/>
  <c r="AE262" i="1" s="1"/>
  <c r="L259" i="1"/>
  <c r="O259" i="1" s="1"/>
  <c r="C259" i="1" s="1"/>
  <c r="AE259" i="1" s="1"/>
  <c r="L260" i="1"/>
  <c r="O260" i="1" s="1"/>
  <c r="C260" i="1" s="1"/>
  <c r="AE260" i="1" s="1"/>
  <c r="L261" i="1"/>
  <c r="O261" i="1" s="1"/>
  <c r="C261" i="1" s="1"/>
  <c r="AE261" i="1" s="1"/>
  <c r="N15" i="1"/>
  <c r="L96" i="1"/>
  <c r="O96" i="1" s="1"/>
  <c r="C96" i="1" s="1"/>
  <c r="AE96" i="1" s="1"/>
  <c r="L276" i="1"/>
  <c r="O276" i="1" s="1"/>
  <c r="C276" i="1" s="1"/>
  <c r="AE276" i="1" s="1"/>
  <c r="L99" i="1"/>
  <c r="O99" i="1" s="1"/>
  <c r="C99" i="1" s="1"/>
  <c r="AE99" i="1" s="1"/>
  <c r="L294" i="1"/>
  <c r="O294" i="1" s="1"/>
  <c r="C294" i="1" s="1"/>
  <c r="AE294" i="1" s="1"/>
  <c r="L274" i="1"/>
  <c r="O274" i="1" s="1"/>
  <c r="C274" i="1" s="1"/>
  <c r="AE274" i="1" s="1"/>
  <c r="L293" i="1"/>
  <c r="O293" i="1" s="1"/>
  <c r="C293" i="1" s="1"/>
  <c r="AE293" i="1" s="1"/>
  <c r="L273" i="1"/>
  <c r="O273" i="1" s="1"/>
  <c r="C273" i="1" s="1"/>
  <c r="AE273" i="1" s="1"/>
  <c r="L291" i="1"/>
  <c r="O291" i="1" s="1"/>
  <c r="C291" i="1" s="1"/>
  <c r="AE291" i="1" s="1"/>
  <c r="L271" i="1"/>
  <c r="O271" i="1" s="1"/>
  <c r="C271" i="1" s="1"/>
  <c r="AE271" i="1" s="1"/>
  <c r="L102" i="1"/>
  <c r="O102" i="1" s="1"/>
  <c r="C102" i="1" s="1"/>
  <c r="AE102" i="1" s="1"/>
  <c r="L94" i="1"/>
  <c r="O94" i="1" s="1"/>
  <c r="C94" i="1" s="1"/>
  <c r="AE94" i="1" s="1"/>
  <c r="L292" i="1"/>
  <c r="O292" i="1" s="1"/>
  <c r="C292" i="1" s="1"/>
  <c r="AE292" i="1" s="1"/>
  <c r="L272" i="1"/>
  <c r="O272" i="1" s="1"/>
  <c r="C272" i="1" s="1"/>
  <c r="AE272" i="1" s="1"/>
  <c r="L97" i="1"/>
  <c r="O97" i="1" s="1"/>
  <c r="C97" i="1" s="1"/>
  <c r="AE97" i="1" s="1"/>
  <c r="L290" i="1"/>
  <c r="O290" i="1" s="1"/>
  <c r="C290" i="1" s="1"/>
  <c r="AE290" i="1" s="1"/>
  <c r="L270" i="1"/>
  <c r="O270" i="1" s="1"/>
  <c r="C270" i="1" s="1"/>
  <c r="AE270" i="1" s="1"/>
  <c r="L289" i="1"/>
  <c r="O289" i="1" s="1"/>
  <c r="C289" i="1" s="1"/>
  <c r="AE289" i="1" s="1"/>
  <c r="L269" i="1"/>
  <c r="O269" i="1" s="1"/>
  <c r="C269" i="1" s="1"/>
  <c r="AE269" i="1" s="1"/>
  <c r="L91" i="1"/>
  <c r="O91" i="1" s="1"/>
  <c r="C91" i="1" s="1"/>
  <c r="AE91" i="1" s="1"/>
  <c r="L100" i="1"/>
  <c r="O100" i="1" s="1"/>
  <c r="C100" i="1" s="1"/>
  <c r="AE100" i="1" s="1"/>
  <c r="L92" i="1"/>
  <c r="O92" i="1" s="1"/>
  <c r="C92" i="1" s="1"/>
  <c r="AE92" i="1" s="1"/>
  <c r="L288" i="1"/>
  <c r="O288" i="1" s="1"/>
  <c r="C288" i="1" s="1"/>
  <c r="AE288" i="1" s="1"/>
  <c r="L268" i="1"/>
  <c r="O268" i="1" s="1"/>
  <c r="C268" i="1" s="1"/>
  <c r="AE268" i="1" s="1"/>
  <c r="L287" i="1"/>
  <c r="O287" i="1" s="1"/>
  <c r="C287" i="1" s="1"/>
  <c r="AE287" i="1" s="1"/>
  <c r="L267" i="1"/>
  <c r="O267" i="1" s="1"/>
  <c r="C267" i="1" s="1"/>
  <c r="AE267" i="1" s="1"/>
  <c r="L285" i="1"/>
  <c r="O285" i="1" s="1"/>
  <c r="C285" i="1" s="1"/>
  <c r="AE285" i="1" s="1"/>
  <c r="L265" i="1"/>
  <c r="O265" i="1" s="1"/>
  <c r="C265" i="1" s="1"/>
  <c r="AE265" i="1" s="1"/>
  <c r="L277" i="1"/>
  <c r="O277" i="1" s="1"/>
  <c r="C277" i="1" s="1"/>
  <c r="AE277" i="1" s="1"/>
  <c r="L275" i="1"/>
  <c r="O275" i="1" s="1"/>
  <c r="C275" i="1" s="1"/>
  <c r="AE275" i="1" s="1"/>
  <c r="L95" i="1"/>
  <c r="O95" i="1" s="1"/>
  <c r="C95" i="1" s="1"/>
  <c r="AE95" i="1" s="1"/>
  <c r="L286" i="1"/>
  <c r="O286" i="1" s="1"/>
  <c r="C286" i="1" s="1"/>
  <c r="AE286" i="1" s="1"/>
  <c r="L266" i="1"/>
  <c r="O266" i="1" s="1"/>
  <c r="C266" i="1" s="1"/>
  <c r="AE266" i="1" s="1"/>
  <c r="L98" i="1"/>
  <c r="O98" i="1" s="1"/>
  <c r="C98" i="1" s="1"/>
  <c r="AE98" i="1" s="1"/>
  <c r="L284" i="1"/>
  <c r="O284" i="1" s="1"/>
  <c r="C284" i="1" s="1"/>
  <c r="AE284" i="1" s="1"/>
  <c r="L264" i="1"/>
  <c r="O264" i="1" s="1"/>
  <c r="C264" i="1" s="1"/>
  <c r="AE264" i="1" s="1"/>
  <c r="L283" i="1"/>
  <c r="O283" i="1" s="1"/>
  <c r="C283" i="1" s="1"/>
  <c r="AE283" i="1" s="1"/>
  <c r="L263" i="1"/>
  <c r="O263" i="1" s="1"/>
  <c r="C263" i="1" s="1"/>
  <c r="AE263" i="1" s="1"/>
  <c r="L101" i="1"/>
  <c r="O101" i="1" s="1"/>
  <c r="C101" i="1" s="1"/>
  <c r="AE101" i="1" s="1"/>
  <c r="L93" i="1"/>
  <c r="O93" i="1" s="1"/>
  <c r="C93" i="1" s="1"/>
  <c r="AE93" i="1" s="1"/>
  <c r="L278" i="1"/>
  <c r="O278" i="1" s="1"/>
  <c r="C278" i="1" s="1"/>
  <c r="AE278" i="1" s="1"/>
  <c r="O168" i="1"/>
  <c r="C168" i="1" s="1"/>
  <c r="AE168" i="1" s="1"/>
  <c r="N169" i="1"/>
  <c r="O257" i="1"/>
  <c r="C257" i="1" s="1"/>
  <c r="AE257" i="1" s="1"/>
  <c r="O258" i="1"/>
  <c r="C258" i="1" s="1"/>
  <c r="AE258" i="1" s="1"/>
  <c r="A263" i="3" l="1"/>
  <c r="AB275" i="1"/>
  <c r="AB285" i="1"/>
  <c r="A273" i="3"/>
  <c r="A268" i="3"/>
  <c r="AB280" i="1"/>
  <c r="AB258" i="1"/>
  <c r="A246" i="3"/>
  <c r="AB265" i="1"/>
  <c r="A253" i="3"/>
  <c r="AB267" i="1"/>
  <c r="A255" i="3"/>
  <c r="AB271" i="1"/>
  <c r="A259" i="3"/>
  <c r="A270" i="3"/>
  <c r="AB282" i="1"/>
  <c r="AB92" i="1"/>
  <c r="A80" i="3"/>
  <c r="A265" i="3"/>
  <c r="AB277" i="1"/>
  <c r="A269" i="3"/>
  <c r="AB281" i="1"/>
  <c r="AB278" i="1"/>
  <c r="A266" i="3"/>
  <c r="AB287" i="1"/>
  <c r="A275" i="3"/>
  <c r="A279" i="3"/>
  <c r="AB291" i="1"/>
  <c r="AB279" i="1"/>
  <c r="A267" i="3"/>
  <c r="A247" i="3"/>
  <c r="AB259" i="1"/>
  <c r="A250" i="3"/>
  <c r="AB262" i="1"/>
  <c r="AB257" i="1"/>
  <c r="A245" i="3"/>
  <c r="A156" i="3"/>
  <c r="AB168" i="1"/>
  <c r="A81" i="3"/>
  <c r="AB93" i="1"/>
  <c r="AB268" i="1"/>
  <c r="A256" i="3"/>
  <c r="A261" i="3"/>
  <c r="AB273" i="1"/>
  <c r="A260" i="3"/>
  <c r="AB272" i="1"/>
  <c r="AB292" i="1"/>
  <c r="A280" i="3"/>
  <c r="AB94" i="1"/>
  <c r="A82" i="3"/>
  <c r="AB102" i="1"/>
  <c r="A90" i="3"/>
  <c r="AB101" i="1"/>
  <c r="A89" i="3"/>
  <c r="AB288" i="1"/>
  <c r="A276" i="3"/>
  <c r="A281" i="3"/>
  <c r="AB293" i="1"/>
  <c r="A251" i="3"/>
  <c r="AB263" i="1"/>
  <c r="A271" i="3"/>
  <c r="AB283" i="1"/>
  <c r="AB294" i="1"/>
  <c r="A282" i="3"/>
  <c r="AB264" i="1"/>
  <c r="A252" i="3"/>
  <c r="AB91" i="1"/>
  <c r="A79" i="3"/>
  <c r="A87" i="3"/>
  <c r="AB99" i="1"/>
  <c r="A262" i="3"/>
  <c r="AB274" i="1"/>
  <c r="A88" i="3"/>
  <c r="AB100" i="1"/>
  <c r="AB284" i="1"/>
  <c r="A272" i="3"/>
  <c r="AB269" i="1"/>
  <c r="A257" i="3"/>
  <c r="A264" i="3"/>
  <c r="AB276" i="1"/>
  <c r="AB289" i="1"/>
  <c r="A277" i="3"/>
  <c r="AB266" i="1"/>
  <c r="A254" i="3"/>
  <c r="AB290" i="1"/>
  <c r="A278" i="3"/>
  <c r="A249" i="3"/>
  <c r="AB261" i="1"/>
  <c r="A86" i="3"/>
  <c r="AB98" i="1"/>
  <c r="AB96" i="1"/>
  <c r="A84" i="3"/>
  <c r="AB270" i="1"/>
  <c r="A258" i="3"/>
  <c r="AB286" i="1"/>
  <c r="A274" i="3"/>
  <c r="A83" i="3"/>
  <c r="AB95" i="1"/>
  <c r="AB97" i="1"/>
  <c r="A85" i="3"/>
  <c r="A248" i="3"/>
  <c r="AB260" i="1"/>
  <c r="N16" i="1"/>
  <c r="L315" i="1" s="1"/>
  <c r="O315" i="1" s="1"/>
  <c r="C315" i="1" s="1"/>
  <c r="AE315" i="1" s="1"/>
  <c r="L296" i="1"/>
  <c r="O296" i="1" s="1"/>
  <c r="C296" i="1" s="1"/>
  <c r="AE296" i="1" s="1"/>
  <c r="L297" i="1"/>
  <c r="O297" i="1" s="1"/>
  <c r="C297" i="1" s="1"/>
  <c r="AE297" i="1" s="1"/>
  <c r="L295" i="1"/>
  <c r="O295" i="1" s="1"/>
  <c r="C295" i="1" s="1"/>
  <c r="AE295" i="1" s="1"/>
  <c r="L300" i="1"/>
  <c r="O300" i="1" s="1"/>
  <c r="C300" i="1" s="1"/>
  <c r="AE300" i="1" s="1"/>
  <c r="L299" i="1"/>
  <c r="O299" i="1" s="1"/>
  <c r="C299" i="1" s="1"/>
  <c r="AE299" i="1" s="1"/>
  <c r="L298" i="1"/>
  <c r="O298" i="1" s="1"/>
  <c r="C298" i="1" s="1"/>
  <c r="AE298" i="1" s="1"/>
  <c r="N170" i="1"/>
  <c r="O169" i="1"/>
  <c r="C169" i="1" s="1"/>
  <c r="AE169" i="1" s="1"/>
  <c r="A287" i="3" l="1"/>
  <c r="AB299" i="1"/>
  <c r="A286" i="3"/>
  <c r="AB298" i="1"/>
  <c r="AB300" i="1"/>
  <c r="A288" i="3"/>
  <c r="AB169" i="1"/>
  <c r="A157" i="3"/>
  <c r="A283" i="3"/>
  <c r="AB295" i="1"/>
  <c r="A285" i="3"/>
  <c r="AB297" i="1"/>
  <c r="AB315" i="1"/>
  <c r="A303" i="3"/>
  <c r="A284" i="3"/>
  <c r="AB296" i="1"/>
  <c r="L309" i="1"/>
  <c r="O309" i="1" s="1"/>
  <c r="C309" i="1" s="1"/>
  <c r="AE309" i="1" s="1"/>
  <c r="L312" i="1"/>
  <c r="O312" i="1" s="1"/>
  <c r="C312" i="1" s="1"/>
  <c r="AE312" i="1" s="1"/>
  <c r="N17" i="1"/>
  <c r="L314" i="1"/>
  <c r="O314" i="1" s="1"/>
  <c r="C314" i="1" s="1"/>
  <c r="AE314" i="1" s="1"/>
  <c r="L311" i="1"/>
  <c r="O311" i="1" s="1"/>
  <c r="C311" i="1" s="1"/>
  <c r="AE311" i="1" s="1"/>
  <c r="L310" i="1"/>
  <c r="O310" i="1" s="1"/>
  <c r="C310" i="1" s="1"/>
  <c r="AE310" i="1" s="1"/>
  <c r="L307" i="1"/>
  <c r="O307" i="1" s="1"/>
  <c r="C307" i="1" s="1"/>
  <c r="AE307" i="1" s="1"/>
  <c r="L308" i="1"/>
  <c r="O308" i="1" s="1"/>
  <c r="C308" i="1" s="1"/>
  <c r="AE308" i="1" s="1"/>
  <c r="L306" i="1"/>
  <c r="O306" i="1" s="1"/>
  <c r="C306" i="1" s="1"/>
  <c r="AE306" i="1" s="1"/>
  <c r="L305" i="1"/>
  <c r="O305" i="1" s="1"/>
  <c r="C305" i="1" s="1"/>
  <c r="AE305" i="1" s="1"/>
  <c r="L301" i="1"/>
  <c r="O301" i="1" s="1"/>
  <c r="C301" i="1" s="1"/>
  <c r="AE301" i="1" s="1"/>
  <c r="L304" i="1"/>
  <c r="O304" i="1" s="1"/>
  <c r="C304" i="1" s="1"/>
  <c r="AE304" i="1" s="1"/>
  <c r="L303" i="1"/>
  <c r="O303" i="1" s="1"/>
  <c r="C303" i="1" s="1"/>
  <c r="AE303" i="1" s="1"/>
  <c r="L313" i="1"/>
  <c r="O313" i="1" s="1"/>
  <c r="C313" i="1" s="1"/>
  <c r="AE313" i="1" s="1"/>
  <c r="L302" i="1"/>
  <c r="O302" i="1" s="1"/>
  <c r="C302" i="1" s="1"/>
  <c r="AE302" i="1" s="1"/>
  <c r="N171" i="1"/>
  <c r="O170" i="1"/>
  <c r="C170" i="1" s="1"/>
  <c r="AE170" i="1" s="1"/>
  <c r="AB314" i="1" l="1"/>
  <c r="A302" i="3"/>
  <c r="A290" i="3"/>
  <c r="AB302" i="1"/>
  <c r="AB304" i="1"/>
  <c r="A292" i="3"/>
  <c r="AB301" i="1"/>
  <c r="A289" i="3"/>
  <c r="A301" i="3"/>
  <c r="AB313" i="1"/>
  <c r="AB305" i="1"/>
  <c r="A293" i="3"/>
  <c r="A296" i="3"/>
  <c r="AB308" i="1"/>
  <c r="AB303" i="1"/>
  <c r="A291" i="3"/>
  <c r="AB306" i="1"/>
  <c r="A294" i="3"/>
  <c r="A298" i="3"/>
  <c r="AB310" i="1"/>
  <c r="AB311" i="1"/>
  <c r="A299" i="3"/>
  <c r="A295" i="3"/>
  <c r="AB307" i="1"/>
  <c r="AB312" i="1"/>
  <c r="A300" i="3"/>
  <c r="A158" i="3"/>
  <c r="AB170" i="1"/>
  <c r="A297" i="3"/>
  <c r="AB309" i="1"/>
  <c r="N18" i="1"/>
  <c r="L316" i="1"/>
  <c r="O316" i="1" s="1"/>
  <c r="C316" i="1" s="1"/>
  <c r="AE316" i="1" s="1"/>
  <c r="L317" i="1"/>
  <c r="O317" i="1" s="1"/>
  <c r="C317" i="1" s="1"/>
  <c r="AE317" i="1" s="1"/>
  <c r="N172" i="1"/>
  <c r="O171" i="1"/>
  <c r="C171" i="1" s="1"/>
  <c r="AE171" i="1" s="1"/>
  <c r="O344" i="1"/>
  <c r="C344" i="1" s="1"/>
  <c r="AE344" i="1" s="1"/>
  <c r="A304" i="3" l="1"/>
  <c r="AB316" i="1"/>
  <c r="AB344" i="1"/>
  <c r="AB171" i="1"/>
  <c r="A159" i="3"/>
  <c r="AB317" i="1"/>
  <c r="A305" i="3"/>
  <c r="N19" i="1"/>
  <c r="L326" i="1"/>
  <c r="O326" i="1" s="1"/>
  <c r="C326" i="1" s="1"/>
  <c r="AE326" i="1" s="1"/>
  <c r="L325" i="1"/>
  <c r="O325" i="1" s="1"/>
  <c r="C325" i="1" s="1"/>
  <c r="AE325" i="1" s="1"/>
  <c r="L324" i="1"/>
  <c r="O324" i="1" s="1"/>
  <c r="C324" i="1" s="1"/>
  <c r="AE324" i="1" s="1"/>
  <c r="L323" i="1"/>
  <c r="O323" i="1" s="1"/>
  <c r="C323" i="1" s="1"/>
  <c r="AE323" i="1" s="1"/>
  <c r="L322" i="1"/>
  <c r="O322" i="1" s="1"/>
  <c r="C322" i="1" s="1"/>
  <c r="AE322" i="1" s="1"/>
  <c r="L320" i="1"/>
  <c r="O320" i="1" s="1"/>
  <c r="C320" i="1" s="1"/>
  <c r="AE320" i="1" s="1"/>
  <c r="L321" i="1"/>
  <c r="O321" i="1" s="1"/>
  <c r="C321" i="1" s="1"/>
  <c r="AE321" i="1" s="1"/>
  <c r="L319" i="1"/>
  <c r="O319" i="1" s="1"/>
  <c r="C319" i="1" s="1"/>
  <c r="AE319" i="1" s="1"/>
  <c r="L318" i="1"/>
  <c r="O318" i="1" s="1"/>
  <c r="C318" i="1" s="1"/>
  <c r="AE318" i="1" s="1"/>
  <c r="O172" i="1"/>
  <c r="C172" i="1" s="1"/>
  <c r="AE172" i="1" s="1"/>
  <c r="N173" i="1"/>
  <c r="A309" i="3" l="1"/>
  <c r="AB321" i="1"/>
  <c r="A310" i="3"/>
  <c r="AB322" i="1"/>
  <c r="AB325" i="1"/>
  <c r="A313" i="3"/>
  <c r="A311" i="3"/>
  <c r="AB323" i="1"/>
  <c r="AB324" i="1"/>
  <c r="A312" i="3"/>
  <c r="AB320" i="1"/>
  <c r="A308" i="3"/>
  <c r="AB326" i="1"/>
  <c r="A314" i="3"/>
  <c r="A306" i="3"/>
  <c r="AB318" i="1"/>
  <c r="A160" i="3"/>
  <c r="AB172" i="1"/>
  <c r="AB319" i="1"/>
  <c r="A307" i="3"/>
  <c r="L331" i="1"/>
  <c r="O331" i="1" s="1"/>
  <c r="C331" i="1" s="1"/>
  <c r="AE331" i="1" s="1"/>
  <c r="L329" i="1"/>
  <c r="O329" i="1" s="1"/>
  <c r="C329" i="1" s="1"/>
  <c r="AE329" i="1" s="1"/>
  <c r="L328" i="1"/>
  <c r="O328" i="1" s="1"/>
  <c r="C328" i="1" s="1"/>
  <c r="AE328" i="1" s="1"/>
  <c r="L327" i="1"/>
  <c r="O327" i="1" s="1"/>
  <c r="C327" i="1" s="1"/>
  <c r="AE327" i="1" s="1"/>
  <c r="L339" i="1"/>
  <c r="O339" i="1" s="1"/>
  <c r="C339" i="1" s="1"/>
  <c r="AE339" i="1" s="1"/>
  <c r="L338" i="1"/>
  <c r="O338" i="1" s="1"/>
  <c r="C338" i="1" s="1"/>
  <c r="AE338" i="1" s="1"/>
  <c r="L336" i="1"/>
  <c r="O336" i="1" s="1"/>
  <c r="C336" i="1" s="1"/>
  <c r="AE336" i="1" s="1"/>
  <c r="L337" i="1"/>
  <c r="O337" i="1" s="1"/>
  <c r="C337" i="1" s="1"/>
  <c r="AE337" i="1" s="1"/>
  <c r="L335" i="1"/>
  <c r="O335" i="1" s="1"/>
  <c r="C335" i="1" s="1"/>
  <c r="AE335" i="1" s="1"/>
  <c r="L334" i="1"/>
  <c r="O334" i="1" s="1"/>
  <c r="C334" i="1" s="1"/>
  <c r="AE334" i="1" s="1"/>
  <c r="L332" i="1"/>
  <c r="O332" i="1" s="1"/>
  <c r="C332" i="1" s="1"/>
  <c r="AE332" i="1" s="1"/>
  <c r="L330" i="1"/>
  <c r="O330" i="1" s="1"/>
  <c r="C330" i="1" s="1"/>
  <c r="AE330" i="1" s="1"/>
  <c r="L333" i="1"/>
  <c r="O333" i="1" s="1"/>
  <c r="C333" i="1" s="1"/>
  <c r="AE333" i="1" s="1"/>
  <c r="N174" i="1"/>
  <c r="O173" i="1"/>
  <c r="C173" i="1" s="1"/>
  <c r="AE173" i="1" s="1"/>
  <c r="AB339" i="1" l="1"/>
  <c r="A327" i="3"/>
  <c r="A320" i="3"/>
  <c r="AB332" i="1"/>
  <c r="AB330" i="1"/>
  <c r="A318" i="3"/>
  <c r="A323" i="3"/>
  <c r="AB335" i="1"/>
  <c r="A325" i="3"/>
  <c r="AB337" i="1"/>
  <c r="A322" i="3"/>
  <c r="AB334" i="1"/>
  <c r="A326" i="3"/>
  <c r="AB338" i="1"/>
  <c r="A324" i="3"/>
  <c r="AB336" i="1"/>
  <c r="AB328" i="1"/>
  <c r="A316" i="3"/>
  <c r="AB331" i="1"/>
  <c r="A319" i="3"/>
  <c r="AB327" i="1"/>
  <c r="A315" i="3"/>
  <c r="AB173" i="1"/>
  <c r="A161" i="3"/>
  <c r="AB329" i="1"/>
  <c r="A317" i="3"/>
  <c r="AB333" i="1"/>
  <c r="A321" i="3"/>
  <c r="O174" i="1"/>
  <c r="C174" i="1" s="1"/>
  <c r="AE174" i="1" s="1"/>
  <c r="AB174" i="1" l="1"/>
  <c r="A162" i="3"/>
  <c r="N176" i="1"/>
  <c r="O175" i="1"/>
  <c r="C175" i="1" s="1"/>
  <c r="AE175" i="1" s="1"/>
  <c r="A163" i="3" l="1"/>
  <c r="AB175" i="1"/>
  <c r="N177" i="1"/>
  <c r="O176" i="1"/>
  <c r="C176" i="1" s="1"/>
  <c r="AE176" i="1" s="1"/>
  <c r="AB176" i="1" l="1"/>
  <c r="A164" i="3"/>
  <c r="N178" i="1"/>
  <c r="O178" i="1" s="1"/>
  <c r="C178" i="1" s="1"/>
  <c r="AE178" i="1" s="1"/>
  <c r="O177" i="1"/>
  <c r="C177" i="1" s="1"/>
  <c r="AE177" i="1" s="1"/>
  <c r="A165" i="3" l="1"/>
  <c r="AB177" i="1"/>
  <c r="A166" i="3"/>
  <c r="AB1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Ben Larson</author>
  </authors>
  <commentList>
    <comment ref="M5" authorId="0" shapeId="0" xr:uid="{CE49E307-1576-4DDE-954B-A02DDFC752C7}">
      <text>
        <r>
          <rPr>
            <sz val="9"/>
            <color indexed="81"/>
            <rFont val="Tahoma"/>
            <family val="2"/>
          </rPr>
          <t>added 12/11/20</t>
        </r>
      </text>
    </comment>
    <comment ref="M12" authorId="0" shapeId="0" xr:uid="{4A3A052B-1995-48C2-8420-956A480E1D65}">
      <text>
        <r>
          <rPr>
            <sz val="9"/>
            <color indexed="81"/>
            <rFont val="Tahoma"/>
            <family val="2"/>
          </rPr>
          <t>added 12/11/20</t>
        </r>
      </text>
    </comment>
    <comment ref="C56" authorId="0" shapeId="0" xr:uid="{EB308D82-3546-40B9-B5DB-2FDDF5BDEC6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0" authorId="0" shapeId="0" xr:uid="{07F62875-AA3B-4987-94E1-993AA8903C4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3" authorId="0" shapeId="0" xr:uid="{B0042EA2-4423-4AC2-B408-829D6241134D}">
      <text>
        <r>
          <rPr>
            <sz val="9"/>
            <color indexed="81"/>
            <rFont val="Tahoma"/>
            <family val="2"/>
          </rPr>
          <t>added 12/11/20</t>
        </r>
      </text>
    </comment>
    <comment ref="C66" authorId="0" shapeId="0" xr:uid="{553643FD-D5EA-42F9-B7F9-829E4F38C5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4" authorId="0" shapeId="0" xr:uid="{91F5EDF2-EABB-4515-A839-CD8B8B2E8D8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77" authorId="0" shapeId="0" xr:uid="{B7B88DA9-D7E2-4D2D-9CB6-817894BBF48F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0" authorId="0" shapeId="0" xr:uid="{25CD828A-634E-4D40-B435-595173AAA139}">
      <text>
        <r>
          <rPr>
            <sz val="9"/>
            <color indexed="81"/>
            <rFont val="Tahoma"/>
            <family val="2"/>
          </rPr>
          <t>added 12/11/20</t>
        </r>
      </text>
    </comment>
    <comment ref="C86" authorId="0" shapeId="0" xr:uid="{6011B59E-74B8-4B46-8D42-238BB34AACD0}">
      <text>
        <r>
          <rPr>
            <sz val="9"/>
            <color indexed="81"/>
            <rFont val="Tahoma"/>
            <family val="2"/>
          </rPr>
          <t>added 6/16/20</t>
        </r>
      </text>
    </comment>
    <comment ref="C88" authorId="0" shapeId="0" xr:uid="{EE47D770-155C-404F-A8AE-AEAA3A993831}">
      <text>
        <r>
          <rPr>
            <sz val="9"/>
            <color indexed="81"/>
            <rFont val="Tahoma"/>
            <family val="2"/>
          </rPr>
          <t>added 6/16/20</t>
        </r>
      </text>
    </comment>
    <comment ref="C91" authorId="0" shapeId="0" xr:uid="{8CE3DDE2-29DA-45A0-B77B-B5F82E0999A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0" authorId="0" shapeId="0" xr:uid="{B0C9790C-4663-4AE0-AE73-1D805D8B6D57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4" authorId="0" shapeId="0" xr:uid="{7E2F9858-A501-467A-B264-5DEBAC9F923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37" authorId="0" shapeId="0" xr:uid="{E521B578-5D17-4E1E-B2A4-8CC2151FE8D2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3" authorId="0" shapeId="0" xr:uid="{305E555B-9055-463C-956A-CC57EAB52B18}">
      <text>
        <r>
          <rPr>
            <sz val="9"/>
            <color indexed="81"/>
            <rFont val="Tahoma"/>
            <family val="2"/>
          </rPr>
          <t>added 12/11/20</t>
        </r>
      </text>
    </comment>
    <comment ref="C147" authorId="0" shapeId="0" xr:uid="{26CBE161-5FF1-41F3-8F71-28765E5C0BD8}">
      <text>
        <r>
          <rPr>
            <sz val="9"/>
            <color indexed="81"/>
            <rFont val="Tahoma"/>
            <family val="2"/>
          </rPr>
          <t>added 6/16/20</t>
        </r>
      </text>
    </comment>
    <comment ref="C175" authorId="0" shapeId="0" xr:uid="{7992956D-B4C8-4005-8E49-7FE3DC38BC6D}">
      <text>
        <r>
          <rPr>
            <sz val="9"/>
            <color indexed="81"/>
            <rFont val="Tahoma"/>
            <family val="2"/>
          </rPr>
          <t>added 12/11/20</t>
        </r>
      </text>
    </comment>
    <comment ref="S18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Nov 2017 updates including 6 new Rheem sim types</t>
        </r>
      </text>
    </comment>
    <comment ref="S18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Oct 2017:</t>
        </r>
        <r>
          <rPr>
            <sz val="9"/>
            <color indexed="81"/>
            <rFont val="Tahoma"/>
            <family val="2"/>
          </rPr>
          <t xml:space="preserve">
temporary correction to improper mapping to 50 gal system
unknown timing on permanent fix</t>
        </r>
      </text>
    </comment>
    <comment ref="C210" authorId="0" shapeId="0" xr:uid="{AD57F82C-FE6B-4646-AF44-B0BC75740B8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4" authorId="0" shapeId="0" xr:uid="{BD148FC2-1178-4ED8-A2CC-77FFCB4318D4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38" authorId="0" shapeId="0" xr:uid="{3DBF793A-BCEF-4684-B16E-56AD256CCF11}">
      <text>
        <r>
          <rPr>
            <sz val="9"/>
            <color indexed="81"/>
            <rFont val="Tahoma"/>
            <family val="2"/>
          </rPr>
          <t>added 6/16/20</t>
        </r>
      </text>
    </comment>
    <comment ref="C259" authorId="0" shapeId="0" xr:uid="{78F8539B-E4CB-4AA8-9B7F-A67249C199AA}">
      <text>
        <r>
          <rPr>
            <sz val="9"/>
            <color indexed="81"/>
            <rFont val="Tahoma"/>
            <family val="2"/>
          </rPr>
          <t>added 12/11/20</t>
        </r>
      </text>
    </comment>
    <comment ref="C263" authorId="0" shapeId="0" xr:uid="{77A16629-8530-4FAC-98BC-E39FEB38351F}">
      <text>
        <r>
          <rPr>
            <sz val="9"/>
            <color indexed="81"/>
            <rFont val="Tahoma"/>
            <family val="2"/>
          </rPr>
          <t>added 6/16/20</t>
        </r>
      </text>
    </comment>
    <comment ref="C279" authorId="0" shapeId="0" xr:uid="{E2B5FED1-53BD-474F-9E87-1F422DC5A93B}">
      <text>
        <r>
          <rPr>
            <sz val="9"/>
            <color indexed="81"/>
            <rFont val="Tahoma"/>
            <family val="2"/>
          </rPr>
          <t>added 12/11/20</t>
        </r>
      </text>
    </comment>
    <comment ref="R29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Ben Larson:</t>
        </r>
        <r>
          <rPr>
            <sz val="8"/>
            <color indexed="81"/>
            <rFont val="Tahoma"/>
            <family val="2"/>
          </rPr>
          <t xml:space="preserve">
We have not tested this model in the lab although we saw one sort of similar to it</t>
        </r>
      </text>
    </comment>
    <comment ref="C309" authorId="0" shapeId="0" xr:uid="{8E2B48C4-44C0-48FA-AFF9-9A3CE1C9269C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2" authorId="0" shapeId="0" xr:uid="{99F20474-403F-482C-AB5D-CD66182C7BD0}">
      <text>
        <r>
          <rPr>
            <sz val="9"/>
            <color indexed="81"/>
            <rFont val="Tahoma"/>
            <family val="2"/>
          </rPr>
          <t>added 12/11/20</t>
        </r>
      </text>
    </comment>
    <comment ref="C315" authorId="0" shapeId="0" xr:uid="{C9C781B6-7664-4105-ABE0-DF4AF2D1508F}">
      <text>
        <r>
          <rPr>
            <sz val="9"/>
            <color indexed="81"/>
            <rFont val="Tahoma"/>
            <family val="2"/>
          </rPr>
          <t>added 12/11/20</t>
        </r>
      </text>
    </comment>
  </commentList>
</comments>
</file>

<file path=xl/sharedStrings.xml><?xml version="1.0" encoding="utf-8"?>
<sst xmlns="http://schemas.openxmlformats.org/spreadsheetml/2006/main" count="2579" uniqueCount="757">
  <si>
    <t>Product Tier</t>
  </si>
  <si>
    <t>Product Brand</t>
  </si>
  <si>
    <t>Model</t>
  </si>
  <si>
    <t>Volume (gallons)</t>
  </si>
  <si>
    <t>Maximum Recommended Household Size</t>
  </si>
  <si>
    <t>Energy Factor NC†</t>
  </si>
  <si>
    <t>Qualified Date</t>
  </si>
  <si>
    <t>A. O. Smith</t>
  </si>
  <si>
    <t>HPTU 50 120</t>
  </si>
  <si>
    <t>2-3</t>
  </si>
  <si>
    <t>--</t>
  </si>
  <si>
    <t>HPTU 50N 120</t>
  </si>
  <si>
    <t>HPTU 66 120</t>
  </si>
  <si>
    <t>HPTU 66N 120</t>
  </si>
  <si>
    <t>HPTU 80 120</t>
  </si>
  <si>
    <t>4+</t>
  </si>
  <si>
    <t>HPTU 80N 120</t>
  </si>
  <si>
    <t>HP10-50H45DV</t>
  </si>
  <si>
    <t>HP10-80H45DV</t>
  </si>
  <si>
    <t>American</t>
  </si>
  <si>
    <t>HPHE10250H045DV 120</t>
  </si>
  <si>
    <t>HPHE10250H045DVN 120</t>
  </si>
  <si>
    <t>HPHE10266H045DV 120</t>
  </si>
  <si>
    <t>HPHE10266H045DVN 120</t>
  </si>
  <si>
    <t>HPHE10280H045DV 120</t>
  </si>
  <si>
    <t>HPHE10280H045DVN 120</t>
  </si>
  <si>
    <t>Kenmore</t>
  </si>
  <si>
    <t>Lochinvar</t>
  </si>
  <si>
    <t>HPA051KD 120</t>
  </si>
  <si>
    <t>HPA052KD 120</t>
  </si>
  <si>
    <t>HPA067KD 120</t>
  </si>
  <si>
    <t>HPA068KD 120</t>
  </si>
  <si>
    <t>HPA081KD 120</t>
  </si>
  <si>
    <t>HPA082KD 120</t>
  </si>
  <si>
    <t>Reliance</t>
  </si>
  <si>
    <t>10 50 DHPHT 120</t>
  </si>
  <si>
    <t>10 50 DHPHTNE 120</t>
  </si>
  <si>
    <t>10 66 DHPHT 120</t>
  </si>
  <si>
    <t>10 66 DHPHTN 120</t>
  </si>
  <si>
    <t>10 80 DHPHT 120</t>
  </si>
  <si>
    <t>10 80 DHPHTNE 120</t>
  </si>
  <si>
    <t>No data at this point</t>
  </si>
  <si>
    <t>State</t>
  </si>
  <si>
    <t>HPX 50 DHPT 120</t>
  </si>
  <si>
    <t>HPX 50 DHPTNE 120</t>
  </si>
  <si>
    <t>HPX 66 DHPT 120</t>
  </si>
  <si>
    <t>HPX 66 DHPTNE 120</t>
  </si>
  <si>
    <t>HPX 80 DHPT 120</t>
  </si>
  <si>
    <t>HPX 80 DHPTNE 120</t>
  </si>
  <si>
    <t>US Craftmaster</t>
  </si>
  <si>
    <t>HPHE2K50HD045VUN 120</t>
  </si>
  <si>
    <t>HPHE2K66HD045VUN 120</t>
  </si>
  <si>
    <t>HPHE2K80HD045VUN 120</t>
  </si>
  <si>
    <t>Whirlpool</t>
  </si>
  <si>
    <t>HPHE2K50HD045V 120</t>
  </si>
  <si>
    <t>HPHE2K50HD045VC 120</t>
  </si>
  <si>
    <t>HPHE2K50HD045VN 120</t>
  </si>
  <si>
    <t>HPHE2K66HD045V 120</t>
  </si>
  <si>
    <t>HPHE2K66HD045VC 120</t>
  </si>
  <si>
    <t>HPHE2K80HD045V 120</t>
  </si>
  <si>
    <t>HPHE2K80HD045VC 120</t>
  </si>
  <si>
    <t>FPTU 50 120</t>
  </si>
  <si>
    <t>FPTU 66 120</t>
  </si>
  <si>
    <t>FPTU 80 120</t>
  </si>
  <si>
    <t>HHPT 80 102</t>
  </si>
  <si>
    <t>HPE6280H045DV 102</t>
  </si>
  <si>
    <t>HPHE6266H045DV 120</t>
  </si>
  <si>
    <t>HPHE6280H045DV 120</t>
  </si>
  <si>
    <t>HPHE650H045DV 120</t>
  </si>
  <si>
    <t>6 50 DHPHT 120</t>
  </si>
  <si>
    <t>6 66 DHPHT 120</t>
  </si>
  <si>
    <t>6 80 DHPHT 120</t>
  </si>
  <si>
    <t>6 80 DHPT 102</t>
  </si>
  <si>
    <t>EP6 80 DHPT 102</t>
  </si>
  <si>
    <t>HP6 50 DHPT 120</t>
  </si>
  <si>
    <t>HP6 66 DHPT 120</t>
  </si>
  <si>
    <t>HP6 80 DHPT 120</t>
  </si>
  <si>
    <t>HPE2F80HD045VU 102</t>
  </si>
  <si>
    <t>HPHE2F50HD045VU 120</t>
  </si>
  <si>
    <t>HPHE2F66HD045VU 120</t>
  </si>
  <si>
    <t>HPHE2F80HD045VU 120</t>
  </si>
  <si>
    <t>Manufacturer</t>
  </si>
  <si>
    <t>HPWHsim Type</t>
  </si>
  <si>
    <t>AO Smith</t>
  </si>
  <si>
    <t>HPTU 50</t>
  </si>
  <si>
    <t>HPTU 66</t>
  </si>
  <si>
    <t>HPTU 80</t>
  </si>
  <si>
    <t>Bradford White purchased GE</t>
  </si>
  <si>
    <t>GE 2014 50</t>
  </si>
  <si>
    <t>GE 2014 80</t>
  </si>
  <si>
    <t>PHPT 80</t>
  </si>
  <si>
    <t>Rheem</t>
  </si>
  <si>
    <t>Stiebel Eltron</t>
  </si>
  <si>
    <t>Stiebel 220E</t>
  </si>
  <si>
    <t>Rheem HB 50</t>
  </si>
  <si>
    <t>HPE10260H045DV</t>
  </si>
  <si>
    <t>Bradford White</t>
  </si>
  <si>
    <t>GE</t>
  </si>
  <si>
    <t>Richmond</t>
  </si>
  <si>
    <t>Ruud</t>
  </si>
  <si>
    <t>Sanden</t>
  </si>
  <si>
    <t>EcoSense</t>
  </si>
  <si>
    <t>Brand</t>
  </si>
  <si>
    <t>Gallons</t>
  </si>
  <si>
    <t>Type</t>
  </si>
  <si>
    <t>AO Smith HPTU 66</t>
  </si>
  <si>
    <t>AO Smith HPTU 80</t>
  </si>
  <si>
    <t>AO Smith PHPT 60</t>
  </si>
  <si>
    <t>AO Smith PHPT 80</t>
  </si>
  <si>
    <t>AO Smith HPTU 50</t>
  </si>
  <si>
    <t>PHPT 60</t>
  </si>
  <si>
    <t>10 60 DHPT</t>
  </si>
  <si>
    <t>EPX 60 DHPT</t>
  </si>
  <si>
    <t>HPE2K60HD045V</t>
  </si>
  <si>
    <t>HPE10280H045DV</t>
  </si>
  <si>
    <t>10 80 DHPT</t>
  </si>
  <si>
    <t>EPX 80 DHPT</t>
  </si>
  <si>
    <t>HPE2K80HD045V</t>
  </si>
  <si>
    <t>Uniform Energy Factor NC†</t>
  </si>
  <si>
    <t>RE2H50R10B-1NCWT</t>
  </si>
  <si>
    <t>RE2H80R10B-1NCWT</t>
  </si>
  <si>
    <t>BEH50DCEJSB</t>
  </si>
  <si>
    <t>BEH80DCEJSB</t>
  </si>
  <si>
    <t>GEH50DEEJSC</t>
  </si>
  <si>
    <t>GEH50DFEJSR</t>
  </si>
  <si>
    <t>GEH50DHEKSC</t>
  </si>
  <si>
    <t>GEH80DEEJSC</t>
  </si>
  <si>
    <t>GEH80DFEJSR</t>
  </si>
  <si>
    <t>GEH80DHEKSC</t>
  </si>
  <si>
    <t>PROPH50 T2 RH350 D</t>
  </si>
  <si>
    <t>PROPH65 T2 RH350 D</t>
  </si>
  <si>
    <t>PROPH80 T2 RH350 D</t>
  </si>
  <si>
    <t>XE50T10HD50U0</t>
  </si>
  <si>
    <t>XE65T10HD50U0</t>
  </si>
  <si>
    <t>XE80T10HD50U0</t>
  </si>
  <si>
    <t>10E50-HP4D</t>
  </si>
  <si>
    <t>10E65-HP4D</t>
  </si>
  <si>
    <t>10E80-HP4D</t>
  </si>
  <si>
    <t>PROUH50 T2 RU350 D</t>
  </si>
  <si>
    <t>PROUH65 T2 RU350 D</t>
  </si>
  <si>
    <t>PROUH80 T2 RU350 D</t>
  </si>
  <si>
    <t>HB50ES</t>
  </si>
  <si>
    <t>HB50RH</t>
  </si>
  <si>
    <t>PROPH50 T2 RH245</t>
  </si>
  <si>
    <t>PROPH80 T2 RH245</t>
  </si>
  <si>
    <t>XE50T12EH45U0</t>
  </si>
  <si>
    <t>XE50T12EH45U0W</t>
  </si>
  <si>
    <t>XE80T12EH45U0</t>
  </si>
  <si>
    <t>XE80T12EH45U0W</t>
  </si>
  <si>
    <t>12E50-HP</t>
  </si>
  <si>
    <t>12E80-HP</t>
  </si>
  <si>
    <t>HB50RM</t>
  </si>
  <si>
    <t>HB50RU</t>
  </si>
  <si>
    <t>PROUH50 T2 RU245</t>
  </si>
  <si>
    <t>PROUH80 T2 RU245</t>
  </si>
  <si>
    <t>Accelera 220 E</t>
  </si>
  <si>
    <t>Accelera 300/WHP 300</t>
  </si>
  <si>
    <t>HPSE2K50HD045V 100 (WP)</t>
  </si>
  <si>
    <t>HPSE2K50HD045VC 100 (WP)</t>
  </si>
  <si>
    <t>HPSE2K80HD045V</t>
  </si>
  <si>
    <t>HPSE2K80HD045VC</t>
  </si>
  <si>
    <t>HPHE6250H045DV</t>
  </si>
  <si>
    <t>GEH50DEEJXXX</t>
  </si>
  <si>
    <t>BLUE FONT = ADDED FROM FAQ LIST</t>
  </si>
  <si>
    <t>AO Smith SHPT 50</t>
  </si>
  <si>
    <t>AO Smith SHPT 80</t>
  </si>
  <si>
    <t>Sanden 40</t>
  </si>
  <si>
    <t>Sanden 80</t>
  </si>
  <si>
    <t>Brand ID</t>
  </si>
  <si>
    <t>Brands</t>
  </si>
  <si>
    <t>Model ID</t>
  </si>
  <si>
    <t>HPWHModel</t>
  </si>
  <si>
    <t>DHWHeater:ASHPType</t>
  </si>
  <si>
    <t>AO Smith HPTU 80 DR</t>
  </si>
  <si>
    <t>AO Smith SHPT 66</t>
  </si>
  <si>
    <t>GE2014 50</t>
  </si>
  <si>
    <t>GE2014 50 Eff</t>
  </si>
  <si>
    <t>GE2014 80</t>
  </si>
  <si>
    <t>GE2014 80 Eff</t>
  </si>
  <si>
    <t>GE2014 80 Eff DR</t>
  </si>
  <si>
    <t>AOSmithPHPT60</t>
  </si>
  <si>
    <t>AOSmithPHPT80</t>
  </si>
  <si>
    <t>AOSmithHPTU50</t>
  </si>
  <si>
    <t>AOSmithHPTU66</t>
  </si>
  <si>
    <t>AOSmithHPTU80</t>
  </si>
  <si>
    <t>AOSmithHPTU80DR</t>
  </si>
  <si>
    <t>AOSmithSHPT50</t>
  </si>
  <si>
    <t>AOSmithSHPT66</t>
  </si>
  <si>
    <t>AOSmithSHPT80</t>
  </si>
  <si>
    <t>RheemHB50</t>
  </si>
  <si>
    <t>Stiebel220E</t>
  </si>
  <si>
    <t>Sanden40</t>
  </si>
  <si>
    <t>Sanden80</t>
  </si>
  <si>
    <t>GE2014_80</t>
  </si>
  <si>
    <t>GE2014_80DR</t>
  </si>
  <si>
    <t>GE2014</t>
  </si>
  <si>
    <t>;</t>
  </si>
  <si>
    <t>CEC Title-24 Residential Compliance Ruleset</t>
  </si>
  <si>
    <t>Created:</t>
  </si>
  <si>
    <t>Last modified:</t>
  </si>
  <si>
    <t>Source Data:</t>
  </si>
  <si>
    <t>Mod history:</t>
  </si>
  <si>
    <t>TankVolume</t>
  </si>
  <si>
    <t>ENDTABLE</t>
  </si>
  <si>
    <t>7/5/17 - SAC</t>
  </si>
  <si>
    <t>Model ID (combination of brand, model &amp; sim type IDs)</t>
  </si>
  <si>
    <t>TankVolume (used for CF1R reporting)</t>
  </si>
  <si>
    <t>NEEA HPWH make/model data</t>
  </si>
  <si>
    <t>Created from file:  HPWH_models_list_2017-04d.xlsx</t>
  </si>
  <si>
    <t>Dependent(s):</t>
  </si>
  <si>
    <t>Independent(s):</t>
  </si>
  <si>
    <t>CSE - DHWHEATER: whASHPType</t>
  </si>
  <si>
    <t>Mdl Index</t>
  </si>
  <si>
    <t>DHWHeater: ASHPType</t>
  </si>
  <si>
    <t>TABLE  HPWHData_NEEA</t>
  </si>
  <si>
    <t>GS3-45HPA-US &amp; SAN-43SSAQA</t>
  </si>
  <si>
    <t>GS3-45HPA-US &amp; GAUS-160QTA</t>
  </si>
  <si>
    <t>GS3-45HPA-US &amp; SAN-83SSAQA</t>
  </si>
  <si>
    <t>GS3-45HPA-US &amp; GAUS-315EQTD</t>
  </si>
  <si>
    <t>GUS-45HPA-US &amp; SAN-83SSAQA</t>
  </si>
  <si>
    <t>GUS-45HPA-US &amp; GAUS-315EQTD</t>
  </si>
  <si>
    <t>7/19/17 - SAC - updated Sanden model options</t>
  </si>
  <si>
    <t>(generic)</t>
  </si>
  <si>
    <t>GE 2012 50</t>
  </si>
  <si>
    <t>GE2012 50</t>
  </si>
  <si>
    <t>GE2012</t>
  </si>
  <si>
    <t>UEF 2</t>
  </si>
  <si>
    <t>8/10/17 - SAC - added generic / UEF 2 option</t>
  </si>
  <si>
    <t>Rheem HBDR-22-50</t>
  </si>
  <si>
    <t>Rheem HBDR-22-65</t>
  </si>
  <si>
    <t>Rheem HBDR-22-80</t>
  </si>
  <si>
    <t>RheemHBDR2250</t>
  </si>
  <si>
    <t>RheemHBDR2265</t>
  </si>
  <si>
    <t>RheemHBDR2280</t>
  </si>
  <si>
    <t xml:space="preserve">  was 37</t>
  </si>
  <si>
    <t xml:space="preserve">  was 35</t>
  </si>
  <si>
    <t>GE 2014 50 Eff</t>
  </si>
  <si>
    <t>GE 2014 80 EFF</t>
  </si>
  <si>
    <t>GE2014 80 EFF</t>
  </si>
  <si>
    <t>PROPH50 T2 RH350 DC</t>
  </si>
  <si>
    <t>PROPH65 T2 RH350 DC</t>
  </si>
  <si>
    <t>PROPH80 T2 RH350 DC</t>
  </si>
  <si>
    <t>HPLD50</t>
  </si>
  <si>
    <t>HPLD65</t>
  </si>
  <si>
    <t>HPLD80</t>
  </si>
  <si>
    <t>XE50T10HD22U0</t>
  </si>
  <si>
    <t>XE50T10HD50U1</t>
  </si>
  <si>
    <t>XE65T10HD22U0</t>
  </si>
  <si>
    <t>XE65T10HD50U1</t>
  </si>
  <si>
    <t>XE80T10HD22U0</t>
  </si>
  <si>
    <t>XE80T10HD50U1</t>
  </si>
  <si>
    <t>PROPH50 T2 RH350 DCB</t>
  </si>
  <si>
    <t>PROPH65 T2 RH350 D15</t>
  </si>
  <si>
    <t>PROPH65 T2 RH350 DCB</t>
  </si>
  <si>
    <t>PROPH80 T2 RH350 D15</t>
  </si>
  <si>
    <t>PROPH80 T2 RH350 DCB</t>
  </si>
  <si>
    <t>10E65-HP4D15</t>
  </si>
  <si>
    <t>10E80-HP4D15</t>
  </si>
  <si>
    <t>PROUH50 T2 RU350 DCB</t>
  </si>
  <si>
    <t>PROUH65 T2 RU350 D15</t>
  </si>
  <si>
    <t>PROUH65 T2 RU350 DCB</t>
  </si>
  <si>
    <t>PROUH80 T2 RU350 D15</t>
  </si>
  <si>
    <t>PROUH80 T2 RU350 DCB</t>
  </si>
  <si>
    <t>3.2</t>
  </si>
  <si>
    <t>3.4</t>
  </si>
  <si>
    <t>4</t>
  </si>
  <si>
    <t>11/16/17 - SAC - complete Rheem additions (6 sim +)</t>
  </si>
  <si>
    <t>10E50-HP4D15</t>
  </si>
  <si>
    <t>PROUH50 T2 RU350 D15</t>
  </si>
  <si>
    <t>PROPH50 T2 RH350 D15</t>
  </si>
  <si>
    <t>RheemHBDR4550</t>
  </si>
  <si>
    <t>RheemHBDR4565</t>
  </si>
  <si>
    <t>RheemHBDR4580</t>
  </si>
  <si>
    <t>Rheem HBDR-45-50</t>
  </si>
  <si>
    <t>Rheem HBDR-45-65</t>
  </si>
  <si>
    <t>Rheem HBDR-45-80</t>
  </si>
  <si>
    <t xml:space="preserve">5/23/20 - SAC - added lookup columns for UEF &amp; EF </t>
  </si>
  <si>
    <t>EF</t>
  </si>
  <si>
    <t>UEF</t>
  </si>
  <si>
    <t>HasEF</t>
  </si>
  <si>
    <t>HasUEF</t>
  </si>
  <si>
    <t>6/16/20 - SAC - integrate new NEEA HPWH selections from 6/2 listing</t>
  </si>
  <si>
    <t>BWC202065</t>
  </si>
  <si>
    <t>Rheem2020Prem40</t>
  </si>
  <si>
    <t>Rheem2020Prem50</t>
  </si>
  <si>
    <t>Rheem2020Prem65</t>
  </si>
  <si>
    <t>Rheem2020Prem80</t>
  </si>
  <si>
    <t>Rheem2020Build40</t>
  </si>
  <si>
    <t>Rheem2020Build50</t>
  </si>
  <si>
    <t>Rheem2020Build65</t>
  </si>
  <si>
    <t>Rheem2020Build80</t>
  </si>
  <si>
    <t>Rheem 2020 Premium 40</t>
  </si>
  <si>
    <t>Rheem 2020 Premium 50</t>
  </si>
  <si>
    <t>Rheem 2020 Premium 65</t>
  </si>
  <si>
    <t>Rheem 2020 Premium 80</t>
  </si>
  <si>
    <t>Rheem 2020 Builder 40</t>
  </si>
  <si>
    <t>Rheem 2020 Builder 50</t>
  </si>
  <si>
    <t>Rheem 2020 Builder 65</t>
  </si>
  <si>
    <t>Rheem 2020 Builder 80</t>
  </si>
  <si>
    <t>Bradford White 2020 65</t>
  </si>
  <si>
    <t>PROPH65 T2 RH375-15</t>
  </si>
  <si>
    <t>XE40T10H22U0</t>
  </si>
  <si>
    <t>XE50T10H22U0</t>
  </si>
  <si>
    <t>XE65T10H22U0</t>
  </si>
  <si>
    <t>XE80T10H22U0</t>
  </si>
  <si>
    <t>XE40T10H45U0</t>
  </si>
  <si>
    <t>XE50T10H45U0</t>
  </si>
  <si>
    <t>XE65T10H45U0</t>
  </si>
  <si>
    <t>XE80T10H45U0</t>
  </si>
  <si>
    <t>10E40-HP515</t>
  </si>
  <si>
    <t>10E50-HP515</t>
  </si>
  <si>
    <t>10E65-HP515</t>
  </si>
  <si>
    <t>10E80-HP515</t>
  </si>
  <si>
    <t>10E40-HP530</t>
  </si>
  <si>
    <t>10E50-HP530</t>
  </si>
  <si>
    <t>10E65-HP530</t>
  </si>
  <si>
    <t>10E80-HP530</t>
  </si>
  <si>
    <t>10E40-HP5S30</t>
  </si>
  <si>
    <t>10E50-HP5S30</t>
  </si>
  <si>
    <t>10E65-HP5S30</t>
  </si>
  <si>
    <t>10E80-HP5S30</t>
  </si>
  <si>
    <t>PROUH40 T2 RU375-15</t>
  </si>
  <si>
    <t>PROUH50 T2 RU375-15</t>
  </si>
  <si>
    <t>PROUH65 T2 RU375-15</t>
  </si>
  <si>
    <t>PROUH80 T2 RU375-15</t>
  </si>
  <si>
    <t>PROUH40 T2 RU375-30</t>
  </si>
  <si>
    <t>PROUH50 T2 RU375-30</t>
  </si>
  <si>
    <t>PROUH65 T2 RU375-30</t>
  </si>
  <si>
    <t>PROUH80 T2 RU375-30</t>
  </si>
  <si>
    <t>PROUH40 T2 RU375-SO</t>
  </si>
  <si>
    <t>PROUH50 T2 RU375-SO</t>
  </si>
  <si>
    <t>PROUH65 T2 RU375-SO</t>
  </si>
  <si>
    <t>PROUH80 T2 RU375-SO</t>
  </si>
  <si>
    <t>RE2H65T10-1NCWT</t>
  </si>
  <si>
    <t>RE2H50S6-1NCWT</t>
  </si>
  <si>
    <t>RE2H65T6-1NCWT</t>
  </si>
  <si>
    <t>RE2H80T6-1NCWT</t>
  </si>
  <si>
    <t>6/16/20 - SAC - added</t>
  </si>
  <si>
    <t>PROPH40 T2 RH375-15</t>
  </si>
  <si>
    <t>PROPH50 T2 RH375-15</t>
  </si>
  <si>
    <t>PROPH80 T2 RH375-15</t>
  </si>
  <si>
    <t>PROPH40 T2 RH375-30</t>
  </si>
  <si>
    <t>PROPH50 T2 RH375-30</t>
  </si>
  <si>
    <t>PROPH65 T2 RH375-30</t>
  </si>
  <si>
    <t>PROPH80 T2 RH375-30</t>
  </si>
  <si>
    <t>PROPH40 T2 RH375-SO</t>
  </si>
  <si>
    <t>PROPH50 T2 RH375-SO</t>
  </si>
  <si>
    <t>PROPH65 T2 RH375-SO</t>
  </si>
  <si>
    <t>PROPH80 T2 RH375-SO</t>
  </si>
  <si>
    <t>XE40T10HS45U0</t>
  </si>
  <si>
    <t>XE50T10HS45U0</t>
  </si>
  <si>
    <t>XE65T10HS45U0</t>
  </si>
  <si>
    <t>XE80T10HS45U0</t>
  </si>
  <si>
    <t>PRO H40 T2 RH310BM</t>
  </si>
  <si>
    <t>PRO H50 T2 RH310BM</t>
  </si>
  <si>
    <t>PRO H65 T2 RH310BM</t>
  </si>
  <si>
    <t>PRO H80 T2 RH310BM</t>
  </si>
  <si>
    <t>PRO H40 T2 RU310BM</t>
  </si>
  <si>
    <t>PRO H50 T2 RU310BM</t>
  </si>
  <si>
    <t>PRO H65 T2 RU310BM</t>
  </si>
  <si>
    <t>PRO H80 T2 RU310BM</t>
  </si>
  <si>
    <t>JA13</t>
  </si>
  <si>
    <t>12/04/20 - SAC - added JA13 (demand response) compatible flags by model</t>
  </si>
  <si>
    <t>JA13 (demand response) Compatible</t>
  </si>
  <si>
    <t>Direct Energy</t>
  </si>
  <si>
    <t>Rheem Canada</t>
  </si>
  <si>
    <t>CXE40T10H22UO</t>
  </si>
  <si>
    <t>CXE40T10HS45UO</t>
  </si>
  <si>
    <t>HP1050H45DVDR 130</t>
  </si>
  <si>
    <t>HP1080H45DVDR 130</t>
  </si>
  <si>
    <t>HPTU-50DR 130</t>
  </si>
  <si>
    <t>HPTU-66DR 130</t>
  </si>
  <si>
    <t>HPTU-80DR 130</t>
  </si>
  <si>
    <t>ECE H50 T2 RH310BM</t>
  </si>
  <si>
    <t>ECE H65 T2 RH310BM</t>
  </si>
  <si>
    <t>10-50-DHPHTDR 130</t>
  </si>
  <si>
    <t>10-66-DHPHTDR 130</t>
  </si>
  <si>
    <t>10-80-DHPHTDR 130</t>
  </si>
  <si>
    <t>CPRO H50 T2 RH310BM</t>
  </si>
  <si>
    <t>CPRO H65 T2 RH310BM</t>
  </si>
  <si>
    <t>HPX-50-DHPTDR 130</t>
  </si>
  <si>
    <t>HPX-66-DHPTDR 130</t>
  </si>
  <si>
    <t>HPX-80-DHPTDR 130</t>
  </si>
  <si>
    <t>12/11/20 - SAC - added new equip from NEEA's 10/14,23 &amp; 11/23 updates</t>
  </si>
  <si>
    <t>Enum Listing Text</t>
  </si>
  <si>
    <t>CPROPH50 T2 RH375-15</t>
  </si>
  <si>
    <t>CPROPH65 T2 RH375-15</t>
  </si>
  <si>
    <t>CPROPH80 T2 RH375-15</t>
  </si>
  <si>
    <t>CPROPH40 T2 RH375-30</t>
  </si>
  <si>
    <t>CPROPH50 T2 RH375-30</t>
  </si>
  <si>
    <t>CPROPH65 T2 RH375-30</t>
  </si>
  <si>
    <t>CPROPH80 T2 RH375-30</t>
  </si>
  <si>
    <t>CPROPH40 T2 RH375-SO</t>
  </si>
  <si>
    <t>CPROPH50 T2 RH375-SO</t>
  </si>
  <si>
    <t>CPROPH65 T2 RH375-SO</t>
  </si>
  <si>
    <t>CPROPH80 T2 RH375-SO</t>
  </si>
  <si>
    <t>CXE50T10H22UO</t>
  </si>
  <si>
    <t>CXE65T10H22UO</t>
  </si>
  <si>
    <t>CXE80T10H22UO</t>
  </si>
  <si>
    <t>CXE40T10H45UO</t>
  </si>
  <si>
    <t>CXE50T10H45UO</t>
  </si>
  <si>
    <t>CXE65T10H45UO</t>
  </si>
  <si>
    <t>CXE80T10H45UO</t>
  </si>
  <si>
    <t>CXE50T10HS45UO</t>
  </si>
  <si>
    <t>CXE65T10HS45UO</t>
  </si>
  <si>
    <t>CXE80T10HS45UO</t>
  </si>
  <si>
    <t>CPRO H40 T2 RH310BM</t>
  </si>
  <si>
    <t>CPRO H80 T2 RH310BM</t>
  </si>
  <si>
    <t>CPROPH40 T2 RH375-15</t>
  </si>
  <si>
    <t>PRO H40 T2 RH310UM</t>
  </si>
  <si>
    <t>PRO H50 T2 RH310UM</t>
  </si>
  <si>
    <t>PRO H65 T2 RH310UM</t>
  </si>
  <si>
    <t>PRO H80 T2 RH310UM</t>
  </si>
  <si>
    <t>HPLD40-1RH</t>
  </si>
  <si>
    <t>HPLD50-1RH</t>
  </si>
  <si>
    <t>HPLD65-1RH</t>
  </si>
  <si>
    <t>HPLD80-1RH</t>
  </si>
  <si>
    <t>ECEPH40 T2 RH375-15</t>
  </si>
  <si>
    <t>ECEPH50 T2 RH375-15</t>
  </si>
  <si>
    <t>ECEPH65 T2 RH375-15</t>
  </si>
  <si>
    <t>ECEPH80 T2 RH375-15</t>
  </si>
  <si>
    <t>ECEPH40 T2 RH375-30</t>
  </si>
  <si>
    <t>ECEPH50 T2 RH375-30</t>
  </si>
  <si>
    <t>ECEPH65 T2 RH375-30</t>
  </si>
  <si>
    <t>ECEPH80 T2 RH375-30</t>
  </si>
  <si>
    <t>ECEPH40 T2 RH375-SO</t>
  </si>
  <si>
    <t>ECEPH50 T2 RH375-SO</t>
  </si>
  <si>
    <t>ECEPH65 T2 RH375-SO</t>
  </si>
  <si>
    <t>ECEPH80 T2 RH375-SO</t>
  </si>
  <si>
    <t>ECE H40 T2 RH310BM</t>
  </si>
  <si>
    <t>ECE H80 T2 RH310BM</t>
  </si>
  <si>
    <t>HPLD40-1RU</t>
  </si>
  <si>
    <t>HPLD50-1RU</t>
  </si>
  <si>
    <t>HPLD65-1RU</t>
  </si>
  <si>
    <t>HPLD80-1RU</t>
  </si>
  <si>
    <t>PRO H40 T2 RU310UM</t>
  </si>
  <si>
    <t>PRO H50 T2 RU310UM</t>
  </si>
  <si>
    <t>PRO H65 T2 RU310UM</t>
  </si>
  <si>
    <t>PRO H80 T2 RU310UM</t>
  </si>
  <si>
    <t>HPHE10250H045DVDR 130</t>
  </si>
  <si>
    <t>HPHE10266H045DVDR 130</t>
  </si>
  <si>
    <t>HPHE10280H045DVDR 130</t>
  </si>
  <si>
    <t>CF1R T11_HeatPumpWaterHeaterModel</t>
  </si>
  <si>
    <t>CF1R Brand</t>
  </si>
  <si>
    <t>AOSmith</t>
  </si>
  <si>
    <t>USCraftmaster</t>
  </si>
  <si>
    <t>Stiebel</t>
  </si>
  <si>
    <t>RheemCan</t>
  </si>
  <si>
    <t>DirectEnergy</t>
  </si>
  <si>
    <t>BradfordWhite</t>
  </si>
  <si>
    <t>AOSmithFPTU50</t>
  </si>
  <si>
    <t>AOSmithFPTU66</t>
  </si>
  <si>
    <t>AOSmithFPTU80</t>
  </si>
  <si>
    <t>AOSmithHHPT80Res</t>
  </si>
  <si>
    <t>AOSmithHP1050</t>
  </si>
  <si>
    <t>AOSmithHP1080</t>
  </si>
  <si>
    <t>AOSmithHPTU50N</t>
  </si>
  <si>
    <t>AOSmithHPTU66N</t>
  </si>
  <si>
    <t>AOSmithHPTU80N</t>
  </si>
  <si>
    <t>AOSmithHP1050DR</t>
  </si>
  <si>
    <t>AOSmithHP1080DR</t>
  </si>
  <si>
    <t>AOSmithHPTU50DR</t>
  </si>
  <si>
    <t>AOSmithHPTU66DR</t>
  </si>
  <si>
    <t>AmericanHPE10260</t>
  </si>
  <si>
    <t>AmericanHPE10280</t>
  </si>
  <si>
    <t>AmericanHPE6280</t>
  </si>
  <si>
    <t>AmericanHPHE10250</t>
  </si>
  <si>
    <t>AmericanHPHE10250N</t>
  </si>
  <si>
    <t>AmericanHPHE10266Res</t>
  </si>
  <si>
    <t>AmericanHPHE10266NRes</t>
  </si>
  <si>
    <t>AmericanHPHE10280Res</t>
  </si>
  <si>
    <t>AmericanHPHE10280NRes</t>
  </si>
  <si>
    <t>AmericanHPHE6250</t>
  </si>
  <si>
    <t>AmericanHPHE6266Res</t>
  </si>
  <si>
    <t>AmericanHPHE6280Res</t>
  </si>
  <si>
    <t>AmericanHPHE650Res</t>
  </si>
  <si>
    <t>AmericanHPHE10250DR</t>
  </si>
  <si>
    <t>AmericanHPHE10266DR</t>
  </si>
  <si>
    <t>AmericanHPHE10280DR</t>
  </si>
  <si>
    <t>BradfordWhiteRE2H50</t>
  </si>
  <si>
    <t>BradfordWhiteRE2H80</t>
  </si>
  <si>
    <t>BradfordWhiteRE2H50S61NCWT</t>
  </si>
  <si>
    <t>BradfordWhiteRE2H65T101NCWT</t>
  </si>
  <si>
    <t>BradfordWhiteRE2H65T61NCWT</t>
  </si>
  <si>
    <t>BradfordWhiteRE2H80T61NCWT</t>
  </si>
  <si>
    <t>HPWHModel to CF1R T11 Mapping</t>
  </si>
  <si>
    <t>DirectEnergyECEPH4015</t>
  </si>
  <si>
    <t>DirectEnergyECEPH5015</t>
  </si>
  <si>
    <t>DirectEnergyECEPH6515</t>
  </si>
  <si>
    <t>DirectEnergyECEPH8015</t>
  </si>
  <si>
    <t>DirectEnergyECEPH4030</t>
  </si>
  <si>
    <t>DirectEnergyECEPH5030</t>
  </si>
  <si>
    <t>DirectEnergyECEPH6530</t>
  </si>
  <si>
    <t>DirectEnergyECEPH8030</t>
  </si>
  <si>
    <t>DirectEnergyECEPH40SO</t>
  </si>
  <si>
    <t>DirectEnergyECEPH50SO</t>
  </si>
  <si>
    <t>DirectEnergyECEPH65SO</t>
  </si>
  <si>
    <t>DirectEnergyECEPH80SO</t>
  </si>
  <si>
    <t>DirectEnergyECEH40</t>
  </si>
  <si>
    <t>DirectEnergyECEH50</t>
  </si>
  <si>
    <t>DirectEnergyECEH65</t>
  </si>
  <si>
    <t>DirectEnergyECEH80</t>
  </si>
  <si>
    <t>EcoSenseHB50ES</t>
  </si>
  <si>
    <t>Kenmore153_32116</t>
  </si>
  <si>
    <t>Kenmore153_32118</t>
  </si>
  <si>
    <t>Kenmore153_5925</t>
  </si>
  <si>
    <t>Kenmore153_5926</t>
  </si>
  <si>
    <t>Kenmore153_5928</t>
  </si>
  <si>
    <t>LochinvarHPA051</t>
  </si>
  <si>
    <t>LochinvarHPA052</t>
  </si>
  <si>
    <t>LochinvarHPA067</t>
  </si>
  <si>
    <t>LochinvarHPA068</t>
  </si>
  <si>
    <t>LochinvarHPA081</t>
  </si>
  <si>
    <t>LochinvarHPA082</t>
  </si>
  <si>
    <t>Reliance1050DHPHT</t>
  </si>
  <si>
    <t>Reliance1050DHPHTNE</t>
  </si>
  <si>
    <t>Reliance1060DHPTRes</t>
  </si>
  <si>
    <t>Reliance1066DHPHT</t>
  </si>
  <si>
    <t>Reliance1066DHPHTN</t>
  </si>
  <si>
    <t>Reliance1080DHPHT</t>
  </si>
  <si>
    <t>Reliance1080DHPHTNE</t>
  </si>
  <si>
    <t>Reliance1080DHPTRes</t>
  </si>
  <si>
    <t>Reliance650DHPHT</t>
  </si>
  <si>
    <t>Reliance666DHPHT</t>
  </si>
  <si>
    <t>Reliance680DHPHT</t>
  </si>
  <si>
    <t>Reliance680DHPT</t>
  </si>
  <si>
    <t>Reliance1050DHPHTDR</t>
  </si>
  <si>
    <t>Reliance1066DHPHTDR</t>
  </si>
  <si>
    <t>Reliance1080DHPHTDR</t>
  </si>
  <si>
    <t>RheemHB50RH</t>
  </si>
  <si>
    <t>RheemHPLD50</t>
  </si>
  <si>
    <t>RheemHPLD65</t>
  </si>
  <si>
    <t>RheemHPLD80</t>
  </si>
  <si>
    <t>RheemPROH40T2RH310BM</t>
  </si>
  <si>
    <t>RheemPROH50T2RH310BM</t>
  </si>
  <si>
    <t>RheemPROH65T2RH310BM</t>
  </si>
  <si>
    <t>RheemPROH80T2RH310BM</t>
  </si>
  <si>
    <t>RheemPROPH40T2RH37515</t>
  </si>
  <si>
    <t>RheemPROPH40T2RH37530</t>
  </si>
  <si>
    <t>RheemPROPH40T2RH375SO</t>
  </si>
  <si>
    <t>RheemPROPH50RH245</t>
  </si>
  <si>
    <t>RheemPROPH50RH350</t>
  </si>
  <si>
    <t>RheemPROPH50RH350DC</t>
  </si>
  <si>
    <t>RheemPROPH50RH350DCB</t>
  </si>
  <si>
    <t>RheemPROPH50T2RH37515</t>
  </si>
  <si>
    <t>RheemPROPH50T2RH37530</t>
  </si>
  <si>
    <t>RheemPROPH50T2RH375SO</t>
  </si>
  <si>
    <t>RheemPROPH65RH350D</t>
  </si>
  <si>
    <t>RheemPROPH65RH350D15</t>
  </si>
  <si>
    <t>RheemPROPH65RH350DC</t>
  </si>
  <si>
    <t>RheemPROPH65RH350DCB</t>
  </si>
  <si>
    <t>RheemPROPH65T2RH37515</t>
  </si>
  <si>
    <t>RheemPROPH65T2RH37530</t>
  </si>
  <si>
    <t>RheemPROPH65T2RH375SO</t>
  </si>
  <si>
    <t>RheemPROPH80RH245</t>
  </si>
  <si>
    <t>RheemPROPH80RH350</t>
  </si>
  <si>
    <t>RheemPROPH80RH350D15</t>
  </si>
  <si>
    <t>RheemPROPH80RH350DC</t>
  </si>
  <si>
    <t>RheemPROPH80RH350DCB</t>
  </si>
  <si>
    <t>RheemPROPH80T2RH37515</t>
  </si>
  <si>
    <t>RheemPROPH80T2RH37530</t>
  </si>
  <si>
    <t>RheemPROPH80T2RH375SO</t>
  </si>
  <si>
    <t>RheemXE40T10H22U0</t>
  </si>
  <si>
    <t>RheemXE40T10H45U0</t>
  </si>
  <si>
    <t>RheemXE40T10HS45U0</t>
  </si>
  <si>
    <t>RheemXE50T10</t>
  </si>
  <si>
    <t>RheemXE50T10H22U0</t>
  </si>
  <si>
    <t>RheemXE50T10H45U0</t>
  </si>
  <si>
    <t>RheemXE50T10HD22U0</t>
  </si>
  <si>
    <t>RheemXE50T10HS45U0</t>
  </si>
  <si>
    <t>RheemXE50T10U1</t>
  </si>
  <si>
    <t>RheemXE50T12</t>
  </si>
  <si>
    <t>RheemXE50T12W</t>
  </si>
  <si>
    <t>RheemXE65T10</t>
  </si>
  <si>
    <t>RheemXE65T10H22U0</t>
  </si>
  <si>
    <t>RheemXE65T10H45U0</t>
  </si>
  <si>
    <t>RheemXE65T10HD22U0</t>
  </si>
  <si>
    <t>RheemXE65T10HS45U0</t>
  </si>
  <si>
    <t>RheemXE65T10U1</t>
  </si>
  <si>
    <t>RheemXE80T10</t>
  </si>
  <si>
    <t>RheemXE80T10H22U0</t>
  </si>
  <si>
    <t>RheemXE80T10H45U0</t>
  </si>
  <si>
    <t>RheemXE80T10HD22U0</t>
  </si>
  <si>
    <t>RheemXE80T10HS45U0</t>
  </si>
  <si>
    <t>RheemXE80T10U1</t>
  </si>
  <si>
    <t>RheemXE80T12</t>
  </si>
  <si>
    <t>RheemXE80T12W</t>
  </si>
  <si>
    <t>RheemHPLD401RH</t>
  </si>
  <si>
    <t>RheemHPLD501RH</t>
  </si>
  <si>
    <t>RheemHPLD651RH</t>
  </si>
  <si>
    <t>RheemHPLD801RH</t>
  </si>
  <si>
    <t>RheemPROH40T2RH310UM</t>
  </si>
  <si>
    <t>RheemPROH50T2RH310UM</t>
  </si>
  <si>
    <t>RheemPROH65T2RH310UM</t>
  </si>
  <si>
    <t>RheemPROH80T2RH310UM</t>
  </si>
  <si>
    <t>RheemPROPH50T2RH350D15</t>
  </si>
  <si>
    <t>RheemCanCPROPH40T2RH37515</t>
  </si>
  <si>
    <t>RheemCanCPROPH50T2RH37515</t>
  </si>
  <si>
    <t>RheemCanCPROPH65T2RH37515</t>
  </si>
  <si>
    <t>RheemCanCPROPH80T2RH37515</t>
  </si>
  <si>
    <t>RheemCanCPROPH40T2RH37530</t>
  </si>
  <si>
    <t>RheemCanCPROPH50T2RH37530</t>
  </si>
  <si>
    <t>RheemCanCPROPH65T2RH37530</t>
  </si>
  <si>
    <t>RheemCanCPROPH80T2RH37530</t>
  </si>
  <si>
    <t>RheemCanCPROPH40T2RH375SO</t>
  </si>
  <si>
    <t>RheemCanCXE40T10H22UO</t>
  </si>
  <si>
    <t>RheemCanCXE50T10H22UO</t>
  </si>
  <si>
    <t>RheemCanCXE65T10H22UO</t>
  </si>
  <si>
    <t>RheemCanCXE80T10H22UO</t>
  </si>
  <si>
    <t>RheemCanCXE40T10H45UO</t>
  </si>
  <si>
    <t>RheemCanCXE50T10H45UO</t>
  </si>
  <si>
    <t>RheemCanCXE65T10H45UO</t>
  </si>
  <si>
    <t>RheemCanCXE80T10H45UO</t>
  </si>
  <si>
    <t>RheemCanCXE40T10HS45UO</t>
  </si>
  <si>
    <t>RheemCanCXE50T10HS45UO</t>
  </si>
  <si>
    <t>RheemCanCXE65T10HS45UO</t>
  </si>
  <si>
    <t>RheemCanCXE80T10HS45UO</t>
  </si>
  <si>
    <t>RheemCanCPROPH50T2RH375SO</t>
  </si>
  <si>
    <t>RheemCanCPROPH65T2RH375SO</t>
  </si>
  <si>
    <t>RheemCanCPROPH80T2RH375SO</t>
  </si>
  <si>
    <t>RheemCanCPROH40T2RH310BM</t>
  </si>
  <si>
    <t>RheemCanCPROH50T2RH310BM</t>
  </si>
  <si>
    <t>RheemCanCPROH65T2RH310BM</t>
  </si>
  <si>
    <t>RheemCanCPROH80T2RH310BM</t>
  </si>
  <si>
    <t>Richmond10E40HP515</t>
  </si>
  <si>
    <t>Richmond10E40HP530</t>
  </si>
  <si>
    <t>Richmond10E40HP5S30</t>
  </si>
  <si>
    <t>Richmond10E50HP4D</t>
  </si>
  <si>
    <t>Richmond10E50HP4D15</t>
  </si>
  <si>
    <t>Richmond10E50HP515</t>
  </si>
  <si>
    <t>Richmond10E50HP530</t>
  </si>
  <si>
    <t>Richmond10E50HP5S30</t>
  </si>
  <si>
    <t>Richmond10E65HP4D</t>
  </si>
  <si>
    <t>Richmond10E65HP4D15</t>
  </si>
  <si>
    <t>Richmond10E65HP515</t>
  </si>
  <si>
    <t>Richmond10E65HP530</t>
  </si>
  <si>
    <t>Richmond10E65HP5S30</t>
  </si>
  <si>
    <t>Richmond10E80HP4D</t>
  </si>
  <si>
    <t>Richmond10E80HP4D15</t>
  </si>
  <si>
    <t>Richmond10E80HP515</t>
  </si>
  <si>
    <t>Richmond10E80HP530</t>
  </si>
  <si>
    <t>Richmond10E80HP5S30</t>
  </si>
  <si>
    <t>Richmond12E50HP</t>
  </si>
  <si>
    <t>Richmond12E80HP</t>
  </si>
  <si>
    <t>RichmondHB50RM</t>
  </si>
  <si>
    <t>RuudHPLD401RU</t>
  </si>
  <si>
    <t>RuudHPLD501RU</t>
  </si>
  <si>
    <t>RuudHPLD651RU</t>
  </si>
  <si>
    <t>RuudHPLD801RU</t>
  </si>
  <si>
    <t>RuudPROH40T2RU310UM</t>
  </si>
  <si>
    <t>RuudPROH50T2RU310UM</t>
  </si>
  <si>
    <t>RuudPROH65T2RU310UM</t>
  </si>
  <si>
    <t>RuudPROH80T2RU310UM</t>
  </si>
  <si>
    <t>RuudHB50RU</t>
  </si>
  <si>
    <t>RuudPROH40T2RU310BM</t>
  </si>
  <si>
    <t>RuudPROH50T2RU310BM</t>
  </si>
  <si>
    <t>RuudPROH65T2RU310BM</t>
  </si>
  <si>
    <t>RuudPROH80T2RU310BM</t>
  </si>
  <si>
    <t>RuudPROUH40T2RU37515</t>
  </si>
  <si>
    <t>RuudPROUH40T2RU37530</t>
  </si>
  <si>
    <t>RuudPROUH40T2RU375SO</t>
  </si>
  <si>
    <t>RuudPROUH50RU245</t>
  </si>
  <si>
    <t>RuudPROUH50RU350D</t>
  </si>
  <si>
    <t>RuudPROUH50RU350D15</t>
  </si>
  <si>
    <t>RuudPROUH50RU350DCB</t>
  </si>
  <si>
    <t>RuudPROUH50T2RU37515</t>
  </si>
  <si>
    <t>RuudPROUH50T2RU37530</t>
  </si>
  <si>
    <t>RuudPROUH50T2RU375SO</t>
  </si>
  <si>
    <t>RuudPROUH65RU350D</t>
  </si>
  <si>
    <t>RuudPROUH65RU350D15</t>
  </si>
  <si>
    <t>RuudPROUH65RU350DCB</t>
  </si>
  <si>
    <t>RuudPROUH65T2RU37515</t>
  </si>
  <si>
    <t>RuudPROUH65T2RU37530</t>
  </si>
  <si>
    <t>RuudPROUH65T2RU375SO</t>
  </si>
  <si>
    <t>RuudPROUH80RU245</t>
  </si>
  <si>
    <t>RuudPROUH80RU350D</t>
  </si>
  <si>
    <t>RuudPROUH80RU350D15</t>
  </si>
  <si>
    <t>RuudPROUH80RU350DCB</t>
  </si>
  <si>
    <t>RuudPROUH80T2RU37515</t>
  </si>
  <si>
    <t>RuudPROUH80T2RU37530</t>
  </si>
  <si>
    <t>RuudPROUH80T2RU375SO</t>
  </si>
  <si>
    <t>SandenGS3_GAUS160QTA</t>
  </si>
  <si>
    <t>SandenGS3_GAUS315EQTD</t>
  </si>
  <si>
    <t>SandenGS3_SAN43SSAQA</t>
  </si>
  <si>
    <t>SandenGS3_SAN83SSAQA</t>
  </si>
  <si>
    <t>SandenGUS_GAUS315EQTD</t>
  </si>
  <si>
    <t>SandenGUS_SAN83SSAQA</t>
  </si>
  <si>
    <t>StateEP680DHPT</t>
  </si>
  <si>
    <t>StateEPX60DHPT</t>
  </si>
  <si>
    <t>StateEPX80DHPT</t>
  </si>
  <si>
    <t>StateHP650DHPT</t>
  </si>
  <si>
    <t>StateHP666DHPT</t>
  </si>
  <si>
    <t>StateHP680DHPT</t>
  </si>
  <si>
    <t>StateHPX50DHPT</t>
  </si>
  <si>
    <t>StateHPX50DHPTNE</t>
  </si>
  <si>
    <t>StateHPX66DHPT</t>
  </si>
  <si>
    <t>StateHPX66DHPTNE</t>
  </si>
  <si>
    <t>StateHPX80DHPT</t>
  </si>
  <si>
    <t>StateHPX80DHPTNE</t>
  </si>
  <si>
    <t>StateHPX50DHPTDR</t>
  </si>
  <si>
    <t>StateHPX66DHPTDR</t>
  </si>
  <si>
    <t>StateHPX80DHPTDR</t>
  </si>
  <si>
    <t>Stiebel58A220E</t>
  </si>
  <si>
    <t>Stiebel80A300</t>
  </si>
  <si>
    <t>WhirlpoolHPSE2K50</t>
  </si>
  <si>
    <t>USCraftmasterHPE2F80U</t>
  </si>
  <si>
    <t>USCraftmasterHPE2K60</t>
  </si>
  <si>
    <t>USCraftmasterHPE2K80</t>
  </si>
  <si>
    <t>USCraftmasterHPHE2F50U</t>
  </si>
  <si>
    <t>USCraftmasterHPHE2F66U</t>
  </si>
  <si>
    <t>USCraftmasterHPHE2F80U</t>
  </si>
  <si>
    <t>USCraftmasterHPHE2K50UN</t>
  </si>
  <si>
    <t>USCraftmasterHPHE2K66UN</t>
  </si>
  <si>
    <t>USCraftmasterHPHE2K80UN</t>
  </si>
  <si>
    <t>WhirlpoolHPE2K60</t>
  </si>
  <si>
    <t>WhirlpoolHPE2K80</t>
  </si>
  <si>
    <t>WhirlpoolHPHE2K50</t>
  </si>
  <si>
    <t>WhirlpoolHPHE2K50C</t>
  </si>
  <si>
    <t>WhirlpoolHPHE2K50N</t>
  </si>
  <si>
    <t>WhirlpoolHPHE2K66</t>
  </si>
  <si>
    <t>WhirlpoolHPHE2K66C</t>
  </si>
  <si>
    <t>WhirlpoolHPHE2K80</t>
  </si>
  <si>
    <t>WhirlpoolHPHE2K80C</t>
  </si>
  <si>
    <t>WhirlpoolHPSE2K50C</t>
  </si>
  <si>
    <t>WhirlpoolHPSE2K80</t>
  </si>
  <si>
    <t>WhirlpoolHPSE2K80C</t>
  </si>
  <si>
    <t>12/11/20 - SAC - added columns AB &amp; AE to facilitate ruleset updates</t>
  </si>
  <si>
    <t>Nyle C60A-CWP</t>
  </si>
  <si>
    <t>Nyle C90A-CWP</t>
  </si>
  <si>
    <t>Nyle C125A-CWP</t>
  </si>
  <si>
    <t>Nyle C185A-CWP</t>
  </si>
  <si>
    <t>Nyle C250A-CWP</t>
  </si>
  <si>
    <t>AO Smith CAHP-120</t>
  </si>
  <si>
    <t>AOSmithCAHP120</t>
  </si>
  <si>
    <t>NyleC60A_CWP_SP</t>
  </si>
  <si>
    <t>NyleC90A_CWP_SP</t>
  </si>
  <si>
    <t>NyleC125A_CWP_SP</t>
  </si>
  <si>
    <t>NyleC185A_CWP_SP</t>
  </si>
  <si>
    <t>NyleC250A_CWP_SP</t>
  </si>
  <si>
    <t>SAC 6/23/20 - added cold wthr package presets</t>
  </si>
  <si>
    <t>first of Commercial Products (not NEEA rated) - SAC 01/31/21 (tic #1243)</t>
  </si>
  <si>
    <t>01/31/21 - SAC - added cold weather and commercial presets (no NEEA mods)</t>
  </si>
  <si>
    <t xml:space="preserve">        and updated demand responsive enum strings to include 'JA13'</t>
  </si>
  <si>
    <t>occurrences</t>
  </si>
  <si>
    <t>AWHSTier3Generic40</t>
  </si>
  <si>
    <t>AWHSTier3Generic50</t>
  </si>
  <si>
    <t>AWHSTier3Generic65</t>
  </si>
  <si>
    <t>AWHSTier3Generic80</t>
  </si>
  <si>
    <t>NEEA tier 3 generics - SAC 06/17/21</t>
  </si>
  <si>
    <t>06/17/21 - SAC - added 4 NEEA tier 3 generic model selections</t>
  </si>
  <si>
    <t>06/17/21 - SAC</t>
  </si>
  <si>
    <t>tier 3</t>
  </si>
  <si>
    <t>Tier3NEEA40</t>
  </si>
  <si>
    <t>Tier3NEEA50</t>
  </si>
  <si>
    <t>Tier3NEEA65</t>
  </si>
  <si>
    <t>Tier3NEEA80</t>
  </si>
  <si>
    <t>HeatPumpWaterHeaterModel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</si>
</sst>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theme="0" tint="-0.34998626667073579"/>
      <name val="Calibri"/>
      <family val="2"/>
      <charset val="1"/>
    </font>
    <font>
      <b/>
      <sz val="11"/>
      <color theme="0" tint="-0.34998626667073579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0" tint="-0.499984740745262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000000"/>
      <name val="Calibri"/>
      <family val="2"/>
    </font>
    <font>
      <sz val="11"/>
      <color theme="0" tint="-0.34998626667073579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376092"/>
        <bgColor rgb="FF6666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666699"/>
      </patternFill>
    </fill>
    <fill>
      <patternFill patternType="solid">
        <fgColor rgb="FFFFFF00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666699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9" tint="0.79998168889431442"/>
        <bgColor rgb="FF666699"/>
      </patternFill>
    </fill>
  </fills>
  <borders count="1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2" fillId="2" borderId="1" xfId="1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horizontal="left" vertical="center" wrapText="1" indent="1"/>
    </xf>
    <xf numFmtId="0" fontId="0" fillId="2" borderId="0" xfId="0" applyFill="1" applyAlignment="1">
      <alignment horizontal="left" wrapText="1" indent="1"/>
    </xf>
    <xf numFmtId="0" fontId="0" fillId="0" borderId="0" xfId="0" applyFont="1" applyFill="1" applyBorder="1" applyAlignment="1">
      <alignment wrapText="1"/>
    </xf>
    <xf numFmtId="0" fontId="6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1" applyFont="1" applyFill="1" applyBorder="1" applyAlignment="1">
      <alignment vertical="center" wrapText="1"/>
    </xf>
    <xf numFmtId="0" fontId="0" fillId="0" borderId="0" xfId="1" applyFont="1" applyFill="1" applyBorder="1" applyAlignment="1">
      <alignment horizontal="left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left" vertical="center" wrapText="1"/>
    </xf>
    <xf numFmtId="0" fontId="0" fillId="0" borderId="0" xfId="0" applyFont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2" borderId="0" xfId="0" applyFont="1" applyFill="1" applyBorder="1" applyAlignment="1">
      <alignment horizontal="left" wrapText="1"/>
    </xf>
    <xf numFmtId="0" fontId="0" fillId="0" borderId="0" xfId="0" applyFont="1" applyFill="1" applyBorder="1"/>
    <xf numFmtId="0" fontId="7" fillId="0" borderId="0" xfId="1" applyFont="1" applyFill="1" applyBorder="1" applyAlignment="1">
      <alignment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4" borderId="0" xfId="0" applyFont="1" applyFill="1" applyBorder="1" applyAlignment="1"/>
    <xf numFmtId="0" fontId="8" fillId="4" borderId="0" xfId="0" applyFont="1" applyFill="1" applyBorder="1"/>
    <xf numFmtId="0" fontId="0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 wrapText="1"/>
    </xf>
    <xf numFmtId="0" fontId="11" fillId="5" borderId="0" xfId="0" applyFont="1" applyFill="1" applyBorder="1" applyAlignment="1">
      <alignment horizontal="center" vertical="center" wrapText="1"/>
    </xf>
    <xf numFmtId="2" fontId="11" fillId="5" borderId="0" xfId="0" applyNumberFormat="1" applyFont="1" applyFill="1" applyBorder="1" applyAlignment="1">
      <alignment horizontal="center" vertical="center" wrapText="1"/>
    </xf>
    <xf numFmtId="2" fontId="0" fillId="6" borderId="0" xfId="0" applyNumberFormat="1" applyFont="1" applyFill="1" applyBorder="1" applyAlignment="1">
      <alignment horizontal="center" wrapText="1"/>
    </xf>
    <xf numFmtId="2" fontId="0" fillId="4" borderId="0" xfId="1" applyNumberFormat="1" applyFont="1" applyFill="1" applyBorder="1" applyAlignment="1">
      <alignment horizontal="center" vertical="center" wrapText="1"/>
    </xf>
    <xf numFmtId="2" fontId="7" fillId="4" borderId="0" xfId="1" applyNumberFormat="1" applyFont="1" applyFill="1" applyBorder="1" applyAlignment="1">
      <alignment horizontal="center" vertical="center" wrapText="1"/>
    </xf>
    <xf numFmtId="2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1" fontId="9" fillId="4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4" fontId="9" fillId="4" borderId="0" xfId="1" applyNumberFormat="1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9" fillId="4" borderId="0" xfId="0" applyFont="1" applyFill="1" applyBorder="1" applyAlignment="1">
      <alignment horizontal="center"/>
    </xf>
    <xf numFmtId="0" fontId="9" fillId="4" borderId="0" xfId="0" applyFont="1" applyFill="1" applyBorder="1"/>
    <xf numFmtId="1" fontId="9" fillId="4" borderId="0" xfId="0" applyNumberFormat="1" applyFont="1" applyFill="1" applyBorder="1" applyAlignment="1">
      <alignment horizontal="center" vertical="center" wrapText="1"/>
    </xf>
    <xf numFmtId="164" fontId="9" fillId="4" borderId="0" xfId="0" applyNumberFormat="1" applyFont="1" applyFill="1" applyBorder="1" applyAlignment="1">
      <alignment horizontal="center" vertical="center" wrapText="1"/>
    </xf>
    <xf numFmtId="14" fontId="9" fillId="4" borderId="0" xfId="0" applyNumberFormat="1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wrapText="1"/>
    </xf>
    <xf numFmtId="0" fontId="8" fillId="4" borderId="0" xfId="0" applyFont="1" applyFill="1" applyBorder="1" applyAlignment="1"/>
    <xf numFmtId="0" fontId="11" fillId="5" borderId="0" xfId="0" applyFont="1" applyFill="1" applyBorder="1" applyAlignment="1">
      <alignment vertical="center" wrapText="1"/>
    </xf>
    <xf numFmtId="0" fontId="8" fillId="8" borderId="0" xfId="0" applyFont="1" applyFill="1" applyBorder="1"/>
    <xf numFmtId="0" fontId="11" fillId="9" borderId="0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center" wrapText="1"/>
    </xf>
    <xf numFmtId="0" fontId="0" fillId="8" borderId="0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2" fontId="0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10" borderId="0" xfId="0" applyFont="1" applyFill="1" applyBorder="1" applyAlignment="1">
      <alignment wrapText="1"/>
    </xf>
    <xf numFmtId="0" fontId="0" fillId="8" borderId="0" xfId="1" applyFont="1" applyFill="1" applyBorder="1" applyAlignment="1">
      <alignment vertical="center" wrapText="1"/>
    </xf>
    <xf numFmtId="0" fontId="0" fillId="8" borderId="0" xfId="0" applyFill="1" applyBorder="1" applyAlignment="1"/>
    <xf numFmtId="0" fontId="0" fillId="8" borderId="0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8" borderId="2" xfId="1" applyFont="1" applyFill="1" applyBorder="1" applyAlignment="1">
      <alignment horizontal="center" vertical="center" wrapText="1"/>
    </xf>
    <xf numFmtId="0" fontId="13" fillId="8" borderId="0" xfId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wrapText="1"/>
    </xf>
    <xf numFmtId="0" fontId="0" fillId="0" borderId="6" xfId="0" applyFont="1" applyFill="1" applyBorder="1" applyAlignment="1">
      <alignment horizontal="center" wrapText="1"/>
    </xf>
    <xf numFmtId="0" fontId="0" fillId="0" borderId="5" xfId="1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9" xfId="0" applyFont="1" applyFill="1" applyBorder="1" applyAlignment="1">
      <alignment horizontal="left" wrapText="1"/>
    </xf>
    <xf numFmtId="0" fontId="0" fillId="0" borderId="10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left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wrapText="1"/>
    </xf>
    <xf numFmtId="0" fontId="13" fillId="8" borderId="0" xfId="0" applyFont="1" applyFill="1" applyBorder="1" applyAlignment="1">
      <alignment horizontal="center" wrapText="1"/>
    </xf>
    <xf numFmtId="0" fontId="9" fillId="11" borderId="5" xfId="0" applyFont="1" applyFill="1" applyBorder="1" applyAlignment="1">
      <alignment horizontal="left" wrapText="1"/>
    </xf>
    <xf numFmtId="0" fontId="9" fillId="11" borderId="6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0" fontId="7" fillId="10" borderId="0" xfId="0" applyFont="1" applyFill="1" applyBorder="1" applyAlignment="1">
      <alignment wrapText="1"/>
    </xf>
    <xf numFmtId="0" fontId="7" fillId="8" borderId="0" xfId="0" applyFont="1" applyFill="1" applyBorder="1" applyAlignment="1"/>
    <xf numFmtId="0" fontId="11" fillId="9" borderId="11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wrapText="1"/>
    </xf>
    <xf numFmtId="0" fontId="9" fillId="11" borderId="12" xfId="0" applyFont="1" applyFill="1" applyBorder="1" applyAlignment="1">
      <alignment wrapText="1"/>
    </xf>
    <xf numFmtId="0" fontId="13" fillId="8" borderId="0" xfId="0" applyFont="1" applyFill="1" applyBorder="1" applyAlignment="1"/>
    <xf numFmtId="1" fontId="0" fillId="7" borderId="0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2" xfId="0" applyFont="1" applyBorder="1"/>
    <xf numFmtId="0" fontId="9" fillId="0" borderId="0" xfId="0" applyFont="1" applyBorder="1" applyAlignment="1">
      <alignment horizontal="center" vertical="top"/>
    </xf>
    <xf numFmtId="0" fontId="9" fillId="2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vertical="top" wrapText="1"/>
    </xf>
    <xf numFmtId="0" fontId="0" fillId="0" borderId="0" xfId="0" applyBorder="1"/>
    <xf numFmtId="0" fontId="14" fillId="0" borderId="11" xfId="0" applyFont="1" applyBorder="1" applyAlignment="1">
      <alignment horizontal="center"/>
    </xf>
    <xf numFmtId="0" fontId="0" fillId="12" borderId="0" xfId="0" applyFont="1" applyFill="1" applyBorder="1" applyAlignment="1">
      <alignment horizontal="left" vertical="center" wrapText="1"/>
    </xf>
    <xf numFmtId="0" fontId="0" fillId="0" borderId="7" xfId="1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wrapText="1"/>
    </xf>
    <xf numFmtId="0" fontId="0" fillId="0" borderId="0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/>
    <xf numFmtId="0" fontId="16" fillId="14" borderId="0" xfId="0" applyFont="1" applyFill="1" applyBorder="1" applyAlignment="1"/>
    <xf numFmtId="14" fontId="0" fillId="0" borderId="0" xfId="0" applyNumberFormat="1"/>
    <xf numFmtId="0" fontId="16" fillId="0" borderId="0" xfId="0" applyFont="1" applyFill="1" applyBorder="1" applyAlignment="1">
      <alignment wrapText="1"/>
    </xf>
    <xf numFmtId="0" fontId="16" fillId="0" borderId="13" xfId="0" applyFont="1" applyFill="1" applyBorder="1" applyAlignment="1">
      <alignment wrapText="1"/>
    </xf>
    <xf numFmtId="0" fontId="16" fillId="0" borderId="12" xfId="0" applyFont="1" applyFill="1" applyBorder="1" applyAlignment="1">
      <alignment wrapText="1"/>
    </xf>
    <xf numFmtId="0" fontId="16" fillId="0" borderId="14" xfId="0" applyFont="1" applyFill="1" applyBorder="1" applyAlignment="1">
      <alignment wrapText="1"/>
    </xf>
    <xf numFmtId="164" fontId="0" fillId="0" borderId="0" xfId="0" applyNumberFormat="1" applyFont="1" applyFill="1" applyBorder="1" applyAlignment="1">
      <alignment horizontal="center" wrapText="1"/>
    </xf>
    <xf numFmtId="0" fontId="0" fillId="15" borderId="0" xfId="0" applyFont="1" applyFill="1" applyBorder="1" applyAlignment="1">
      <alignment horizontal="center" wrapText="1"/>
    </xf>
    <xf numFmtId="2" fontId="0" fillId="15" borderId="0" xfId="0" applyNumberFormat="1" applyFont="1" applyFill="1" applyBorder="1" applyAlignment="1">
      <alignment horizontal="center" wrapText="1"/>
    </xf>
    <xf numFmtId="164" fontId="0" fillId="15" borderId="0" xfId="0" applyNumberFormat="1" applyFont="1" applyFill="1" applyBorder="1" applyAlignment="1">
      <alignment horizontal="center" wrapText="1"/>
    </xf>
    <xf numFmtId="0" fontId="9" fillId="15" borderId="0" xfId="0" applyFont="1" applyFill="1" applyBorder="1" applyAlignment="1">
      <alignment horizontal="center" wrapText="1"/>
    </xf>
    <xf numFmtId="0" fontId="0" fillId="16" borderId="0" xfId="0" applyFont="1" applyFill="1" applyBorder="1" applyAlignment="1">
      <alignment wrapText="1"/>
    </xf>
    <xf numFmtId="2" fontId="0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64" fontId="9" fillId="4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/>
    <xf numFmtId="0" fontId="12" fillId="8" borderId="0" xfId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2" fillId="0" borderId="0" xfId="0" applyFont="1" applyAlignment="1">
      <alignment vertical="top"/>
    </xf>
    <xf numFmtId="0" fontId="12" fillId="0" borderId="0" xfId="0" applyFont="1" applyFill="1" applyBorder="1"/>
    <xf numFmtId="0" fontId="12" fillId="0" borderId="0" xfId="0" applyFont="1"/>
    <xf numFmtId="0" fontId="7" fillId="17" borderId="0" xfId="0" applyFont="1" applyFill="1" applyBorder="1" applyAlignment="1">
      <alignment wrapText="1"/>
    </xf>
    <xf numFmtId="0" fontId="11" fillId="18" borderId="11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wrapText="1"/>
    </xf>
    <xf numFmtId="0" fontId="19" fillId="15" borderId="15" xfId="0" applyFont="1" applyFill="1" applyBorder="1" applyAlignment="1">
      <alignment horizontal="center"/>
    </xf>
    <xf numFmtId="0" fontId="0" fillId="16" borderId="5" xfId="0" applyFont="1" applyFill="1" applyBorder="1" applyAlignment="1">
      <alignment vertical="center" wrapText="1"/>
    </xf>
    <xf numFmtId="0" fontId="0" fillId="16" borderId="6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wrapText="1"/>
    </xf>
    <xf numFmtId="0" fontId="20" fillId="8" borderId="0" xfId="1" applyFont="1" applyFill="1" applyBorder="1" applyAlignment="1">
      <alignment horizontal="center" vertical="center" wrapText="1"/>
    </xf>
    <xf numFmtId="0" fontId="7" fillId="8" borderId="0" xfId="1" applyFont="1" applyFill="1" applyBorder="1" applyAlignment="1">
      <alignment horizontal="center" vertical="center" wrapText="1"/>
    </xf>
    <xf numFmtId="0" fontId="21" fillId="8" borderId="0" xfId="1" applyFont="1" applyFill="1" applyBorder="1" applyAlignment="1">
      <alignment horizontal="center" vertical="center" wrapText="1"/>
    </xf>
    <xf numFmtId="0" fontId="22" fillId="0" borderId="0" xfId="0" applyFont="1"/>
    <xf numFmtId="0" fontId="22" fillId="0" borderId="2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 applyFill="1" applyBorder="1"/>
    <xf numFmtId="0" fontId="7" fillId="0" borderId="0" xfId="0" applyFont="1" applyFill="1" applyBorder="1"/>
    <xf numFmtId="0" fontId="7" fillId="0" borderId="0" xfId="0" applyFont="1" applyBorder="1"/>
    <xf numFmtId="0" fontId="7" fillId="12" borderId="0" xfId="0" applyFont="1" applyFill="1" applyBorder="1"/>
    <xf numFmtId="0" fontId="7" fillId="0" borderId="0" xfId="0" applyFont="1" applyFill="1" applyBorder="1" applyAlignment="1"/>
    <xf numFmtId="0" fontId="13" fillId="0" borderId="0" xfId="0" applyFont="1" applyFill="1" applyBorder="1" applyAlignment="1"/>
    <xf numFmtId="0" fontId="13" fillId="0" borderId="7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0" fillId="0" borderId="9" xfId="0" applyFont="1" applyFill="1" applyBorder="1" applyAlignment="1">
      <alignment horizontal="left" wrapText="1"/>
    </xf>
    <xf numFmtId="0" fontId="0" fillId="0" borderId="16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wrapText="1"/>
    </xf>
    <xf numFmtId="0" fontId="0" fillId="12" borderId="0" xfId="1" applyFont="1" applyFill="1" applyBorder="1" applyAlignment="1">
      <alignment vertical="center" wrapText="1"/>
    </xf>
    <xf numFmtId="0" fontId="7" fillId="8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eeanet.neea.org/sites/programs/hpwh/Documents/Qualified_Product_List_QPL_complete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and Instructions"/>
      <sheetName val=" DO NOT PUBLISH "/>
      <sheetName val="ESTAR_to_AWHS"/>
      <sheetName val="ESTAR_List"/>
      <sheetName val="2020 11 23"/>
      <sheetName val="2020 11 03"/>
      <sheetName val="2020 10 23"/>
      <sheetName val="2020 10 14"/>
      <sheetName val="test 2020 07 28"/>
      <sheetName val="2020 05 01"/>
      <sheetName val="2020 03 26"/>
      <sheetName val="2019 04 15"/>
      <sheetName val="2018 08 20"/>
      <sheetName val="DO NOT PUBLISH - 2018 05 10"/>
      <sheetName val="2018 02 08"/>
      <sheetName val="2017 12 12"/>
      <sheetName val="2017 03 22"/>
      <sheetName val="2017 03 14"/>
      <sheetName val="2017 02 03"/>
      <sheetName val="2017 01 13"/>
      <sheetName val="S 2016 12 22"/>
      <sheetName val="S 2016 12 09"/>
      <sheetName val="2016 11 02"/>
      <sheetName val="2016 10 24"/>
      <sheetName val="2016 09 08"/>
      <sheetName val="2016 08 12"/>
      <sheetName val="2016 06 24"/>
      <sheetName val="2016 05 25"/>
      <sheetName val="2016 02 03"/>
      <sheetName val="2015 07 27"/>
      <sheetName val="2015 05 15"/>
      <sheetName val="2015 03 17"/>
      <sheetName val="2015 01 12"/>
      <sheetName val="2014 01 27"/>
      <sheetName val="2013 11 15"/>
      <sheetName val="2013 09 19"/>
      <sheetName val="2013 05 02"/>
      <sheetName val="2013 04 12"/>
      <sheetName val="2012 06 01"/>
      <sheetName val="2011 10 11"/>
      <sheetName val="2017 11 06"/>
      <sheetName val="2017 03 15"/>
    </sheetNames>
    <sheetDataSet>
      <sheetData sheetId="0"/>
      <sheetData sheetId="1"/>
      <sheetData sheetId="2">
        <row r="18">
          <cell r="B18" t="str">
            <v>Bradford White</v>
          </cell>
          <cell r="I18" t="str">
            <v>2-3</v>
          </cell>
          <cell r="J18">
            <v>42775</v>
          </cell>
          <cell r="K18" t="str">
            <v>--</v>
          </cell>
          <cell r="L18">
            <v>2.8</v>
          </cell>
        </row>
        <row r="19">
          <cell r="I19" t="str">
            <v>4+</v>
          </cell>
          <cell r="J19">
            <v>42775</v>
          </cell>
          <cell r="K19" t="str">
            <v>--</v>
          </cell>
          <cell r="L19">
            <v>3.1</v>
          </cell>
        </row>
        <row r="20">
          <cell r="I20" t="str">
            <v>2-3</v>
          </cell>
          <cell r="J20">
            <v>42621</v>
          </cell>
          <cell r="K20">
            <v>2.8</v>
          </cell>
          <cell r="L20" t="str">
            <v>--</v>
          </cell>
        </row>
        <row r="21">
          <cell r="I21" t="str">
            <v>4+</v>
          </cell>
          <cell r="J21">
            <v>42621</v>
          </cell>
          <cell r="K21">
            <v>3.1</v>
          </cell>
          <cell r="L21" t="str">
            <v>--</v>
          </cell>
        </row>
        <row r="22">
          <cell r="I22" t="str">
            <v>2-3</v>
          </cell>
          <cell r="J22">
            <v>42621</v>
          </cell>
          <cell r="K22">
            <v>2.8</v>
          </cell>
          <cell r="L22" t="str">
            <v>--</v>
          </cell>
        </row>
        <row r="23">
          <cell r="I23" t="str">
            <v>2-3</v>
          </cell>
          <cell r="J23">
            <v>42621</v>
          </cell>
          <cell r="K23">
            <v>2.8</v>
          </cell>
          <cell r="L23" t="str">
            <v>--</v>
          </cell>
        </row>
        <row r="24">
          <cell r="I24" t="str">
            <v>2-3</v>
          </cell>
          <cell r="J24">
            <v>42621</v>
          </cell>
          <cell r="K24">
            <v>2.8</v>
          </cell>
          <cell r="L24" t="str">
            <v>--</v>
          </cell>
        </row>
        <row r="25">
          <cell r="I25" t="str">
            <v>4+</v>
          </cell>
          <cell r="J25">
            <v>42621</v>
          </cell>
          <cell r="K25">
            <v>3.1</v>
          </cell>
          <cell r="L25" t="str">
            <v>--</v>
          </cell>
        </row>
        <row r="26">
          <cell r="I26" t="str">
            <v>4+</v>
          </cell>
          <cell r="J26">
            <v>42621</v>
          </cell>
          <cell r="K26">
            <v>2.9</v>
          </cell>
          <cell r="L26" t="str">
            <v>--</v>
          </cell>
        </row>
        <row r="27">
          <cell r="I27" t="str">
            <v>4+</v>
          </cell>
          <cell r="J27">
            <v>42621</v>
          </cell>
          <cell r="K27">
            <v>3.1</v>
          </cell>
          <cell r="L27" t="str">
            <v>--</v>
          </cell>
        </row>
        <row r="55">
          <cell r="I55" t="str">
            <v>2-3</v>
          </cell>
          <cell r="J55">
            <v>42667</v>
          </cell>
          <cell r="K55" t="str">
            <v>--</v>
          </cell>
          <cell r="L55">
            <v>3.2</v>
          </cell>
        </row>
        <row r="56">
          <cell r="I56" t="str">
            <v>2-3</v>
          </cell>
          <cell r="J56">
            <v>42667</v>
          </cell>
          <cell r="K56" t="str">
            <v>--</v>
          </cell>
          <cell r="L56">
            <v>3.4</v>
          </cell>
        </row>
        <row r="57">
          <cell r="I57">
            <v>4</v>
          </cell>
          <cell r="J57">
            <v>42667</v>
          </cell>
          <cell r="K57" t="str">
            <v>--</v>
          </cell>
          <cell r="L57">
            <v>3.4</v>
          </cell>
        </row>
        <row r="58">
          <cell r="I58" t="str">
            <v>2-3</v>
          </cell>
          <cell r="J58">
            <v>42667</v>
          </cell>
          <cell r="K58" t="str">
            <v>--</v>
          </cell>
          <cell r="L58">
            <v>3.2</v>
          </cell>
        </row>
        <row r="59">
          <cell r="I59" t="str">
            <v>2-3</v>
          </cell>
          <cell r="J59">
            <v>42667</v>
          </cell>
          <cell r="K59" t="str">
            <v>--</v>
          </cell>
          <cell r="L59">
            <v>3.4</v>
          </cell>
        </row>
        <row r="60">
          <cell r="I60">
            <v>4</v>
          </cell>
          <cell r="J60">
            <v>42667</v>
          </cell>
          <cell r="K60" t="str">
            <v>--</v>
          </cell>
          <cell r="L60">
            <v>3.4</v>
          </cell>
        </row>
        <row r="61">
          <cell r="I61" t="str">
            <v>2-3</v>
          </cell>
          <cell r="J61">
            <v>42667</v>
          </cell>
          <cell r="K61" t="str">
            <v>--</v>
          </cell>
          <cell r="L61">
            <v>3.2</v>
          </cell>
        </row>
        <row r="62">
          <cell r="I62" t="str">
            <v>2-3</v>
          </cell>
          <cell r="J62">
            <v>42667</v>
          </cell>
          <cell r="K62" t="str">
            <v>--</v>
          </cell>
          <cell r="L62">
            <v>3.4</v>
          </cell>
        </row>
        <row r="63">
          <cell r="I63">
            <v>4</v>
          </cell>
          <cell r="J63">
            <v>42667</v>
          </cell>
          <cell r="K63" t="str">
            <v>--</v>
          </cell>
          <cell r="L63">
            <v>3.4</v>
          </cell>
        </row>
        <row r="64">
          <cell r="I64" t="str">
            <v>2-3</v>
          </cell>
          <cell r="J64">
            <v>42667</v>
          </cell>
          <cell r="K64" t="str">
            <v>--</v>
          </cell>
          <cell r="L64">
            <v>3.2</v>
          </cell>
        </row>
        <row r="65">
          <cell r="I65" t="str">
            <v>2-3</v>
          </cell>
          <cell r="J65">
            <v>42667</v>
          </cell>
          <cell r="K65" t="str">
            <v>--</v>
          </cell>
          <cell r="L65">
            <v>3.4</v>
          </cell>
        </row>
        <row r="66">
          <cell r="I66">
            <v>4</v>
          </cell>
          <cell r="J66">
            <v>42667</v>
          </cell>
          <cell r="K66" t="str">
            <v>--</v>
          </cell>
          <cell r="L66">
            <v>3.4</v>
          </cell>
        </row>
        <row r="67">
          <cell r="L67">
            <v>2.87</v>
          </cell>
        </row>
        <row r="68">
          <cell r="I68">
            <v>3</v>
          </cell>
          <cell r="K68" t="str">
            <v>--</v>
          </cell>
          <cell r="L68">
            <v>2.87</v>
          </cell>
        </row>
        <row r="117">
          <cell r="I117" t="str">
            <v>4+</v>
          </cell>
          <cell r="J117">
            <v>42591</v>
          </cell>
          <cell r="K117">
            <v>2.1</v>
          </cell>
          <cell r="L117" t="str">
            <v>--</v>
          </cell>
        </row>
        <row r="140">
          <cell r="I140">
            <v>3</v>
          </cell>
          <cell r="J140">
            <v>42591</v>
          </cell>
          <cell r="K140">
            <v>2</v>
          </cell>
          <cell r="L140" t="str">
            <v>--</v>
          </cell>
        </row>
        <row r="141">
          <cell r="I141" t="str">
            <v>4+</v>
          </cell>
          <cell r="J141">
            <v>42591</v>
          </cell>
          <cell r="K141">
            <v>2.7</v>
          </cell>
          <cell r="L141" t="str">
            <v>--</v>
          </cell>
        </row>
        <row r="142">
          <cell r="I142" t="str">
            <v>4+</v>
          </cell>
          <cell r="J142">
            <v>42591</v>
          </cell>
          <cell r="K142">
            <v>2.1</v>
          </cell>
          <cell r="L142" t="str">
            <v>--</v>
          </cell>
        </row>
        <row r="143">
          <cell r="I143" t="str">
            <v>4+</v>
          </cell>
          <cell r="J143">
            <v>40857</v>
          </cell>
          <cell r="K143">
            <v>1.8</v>
          </cell>
          <cell r="L143" t="str">
            <v>--</v>
          </cell>
        </row>
        <row r="144">
          <cell r="I144" t="str">
            <v>2-3</v>
          </cell>
          <cell r="J144">
            <v>41379</v>
          </cell>
          <cell r="K144">
            <v>2.2000000000000002</v>
          </cell>
          <cell r="L144" t="str">
            <v>--</v>
          </cell>
        </row>
        <row r="145">
          <cell r="I145" t="str">
            <v>1-2</v>
          </cell>
          <cell r="J145">
            <v>42505</v>
          </cell>
          <cell r="K145">
            <v>1.94</v>
          </cell>
          <cell r="L145" t="str">
            <v>--</v>
          </cell>
        </row>
        <row r="146">
          <cell r="I146">
            <v>3</v>
          </cell>
          <cell r="J146">
            <v>42505</v>
          </cell>
          <cell r="K146">
            <v>2.2799999999999998</v>
          </cell>
          <cell r="L146" t="str">
            <v>--</v>
          </cell>
        </row>
        <row r="148">
          <cell r="I148" t="str">
            <v>1-2</v>
          </cell>
          <cell r="J148">
            <v>42505</v>
          </cell>
          <cell r="K148">
            <v>1.94</v>
          </cell>
          <cell r="L148" t="str">
            <v>--</v>
          </cell>
        </row>
        <row r="149">
          <cell r="I149">
            <v>3</v>
          </cell>
          <cell r="J149">
            <v>42505</v>
          </cell>
          <cell r="K149">
            <v>2.2799999999999998</v>
          </cell>
          <cell r="L149" t="str">
            <v>--</v>
          </cell>
        </row>
        <row r="150">
          <cell r="I150">
            <v>3</v>
          </cell>
          <cell r="J150">
            <v>42402</v>
          </cell>
          <cell r="K150">
            <v>2.2799999999999998</v>
          </cell>
          <cell r="L150" t="str">
            <v>--</v>
          </cell>
        </row>
        <row r="151">
          <cell r="I151">
            <v>3</v>
          </cell>
          <cell r="J151">
            <v>42505</v>
          </cell>
          <cell r="K151">
            <v>2.2799999999999998</v>
          </cell>
          <cell r="L151" t="str">
            <v>--</v>
          </cell>
        </row>
        <row r="152">
          <cell r="I152" t="str">
            <v>1-2</v>
          </cell>
          <cell r="J152">
            <v>42505</v>
          </cell>
          <cell r="K152">
            <v>1.94</v>
          </cell>
          <cell r="L152" t="str">
            <v>--</v>
          </cell>
        </row>
        <row r="153">
          <cell r="I153">
            <v>3</v>
          </cell>
          <cell r="J153">
            <v>42505</v>
          </cell>
          <cell r="K153">
            <v>2.2799999999999998</v>
          </cell>
          <cell r="L153" t="str">
            <v>--</v>
          </cell>
        </row>
        <row r="165">
          <cell r="I165" t="str">
            <v>4+</v>
          </cell>
          <cell r="J165">
            <v>42591</v>
          </cell>
          <cell r="K165">
            <v>2.1</v>
          </cell>
          <cell r="L165" t="str">
            <v>--</v>
          </cell>
        </row>
        <row r="166">
          <cell r="I166" t="str">
            <v>2-3</v>
          </cell>
          <cell r="J166">
            <v>41666</v>
          </cell>
          <cell r="K166">
            <v>2</v>
          </cell>
          <cell r="L166" t="str">
            <v>--</v>
          </cell>
        </row>
        <row r="180">
          <cell r="I180">
            <v>3</v>
          </cell>
          <cell r="J180">
            <v>42591</v>
          </cell>
          <cell r="K180">
            <v>2</v>
          </cell>
          <cell r="L180" t="str">
            <v>--</v>
          </cell>
        </row>
        <row r="181">
          <cell r="I181" t="str">
            <v>4+</v>
          </cell>
          <cell r="J181">
            <v>42591</v>
          </cell>
          <cell r="K181">
            <v>2.1</v>
          </cell>
          <cell r="L181" t="str">
            <v>--</v>
          </cell>
        </row>
        <row r="184">
          <cell r="I184" t="str">
            <v>2-3</v>
          </cell>
          <cell r="J184">
            <v>41666</v>
          </cell>
          <cell r="K184">
            <v>2</v>
          </cell>
          <cell r="L184" t="str">
            <v>--</v>
          </cell>
        </row>
        <row r="185">
          <cell r="I185" t="str">
            <v>2-3</v>
          </cell>
          <cell r="J185">
            <v>41666</v>
          </cell>
          <cell r="K185">
            <v>2</v>
          </cell>
          <cell r="L185" t="str">
            <v>--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B352"/>
  <sheetViews>
    <sheetView tabSelected="1" topLeftCell="AA40" zoomScaleNormal="100" workbookViewId="0">
      <selection activeCell="AF49" sqref="AF49"/>
    </sheetView>
  </sheetViews>
  <sheetFormatPr defaultColWidth="24.85546875" defaultRowHeight="15" x14ac:dyDescent="0.25"/>
  <cols>
    <col min="1" max="1" width="5.5703125" style="17" customWidth="1"/>
    <col min="2" max="2" width="5.85546875" style="17" customWidth="1"/>
    <col min="3" max="3" width="9.28515625" style="17" customWidth="1"/>
    <col min="4" max="4" width="12.42578125" style="17" customWidth="1"/>
    <col min="5" max="9" width="7.5703125" style="17" customWidth="1"/>
    <col min="10" max="10" width="3.140625" style="17" customWidth="1"/>
    <col min="11" max="11" width="7.5703125" style="43" customWidth="1"/>
    <col min="12" max="12" width="6.85546875" style="71" customWidth="1"/>
    <col min="13" max="13" width="24.85546875" style="18"/>
    <col min="14" max="14" width="5.85546875" style="71" customWidth="1"/>
    <col min="15" max="15" width="9.85546875" style="76" customWidth="1"/>
    <col min="16" max="16" width="37.140625" style="76" customWidth="1"/>
    <col min="17" max="17" width="29.85546875" style="30" customWidth="1"/>
    <col min="18" max="18" width="8.85546875" style="8" customWidth="1"/>
    <col min="19" max="19" width="22.5703125" style="64" customWidth="1"/>
    <col min="20" max="20" width="22.85546875" style="99" customWidth="1"/>
    <col min="21" max="21" width="20.85546875" style="99" customWidth="1"/>
    <col min="22" max="22" width="16.28515625" style="99" customWidth="1"/>
    <col min="23" max="23" width="24.85546875" style="46"/>
    <col min="24" max="24" width="24.85546875" style="51"/>
    <col min="25" max="25" width="24.85546875" style="52"/>
    <col min="26" max="26" width="24.85546875" style="51"/>
    <col min="27" max="27" width="24.85546875" style="52"/>
    <col min="28" max="28" width="67" style="17" bestFit="1" customWidth="1"/>
    <col min="29" max="29" width="12.28515625" style="17" customWidth="1"/>
    <col min="30" max="30" width="33.42578125" style="162" customWidth="1"/>
    <col min="31" max="31" width="71.7109375" style="17" bestFit="1" customWidth="1"/>
    <col min="32" max="32" width="30.7109375" style="17" bestFit="1" customWidth="1"/>
    <col min="33" max="48" width="24.85546875" style="17"/>
    <col min="49" max="1042" width="24.85546875" style="18"/>
    <col min="1043" max="16384" width="24.85546875" style="17"/>
  </cols>
  <sheetData>
    <row r="1" spans="1:1042" s="31" customFormat="1" ht="30" x14ac:dyDescent="0.25">
      <c r="A1" s="140" t="s">
        <v>196</v>
      </c>
      <c r="B1" s="141" t="s">
        <v>197</v>
      </c>
      <c r="C1"/>
      <c r="D1"/>
      <c r="E1"/>
      <c r="F1"/>
      <c r="G1"/>
      <c r="H1"/>
      <c r="I1"/>
      <c r="J1"/>
      <c r="K1" s="72"/>
      <c r="M1" s="89" t="s">
        <v>169</v>
      </c>
      <c r="N1" s="83"/>
      <c r="O1" s="6"/>
      <c r="P1" s="6"/>
      <c r="Q1" s="90" t="s">
        <v>172</v>
      </c>
      <c r="R1" s="91"/>
      <c r="S1" s="89" t="s">
        <v>211</v>
      </c>
      <c r="T1" s="166" t="s">
        <v>743</v>
      </c>
      <c r="U1" s="98"/>
      <c r="V1" s="98"/>
      <c r="W1" s="73"/>
      <c r="X1" s="74"/>
      <c r="Y1" s="75"/>
      <c r="Z1" s="74"/>
      <c r="AA1" s="75"/>
      <c r="AD1" s="161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</row>
    <row r="2" spans="1:1042" s="31" customFormat="1" x14ac:dyDescent="0.25">
      <c r="A2" t="s">
        <v>196</v>
      </c>
      <c r="B2" s="142" t="s">
        <v>207</v>
      </c>
      <c r="C2"/>
      <c r="D2"/>
      <c r="E2"/>
      <c r="F2"/>
      <c r="G2"/>
      <c r="H2"/>
      <c r="I2"/>
      <c r="J2"/>
      <c r="K2" s="72"/>
      <c r="L2" s="72"/>
      <c r="M2" s="84" t="s">
        <v>7</v>
      </c>
      <c r="N2" s="85">
        <v>11</v>
      </c>
      <c r="O2" s="6"/>
      <c r="P2" s="6"/>
      <c r="Q2" s="92" t="s">
        <v>107</v>
      </c>
      <c r="R2" s="93">
        <v>11</v>
      </c>
      <c r="S2" s="103" t="s">
        <v>180</v>
      </c>
      <c r="T2" s="167">
        <f t="shared" ref="T2:T41" si="0">COUNTIF($U$50:$U$344, S2)</f>
        <v>7</v>
      </c>
      <c r="U2" s="98"/>
      <c r="V2" s="98"/>
      <c r="W2" s="73"/>
      <c r="X2" s="74"/>
      <c r="Y2" s="75"/>
      <c r="Z2" s="74"/>
      <c r="AA2" s="75"/>
      <c r="AD2" s="161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</row>
    <row r="3" spans="1:1042" s="31" customFormat="1" x14ac:dyDescent="0.25">
      <c r="A3" t="s">
        <v>196</v>
      </c>
      <c r="B3" s="143"/>
      <c r="C3"/>
      <c r="D3"/>
      <c r="E3"/>
      <c r="F3"/>
      <c r="G3"/>
      <c r="H3"/>
      <c r="I3"/>
      <c r="J3"/>
      <c r="K3" s="72"/>
      <c r="L3" s="72"/>
      <c r="M3" s="86" t="s">
        <v>19</v>
      </c>
      <c r="N3" s="85">
        <f>N2+1</f>
        <v>12</v>
      </c>
      <c r="O3" s="6"/>
      <c r="P3" s="6"/>
      <c r="Q3" s="92" t="s">
        <v>108</v>
      </c>
      <c r="R3" s="93">
        <v>12</v>
      </c>
      <c r="S3" s="103" t="s">
        <v>181</v>
      </c>
      <c r="T3" s="167">
        <f t="shared" si="0"/>
        <v>14</v>
      </c>
      <c r="U3" s="98"/>
      <c r="V3" s="98"/>
      <c r="W3" s="73"/>
      <c r="X3" s="74"/>
      <c r="Y3" s="75"/>
      <c r="Z3" s="74"/>
      <c r="AA3" s="75"/>
      <c r="AD3" s="161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</row>
    <row r="4" spans="1:1042" s="31" customFormat="1" x14ac:dyDescent="0.25">
      <c r="A4" t="s">
        <v>196</v>
      </c>
      <c r="B4" t="s">
        <v>198</v>
      </c>
      <c r="C4"/>
      <c r="D4" t="s">
        <v>204</v>
      </c>
      <c r="E4"/>
      <c r="F4"/>
      <c r="G4"/>
      <c r="H4"/>
      <c r="I4"/>
      <c r="J4"/>
      <c r="K4" s="72"/>
      <c r="L4" s="72"/>
      <c r="M4" s="87" t="s">
        <v>96</v>
      </c>
      <c r="N4" s="85">
        <f t="shared" ref="N4:N19" si="1">N3+1</f>
        <v>13</v>
      </c>
      <c r="O4" s="6"/>
      <c r="P4" s="6"/>
      <c r="Q4" s="92" t="s">
        <v>109</v>
      </c>
      <c r="R4" s="93">
        <v>13</v>
      </c>
      <c r="S4" s="103" t="s">
        <v>182</v>
      </c>
      <c r="T4" s="167">
        <f t="shared" si="0"/>
        <v>27</v>
      </c>
      <c r="U4" s="98"/>
      <c r="V4" s="98"/>
      <c r="W4" s="73"/>
      <c r="X4" s="74"/>
      <c r="Y4" s="75"/>
      <c r="Z4" s="74"/>
      <c r="AA4" s="75"/>
      <c r="AD4" s="161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</row>
    <row r="5" spans="1:1042" s="31" customFormat="1" x14ac:dyDescent="0.25">
      <c r="A5" t="s">
        <v>196</v>
      </c>
      <c r="B5" t="s">
        <v>199</v>
      </c>
      <c r="C5"/>
      <c r="D5" s="123" t="s">
        <v>750</v>
      </c>
      <c r="E5" s="123"/>
      <c r="F5" s="123"/>
      <c r="G5" s="123"/>
      <c r="H5" s="123"/>
      <c r="I5" s="123"/>
      <c r="J5"/>
      <c r="K5" s="72"/>
      <c r="L5" s="72"/>
      <c r="M5" s="149" t="s">
        <v>364</v>
      </c>
      <c r="N5" s="150">
        <v>27</v>
      </c>
      <c r="O5" s="6"/>
      <c r="P5" s="6"/>
      <c r="Q5" s="92" t="s">
        <v>105</v>
      </c>
      <c r="R5" s="93">
        <v>14</v>
      </c>
      <c r="S5" s="103" t="s">
        <v>183</v>
      </c>
      <c r="T5" s="167">
        <f t="shared" si="0"/>
        <v>23</v>
      </c>
      <c r="U5" s="98"/>
      <c r="V5" s="98"/>
      <c r="W5" s="73"/>
      <c r="X5" s="74"/>
      <c r="Y5" s="75"/>
      <c r="Z5" s="74"/>
      <c r="AA5" s="75"/>
      <c r="AD5" s="161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</row>
    <row r="6" spans="1:1042" s="31" customFormat="1" x14ac:dyDescent="0.25">
      <c r="A6" t="s">
        <v>196</v>
      </c>
      <c r="B6"/>
      <c r="C6"/>
      <c r="D6"/>
      <c r="E6"/>
      <c r="F6"/>
      <c r="G6"/>
      <c r="H6"/>
      <c r="I6"/>
      <c r="J6"/>
      <c r="K6" s="72"/>
      <c r="L6" s="72"/>
      <c r="M6" s="87" t="s">
        <v>101</v>
      </c>
      <c r="N6" s="85">
        <f>N4+1</f>
        <v>14</v>
      </c>
      <c r="O6" s="6"/>
      <c r="P6" s="6"/>
      <c r="Q6" s="92" t="s">
        <v>106</v>
      </c>
      <c r="R6" s="93">
        <v>15</v>
      </c>
      <c r="S6" s="103" t="s">
        <v>184</v>
      </c>
      <c r="T6" s="167">
        <f t="shared" si="0"/>
        <v>26</v>
      </c>
      <c r="U6" s="98"/>
      <c r="V6" s="98"/>
      <c r="W6" s="73"/>
      <c r="X6" s="74"/>
      <c r="Y6" s="75"/>
      <c r="Z6" s="74"/>
      <c r="AA6" s="75"/>
      <c r="AD6" s="161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</row>
    <row r="7" spans="1:1042" s="31" customFormat="1" x14ac:dyDescent="0.25">
      <c r="A7" t="s">
        <v>196</v>
      </c>
      <c r="B7" t="s">
        <v>200</v>
      </c>
      <c r="C7"/>
      <c r="D7" t="s">
        <v>208</v>
      </c>
      <c r="E7"/>
      <c r="F7"/>
      <c r="G7"/>
      <c r="H7"/>
      <c r="I7"/>
      <c r="J7"/>
      <c r="K7" s="72"/>
      <c r="L7" s="72"/>
      <c r="M7" s="87" t="s">
        <v>97</v>
      </c>
      <c r="N7" s="85">
        <f t="shared" si="1"/>
        <v>15</v>
      </c>
      <c r="O7" s="6"/>
      <c r="P7" s="6"/>
      <c r="Q7" s="96" t="s">
        <v>173</v>
      </c>
      <c r="R7" s="97">
        <v>31</v>
      </c>
      <c r="S7" s="104" t="s">
        <v>185</v>
      </c>
      <c r="T7" s="167">
        <f t="shared" si="0"/>
        <v>0</v>
      </c>
      <c r="U7" s="98"/>
      <c r="V7" s="98"/>
      <c r="W7" s="73"/>
      <c r="X7" s="74"/>
      <c r="Y7" s="75"/>
      <c r="Z7" s="74"/>
      <c r="AA7" s="75"/>
      <c r="AD7" s="161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</row>
    <row r="8" spans="1:1042" s="31" customFormat="1" x14ac:dyDescent="0.25">
      <c r="A8" t="s">
        <v>196</v>
      </c>
      <c r="B8"/>
      <c r="C8"/>
      <c r="D8"/>
      <c r="E8"/>
      <c r="F8"/>
      <c r="G8"/>
      <c r="H8"/>
      <c r="I8"/>
      <c r="J8"/>
      <c r="K8" s="72"/>
      <c r="L8" s="72"/>
      <c r="M8" s="86" t="s">
        <v>26</v>
      </c>
      <c r="N8" s="85">
        <f t="shared" si="1"/>
        <v>16</v>
      </c>
      <c r="O8" s="6"/>
      <c r="P8" s="6"/>
      <c r="Q8" s="92" t="s">
        <v>164</v>
      </c>
      <c r="R8" s="93">
        <v>32</v>
      </c>
      <c r="S8" s="103" t="s">
        <v>186</v>
      </c>
      <c r="T8" s="167">
        <f t="shared" si="0"/>
        <v>2</v>
      </c>
      <c r="U8" s="98"/>
      <c r="V8" s="98"/>
      <c r="W8" s="73"/>
      <c r="X8" s="74"/>
      <c r="Y8" s="75"/>
      <c r="Z8" s="74"/>
      <c r="AA8" s="75"/>
      <c r="AD8" s="161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</row>
    <row r="9" spans="1:1042" s="31" customFormat="1" x14ac:dyDescent="0.25">
      <c r="A9" t="s">
        <v>196</v>
      </c>
      <c r="B9" t="s">
        <v>201</v>
      </c>
      <c r="C9"/>
      <c r="D9" t="s">
        <v>749</v>
      </c>
      <c r="E9"/>
      <c r="F9"/>
      <c r="G9"/>
      <c r="H9"/>
      <c r="I9"/>
      <c r="J9"/>
      <c r="K9" s="72"/>
      <c r="L9" s="72"/>
      <c r="M9" s="86" t="s">
        <v>27</v>
      </c>
      <c r="N9" s="85">
        <f t="shared" si="1"/>
        <v>17</v>
      </c>
      <c r="O9" s="6"/>
      <c r="P9" s="6"/>
      <c r="Q9" s="92" t="s">
        <v>174</v>
      </c>
      <c r="R9" s="93">
        <v>33</v>
      </c>
      <c r="S9" s="103" t="s">
        <v>187</v>
      </c>
      <c r="T9" s="167">
        <f t="shared" si="0"/>
        <v>0</v>
      </c>
      <c r="U9" s="98"/>
      <c r="V9" s="98"/>
      <c r="W9" s="73"/>
      <c r="X9" s="74"/>
      <c r="Y9" s="75"/>
      <c r="Z9" s="74"/>
      <c r="AA9" s="75"/>
      <c r="AD9" s="161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</row>
    <row r="10" spans="1:1042" s="31" customFormat="1" x14ac:dyDescent="0.25">
      <c r="A10" t="s">
        <v>196</v>
      </c>
      <c r="B10"/>
      <c r="C10"/>
      <c r="D10" t="s">
        <v>741</v>
      </c>
      <c r="E10"/>
      <c r="F10"/>
      <c r="G10"/>
      <c r="H10"/>
      <c r="I10"/>
      <c r="J10"/>
      <c r="K10" s="72"/>
      <c r="L10" s="72"/>
      <c r="M10" s="86" t="s">
        <v>34</v>
      </c>
      <c r="N10" s="85">
        <f t="shared" si="1"/>
        <v>18</v>
      </c>
      <c r="O10" s="6"/>
      <c r="P10" s="6"/>
      <c r="Q10" s="92" t="s">
        <v>165</v>
      </c>
      <c r="R10" s="93">
        <v>34</v>
      </c>
      <c r="S10" s="103" t="s">
        <v>188</v>
      </c>
      <c r="T10" s="167">
        <f t="shared" si="0"/>
        <v>5</v>
      </c>
      <c r="U10" s="98"/>
      <c r="V10" s="98"/>
      <c r="W10" s="73"/>
      <c r="X10" s="74"/>
      <c r="Y10" s="75"/>
      <c r="Z10" s="74"/>
      <c r="AA10" s="75"/>
      <c r="AD10" s="161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</row>
    <row r="11" spans="1:1042" s="31" customFormat="1" x14ac:dyDescent="0.25">
      <c r="A11" t="s">
        <v>196</v>
      </c>
      <c r="C11"/>
      <c r="D11" t="s">
        <v>742</v>
      </c>
      <c r="E11"/>
      <c r="F11"/>
      <c r="G11"/>
      <c r="H11"/>
      <c r="I11"/>
      <c r="J11"/>
      <c r="K11" s="72"/>
      <c r="L11" s="72"/>
      <c r="M11" s="87" t="s">
        <v>91</v>
      </c>
      <c r="N11" s="85">
        <f t="shared" si="1"/>
        <v>19</v>
      </c>
      <c r="O11" s="6"/>
      <c r="P11" s="6"/>
      <c r="Q11" s="116" t="s">
        <v>175</v>
      </c>
      <c r="R11" s="117">
        <v>19</v>
      </c>
      <c r="S11" s="118" t="s">
        <v>195</v>
      </c>
      <c r="T11" s="167">
        <f t="shared" si="0"/>
        <v>7</v>
      </c>
      <c r="U11" s="98"/>
      <c r="V11" s="98"/>
      <c r="W11" s="73"/>
      <c r="X11" s="74"/>
      <c r="Y11" s="75"/>
      <c r="Z11" s="74"/>
      <c r="AA11" s="75"/>
      <c r="AD11" s="161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</row>
    <row r="12" spans="1:1042" s="31" customFormat="1" x14ac:dyDescent="0.25">
      <c r="A12" t="s">
        <v>196</v>
      </c>
      <c r="C12"/>
      <c r="D12" t="s">
        <v>383</v>
      </c>
      <c r="E12"/>
      <c r="F12"/>
      <c r="G12"/>
      <c r="H12"/>
      <c r="I12"/>
      <c r="J12"/>
      <c r="K12" s="72"/>
      <c r="L12" s="72"/>
      <c r="M12" s="149" t="s">
        <v>365</v>
      </c>
      <c r="N12" s="150">
        <v>28</v>
      </c>
      <c r="O12" s="6"/>
      <c r="P12" s="6"/>
      <c r="Q12" s="92" t="s">
        <v>176</v>
      </c>
      <c r="R12" s="93">
        <v>19</v>
      </c>
      <c r="S12" s="103" t="s">
        <v>195</v>
      </c>
      <c r="T12" s="167">
        <f t="shared" si="0"/>
        <v>7</v>
      </c>
      <c r="U12" s="98" t="s">
        <v>234</v>
      </c>
      <c r="V12" s="98"/>
      <c r="W12" s="73"/>
      <c r="X12" s="74"/>
      <c r="Y12" s="75"/>
      <c r="Z12" s="74"/>
      <c r="AA12" s="75"/>
      <c r="AD12" s="161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</row>
    <row r="13" spans="1:1042" s="31" customFormat="1" x14ac:dyDescent="0.25">
      <c r="A13" t="s">
        <v>196</v>
      </c>
      <c r="B13"/>
      <c r="C13"/>
      <c r="D13" t="s">
        <v>726</v>
      </c>
      <c r="E13"/>
      <c r="F13"/>
      <c r="G13"/>
      <c r="H13"/>
      <c r="I13"/>
      <c r="J13"/>
      <c r="K13" s="72"/>
      <c r="L13" s="72"/>
      <c r="M13" s="87" t="s">
        <v>98</v>
      </c>
      <c r="N13" s="85">
        <f>N11+1</f>
        <v>20</v>
      </c>
      <c r="O13" s="6"/>
      <c r="P13" s="6"/>
      <c r="Q13" s="116" t="s">
        <v>177</v>
      </c>
      <c r="R13" s="117">
        <v>23</v>
      </c>
      <c r="S13" s="118" t="s">
        <v>193</v>
      </c>
      <c r="T13" s="167">
        <f t="shared" si="0"/>
        <v>6</v>
      </c>
      <c r="U13" s="98"/>
      <c r="V13" s="98"/>
      <c r="W13" s="73"/>
      <c r="X13" s="74"/>
      <c r="Y13" s="75"/>
      <c r="Z13" s="74"/>
      <c r="AA13" s="75"/>
      <c r="AD13" s="161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  <c r="AML13" s="6"/>
      <c r="AMM13" s="6"/>
      <c r="AMN13" s="6"/>
      <c r="AMO13" s="6"/>
      <c r="AMP13" s="6"/>
      <c r="AMQ13" s="6"/>
      <c r="AMR13" s="6"/>
      <c r="AMS13" s="6"/>
      <c r="AMT13" s="6"/>
      <c r="AMU13" s="6"/>
      <c r="AMV13" s="6"/>
      <c r="AMW13" s="6"/>
      <c r="AMX13" s="6"/>
      <c r="AMY13" s="6"/>
      <c r="AMZ13" s="6"/>
      <c r="ANA13" s="6"/>
      <c r="ANB13" s="6"/>
    </row>
    <row r="14" spans="1:1042" s="31" customFormat="1" x14ac:dyDescent="0.25">
      <c r="A14" t="s">
        <v>196</v>
      </c>
      <c r="B14"/>
      <c r="C14"/>
      <c r="D14" t="s">
        <v>362</v>
      </c>
      <c r="E14"/>
      <c r="F14"/>
      <c r="G14"/>
      <c r="H14"/>
      <c r="I14"/>
      <c r="J14" s="107"/>
      <c r="K14" s="72"/>
      <c r="L14" s="72"/>
      <c r="M14" s="87" t="s">
        <v>99</v>
      </c>
      <c r="N14" s="85">
        <f t="shared" si="1"/>
        <v>21</v>
      </c>
      <c r="O14" s="6"/>
      <c r="P14" s="6"/>
      <c r="Q14" s="92" t="s">
        <v>178</v>
      </c>
      <c r="R14" s="93">
        <v>23</v>
      </c>
      <c r="S14" s="103" t="s">
        <v>193</v>
      </c>
      <c r="T14" s="167">
        <f t="shared" si="0"/>
        <v>6</v>
      </c>
      <c r="U14" s="98" t="s">
        <v>235</v>
      </c>
      <c r="V14" s="98"/>
      <c r="W14" s="73"/>
      <c r="X14" s="74"/>
      <c r="Y14" s="75"/>
      <c r="Z14" s="74"/>
      <c r="AA14" s="75"/>
      <c r="AD14" s="161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  <c r="AMI14" s="6"/>
      <c r="AMJ14" s="6"/>
      <c r="AMK14" s="6"/>
      <c r="AML14" s="6"/>
      <c r="AMM14" s="6"/>
      <c r="AMN14" s="6"/>
      <c r="AMO14" s="6"/>
      <c r="AMP14" s="6"/>
      <c r="AMQ14" s="6"/>
      <c r="AMR14" s="6"/>
      <c r="AMS14" s="6"/>
      <c r="AMT14" s="6"/>
      <c r="AMU14" s="6"/>
      <c r="AMV14" s="6"/>
      <c r="AMW14" s="6"/>
      <c r="AMX14" s="6"/>
      <c r="AMY14" s="6"/>
      <c r="AMZ14" s="6"/>
      <c r="ANA14" s="6"/>
      <c r="ANB14" s="6"/>
    </row>
    <row r="15" spans="1:1042" s="31" customFormat="1" x14ac:dyDescent="0.25">
      <c r="A15" t="s">
        <v>196</v>
      </c>
      <c r="B15"/>
      <c r="C15"/>
      <c r="D15" t="s">
        <v>281</v>
      </c>
      <c r="E15"/>
      <c r="F15"/>
      <c r="G15"/>
      <c r="H15"/>
      <c r="I15"/>
      <c r="J15"/>
      <c r="K15" s="72"/>
      <c r="L15" s="72"/>
      <c r="M15" s="87" t="s">
        <v>100</v>
      </c>
      <c r="N15" s="85">
        <f t="shared" si="1"/>
        <v>22</v>
      </c>
      <c r="O15" s="6"/>
      <c r="P15" s="6"/>
      <c r="Q15" s="96" t="s">
        <v>179</v>
      </c>
      <c r="R15" s="97">
        <v>36</v>
      </c>
      <c r="S15" s="104" t="s">
        <v>194</v>
      </c>
      <c r="T15" s="167">
        <f t="shared" si="0"/>
        <v>0</v>
      </c>
      <c r="U15" s="98"/>
      <c r="V15" s="98"/>
      <c r="W15" s="73"/>
      <c r="X15" s="74"/>
      <c r="Y15" s="75"/>
      <c r="Z15" s="74"/>
      <c r="AA15" s="75"/>
      <c r="AD15" s="161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  <c r="AMI15" s="6"/>
      <c r="AMJ15" s="6"/>
      <c r="AMK15" s="6"/>
      <c r="AML15" s="6"/>
      <c r="AMM15" s="6"/>
      <c r="AMN15" s="6"/>
      <c r="AMO15" s="6"/>
      <c r="AMP15" s="6"/>
      <c r="AMQ15" s="6"/>
      <c r="AMR15" s="6"/>
      <c r="AMS15" s="6"/>
      <c r="AMT15" s="6"/>
      <c r="AMU15" s="6"/>
      <c r="AMV15" s="6"/>
      <c r="AMW15" s="6"/>
      <c r="AMX15" s="6"/>
      <c r="AMY15" s="6"/>
      <c r="AMZ15" s="6"/>
      <c r="ANA15" s="6"/>
      <c r="ANB15" s="6"/>
    </row>
    <row r="16" spans="1:1042" s="31" customFormat="1" x14ac:dyDescent="0.25">
      <c r="A16" s="31" t="s">
        <v>196</v>
      </c>
      <c r="B16"/>
      <c r="C16"/>
      <c r="D16" t="s">
        <v>276</v>
      </c>
      <c r="E16"/>
      <c r="F16"/>
      <c r="K16" s="72"/>
      <c r="L16" s="72"/>
      <c r="M16" s="86" t="s">
        <v>42</v>
      </c>
      <c r="N16" s="85">
        <f t="shared" si="1"/>
        <v>23</v>
      </c>
      <c r="O16" s="6"/>
      <c r="P16" s="6"/>
      <c r="Q16" s="92" t="s">
        <v>94</v>
      </c>
      <c r="R16" s="93">
        <v>21</v>
      </c>
      <c r="S16" s="103" t="s">
        <v>189</v>
      </c>
      <c r="T16" s="167">
        <f t="shared" si="0"/>
        <v>9</v>
      </c>
      <c r="U16" s="98"/>
      <c r="V16" s="98"/>
      <c r="W16" s="73"/>
      <c r="X16" s="74"/>
      <c r="Y16" s="75"/>
      <c r="Z16" s="74"/>
      <c r="AA16" s="75"/>
      <c r="AD16" s="161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  <c r="AMI16" s="6"/>
      <c r="AMJ16" s="6"/>
      <c r="AMK16" s="6"/>
      <c r="AML16" s="6"/>
      <c r="AMM16" s="6"/>
      <c r="AMN16" s="6"/>
      <c r="AMO16" s="6"/>
      <c r="AMP16" s="6"/>
      <c r="AMQ16" s="6"/>
      <c r="AMR16" s="6"/>
      <c r="AMS16" s="6"/>
      <c r="AMT16" s="6"/>
      <c r="AMU16" s="6"/>
      <c r="AMV16" s="6"/>
      <c r="AMW16" s="6"/>
      <c r="AMX16" s="6"/>
      <c r="AMY16" s="6"/>
      <c r="AMZ16" s="6"/>
      <c r="ANA16" s="6"/>
      <c r="ANB16" s="6"/>
    </row>
    <row r="17" spans="1:1042" s="31" customFormat="1" x14ac:dyDescent="0.25">
      <c r="A17" s="31" t="s">
        <v>196</v>
      </c>
      <c r="B17"/>
      <c r="C17"/>
      <c r="D17" t="s">
        <v>266</v>
      </c>
      <c r="E17"/>
      <c r="G17" s="107"/>
      <c r="H17" s="107"/>
      <c r="I17" s="107"/>
      <c r="K17" s="72"/>
      <c r="L17" s="72"/>
      <c r="M17" s="87" t="s">
        <v>92</v>
      </c>
      <c r="N17" s="85">
        <f t="shared" si="1"/>
        <v>24</v>
      </c>
      <c r="O17" s="6"/>
      <c r="P17" s="6"/>
      <c r="Q17" s="92" t="s">
        <v>166</v>
      </c>
      <c r="R17" s="93">
        <v>16</v>
      </c>
      <c r="S17" s="103" t="s">
        <v>191</v>
      </c>
      <c r="T17" s="167">
        <f t="shared" si="0"/>
        <v>2</v>
      </c>
      <c r="U17" s="98"/>
      <c r="V17" s="98"/>
      <c r="W17" s="73"/>
      <c r="X17" s="74"/>
      <c r="Y17" s="75"/>
      <c r="Z17" s="74"/>
      <c r="AA17" s="75"/>
      <c r="AD17" s="161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  <c r="AMI17" s="6"/>
      <c r="AMJ17" s="6"/>
      <c r="AMK17" s="6"/>
      <c r="AML17" s="6"/>
      <c r="AMM17" s="6"/>
      <c r="AMN17" s="6"/>
      <c r="AMO17" s="6"/>
      <c r="AMP17" s="6"/>
      <c r="AMQ17" s="6"/>
      <c r="AMR17" s="6"/>
      <c r="AMS17" s="6"/>
      <c r="AMT17" s="6"/>
      <c r="AMU17" s="6"/>
      <c r="AMV17" s="6"/>
      <c r="AMW17" s="6"/>
      <c r="AMX17" s="6"/>
      <c r="AMY17" s="6"/>
      <c r="AMZ17" s="6"/>
      <c r="ANA17" s="6"/>
      <c r="ANB17" s="6"/>
    </row>
    <row r="18" spans="1:1042" s="31" customFormat="1" x14ac:dyDescent="0.25">
      <c r="A18" s="31" t="s">
        <v>196</v>
      </c>
      <c r="B18"/>
      <c r="C18"/>
      <c r="D18" t="s">
        <v>227</v>
      </c>
      <c r="F18" s="107"/>
      <c r="G18"/>
      <c r="H18"/>
      <c r="I18"/>
      <c r="K18" s="72"/>
      <c r="L18" s="72"/>
      <c r="M18" s="86" t="s">
        <v>49</v>
      </c>
      <c r="N18" s="85">
        <f t="shared" si="1"/>
        <v>25</v>
      </c>
      <c r="O18" s="6"/>
      <c r="P18" s="6"/>
      <c r="Q18" s="92" t="s">
        <v>167</v>
      </c>
      <c r="R18" s="93">
        <v>17</v>
      </c>
      <c r="S18" s="103" t="s">
        <v>192</v>
      </c>
      <c r="T18" s="167">
        <f t="shared" si="0"/>
        <v>4</v>
      </c>
      <c r="U18" s="98"/>
      <c r="V18" s="98"/>
      <c r="W18" s="73"/>
      <c r="X18" s="74"/>
      <c r="Y18" s="75"/>
      <c r="Z18" s="74"/>
      <c r="AA18" s="75"/>
      <c r="AD18" s="161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  <c r="AMI18" s="6"/>
      <c r="AMJ18" s="6"/>
      <c r="AMK18" s="6"/>
      <c r="AML18" s="6"/>
      <c r="AMM18" s="6"/>
      <c r="AMN18" s="6"/>
      <c r="AMO18" s="6"/>
      <c r="AMP18" s="6"/>
      <c r="AMQ18" s="6"/>
      <c r="AMR18" s="6"/>
      <c r="AMS18" s="6"/>
      <c r="AMT18" s="6"/>
      <c r="AMU18" s="6"/>
      <c r="AMV18" s="6"/>
      <c r="AMW18" s="6"/>
      <c r="AMX18" s="6"/>
      <c r="AMY18" s="6"/>
      <c r="AMZ18" s="6"/>
      <c r="ANA18" s="6"/>
      <c r="ANB18" s="6"/>
    </row>
    <row r="19" spans="1:1042" s="31" customFormat="1" x14ac:dyDescent="0.25">
      <c r="A19" s="31" t="s">
        <v>196</v>
      </c>
      <c r="B19"/>
      <c r="C19"/>
      <c r="D19" t="s">
        <v>221</v>
      </c>
      <c r="E19" s="107"/>
      <c r="F19"/>
      <c r="K19" s="72"/>
      <c r="L19" s="72"/>
      <c r="M19" s="86" t="s">
        <v>53</v>
      </c>
      <c r="N19" s="85">
        <f t="shared" si="1"/>
        <v>26</v>
      </c>
      <c r="O19" s="6"/>
      <c r="P19" s="6"/>
      <c r="Q19" s="92" t="s">
        <v>93</v>
      </c>
      <c r="R19" s="93">
        <v>22</v>
      </c>
      <c r="S19" s="103" t="s">
        <v>190</v>
      </c>
      <c r="T19" s="167">
        <f t="shared" si="0"/>
        <v>1</v>
      </c>
      <c r="U19" s="98"/>
      <c r="V19" s="98"/>
      <c r="W19" s="73"/>
      <c r="X19" s="74"/>
      <c r="Y19" s="75"/>
      <c r="Z19" s="74"/>
      <c r="AA19" s="75"/>
      <c r="AD19" s="161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  <c r="AMI19" s="6"/>
      <c r="AMJ19" s="6"/>
      <c r="AMK19" s="6"/>
      <c r="AML19" s="6"/>
      <c r="AMM19" s="6"/>
      <c r="AMN19" s="6"/>
      <c r="AMO19" s="6"/>
      <c r="AMP19" s="6"/>
      <c r="AMQ19" s="6"/>
      <c r="AMR19" s="6"/>
      <c r="AMS19" s="6"/>
      <c r="AMT19" s="6"/>
      <c r="AMU19" s="6"/>
      <c r="AMV19" s="6"/>
      <c r="AMW19" s="6"/>
      <c r="AMX19" s="6"/>
      <c r="AMY19" s="6"/>
      <c r="AMZ19" s="6"/>
      <c r="ANA19" s="6"/>
      <c r="ANB19" s="6"/>
    </row>
    <row r="20" spans="1:1042" s="31" customFormat="1" x14ac:dyDescent="0.25">
      <c r="A20" s="31" t="s">
        <v>196</v>
      </c>
      <c r="B20"/>
      <c r="C20"/>
      <c r="D20"/>
      <c r="E20"/>
      <c r="K20" s="72"/>
      <c r="L20" s="72"/>
      <c r="M20" s="115" t="s">
        <v>222</v>
      </c>
      <c r="N20" s="88">
        <v>99</v>
      </c>
      <c r="O20" s="6"/>
      <c r="P20" s="6"/>
      <c r="Q20" s="92" t="s">
        <v>224</v>
      </c>
      <c r="R20" s="93">
        <v>38</v>
      </c>
      <c r="S20" s="103" t="s">
        <v>225</v>
      </c>
      <c r="T20" s="167">
        <f t="shared" si="0"/>
        <v>1</v>
      </c>
      <c r="U20" s="98"/>
      <c r="V20" s="98"/>
      <c r="W20" s="73"/>
      <c r="X20" s="74"/>
      <c r="Y20" s="75"/>
      <c r="Z20" s="74"/>
      <c r="AA20" s="75"/>
      <c r="AD20" s="161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  <c r="ZY20" s="6"/>
      <c r="ZZ20" s="6"/>
      <c r="AAA20" s="6"/>
      <c r="AAB20" s="6"/>
      <c r="AAC20" s="6"/>
      <c r="AAD20" s="6"/>
      <c r="AAE20" s="6"/>
      <c r="AAF20" s="6"/>
      <c r="AAG20" s="6"/>
      <c r="AAH20" s="6"/>
      <c r="AAI20" s="6"/>
      <c r="AAJ20" s="6"/>
      <c r="AAK20" s="6"/>
      <c r="AAL20" s="6"/>
      <c r="AAM20" s="6"/>
      <c r="AAN20" s="6"/>
      <c r="AAO20" s="6"/>
      <c r="AAP20" s="6"/>
      <c r="AAQ20" s="6"/>
      <c r="AAR20" s="6"/>
      <c r="AAS20" s="6"/>
      <c r="AAT20" s="6"/>
      <c r="AAU20" s="6"/>
      <c r="AAV20" s="6"/>
      <c r="AAW20" s="6"/>
      <c r="AAX20" s="6"/>
      <c r="AAY20" s="6"/>
      <c r="AAZ20" s="6"/>
      <c r="ABA20" s="6"/>
      <c r="ABB20" s="6"/>
      <c r="ABC20" s="6"/>
      <c r="ABD20" s="6"/>
      <c r="ABE20" s="6"/>
      <c r="ABF20" s="6"/>
      <c r="ABG20" s="6"/>
      <c r="ABH20" s="6"/>
      <c r="ABI20" s="6"/>
      <c r="ABJ20" s="6"/>
      <c r="ABK20" s="6"/>
      <c r="ABL20" s="6"/>
      <c r="ABM20" s="6"/>
      <c r="ABN20" s="6"/>
      <c r="ABO20" s="6"/>
      <c r="ABP20" s="6"/>
      <c r="ABQ20" s="6"/>
      <c r="ABR20" s="6"/>
      <c r="ABS20" s="6"/>
      <c r="ABT20" s="6"/>
      <c r="ABU20" s="6"/>
      <c r="ABV20" s="6"/>
      <c r="ABW20" s="6"/>
      <c r="ABX20" s="6"/>
      <c r="ABY20" s="6"/>
      <c r="ABZ20" s="6"/>
      <c r="ACA20" s="6"/>
      <c r="ACB20" s="6"/>
      <c r="ACC20" s="6"/>
      <c r="ACD20" s="6"/>
      <c r="ACE20" s="6"/>
      <c r="ACF20" s="6"/>
      <c r="ACG20" s="6"/>
      <c r="ACH20" s="6"/>
      <c r="ACI20" s="6"/>
      <c r="ACJ20" s="6"/>
      <c r="ACK20" s="6"/>
      <c r="ACL20" s="6"/>
      <c r="ACM20" s="6"/>
      <c r="ACN20" s="6"/>
      <c r="ACO20" s="6"/>
      <c r="ACP20" s="6"/>
      <c r="ACQ20" s="6"/>
      <c r="ACR20" s="6"/>
      <c r="ACS20" s="6"/>
      <c r="ACT20" s="6"/>
      <c r="ACU20" s="6"/>
      <c r="ACV20" s="6"/>
      <c r="ACW20" s="6"/>
      <c r="ACX20" s="6"/>
      <c r="ACY20" s="6"/>
      <c r="ACZ20" s="6"/>
      <c r="ADA20" s="6"/>
      <c r="ADB20" s="6"/>
      <c r="ADC20" s="6"/>
      <c r="ADD20" s="6"/>
      <c r="ADE20" s="6"/>
      <c r="ADF20" s="6"/>
      <c r="ADG20" s="6"/>
      <c r="ADH20" s="6"/>
      <c r="ADI20" s="6"/>
      <c r="ADJ20" s="6"/>
      <c r="ADK20" s="6"/>
      <c r="ADL20" s="6"/>
      <c r="ADM20" s="6"/>
      <c r="ADN20" s="6"/>
      <c r="ADO20" s="6"/>
      <c r="ADP20" s="6"/>
      <c r="ADQ20" s="6"/>
      <c r="ADR20" s="6"/>
      <c r="ADS20" s="6"/>
      <c r="ADT20" s="6"/>
      <c r="ADU20" s="6"/>
      <c r="ADV20" s="6"/>
      <c r="ADW20" s="6"/>
      <c r="ADX20" s="6"/>
      <c r="ADY20" s="6"/>
      <c r="ADZ20" s="6"/>
      <c r="AEA20" s="6"/>
      <c r="AEB20" s="6"/>
      <c r="AEC20" s="6"/>
      <c r="AED20" s="6"/>
      <c r="AEE20" s="6"/>
      <c r="AEF20" s="6"/>
      <c r="AEG20" s="6"/>
      <c r="AEH20" s="6"/>
      <c r="AEI20" s="6"/>
      <c r="AEJ20" s="6"/>
      <c r="AEK20" s="6"/>
      <c r="AEL20" s="6"/>
      <c r="AEM20" s="6"/>
      <c r="AEN20" s="6"/>
      <c r="AEO20" s="6"/>
      <c r="AEP20" s="6"/>
      <c r="AEQ20" s="6"/>
      <c r="AER20" s="6"/>
      <c r="AES20" s="6"/>
      <c r="AET20" s="6"/>
      <c r="AEU20" s="6"/>
      <c r="AEV20" s="6"/>
      <c r="AEW20" s="6"/>
      <c r="AEX20" s="6"/>
      <c r="AEY20" s="6"/>
      <c r="AEZ20" s="6"/>
      <c r="AFA20" s="6"/>
      <c r="AFB20" s="6"/>
      <c r="AFC20" s="6"/>
      <c r="AFD20" s="6"/>
      <c r="AFE20" s="6"/>
      <c r="AFF20" s="6"/>
      <c r="AFG20" s="6"/>
      <c r="AFH20" s="6"/>
      <c r="AFI20" s="6"/>
      <c r="AFJ20" s="6"/>
      <c r="AFK20" s="6"/>
      <c r="AFL20" s="6"/>
      <c r="AFM20" s="6"/>
      <c r="AFN20" s="6"/>
      <c r="AFO20" s="6"/>
      <c r="AFP20" s="6"/>
      <c r="AFQ20" s="6"/>
      <c r="AFR20" s="6"/>
      <c r="AFS20" s="6"/>
      <c r="AFT20" s="6"/>
      <c r="AFU20" s="6"/>
      <c r="AFV20" s="6"/>
      <c r="AFW20" s="6"/>
      <c r="AFX20" s="6"/>
      <c r="AFY20" s="6"/>
      <c r="AFZ20" s="6"/>
      <c r="AGA20" s="6"/>
      <c r="AGB20" s="6"/>
      <c r="AGC20" s="6"/>
      <c r="AGD20" s="6"/>
      <c r="AGE20" s="6"/>
      <c r="AGF20" s="6"/>
      <c r="AGG20" s="6"/>
      <c r="AGH20" s="6"/>
      <c r="AGI20" s="6"/>
      <c r="AGJ20" s="6"/>
      <c r="AGK20" s="6"/>
      <c r="AGL20" s="6"/>
      <c r="AGM20" s="6"/>
      <c r="AGN20" s="6"/>
      <c r="AGO20" s="6"/>
      <c r="AGP20" s="6"/>
      <c r="AGQ20" s="6"/>
      <c r="AGR20" s="6"/>
      <c r="AGS20" s="6"/>
      <c r="AGT20" s="6"/>
      <c r="AGU20" s="6"/>
      <c r="AGV20" s="6"/>
      <c r="AGW20" s="6"/>
      <c r="AGX20" s="6"/>
      <c r="AGY20" s="6"/>
      <c r="AGZ20" s="6"/>
      <c r="AHA20" s="6"/>
      <c r="AHB20" s="6"/>
      <c r="AHC20" s="6"/>
      <c r="AHD20" s="6"/>
      <c r="AHE20" s="6"/>
      <c r="AHF20" s="6"/>
      <c r="AHG20" s="6"/>
      <c r="AHH20" s="6"/>
      <c r="AHI20" s="6"/>
      <c r="AHJ20" s="6"/>
      <c r="AHK20" s="6"/>
      <c r="AHL20" s="6"/>
      <c r="AHM20" s="6"/>
      <c r="AHN20" s="6"/>
      <c r="AHO20" s="6"/>
      <c r="AHP20" s="6"/>
      <c r="AHQ20" s="6"/>
      <c r="AHR20" s="6"/>
      <c r="AHS20" s="6"/>
      <c r="AHT20" s="6"/>
      <c r="AHU20" s="6"/>
      <c r="AHV20" s="6"/>
      <c r="AHW20" s="6"/>
      <c r="AHX20" s="6"/>
      <c r="AHY20" s="6"/>
      <c r="AHZ20" s="6"/>
      <c r="AIA20" s="6"/>
      <c r="AIB20" s="6"/>
      <c r="AIC20" s="6"/>
      <c r="AID20" s="6"/>
      <c r="AIE20" s="6"/>
      <c r="AIF20" s="6"/>
      <c r="AIG20" s="6"/>
      <c r="AIH20" s="6"/>
      <c r="AII20" s="6"/>
      <c r="AIJ20" s="6"/>
      <c r="AIK20" s="6"/>
      <c r="AIL20" s="6"/>
      <c r="AIM20" s="6"/>
      <c r="AIN20" s="6"/>
      <c r="AIO20" s="6"/>
      <c r="AIP20" s="6"/>
      <c r="AIQ20" s="6"/>
      <c r="AIR20" s="6"/>
      <c r="AIS20" s="6"/>
      <c r="AIT20" s="6"/>
      <c r="AIU20" s="6"/>
      <c r="AIV20" s="6"/>
      <c r="AIW20" s="6"/>
      <c r="AIX20" s="6"/>
      <c r="AIY20" s="6"/>
      <c r="AIZ20" s="6"/>
      <c r="AJA20" s="6"/>
      <c r="AJB20" s="6"/>
      <c r="AJC20" s="6"/>
      <c r="AJD20" s="6"/>
      <c r="AJE20" s="6"/>
      <c r="AJF20" s="6"/>
      <c r="AJG20" s="6"/>
      <c r="AJH20" s="6"/>
      <c r="AJI20" s="6"/>
      <c r="AJJ20" s="6"/>
      <c r="AJK20" s="6"/>
      <c r="AJL20" s="6"/>
      <c r="AJM20" s="6"/>
      <c r="AJN20" s="6"/>
      <c r="AJO20" s="6"/>
      <c r="AJP20" s="6"/>
      <c r="AJQ20" s="6"/>
      <c r="AJR20" s="6"/>
      <c r="AJS20" s="6"/>
      <c r="AJT20" s="6"/>
      <c r="AJU20" s="6"/>
      <c r="AJV20" s="6"/>
      <c r="AJW20" s="6"/>
      <c r="AJX20" s="6"/>
      <c r="AJY20" s="6"/>
      <c r="AJZ20" s="6"/>
      <c r="AKA20" s="6"/>
      <c r="AKB20" s="6"/>
      <c r="AKC20" s="6"/>
      <c r="AKD20" s="6"/>
      <c r="AKE20" s="6"/>
      <c r="AKF20" s="6"/>
      <c r="AKG20" s="6"/>
      <c r="AKH20" s="6"/>
      <c r="AKI20" s="6"/>
      <c r="AKJ20" s="6"/>
      <c r="AKK20" s="6"/>
      <c r="AKL20" s="6"/>
      <c r="AKM20" s="6"/>
      <c r="AKN20" s="6"/>
      <c r="AKO20" s="6"/>
      <c r="AKP20" s="6"/>
      <c r="AKQ20" s="6"/>
      <c r="AKR20" s="6"/>
      <c r="AKS20" s="6"/>
      <c r="AKT20" s="6"/>
      <c r="AKU20" s="6"/>
      <c r="AKV20" s="6"/>
      <c r="AKW20" s="6"/>
      <c r="AKX20" s="6"/>
      <c r="AKY20" s="6"/>
      <c r="AKZ20" s="6"/>
      <c r="ALA20" s="6"/>
      <c r="ALB20" s="6"/>
      <c r="ALC20" s="6"/>
      <c r="ALD20" s="6"/>
      <c r="ALE20" s="6"/>
      <c r="ALF20" s="6"/>
      <c r="ALG20" s="6"/>
      <c r="ALH20" s="6"/>
      <c r="ALI20" s="6"/>
      <c r="ALJ20" s="6"/>
      <c r="ALK20" s="6"/>
      <c r="ALL20" s="6"/>
      <c r="ALM20" s="6"/>
      <c r="ALN20" s="6"/>
      <c r="ALO20" s="6"/>
      <c r="ALP20" s="6"/>
      <c r="ALQ20" s="6"/>
      <c r="ALR20" s="6"/>
      <c r="ALS20" s="6"/>
      <c r="ALT20" s="6"/>
      <c r="ALU20" s="6"/>
      <c r="ALV20" s="6"/>
      <c r="ALW20" s="6"/>
      <c r="ALX20" s="6"/>
      <c r="ALY20" s="6"/>
      <c r="ALZ20" s="6"/>
      <c r="AMA20" s="6"/>
      <c r="AMB20" s="6"/>
      <c r="AMC20" s="6"/>
      <c r="AMD20" s="6"/>
      <c r="AME20" s="6"/>
      <c r="AMF20" s="6"/>
      <c r="AMG20" s="6"/>
      <c r="AMH20" s="6"/>
      <c r="AMI20" s="6"/>
      <c r="AMJ20" s="6"/>
      <c r="AMK20" s="6"/>
      <c r="AML20" s="6"/>
      <c r="AMM20" s="6"/>
      <c r="AMN20" s="6"/>
      <c r="AMO20" s="6"/>
      <c r="AMP20" s="6"/>
      <c r="AMQ20" s="6"/>
      <c r="AMR20" s="6"/>
      <c r="AMS20" s="6"/>
      <c r="AMT20" s="6"/>
      <c r="AMU20" s="6"/>
      <c r="AMV20" s="6"/>
      <c r="AMW20" s="6"/>
      <c r="AMX20" s="6"/>
      <c r="AMY20" s="6"/>
      <c r="AMZ20" s="6"/>
      <c r="ANA20" s="6"/>
      <c r="ANB20" s="6"/>
    </row>
    <row r="21" spans="1:1042" s="31" customFormat="1" x14ac:dyDescent="0.25">
      <c r="A21" s="31" t="s">
        <v>196</v>
      </c>
      <c r="B21" t="s">
        <v>210</v>
      </c>
      <c r="C21"/>
      <c r="D21"/>
      <c r="K21" s="72"/>
      <c r="L21" s="72"/>
      <c r="M21" s="6"/>
      <c r="N21" s="72"/>
      <c r="O21" s="6"/>
      <c r="P21" s="6"/>
      <c r="Q21" s="92" t="s">
        <v>273</v>
      </c>
      <c r="R21" s="14">
        <v>39</v>
      </c>
      <c r="S21" s="125" t="s">
        <v>270</v>
      </c>
      <c r="T21" s="167">
        <f t="shared" si="0"/>
        <v>9</v>
      </c>
      <c r="U21" s="98"/>
      <c r="V21" s="98"/>
      <c r="W21" s="73"/>
      <c r="X21" s="74"/>
      <c r="Y21" s="75"/>
      <c r="Z21" s="74"/>
      <c r="AA21" s="75"/>
      <c r="AD21" s="161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  <c r="ZY21" s="6"/>
      <c r="ZZ21" s="6"/>
      <c r="AAA21" s="6"/>
      <c r="AAB21" s="6"/>
      <c r="AAC21" s="6"/>
      <c r="AAD21" s="6"/>
      <c r="AAE21" s="6"/>
      <c r="AAF21" s="6"/>
      <c r="AAG21" s="6"/>
      <c r="AAH21" s="6"/>
      <c r="AAI21" s="6"/>
      <c r="AAJ21" s="6"/>
      <c r="AAK21" s="6"/>
      <c r="AAL21" s="6"/>
      <c r="AAM21" s="6"/>
      <c r="AAN21" s="6"/>
      <c r="AAO21" s="6"/>
      <c r="AAP21" s="6"/>
      <c r="AAQ21" s="6"/>
      <c r="AAR21" s="6"/>
      <c r="AAS21" s="6"/>
      <c r="AAT21" s="6"/>
      <c r="AAU21" s="6"/>
      <c r="AAV21" s="6"/>
      <c r="AAW21" s="6"/>
      <c r="AAX21" s="6"/>
      <c r="AAY21" s="6"/>
      <c r="AAZ21" s="6"/>
      <c r="ABA21" s="6"/>
      <c r="ABB21" s="6"/>
      <c r="ABC21" s="6"/>
      <c r="ABD21" s="6"/>
      <c r="ABE21" s="6"/>
      <c r="ABF21" s="6"/>
      <c r="ABG21" s="6"/>
      <c r="ABH21" s="6"/>
      <c r="ABI21" s="6"/>
      <c r="ABJ21" s="6"/>
      <c r="ABK21" s="6"/>
      <c r="ABL21" s="6"/>
      <c r="ABM21" s="6"/>
      <c r="ABN21" s="6"/>
      <c r="ABO21" s="6"/>
      <c r="ABP21" s="6"/>
      <c r="ABQ21" s="6"/>
      <c r="ABR21" s="6"/>
      <c r="ABS21" s="6"/>
      <c r="ABT21" s="6"/>
      <c r="ABU21" s="6"/>
      <c r="ABV21" s="6"/>
      <c r="ABW21" s="6"/>
      <c r="ABX21" s="6"/>
      <c r="ABY21" s="6"/>
      <c r="ABZ21" s="6"/>
      <c r="ACA21" s="6"/>
      <c r="ACB21" s="6"/>
      <c r="ACC21" s="6"/>
      <c r="ACD21" s="6"/>
      <c r="ACE21" s="6"/>
      <c r="ACF21" s="6"/>
      <c r="ACG21" s="6"/>
      <c r="ACH21" s="6"/>
      <c r="ACI21" s="6"/>
      <c r="ACJ21" s="6"/>
      <c r="ACK21" s="6"/>
      <c r="ACL21" s="6"/>
      <c r="ACM21" s="6"/>
      <c r="ACN21" s="6"/>
      <c r="ACO21" s="6"/>
      <c r="ACP21" s="6"/>
      <c r="ACQ21" s="6"/>
      <c r="ACR21" s="6"/>
      <c r="ACS21" s="6"/>
      <c r="ACT21" s="6"/>
      <c r="ACU21" s="6"/>
      <c r="ACV21" s="6"/>
      <c r="ACW21" s="6"/>
      <c r="ACX21" s="6"/>
      <c r="ACY21" s="6"/>
      <c r="ACZ21" s="6"/>
      <c r="ADA21" s="6"/>
      <c r="ADB21" s="6"/>
      <c r="ADC21" s="6"/>
      <c r="ADD21" s="6"/>
      <c r="ADE21" s="6"/>
      <c r="ADF21" s="6"/>
      <c r="ADG21" s="6"/>
      <c r="ADH21" s="6"/>
      <c r="ADI21" s="6"/>
      <c r="ADJ21" s="6"/>
      <c r="ADK21" s="6"/>
      <c r="ADL21" s="6"/>
      <c r="ADM21" s="6"/>
      <c r="ADN21" s="6"/>
      <c r="ADO21" s="6"/>
      <c r="ADP21" s="6"/>
      <c r="ADQ21" s="6"/>
      <c r="ADR21" s="6"/>
      <c r="ADS21" s="6"/>
      <c r="ADT21" s="6"/>
      <c r="ADU21" s="6"/>
      <c r="ADV21" s="6"/>
      <c r="ADW21" s="6"/>
      <c r="ADX21" s="6"/>
      <c r="ADY21" s="6"/>
      <c r="ADZ21" s="6"/>
      <c r="AEA21" s="6"/>
      <c r="AEB21" s="6"/>
      <c r="AEC21" s="6"/>
      <c r="AED21" s="6"/>
      <c r="AEE21" s="6"/>
      <c r="AEF21" s="6"/>
      <c r="AEG21" s="6"/>
      <c r="AEH21" s="6"/>
      <c r="AEI21" s="6"/>
      <c r="AEJ21" s="6"/>
      <c r="AEK21" s="6"/>
      <c r="AEL21" s="6"/>
      <c r="AEM21" s="6"/>
      <c r="AEN21" s="6"/>
      <c r="AEO21" s="6"/>
      <c r="AEP21" s="6"/>
      <c r="AEQ21" s="6"/>
      <c r="AER21" s="6"/>
      <c r="AES21" s="6"/>
      <c r="AET21" s="6"/>
      <c r="AEU21" s="6"/>
      <c r="AEV21" s="6"/>
      <c r="AEW21" s="6"/>
      <c r="AEX21" s="6"/>
      <c r="AEY21" s="6"/>
      <c r="AEZ21" s="6"/>
      <c r="AFA21" s="6"/>
      <c r="AFB21" s="6"/>
      <c r="AFC21" s="6"/>
      <c r="AFD21" s="6"/>
      <c r="AFE21" s="6"/>
      <c r="AFF21" s="6"/>
      <c r="AFG21" s="6"/>
      <c r="AFH21" s="6"/>
      <c r="AFI21" s="6"/>
      <c r="AFJ21" s="6"/>
      <c r="AFK21" s="6"/>
      <c r="AFL21" s="6"/>
      <c r="AFM21" s="6"/>
      <c r="AFN21" s="6"/>
      <c r="AFO21" s="6"/>
      <c r="AFP21" s="6"/>
      <c r="AFQ21" s="6"/>
      <c r="AFR21" s="6"/>
      <c r="AFS21" s="6"/>
      <c r="AFT21" s="6"/>
      <c r="AFU21" s="6"/>
      <c r="AFV21" s="6"/>
      <c r="AFW21" s="6"/>
      <c r="AFX21" s="6"/>
      <c r="AFY21" s="6"/>
      <c r="AFZ21" s="6"/>
      <c r="AGA21" s="6"/>
      <c r="AGB21" s="6"/>
      <c r="AGC21" s="6"/>
      <c r="AGD21" s="6"/>
      <c r="AGE21" s="6"/>
      <c r="AGF21" s="6"/>
      <c r="AGG21" s="6"/>
      <c r="AGH21" s="6"/>
      <c r="AGI21" s="6"/>
      <c r="AGJ21" s="6"/>
      <c r="AGK21" s="6"/>
      <c r="AGL21" s="6"/>
      <c r="AGM21" s="6"/>
      <c r="AGN21" s="6"/>
      <c r="AGO21" s="6"/>
      <c r="AGP21" s="6"/>
      <c r="AGQ21" s="6"/>
      <c r="AGR21" s="6"/>
      <c r="AGS21" s="6"/>
      <c r="AGT21" s="6"/>
      <c r="AGU21" s="6"/>
      <c r="AGV21" s="6"/>
      <c r="AGW21" s="6"/>
      <c r="AGX21" s="6"/>
      <c r="AGY21" s="6"/>
      <c r="AGZ21" s="6"/>
      <c r="AHA21" s="6"/>
      <c r="AHB21" s="6"/>
      <c r="AHC21" s="6"/>
      <c r="AHD21" s="6"/>
      <c r="AHE21" s="6"/>
      <c r="AHF21" s="6"/>
      <c r="AHG21" s="6"/>
      <c r="AHH21" s="6"/>
      <c r="AHI21" s="6"/>
      <c r="AHJ21" s="6"/>
      <c r="AHK21" s="6"/>
      <c r="AHL21" s="6"/>
      <c r="AHM21" s="6"/>
      <c r="AHN21" s="6"/>
      <c r="AHO21" s="6"/>
      <c r="AHP21" s="6"/>
      <c r="AHQ21" s="6"/>
      <c r="AHR21" s="6"/>
      <c r="AHS21" s="6"/>
      <c r="AHT21" s="6"/>
      <c r="AHU21" s="6"/>
      <c r="AHV21" s="6"/>
      <c r="AHW21" s="6"/>
      <c r="AHX21" s="6"/>
      <c r="AHY21" s="6"/>
      <c r="AHZ21" s="6"/>
      <c r="AIA21" s="6"/>
      <c r="AIB21" s="6"/>
      <c r="AIC21" s="6"/>
      <c r="AID21" s="6"/>
      <c r="AIE21" s="6"/>
      <c r="AIF21" s="6"/>
      <c r="AIG21" s="6"/>
      <c r="AIH21" s="6"/>
      <c r="AII21" s="6"/>
      <c r="AIJ21" s="6"/>
      <c r="AIK21" s="6"/>
      <c r="AIL21" s="6"/>
      <c r="AIM21" s="6"/>
      <c r="AIN21" s="6"/>
      <c r="AIO21" s="6"/>
      <c r="AIP21" s="6"/>
      <c r="AIQ21" s="6"/>
      <c r="AIR21" s="6"/>
      <c r="AIS21" s="6"/>
      <c r="AIT21" s="6"/>
      <c r="AIU21" s="6"/>
      <c r="AIV21" s="6"/>
      <c r="AIW21" s="6"/>
      <c r="AIX21" s="6"/>
      <c r="AIY21" s="6"/>
      <c r="AIZ21" s="6"/>
      <c r="AJA21" s="6"/>
      <c r="AJB21" s="6"/>
      <c r="AJC21" s="6"/>
      <c r="AJD21" s="6"/>
      <c r="AJE21" s="6"/>
      <c r="AJF21" s="6"/>
      <c r="AJG21" s="6"/>
      <c r="AJH21" s="6"/>
      <c r="AJI21" s="6"/>
      <c r="AJJ21" s="6"/>
      <c r="AJK21" s="6"/>
      <c r="AJL21" s="6"/>
      <c r="AJM21" s="6"/>
      <c r="AJN21" s="6"/>
      <c r="AJO21" s="6"/>
      <c r="AJP21" s="6"/>
      <c r="AJQ21" s="6"/>
      <c r="AJR21" s="6"/>
      <c r="AJS21" s="6"/>
      <c r="AJT21" s="6"/>
      <c r="AJU21" s="6"/>
      <c r="AJV21" s="6"/>
      <c r="AJW21" s="6"/>
      <c r="AJX21" s="6"/>
      <c r="AJY21" s="6"/>
      <c r="AJZ21" s="6"/>
      <c r="AKA21" s="6"/>
      <c r="AKB21" s="6"/>
      <c r="AKC21" s="6"/>
      <c r="AKD21" s="6"/>
      <c r="AKE21" s="6"/>
      <c r="AKF21" s="6"/>
      <c r="AKG21" s="6"/>
      <c r="AKH21" s="6"/>
      <c r="AKI21" s="6"/>
      <c r="AKJ21" s="6"/>
      <c r="AKK21" s="6"/>
      <c r="AKL21" s="6"/>
      <c r="AKM21" s="6"/>
      <c r="AKN21" s="6"/>
      <c r="AKO21" s="6"/>
      <c r="AKP21" s="6"/>
      <c r="AKQ21" s="6"/>
      <c r="AKR21" s="6"/>
      <c r="AKS21" s="6"/>
      <c r="AKT21" s="6"/>
      <c r="AKU21" s="6"/>
      <c r="AKV21" s="6"/>
      <c r="AKW21" s="6"/>
      <c r="AKX21" s="6"/>
      <c r="AKY21" s="6"/>
      <c r="AKZ21" s="6"/>
      <c r="ALA21" s="6"/>
      <c r="ALB21" s="6"/>
      <c r="ALC21" s="6"/>
      <c r="ALD21" s="6"/>
      <c r="ALE21" s="6"/>
      <c r="ALF21" s="6"/>
      <c r="ALG21" s="6"/>
      <c r="ALH21" s="6"/>
      <c r="ALI21" s="6"/>
      <c r="ALJ21" s="6"/>
      <c r="ALK21" s="6"/>
      <c r="ALL21" s="6"/>
      <c r="ALM21" s="6"/>
      <c r="ALN21" s="6"/>
      <c r="ALO21" s="6"/>
      <c r="ALP21" s="6"/>
      <c r="ALQ21" s="6"/>
      <c r="ALR21" s="6"/>
      <c r="ALS21" s="6"/>
      <c r="ALT21" s="6"/>
      <c r="ALU21" s="6"/>
      <c r="ALV21" s="6"/>
      <c r="ALW21" s="6"/>
      <c r="ALX21" s="6"/>
      <c r="ALY21" s="6"/>
      <c r="ALZ21" s="6"/>
      <c r="AMA21" s="6"/>
      <c r="AMB21" s="6"/>
      <c r="AMC21" s="6"/>
      <c r="AMD21" s="6"/>
      <c r="AME21" s="6"/>
      <c r="AMF21" s="6"/>
      <c r="AMG21" s="6"/>
      <c r="AMH21" s="6"/>
      <c r="AMI21" s="6"/>
      <c r="AMJ21" s="6"/>
      <c r="AMK21" s="6"/>
      <c r="AML21" s="6"/>
      <c r="AMM21" s="6"/>
      <c r="AMN21" s="6"/>
      <c r="AMO21" s="6"/>
      <c r="AMP21" s="6"/>
      <c r="AMQ21" s="6"/>
      <c r="AMR21" s="6"/>
      <c r="AMS21" s="6"/>
      <c r="AMT21" s="6"/>
      <c r="AMU21" s="6"/>
      <c r="AMV21" s="6"/>
      <c r="AMW21" s="6"/>
      <c r="AMX21" s="6"/>
      <c r="AMY21" s="6"/>
      <c r="AMZ21" s="6"/>
      <c r="ANA21" s="6"/>
      <c r="ANB21" s="6"/>
    </row>
    <row r="22" spans="1:1042" s="31" customFormat="1" x14ac:dyDescent="0.25">
      <c r="A22" s="31" t="s">
        <v>196</v>
      </c>
      <c r="B22"/>
      <c r="C22">
        <v>1</v>
      </c>
      <c r="D22" t="s">
        <v>205</v>
      </c>
      <c r="K22" s="72"/>
      <c r="L22" s="72"/>
      <c r="M22" s="6"/>
      <c r="N22" s="72"/>
      <c r="O22" s="6"/>
      <c r="P22" s="6"/>
      <c r="Q22" s="92" t="s">
        <v>274</v>
      </c>
      <c r="R22" s="14">
        <v>40</v>
      </c>
      <c r="S22" s="126" t="s">
        <v>271</v>
      </c>
      <c r="T22" s="167">
        <f t="shared" si="0"/>
        <v>9</v>
      </c>
      <c r="U22" s="98"/>
      <c r="V22" s="98"/>
      <c r="W22" s="73"/>
      <c r="X22" s="74"/>
      <c r="Y22" s="75"/>
      <c r="Z22" s="74"/>
      <c r="AA22" s="75"/>
      <c r="AD22" s="161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  <c r="ZY22" s="6"/>
      <c r="ZZ22" s="6"/>
      <c r="AAA22" s="6"/>
      <c r="AAB22" s="6"/>
      <c r="AAC22" s="6"/>
      <c r="AAD22" s="6"/>
      <c r="AAE22" s="6"/>
      <c r="AAF22" s="6"/>
      <c r="AAG22" s="6"/>
      <c r="AAH22" s="6"/>
      <c r="AAI22" s="6"/>
      <c r="AAJ22" s="6"/>
      <c r="AAK22" s="6"/>
      <c r="AAL22" s="6"/>
      <c r="AAM22" s="6"/>
      <c r="AAN22" s="6"/>
      <c r="AAO22" s="6"/>
      <c r="AAP22" s="6"/>
      <c r="AAQ22" s="6"/>
      <c r="AAR22" s="6"/>
      <c r="AAS22" s="6"/>
      <c r="AAT22" s="6"/>
      <c r="AAU22" s="6"/>
      <c r="AAV22" s="6"/>
      <c r="AAW22" s="6"/>
      <c r="AAX22" s="6"/>
      <c r="AAY22" s="6"/>
      <c r="AAZ22" s="6"/>
      <c r="ABA22" s="6"/>
      <c r="ABB22" s="6"/>
      <c r="ABC22" s="6"/>
      <c r="ABD22" s="6"/>
      <c r="ABE22" s="6"/>
      <c r="ABF22" s="6"/>
      <c r="ABG22" s="6"/>
      <c r="ABH22" s="6"/>
      <c r="ABI22" s="6"/>
      <c r="ABJ22" s="6"/>
      <c r="ABK22" s="6"/>
      <c r="ABL22" s="6"/>
      <c r="ABM22" s="6"/>
      <c r="ABN22" s="6"/>
      <c r="ABO22" s="6"/>
      <c r="ABP22" s="6"/>
      <c r="ABQ22" s="6"/>
      <c r="ABR22" s="6"/>
      <c r="ABS22" s="6"/>
      <c r="ABT22" s="6"/>
      <c r="ABU22" s="6"/>
      <c r="ABV22" s="6"/>
      <c r="ABW22" s="6"/>
      <c r="ABX22" s="6"/>
      <c r="ABY22" s="6"/>
      <c r="ABZ22" s="6"/>
      <c r="ACA22" s="6"/>
      <c r="ACB22" s="6"/>
      <c r="ACC22" s="6"/>
      <c r="ACD22" s="6"/>
      <c r="ACE22" s="6"/>
      <c r="ACF22" s="6"/>
      <c r="ACG22" s="6"/>
      <c r="ACH22" s="6"/>
      <c r="ACI22" s="6"/>
      <c r="ACJ22" s="6"/>
      <c r="ACK22" s="6"/>
      <c r="ACL22" s="6"/>
      <c r="ACM22" s="6"/>
      <c r="ACN22" s="6"/>
      <c r="ACO22" s="6"/>
      <c r="ACP22" s="6"/>
      <c r="ACQ22" s="6"/>
      <c r="ACR22" s="6"/>
      <c r="ACS22" s="6"/>
      <c r="ACT22" s="6"/>
      <c r="ACU22" s="6"/>
      <c r="ACV22" s="6"/>
      <c r="ACW22" s="6"/>
      <c r="ACX22" s="6"/>
      <c r="ACY22" s="6"/>
      <c r="ACZ22" s="6"/>
      <c r="ADA22" s="6"/>
      <c r="ADB22" s="6"/>
      <c r="ADC22" s="6"/>
      <c r="ADD22" s="6"/>
      <c r="ADE22" s="6"/>
      <c r="ADF22" s="6"/>
      <c r="ADG22" s="6"/>
      <c r="ADH22" s="6"/>
      <c r="ADI22" s="6"/>
      <c r="ADJ22" s="6"/>
      <c r="ADK22" s="6"/>
      <c r="ADL22" s="6"/>
      <c r="ADM22" s="6"/>
      <c r="ADN22" s="6"/>
      <c r="ADO22" s="6"/>
      <c r="ADP22" s="6"/>
      <c r="ADQ22" s="6"/>
      <c r="ADR22" s="6"/>
      <c r="ADS22" s="6"/>
      <c r="ADT22" s="6"/>
      <c r="ADU22" s="6"/>
      <c r="ADV22" s="6"/>
      <c r="ADW22" s="6"/>
      <c r="ADX22" s="6"/>
      <c r="ADY22" s="6"/>
      <c r="ADZ22" s="6"/>
      <c r="AEA22" s="6"/>
      <c r="AEB22" s="6"/>
      <c r="AEC22" s="6"/>
      <c r="AED22" s="6"/>
      <c r="AEE22" s="6"/>
      <c r="AEF22" s="6"/>
      <c r="AEG22" s="6"/>
      <c r="AEH22" s="6"/>
      <c r="AEI22" s="6"/>
      <c r="AEJ22" s="6"/>
      <c r="AEK22" s="6"/>
      <c r="AEL22" s="6"/>
      <c r="AEM22" s="6"/>
      <c r="AEN22" s="6"/>
      <c r="AEO22" s="6"/>
      <c r="AEP22" s="6"/>
      <c r="AEQ22" s="6"/>
      <c r="AER22" s="6"/>
      <c r="AES22" s="6"/>
      <c r="AET22" s="6"/>
      <c r="AEU22" s="6"/>
      <c r="AEV22" s="6"/>
      <c r="AEW22" s="6"/>
      <c r="AEX22" s="6"/>
      <c r="AEY22" s="6"/>
      <c r="AEZ22" s="6"/>
      <c r="AFA22" s="6"/>
      <c r="AFB22" s="6"/>
      <c r="AFC22" s="6"/>
      <c r="AFD22" s="6"/>
      <c r="AFE22" s="6"/>
      <c r="AFF22" s="6"/>
      <c r="AFG22" s="6"/>
      <c r="AFH22" s="6"/>
      <c r="AFI22" s="6"/>
      <c r="AFJ22" s="6"/>
      <c r="AFK22" s="6"/>
      <c r="AFL22" s="6"/>
      <c r="AFM22" s="6"/>
      <c r="AFN22" s="6"/>
      <c r="AFO22" s="6"/>
      <c r="AFP22" s="6"/>
      <c r="AFQ22" s="6"/>
      <c r="AFR22" s="6"/>
      <c r="AFS22" s="6"/>
      <c r="AFT22" s="6"/>
      <c r="AFU22" s="6"/>
      <c r="AFV22" s="6"/>
      <c r="AFW22" s="6"/>
      <c r="AFX22" s="6"/>
      <c r="AFY22" s="6"/>
      <c r="AFZ22" s="6"/>
      <c r="AGA22" s="6"/>
      <c r="AGB22" s="6"/>
      <c r="AGC22" s="6"/>
      <c r="AGD22" s="6"/>
      <c r="AGE22" s="6"/>
      <c r="AGF22" s="6"/>
      <c r="AGG22" s="6"/>
      <c r="AGH22" s="6"/>
      <c r="AGI22" s="6"/>
      <c r="AGJ22" s="6"/>
      <c r="AGK22" s="6"/>
      <c r="AGL22" s="6"/>
      <c r="AGM22" s="6"/>
      <c r="AGN22" s="6"/>
      <c r="AGO22" s="6"/>
      <c r="AGP22" s="6"/>
      <c r="AGQ22" s="6"/>
      <c r="AGR22" s="6"/>
      <c r="AGS22" s="6"/>
      <c r="AGT22" s="6"/>
      <c r="AGU22" s="6"/>
      <c r="AGV22" s="6"/>
      <c r="AGW22" s="6"/>
      <c r="AGX22" s="6"/>
      <c r="AGY22" s="6"/>
      <c r="AGZ22" s="6"/>
      <c r="AHA22" s="6"/>
      <c r="AHB22" s="6"/>
      <c r="AHC22" s="6"/>
      <c r="AHD22" s="6"/>
      <c r="AHE22" s="6"/>
      <c r="AHF22" s="6"/>
      <c r="AHG22" s="6"/>
      <c r="AHH22" s="6"/>
      <c r="AHI22" s="6"/>
      <c r="AHJ22" s="6"/>
      <c r="AHK22" s="6"/>
      <c r="AHL22" s="6"/>
      <c r="AHM22" s="6"/>
      <c r="AHN22" s="6"/>
      <c r="AHO22" s="6"/>
      <c r="AHP22" s="6"/>
      <c r="AHQ22" s="6"/>
      <c r="AHR22" s="6"/>
      <c r="AHS22" s="6"/>
      <c r="AHT22" s="6"/>
      <c r="AHU22" s="6"/>
      <c r="AHV22" s="6"/>
      <c r="AHW22" s="6"/>
      <c r="AHX22" s="6"/>
      <c r="AHY22" s="6"/>
      <c r="AHZ22" s="6"/>
      <c r="AIA22" s="6"/>
      <c r="AIB22" s="6"/>
      <c r="AIC22" s="6"/>
      <c r="AID22" s="6"/>
      <c r="AIE22" s="6"/>
      <c r="AIF22" s="6"/>
      <c r="AIG22" s="6"/>
      <c r="AIH22" s="6"/>
      <c r="AII22" s="6"/>
      <c r="AIJ22" s="6"/>
      <c r="AIK22" s="6"/>
      <c r="AIL22" s="6"/>
      <c r="AIM22" s="6"/>
      <c r="AIN22" s="6"/>
      <c r="AIO22" s="6"/>
      <c r="AIP22" s="6"/>
      <c r="AIQ22" s="6"/>
      <c r="AIR22" s="6"/>
      <c r="AIS22" s="6"/>
      <c r="AIT22" s="6"/>
      <c r="AIU22" s="6"/>
      <c r="AIV22" s="6"/>
      <c r="AIW22" s="6"/>
      <c r="AIX22" s="6"/>
      <c r="AIY22" s="6"/>
      <c r="AIZ22" s="6"/>
      <c r="AJA22" s="6"/>
      <c r="AJB22" s="6"/>
      <c r="AJC22" s="6"/>
      <c r="AJD22" s="6"/>
      <c r="AJE22" s="6"/>
      <c r="AJF22" s="6"/>
      <c r="AJG22" s="6"/>
      <c r="AJH22" s="6"/>
      <c r="AJI22" s="6"/>
      <c r="AJJ22" s="6"/>
      <c r="AJK22" s="6"/>
      <c r="AJL22" s="6"/>
      <c r="AJM22" s="6"/>
      <c r="AJN22" s="6"/>
      <c r="AJO22" s="6"/>
      <c r="AJP22" s="6"/>
      <c r="AJQ22" s="6"/>
      <c r="AJR22" s="6"/>
      <c r="AJS22" s="6"/>
      <c r="AJT22" s="6"/>
      <c r="AJU22" s="6"/>
      <c r="AJV22" s="6"/>
      <c r="AJW22" s="6"/>
      <c r="AJX22" s="6"/>
      <c r="AJY22" s="6"/>
      <c r="AJZ22" s="6"/>
      <c r="AKA22" s="6"/>
      <c r="AKB22" s="6"/>
      <c r="AKC22" s="6"/>
      <c r="AKD22" s="6"/>
      <c r="AKE22" s="6"/>
      <c r="AKF22" s="6"/>
      <c r="AKG22" s="6"/>
      <c r="AKH22" s="6"/>
      <c r="AKI22" s="6"/>
      <c r="AKJ22" s="6"/>
      <c r="AKK22" s="6"/>
      <c r="AKL22" s="6"/>
      <c r="AKM22" s="6"/>
      <c r="AKN22" s="6"/>
      <c r="AKO22" s="6"/>
      <c r="AKP22" s="6"/>
      <c r="AKQ22" s="6"/>
      <c r="AKR22" s="6"/>
      <c r="AKS22" s="6"/>
      <c r="AKT22" s="6"/>
      <c r="AKU22" s="6"/>
      <c r="AKV22" s="6"/>
      <c r="AKW22" s="6"/>
      <c r="AKX22" s="6"/>
      <c r="AKY22" s="6"/>
      <c r="AKZ22" s="6"/>
      <c r="ALA22" s="6"/>
      <c r="ALB22" s="6"/>
      <c r="ALC22" s="6"/>
      <c r="ALD22" s="6"/>
      <c r="ALE22" s="6"/>
      <c r="ALF22" s="6"/>
      <c r="ALG22" s="6"/>
      <c r="ALH22" s="6"/>
      <c r="ALI22" s="6"/>
      <c r="ALJ22" s="6"/>
      <c r="ALK22" s="6"/>
      <c r="ALL22" s="6"/>
      <c r="ALM22" s="6"/>
      <c r="ALN22" s="6"/>
      <c r="ALO22" s="6"/>
      <c r="ALP22" s="6"/>
      <c r="ALQ22" s="6"/>
      <c r="ALR22" s="6"/>
      <c r="ALS22" s="6"/>
      <c r="ALT22" s="6"/>
      <c r="ALU22" s="6"/>
      <c r="ALV22" s="6"/>
      <c r="ALW22" s="6"/>
      <c r="ALX22" s="6"/>
      <c r="ALY22" s="6"/>
      <c r="ALZ22" s="6"/>
      <c r="AMA22" s="6"/>
      <c r="AMB22" s="6"/>
      <c r="AMC22" s="6"/>
      <c r="AMD22" s="6"/>
      <c r="AME22" s="6"/>
      <c r="AMF22" s="6"/>
      <c r="AMG22" s="6"/>
      <c r="AMH22" s="6"/>
      <c r="AMI22" s="6"/>
      <c r="AMJ22" s="6"/>
      <c r="AMK22" s="6"/>
      <c r="AML22" s="6"/>
      <c r="AMM22" s="6"/>
      <c r="AMN22" s="6"/>
      <c r="AMO22" s="6"/>
      <c r="AMP22" s="6"/>
      <c r="AMQ22" s="6"/>
      <c r="AMR22" s="6"/>
      <c r="AMS22" s="6"/>
      <c r="AMT22" s="6"/>
      <c r="AMU22" s="6"/>
      <c r="AMV22" s="6"/>
      <c r="AMW22" s="6"/>
      <c r="AMX22" s="6"/>
      <c r="AMY22" s="6"/>
      <c r="AMZ22" s="6"/>
      <c r="ANA22" s="6"/>
      <c r="ANB22" s="6"/>
    </row>
    <row r="23" spans="1:1042" s="31" customFormat="1" x14ac:dyDescent="0.25">
      <c r="A23" s="31" t="s">
        <v>196</v>
      </c>
      <c r="B23"/>
      <c r="K23" s="72"/>
      <c r="L23" s="72"/>
      <c r="M23" s="6"/>
      <c r="N23" s="72"/>
      <c r="O23" s="6"/>
      <c r="P23" s="6"/>
      <c r="Q23" s="92" t="s">
        <v>275</v>
      </c>
      <c r="R23" s="14">
        <v>41</v>
      </c>
      <c r="S23" s="126" t="s">
        <v>272</v>
      </c>
      <c r="T23" s="167">
        <f t="shared" si="0"/>
        <v>9</v>
      </c>
      <c r="U23" s="98"/>
      <c r="V23" s="98"/>
      <c r="W23" s="73"/>
      <c r="X23" s="74"/>
      <c r="Y23" s="75"/>
      <c r="Z23" s="74"/>
      <c r="AA23" s="75"/>
      <c r="AD23" s="161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</row>
    <row r="24" spans="1:1042" s="31" customFormat="1" x14ac:dyDescent="0.25">
      <c r="A24" s="31" t="s">
        <v>196</v>
      </c>
      <c r="B24" t="s">
        <v>209</v>
      </c>
      <c r="C24"/>
      <c r="D24" s="107"/>
      <c r="K24" s="72"/>
      <c r="L24" s="72"/>
      <c r="M24" s="6"/>
      <c r="N24" s="72"/>
      <c r="O24" s="6"/>
      <c r="P24" s="6"/>
      <c r="Q24" s="92" t="s">
        <v>228</v>
      </c>
      <c r="R24" s="14">
        <v>42</v>
      </c>
      <c r="S24" s="126" t="s">
        <v>231</v>
      </c>
      <c r="T24" s="167">
        <f t="shared" si="0"/>
        <v>4</v>
      </c>
      <c r="U24" s="98"/>
      <c r="V24" s="98"/>
      <c r="W24" s="73"/>
      <c r="X24" s="74"/>
      <c r="Y24" s="75"/>
      <c r="Z24" s="74"/>
      <c r="AA24" s="75"/>
      <c r="AD24" s="161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  <c r="ZY24" s="6"/>
      <c r="ZZ24" s="6"/>
      <c r="AAA24" s="6"/>
      <c r="AAB24" s="6"/>
      <c r="AAC24" s="6"/>
      <c r="AAD24" s="6"/>
      <c r="AAE24" s="6"/>
      <c r="AAF24" s="6"/>
      <c r="AAG24" s="6"/>
      <c r="AAH24" s="6"/>
      <c r="AAI24" s="6"/>
      <c r="AAJ24" s="6"/>
      <c r="AAK24" s="6"/>
      <c r="AAL24" s="6"/>
      <c r="AAM24" s="6"/>
      <c r="AAN24" s="6"/>
      <c r="AAO24" s="6"/>
      <c r="AAP24" s="6"/>
      <c r="AAQ24" s="6"/>
      <c r="AAR24" s="6"/>
      <c r="AAS24" s="6"/>
      <c r="AAT24" s="6"/>
      <c r="AAU24" s="6"/>
      <c r="AAV24" s="6"/>
      <c r="AAW24" s="6"/>
      <c r="AAX24" s="6"/>
      <c r="AAY24" s="6"/>
      <c r="AAZ24" s="6"/>
      <c r="ABA24" s="6"/>
      <c r="ABB24" s="6"/>
      <c r="ABC24" s="6"/>
      <c r="ABD24" s="6"/>
      <c r="ABE24" s="6"/>
      <c r="ABF24" s="6"/>
      <c r="ABG24" s="6"/>
      <c r="ABH24" s="6"/>
      <c r="ABI24" s="6"/>
      <c r="ABJ24" s="6"/>
      <c r="ABK24" s="6"/>
      <c r="ABL24" s="6"/>
      <c r="ABM24" s="6"/>
      <c r="ABN24" s="6"/>
      <c r="ABO24" s="6"/>
      <c r="ABP24" s="6"/>
      <c r="ABQ24" s="6"/>
      <c r="ABR24" s="6"/>
      <c r="ABS24" s="6"/>
      <c r="ABT24" s="6"/>
      <c r="ABU24" s="6"/>
      <c r="ABV24" s="6"/>
      <c r="ABW24" s="6"/>
      <c r="ABX24" s="6"/>
      <c r="ABY24" s="6"/>
      <c r="ABZ24" s="6"/>
      <c r="ACA24" s="6"/>
      <c r="ACB24" s="6"/>
      <c r="ACC24" s="6"/>
      <c r="ACD24" s="6"/>
      <c r="ACE24" s="6"/>
      <c r="ACF24" s="6"/>
      <c r="ACG24" s="6"/>
      <c r="ACH24" s="6"/>
      <c r="ACI24" s="6"/>
      <c r="ACJ24" s="6"/>
      <c r="ACK24" s="6"/>
      <c r="ACL24" s="6"/>
      <c r="ACM24" s="6"/>
      <c r="ACN24" s="6"/>
      <c r="ACO24" s="6"/>
      <c r="ACP24" s="6"/>
      <c r="ACQ24" s="6"/>
      <c r="ACR24" s="6"/>
      <c r="ACS24" s="6"/>
      <c r="ACT24" s="6"/>
      <c r="ACU24" s="6"/>
      <c r="ACV24" s="6"/>
      <c r="ACW24" s="6"/>
      <c r="ACX24" s="6"/>
      <c r="ACY24" s="6"/>
      <c r="ACZ24" s="6"/>
      <c r="ADA24" s="6"/>
      <c r="ADB24" s="6"/>
      <c r="ADC24" s="6"/>
      <c r="ADD24" s="6"/>
      <c r="ADE24" s="6"/>
      <c r="ADF24" s="6"/>
      <c r="ADG24" s="6"/>
      <c r="ADH24" s="6"/>
      <c r="ADI24" s="6"/>
      <c r="ADJ24" s="6"/>
      <c r="ADK24" s="6"/>
      <c r="ADL24" s="6"/>
      <c r="ADM24" s="6"/>
      <c r="ADN24" s="6"/>
      <c r="ADO24" s="6"/>
      <c r="ADP24" s="6"/>
      <c r="ADQ24" s="6"/>
      <c r="ADR24" s="6"/>
      <c r="ADS24" s="6"/>
      <c r="ADT24" s="6"/>
      <c r="ADU24" s="6"/>
      <c r="ADV24" s="6"/>
      <c r="ADW24" s="6"/>
      <c r="ADX24" s="6"/>
      <c r="ADY24" s="6"/>
      <c r="ADZ24" s="6"/>
      <c r="AEA24" s="6"/>
      <c r="AEB24" s="6"/>
      <c r="AEC24" s="6"/>
      <c r="AED24" s="6"/>
      <c r="AEE24" s="6"/>
      <c r="AEF24" s="6"/>
      <c r="AEG24" s="6"/>
      <c r="AEH24" s="6"/>
      <c r="AEI24" s="6"/>
      <c r="AEJ24" s="6"/>
      <c r="AEK24" s="6"/>
      <c r="AEL24" s="6"/>
      <c r="AEM24" s="6"/>
      <c r="AEN24" s="6"/>
      <c r="AEO24" s="6"/>
      <c r="AEP24" s="6"/>
      <c r="AEQ24" s="6"/>
      <c r="AER24" s="6"/>
      <c r="AES24" s="6"/>
      <c r="AET24" s="6"/>
      <c r="AEU24" s="6"/>
      <c r="AEV24" s="6"/>
      <c r="AEW24" s="6"/>
      <c r="AEX24" s="6"/>
      <c r="AEY24" s="6"/>
      <c r="AEZ24" s="6"/>
      <c r="AFA24" s="6"/>
      <c r="AFB24" s="6"/>
      <c r="AFC24" s="6"/>
      <c r="AFD24" s="6"/>
      <c r="AFE24" s="6"/>
      <c r="AFF24" s="6"/>
      <c r="AFG24" s="6"/>
      <c r="AFH24" s="6"/>
      <c r="AFI24" s="6"/>
      <c r="AFJ24" s="6"/>
      <c r="AFK24" s="6"/>
      <c r="AFL24" s="6"/>
      <c r="AFM24" s="6"/>
      <c r="AFN24" s="6"/>
      <c r="AFO24" s="6"/>
      <c r="AFP24" s="6"/>
      <c r="AFQ24" s="6"/>
      <c r="AFR24" s="6"/>
      <c r="AFS24" s="6"/>
      <c r="AFT24" s="6"/>
      <c r="AFU24" s="6"/>
      <c r="AFV24" s="6"/>
      <c r="AFW24" s="6"/>
      <c r="AFX24" s="6"/>
      <c r="AFY24" s="6"/>
      <c r="AFZ24" s="6"/>
      <c r="AGA24" s="6"/>
      <c r="AGB24" s="6"/>
      <c r="AGC24" s="6"/>
      <c r="AGD24" s="6"/>
      <c r="AGE24" s="6"/>
      <c r="AGF24" s="6"/>
      <c r="AGG24" s="6"/>
      <c r="AGH24" s="6"/>
      <c r="AGI24" s="6"/>
      <c r="AGJ24" s="6"/>
      <c r="AGK24" s="6"/>
      <c r="AGL24" s="6"/>
      <c r="AGM24" s="6"/>
      <c r="AGN24" s="6"/>
      <c r="AGO24" s="6"/>
      <c r="AGP24" s="6"/>
      <c r="AGQ24" s="6"/>
      <c r="AGR24" s="6"/>
      <c r="AGS24" s="6"/>
      <c r="AGT24" s="6"/>
      <c r="AGU24" s="6"/>
      <c r="AGV24" s="6"/>
      <c r="AGW24" s="6"/>
      <c r="AGX24" s="6"/>
      <c r="AGY24" s="6"/>
      <c r="AGZ24" s="6"/>
      <c r="AHA24" s="6"/>
      <c r="AHB24" s="6"/>
      <c r="AHC24" s="6"/>
      <c r="AHD24" s="6"/>
      <c r="AHE24" s="6"/>
      <c r="AHF24" s="6"/>
      <c r="AHG24" s="6"/>
      <c r="AHH24" s="6"/>
      <c r="AHI24" s="6"/>
      <c r="AHJ24" s="6"/>
      <c r="AHK24" s="6"/>
      <c r="AHL24" s="6"/>
      <c r="AHM24" s="6"/>
      <c r="AHN24" s="6"/>
      <c r="AHO24" s="6"/>
      <c r="AHP24" s="6"/>
      <c r="AHQ24" s="6"/>
      <c r="AHR24" s="6"/>
      <c r="AHS24" s="6"/>
      <c r="AHT24" s="6"/>
      <c r="AHU24" s="6"/>
      <c r="AHV24" s="6"/>
      <c r="AHW24" s="6"/>
      <c r="AHX24" s="6"/>
      <c r="AHY24" s="6"/>
      <c r="AHZ24" s="6"/>
      <c r="AIA24" s="6"/>
      <c r="AIB24" s="6"/>
      <c r="AIC24" s="6"/>
      <c r="AID24" s="6"/>
      <c r="AIE24" s="6"/>
      <c r="AIF24" s="6"/>
      <c r="AIG24" s="6"/>
      <c r="AIH24" s="6"/>
      <c r="AII24" s="6"/>
      <c r="AIJ24" s="6"/>
      <c r="AIK24" s="6"/>
      <c r="AIL24" s="6"/>
      <c r="AIM24" s="6"/>
      <c r="AIN24" s="6"/>
      <c r="AIO24" s="6"/>
      <c r="AIP24" s="6"/>
      <c r="AIQ24" s="6"/>
      <c r="AIR24" s="6"/>
      <c r="AIS24" s="6"/>
      <c r="AIT24" s="6"/>
      <c r="AIU24" s="6"/>
      <c r="AIV24" s="6"/>
      <c r="AIW24" s="6"/>
      <c r="AIX24" s="6"/>
      <c r="AIY24" s="6"/>
      <c r="AIZ24" s="6"/>
      <c r="AJA24" s="6"/>
      <c r="AJB24" s="6"/>
      <c r="AJC24" s="6"/>
      <c r="AJD24" s="6"/>
      <c r="AJE24" s="6"/>
      <c r="AJF24" s="6"/>
      <c r="AJG24" s="6"/>
      <c r="AJH24" s="6"/>
      <c r="AJI24" s="6"/>
      <c r="AJJ24" s="6"/>
      <c r="AJK24" s="6"/>
      <c r="AJL24" s="6"/>
      <c r="AJM24" s="6"/>
      <c r="AJN24" s="6"/>
      <c r="AJO24" s="6"/>
      <c r="AJP24" s="6"/>
      <c r="AJQ24" s="6"/>
      <c r="AJR24" s="6"/>
      <c r="AJS24" s="6"/>
      <c r="AJT24" s="6"/>
      <c r="AJU24" s="6"/>
      <c r="AJV24" s="6"/>
      <c r="AJW24" s="6"/>
      <c r="AJX24" s="6"/>
      <c r="AJY24" s="6"/>
      <c r="AJZ24" s="6"/>
      <c r="AKA24" s="6"/>
      <c r="AKB24" s="6"/>
      <c r="AKC24" s="6"/>
      <c r="AKD24" s="6"/>
      <c r="AKE24" s="6"/>
      <c r="AKF24" s="6"/>
      <c r="AKG24" s="6"/>
      <c r="AKH24" s="6"/>
      <c r="AKI24" s="6"/>
      <c r="AKJ24" s="6"/>
      <c r="AKK24" s="6"/>
      <c r="AKL24" s="6"/>
      <c r="AKM24" s="6"/>
      <c r="AKN24" s="6"/>
      <c r="AKO24" s="6"/>
      <c r="AKP24" s="6"/>
      <c r="AKQ24" s="6"/>
      <c r="AKR24" s="6"/>
      <c r="AKS24" s="6"/>
      <c r="AKT24" s="6"/>
      <c r="AKU24" s="6"/>
      <c r="AKV24" s="6"/>
      <c r="AKW24" s="6"/>
      <c r="AKX24" s="6"/>
      <c r="AKY24" s="6"/>
      <c r="AKZ24" s="6"/>
      <c r="ALA24" s="6"/>
      <c r="ALB24" s="6"/>
      <c r="ALC24" s="6"/>
      <c r="ALD24" s="6"/>
      <c r="ALE24" s="6"/>
      <c r="ALF24" s="6"/>
      <c r="ALG24" s="6"/>
      <c r="ALH24" s="6"/>
      <c r="ALI24" s="6"/>
      <c r="ALJ24" s="6"/>
      <c r="ALK24" s="6"/>
      <c r="ALL24" s="6"/>
      <c r="ALM24" s="6"/>
      <c r="ALN24" s="6"/>
      <c r="ALO24" s="6"/>
      <c r="ALP24" s="6"/>
      <c r="ALQ24" s="6"/>
      <c r="ALR24" s="6"/>
      <c r="ALS24" s="6"/>
      <c r="ALT24" s="6"/>
      <c r="ALU24" s="6"/>
      <c r="ALV24" s="6"/>
      <c r="ALW24" s="6"/>
      <c r="ALX24" s="6"/>
      <c r="ALY24" s="6"/>
      <c r="ALZ24" s="6"/>
      <c r="AMA24" s="6"/>
      <c r="AMB24" s="6"/>
      <c r="AMC24" s="6"/>
      <c r="AMD24" s="6"/>
      <c r="AME24" s="6"/>
      <c r="AMF24" s="6"/>
      <c r="AMG24" s="6"/>
      <c r="AMH24" s="6"/>
      <c r="AMI24" s="6"/>
      <c r="AMJ24" s="6"/>
      <c r="AMK24" s="6"/>
      <c r="AML24" s="6"/>
      <c r="AMM24" s="6"/>
      <c r="AMN24" s="6"/>
      <c r="AMO24" s="6"/>
      <c r="AMP24" s="6"/>
      <c r="AMQ24" s="6"/>
      <c r="AMR24" s="6"/>
      <c r="AMS24" s="6"/>
      <c r="AMT24" s="6"/>
      <c r="AMU24" s="6"/>
      <c r="AMV24" s="6"/>
      <c r="AMW24" s="6"/>
      <c r="AMX24" s="6"/>
      <c r="AMY24" s="6"/>
      <c r="AMZ24" s="6"/>
      <c r="ANA24" s="6"/>
      <c r="ANB24" s="6"/>
    </row>
    <row r="25" spans="1:1042" s="31" customFormat="1" x14ac:dyDescent="0.25">
      <c r="A25" s="31" t="s">
        <v>196</v>
      </c>
      <c r="B25"/>
      <c r="C25">
        <v>1</v>
      </c>
      <c r="D25" t="s">
        <v>206</v>
      </c>
      <c r="K25" s="72"/>
      <c r="L25" s="72"/>
      <c r="M25" s="6"/>
      <c r="N25" s="72"/>
      <c r="O25" s="6"/>
      <c r="P25" s="6"/>
      <c r="Q25" s="92" t="s">
        <v>229</v>
      </c>
      <c r="R25" s="14">
        <v>43</v>
      </c>
      <c r="S25" s="126" t="s">
        <v>232</v>
      </c>
      <c r="T25" s="167">
        <f t="shared" si="0"/>
        <v>4</v>
      </c>
      <c r="U25" s="98"/>
      <c r="V25" s="98"/>
      <c r="W25" s="73"/>
      <c r="X25" s="74"/>
      <c r="Y25" s="75"/>
      <c r="Z25" s="74"/>
      <c r="AA25" s="75"/>
      <c r="AD25" s="161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  <c r="ZY25" s="6"/>
      <c r="ZZ25" s="6"/>
      <c r="AAA25" s="6"/>
      <c r="AAB25" s="6"/>
      <c r="AAC25" s="6"/>
      <c r="AAD25" s="6"/>
      <c r="AAE25" s="6"/>
      <c r="AAF25" s="6"/>
      <c r="AAG25" s="6"/>
      <c r="AAH25" s="6"/>
      <c r="AAI25" s="6"/>
      <c r="AAJ25" s="6"/>
      <c r="AAK25" s="6"/>
      <c r="AAL25" s="6"/>
      <c r="AAM25" s="6"/>
      <c r="AAN25" s="6"/>
      <c r="AAO25" s="6"/>
      <c r="AAP25" s="6"/>
      <c r="AAQ25" s="6"/>
      <c r="AAR25" s="6"/>
      <c r="AAS25" s="6"/>
      <c r="AAT25" s="6"/>
      <c r="AAU25" s="6"/>
      <c r="AAV25" s="6"/>
      <c r="AAW25" s="6"/>
      <c r="AAX25" s="6"/>
      <c r="AAY25" s="6"/>
      <c r="AAZ25" s="6"/>
      <c r="ABA25" s="6"/>
      <c r="ABB25" s="6"/>
      <c r="ABC25" s="6"/>
      <c r="ABD25" s="6"/>
      <c r="ABE25" s="6"/>
      <c r="ABF25" s="6"/>
      <c r="ABG25" s="6"/>
      <c r="ABH25" s="6"/>
      <c r="ABI25" s="6"/>
      <c r="ABJ25" s="6"/>
      <c r="ABK25" s="6"/>
      <c r="ABL25" s="6"/>
      <c r="ABM25" s="6"/>
      <c r="ABN25" s="6"/>
      <c r="ABO25" s="6"/>
      <c r="ABP25" s="6"/>
      <c r="ABQ25" s="6"/>
      <c r="ABR25" s="6"/>
      <c r="ABS25" s="6"/>
      <c r="ABT25" s="6"/>
      <c r="ABU25" s="6"/>
      <c r="ABV25" s="6"/>
      <c r="ABW25" s="6"/>
      <c r="ABX25" s="6"/>
      <c r="ABY25" s="6"/>
      <c r="ABZ25" s="6"/>
      <c r="ACA25" s="6"/>
      <c r="ACB25" s="6"/>
      <c r="ACC25" s="6"/>
      <c r="ACD25" s="6"/>
      <c r="ACE25" s="6"/>
      <c r="ACF25" s="6"/>
      <c r="ACG25" s="6"/>
      <c r="ACH25" s="6"/>
      <c r="ACI25" s="6"/>
      <c r="ACJ25" s="6"/>
      <c r="ACK25" s="6"/>
      <c r="ACL25" s="6"/>
      <c r="ACM25" s="6"/>
      <c r="ACN25" s="6"/>
      <c r="ACO25" s="6"/>
      <c r="ACP25" s="6"/>
      <c r="ACQ25" s="6"/>
      <c r="ACR25" s="6"/>
      <c r="ACS25" s="6"/>
      <c r="ACT25" s="6"/>
      <c r="ACU25" s="6"/>
      <c r="ACV25" s="6"/>
      <c r="ACW25" s="6"/>
      <c r="ACX25" s="6"/>
      <c r="ACY25" s="6"/>
      <c r="ACZ25" s="6"/>
      <c r="ADA25" s="6"/>
      <c r="ADB25" s="6"/>
      <c r="ADC25" s="6"/>
      <c r="ADD25" s="6"/>
      <c r="ADE25" s="6"/>
      <c r="ADF25" s="6"/>
      <c r="ADG25" s="6"/>
      <c r="ADH25" s="6"/>
      <c r="ADI25" s="6"/>
      <c r="ADJ25" s="6"/>
      <c r="ADK25" s="6"/>
      <c r="ADL25" s="6"/>
      <c r="ADM25" s="6"/>
      <c r="ADN25" s="6"/>
      <c r="ADO25" s="6"/>
      <c r="ADP25" s="6"/>
      <c r="ADQ25" s="6"/>
      <c r="ADR25" s="6"/>
      <c r="ADS25" s="6"/>
      <c r="ADT25" s="6"/>
      <c r="ADU25" s="6"/>
      <c r="ADV25" s="6"/>
      <c r="ADW25" s="6"/>
      <c r="ADX25" s="6"/>
      <c r="ADY25" s="6"/>
      <c r="ADZ25" s="6"/>
      <c r="AEA25" s="6"/>
      <c r="AEB25" s="6"/>
      <c r="AEC25" s="6"/>
      <c r="AED25" s="6"/>
      <c r="AEE25" s="6"/>
      <c r="AEF25" s="6"/>
      <c r="AEG25" s="6"/>
      <c r="AEH25" s="6"/>
      <c r="AEI25" s="6"/>
      <c r="AEJ25" s="6"/>
      <c r="AEK25" s="6"/>
      <c r="AEL25" s="6"/>
      <c r="AEM25" s="6"/>
      <c r="AEN25" s="6"/>
      <c r="AEO25" s="6"/>
      <c r="AEP25" s="6"/>
      <c r="AEQ25" s="6"/>
      <c r="AER25" s="6"/>
      <c r="AES25" s="6"/>
      <c r="AET25" s="6"/>
      <c r="AEU25" s="6"/>
      <c r="AEV25" s="6"/>
      <c r="AEW25" s="6"/>
      <c r="AEX25" s="6"/>
      <c r="AEY25" s="6"/>
      <c r="AEZ25" s="6"/>
      <c r="AFA25" s="6"/>
      <c r="AFB25" s="6"/>
      <c r="AFC25" s="6"/>
      <c r="AFD25" s="6"/>
      <c r="AFE25" s="6"/>
      <c r="AFF25" s="6"/>
      <c r="AFG25" s="6"/>
      <c r="AFH25" s="6"/>
      <c r="AFI25" s="6"/>
      <c r="AFJ25" s="6"/>
      <c r="AFK25" s="6"/>
      <c r="AFL25" s="6"/>
      <c r="AFM25" s="6"/>
      <c r="AFN25" s="6"/>
      <c r="AFO25" s="6"/>
      <c r="AFP25" s="6"/>
      <c r="AFQ25" s="6"/>
      <c r="AFR25" s="6"/>
      <c r="AFS25" s="6"/>
      <c r="AFT25" s="6"/>
      <c r="AFU25" s="6"/>
      <c r="AFV25" s="6"/>
      <c r="AFW25" s="6"/>
      <c r="AFX25" s="6"/>
      <c r="AFY25" s="6"/>
      <c r="AFZ25" s="6"/>
      <c r="AGA25" s="6"/>
      <c r="AGB25" s="6"/>
      <c r="AGC25" s="6"/>
      <c r="AGD25" s="6"/>
      <c r="AGE25" s="6"/>
      <c r="AGF25" s="6"/>
      <c r="AGG25" s="6"/>
      <c r="AGH25" s="6"/>
      <c r="AGI25" s="6"/>
      <c r="AGJ25" s="6"/>
      <c r="AGK25" s="6"/>
      <c r="AGL25" s="6"/>
      <c r="AGM25" s="6"/>
      <c r="AGN25" s="6"/>
      <c r="AGO25" s="6"/>
      <c r="AGP25" s="6"/>
      <c r="AGQ25" s="6"/>
      <c r="AGR25" s="6"/>
      <c r="AGS25" s="6"/>
      <c r="AGT25" s="6"/>
      <c r="AGU25" s="6"/>
      <c r="AGV25" s="6"/>
      <c r="AGW25" s="6"/>
      <c r="AGX25" s="6"/>
      <c r="AGY25" s="6"/>
      <c r="AGZ25" s="6"/>
      <c r="AHA25" s="6"/>
      <c r="AHB25" s="6"/>
      <c r="AHC25" s="6"/>
      <c r="AHD25" s="6"/>
      <c r="AHE25" s="6"/>
      <c r="AHF25" s="6"/>
      <c r="AHG25" s="6"/>
      <c r="AHH25" s="6"/>
      <c r="AHI25" s="6"/>
      <c r="AHJ25" s="6"/>
      <c r="AHK25" s="6"/>
      <c r="AHL25" s="6"/>
      <c r="AHM25" s="6"/>
      <c r="AHN25" s="6"/>
      <c r="AHO25" s="6"/>
      <c r="AHP25" s="6"/>
      <c r="AHQ25" s="6"/>
      <c r="AHR25" s="6"/>
      <c r="AHS25" s="6"/>
      <c r="AHT25" s="6"/>
      <c r="AHU25" s="6"/>
      <c r="AHV25" s="6"/>
      <c r="AHW25" s="6"/>
      <c r="AHX25" s="6"/>
      <c r="AHY25" s="6"/>
      <c r="AHZ25" s="6"/>
      <c r="AIA25" s="6"/>
      <c r="AIB25" s="6"/>
      <c r="AIC25" s="6"/>
      <c r="AID25" s="6"/>
      <c r="AIE25" s="6"/>
      <c r="AIF25" s="6"/>
      <c r="AIG25" s="6"/>
      <c r="AIH25" s="6"/>
      <c r="AII25" s="6"/>
      <c r="AIJ25" s="6"/>
      <c r="AIK25" s="6"/>
      <c r="AIL25" s="6"/>
      <c r="AIM25" s="6"/>
      <c r="AIN25" s="6"/>
      <c r="AIO25" s="6"/>
      <c r="AIP25" s="6"/>
      <c r="AIQ25" s="6"/>
      <c r="AIR25" s="6"/>
      <c r="AIS25" s="6"/>
      <c r="AIT25" s="6"/>
      <c r="AIU25" s="6"/>
      <c r="AIV25" s="6"/>
      <c r="AIW25" s="6"/>
      <c r="AIX25" s="6"/>
      <c r="AIY25" s="6"/>
      <c r="AIZ25" s="6"/>
      <c r="AJA25" s="6"/>
      <c r="AJB25" s="6"/>
      <c r="AJC25" s="6"/>
      <c r="AJD25" s="6"/>
      <c r="AJE25" s="6"/>
      <c r="AJF25" s="6"/>
      <c r="AJG25" s="6"/>
      <c r="AJH25" s="6"/>
      <c r="AJI25" s="6"/>
      <c r="AJJ25" s="6"/>
      <c r="AJK25" s="6"/>
      <c r="AJL25" s="6"/>
      <c r="AJM25" s="6"/>
      <c r="AJN25" s="6"/>
      <c r="AJO25" s="6"/>
      <c r="AJP25" s="6"/>
      <c r="AJQ25" s="6"/>
      <c r="AJR25" s="6"/>
      <c r="AJS25" s="6"/>
      <c r="AJT25" s="6"/>
      <c r="AJU25" s="6"/>
      <c r="AJV25" s="6"/>
      <c r="AJW25" s="6"/>
      <c r="AJX25" s="6"/>
      <c r="AJY25" s="6"/>
      <c r="AJZ25" s="6"/>
      <c r="AKA25" s="6"/>
      <c r="AKB25" s="6"/>
      <c r="AKC25" s="6"/>
      <c r="AKD25" s="6"/>
      <c r="AKE25" s="6"/>
      <c r="AKF25" s="6"/>
      <c r="AKG25" s="6"/>
      <c r="AKH25" s="6"/>
      <c r="AKI25" s="6"/>
      <c r="AKJ25" s="6"/>
      <c r="AKK25" s="6"/>
      <c r="AKL25" s="6"/>
      <c r="AKM25" s="6"/>
      <c r="AKN25" s="6"/>
      <c r="AKO25" s="6"/>
      <c r="AKP25" s="6"/>
      <c r="AKQ25" s="6"/>
      <c r="AKR25" s="6"/>
      <c r="AKS25" s="6"/>
      <c r="AKT25" s="6"/>
      <c r="AKU25" s="6"/>
      <c r="AKV25" s="6"/>
      <c r="AKW25" s="6"/>
      <c r="AKX25" s="6"/>
      <c r="AKY25" s="6"/>
      <c r="AKZ25" s="6"/>
      <c r="ALA25" s="6"/>
      <c r="ALB25" s="6"/>
      <c r="ALC25" s="6"/>
      <c r="ALD25" s="6"/>
      <c r="ALE25" s="6"/>
      <c r="ALF25" s="6"/>
      <c r="ALG25" s="6"/>
      <c r="ALH25" s="6"/>
      <c r="ALI25" s="6"/>
      <c r="ALJ25" s="6"/>
      <c r="ALK25" s="6"/>
      <c r="ALL25" s="6"/>
      <c r="ALM25" s="6"/>
      <c r="ALN25" s="6"/>
      <c r="ALO25" s="6"/>
      <c r="ALP25" s="6"/>
      <c r="ALQ25" s="6"/>
      <c r="ALR25" s="6"/>
      <c r="ALS25" s="6"/>
      <c r="ALT25" s="6"/>
      <c r="ALU25" s="6"/>
      <c r="ALV25" s="6"/>
      <c r="ALW25" s="6"/>
      <c r="ALX25" s="6"/>
      <c r="ALY25" s="6"/>
      <c r="ALZ25" s="6"/>
      <c r="AMA25" s="6"/>
      <c r="AMB25" s="6"/>
      <c r="AMC25" s="6"/>
      <c r="AMD25" s="6"/>
      <c r="AME25" s="6"/>
      <c r="AMF25" s="6"/>
      <c r="AMG25" s="6"/>
      <c r="AMH25" s="6"/>
      <c r="AMI25" s="6"/>
      <c r="AMJ25" s="6"/>
      <c r="AMK25" s="6"/>
      <c r="AML25" s="6"/>
      <c r="AMM25" s="6"/>
      <c r="AMN25" s="6"/>
      <c r="AMO25" s="6"/>
      <c r="AMP25" s="6"/>
      <c r="AMQ25" s="6"/>
      <c r="AMR25" s="6"/>
      <c r="AMS25" s="6"/>
      <c r="AMT25" s="6"/>
      <c r="AMU25" s="6"/>
      <c r="AMV25" s="6"/>
      <c r="AMW25" s="6"/>
      <c r="AMX25" s="6"/>
      <c r="AMY25" s="6"/>
      <c r="AMZ25" s="6"/>
      <c r="ANA25" s="6"/>
      <c r="ANB25" s="6"/>
    </row>
    <row r="26" spans="1:1042" s="31" customFormat="1" x14ac:dyDescent="0.25">
      <c r="A26" s="31" t="s">
        <v>196</v>
      </c>
      <c r="K26" s="72"/>
      <c r="L26" s="72"/>
      <c r="M26" s="6"/>
      <c r="N26" s="72"/>
      <c r="O26" s="6"/>
      <c r="P26" s="6"/>
      <c r="Q26" s="94" t="s">
        <v>230</v>
      </c>
      <c r="R26" s="120">
        <v>44</v>
      </c>
      <c r="S26" s="127" t="s">
        <v>233</v>
      </c>
      <c r="T26" s="167">
        <f t="shared" si="0"/>
        <v>4</v>
      </c>
      <c r="U26" s="98"/>
      <c r="V26" s="98"/>
      <c r="W26" s="73"/>
      <c r="X26" s="74"/>
      <c r="Y26" s="75"/>
      <c r="Z26" s="74"/>
      <c r="AA26" s="75"/>
      <c r="AD26" s="161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  <c r="ZY26" s="6"/>
      <c r="ZZ26" s="6"/>
      <c r="AAA26" s="6"/>
      <c r="AAB26" s="6"/>
      <c r="AAC26" s="6"/>
      <c r="AAD26" s="6"/>
      <c r="AAE26" s="6"/>
      <c r="AAF26" s="6"/>
      <c r="AAG26" s="6"/>
      <c r="AAH26" s="6"/>
      <c r="AAI26" s="6"/>
      <c r="AAJ26" s="6"/>
      <c r="AAK26" s="6"/>
      <c r="AAL26" s="6"/>
      <c r="AAM26" s="6"/>
      <c r="AAN26" s="6"/>
      <c r="AAO26" s="6"/>
      <c r="AAP26" s="6"/>
      <c r="AAQ26" s="6"/>
      <c r="AAR26" s="6"/>
      <c r="AAS26" s="6"/>
      <c r="AAT26" s="6"/>
      <c r="AAU26" s="6"/>
      <c r="AAV26" s="6"/>
      <c r="AAW26" s="6"/>
      <c r="AAX26" s="6"/>
      <c r="AAY26" s="6"/>
      <c r="AAZ26" s="6"/>
      <c r="ABA26" s="6"/>
      <c r="ABB26" s="6"/>
      <c r="ABC26" s="6"/>
      <c r="ABD26" s="6"/>
      <c r="ABE26" s="6"/>
      <c r="ABF26" s="6"/>
      <c r="ABG26" s="6"/>
      <c r="ABH26" s="6"/>
      <c r="ABI26" s="6"/>
      <c r="ABJ26" s="6"/>
      <c r="ABK26" s="6"/>
      <c r="ABL26" s="6"/>
      <c r="ABM26" s="6"/>
      <c r="ABN26" s="6"/>
      <c r="ABO26" s="6"/>
      <c r="ABP26" s="6"/>
      <c r="ABQ26" s="6"/>
      <c r="ABR26" s="6"/>
      <c r="ABS26" s="6"/>
      <c r="ABT26" s="6"/>
      <c r="ABU26" s="6"/>
      <c r="ABV26" s="6"/>
      <c r="ABW26" s="6"/>
      <c r="ABX26" s="6"/>
      <c r="ABY26" s="6"/>
      <c r="ABZ26" s="6"/>
      <c r="ACA26" s="6"/>
      <c r="ACB26" s="6"/>
      <c r="ACC26" s="6"/>
      <c r="ACD26" s="6"/>
      <c r="ACE26" s="6"/>
      <c r="ACF26" s="6"/>
      <c r="ACG26" s="6"/>
      <c r="ACH26" s="6"/>
      <c r="ACI26" s="6"/>
      <c r="ACJ26" s="6"/>
      <c r="ACK26" s="6"/>
      <c r="ACL26" s="6"/>
      <c r="ACM26" s="6"/>
      <c r="ACN26" s="6"/>
      <c r="ACO26" s="6"/>
      <c r="ACP26" s="6"/>
      <c r="ACQ26" s="6"/>
      <c r="ACR26" s="6"/>
      <c r="ACS26" s="6"/>
      <c r="ACT26" s="6"/>
      <c r="ACU26" s="6"/>
      <c r="ACV26" s="6"/>
      <c r="ACW26" s="6"/>
      <c r="ACX26" s="6"/>
      <c r="ACY26" s="6"/>
      <c r="ACZ26" s="6"/>
      <c r="ADA26" s="6"/>
      <c r="ADB26" s="6"/>
      <c r="ADC26" s="6"/>
      <c r="ADD26" s="6"/>
      <c r="ADE26" s="6"/>
      <c r="ADF26" s="6"/>
      <c r="ADG26" s="6"/>
      <c r="ADH26" s="6"/>
      <c r="ADI26" s="6"/>
      <c r="ADJ26" s="6"/>
      <c r="ADK26" s="6"/>
      <c r="ADL26" s="6"/>
      <c r="ADM26" s="6"/>
      <c r="ADN26" s="6"/>
      <c r="ADO26" s="6"/>
      <c r="ADP26" s="6"/>
      <c r="ADQ26" s="6"/>
      <c r="ADR26" s="6"/>
      <c r="ADS26" s="6"/>
      <c r="ADT26" s="6"/>
      <c r="ADU26" s="6"/>
      <c r="ADV26" s="6"/>
      <c r="ADW26" s="6"/>
      <c r="ADX26" s="6"/>
      <c r="ADY26" s="6"/>
      <c r="ADZ26" s="6"/>
      <c r="AEA26" s="6"/>
      <c r="AEB26" s="6"/>
      <c r="AEC26" s="6"/>
      <c r="AED26" s="6"/>
      <c r="AEE26" s="6"/>
      <c r="AEF26" s="6"/>
      <c r="AEG26" s="6"/>
      <c r="AEH26" s="6"/>
      <c r="AEI26" s="6"/>
      <c r="AEJ26" s="6"/>
      <c r="AEK26" s="6"/>
      <c r="AEL26" s="6"/>
      <c r="AEM26" s="6"/>
      <c r="AEN26" s="6"/>
      <c r="AEO26" s="6"/>
      <c r="AEP26" s="6"/>
      <c r="AEQ26" s="6"/>
      <c r="AER26" s="6"/>
      <c r="AES26" s="6"/>
      <c r="AET26" s="6"/>
      <c r="AEU26" s="6"/>
      <c r="AEV26" s="6"/>
      <c r="AEW26" s="6"/>
      <c r="AEX26" s="6"/>
      <c r="AEY26" s="6"/>
      <c r="AEZ26" s="6"/>
      <c r="AFA26" s="6"/>
      <c r="AFB26" s="6"/>
      <c r="AFC26" s="6"/>
      <c r="AFD26" s="6"/>
      <c r="AFE26" s="6"/>
      <c r="AFF26" s="6"/>
      <c r="AFG26" s="6"/>
      <c r="AFH26" s="6"/>
      <c r="AFI26" s="6"/>
      <c r="AFJ26" s="6"/>
      <c r="AFK26" s="6"/>
      <c r="AFL26" s="6"/>
      <c r="AFM26" s="6"/>
      <c r="AFN26" s="6"/>
      <c r="AFO26" s="6"/>
      <c r="AFP26" s="6"/>
      <c r="AFQ26" s="6"/>
      <c r="AFR26" s="6"/>
      <c r="AFS26" s="6"/>
      <c r="AFT26" s="6"/>
      <c r="AFU26" s="6"/>
      <c r="AFV26" s="6"/>
      <c r="AFW26" s="6"/>
      <c r="AFX26" s="6"/>
      <c r="AFY26" s="6"/>
      <c r="AFZ26" s="6"/>
      <c r="AGA26" s="6"/>
      <c r="AGB26" s="6"/>
      <c r="AGC26" s="6"/>
      <c r="AGD26" s="6"/>
      <c r="AGE26" s="6"/>
      <c r="AGF26" s="6"/>
      <c r="AGG26" s="6"/>
      <c r="AGH26" s="6"/>
      <c r="AGI26" s="6"/>
      <c r="AGJ26" s="6"/>
      <c r="AGK26" s="6"/>
      <c r="AGL26" s="6"/>
      <c r="AGM26" s="6"/>
      <c r="AGN26" s="6"/>
      <c r="AGO26" s="6"/>
      <c r="AGP26" s="6"/>
      <c r="AGQ26" s="6"/>
      <c r="AGR26" s="6"/>
      <c r="AGS26" s="6"/>
      <c r="AGT26" s="6"/>
      <c r="AGU26" s="6"/>
      <c r="AGV26" s="6"/>
      <c r="AGW26" s="6"/>
      <c r="AGX26" s="6"/>
      <c r="AGY26" s="6"/>
      <c r="AGZ26" s="6"/>
      <c r="AHA26" s="6"/>
      <c r="AHB26" s="6"/>
      <c r="AHC26" s="6"/>
      <c r="AHD26" s="6"/>
      <c r="AHE26" s="6"/>
      <c r="AHF26" s="6"/>
      <c r="AHG26" s="6"/>
      <c r="AHH26" s="6"/>
      <c r="AHI26" s="6"/>
      <c r="AHJ26" s="6"/>
      <c r="AHK26" s="6"/>
      <c r="AHL26" s="6"/>
      <c r="AHM26" s="6"/>
      <c r="AHN26" s="6"/>
      <c r="AHO26" s="6"/>
      <c r="AHP26" s="6"/>
      <c r="AHQ26" s="6"/>
      <c r="AHR26" s="6"/>
      <c r="AHS26" s="6"/>
      <c r="AHT26" s="6"/>
      <c r="AHU26" s="6"/>
      <c r="AHV26" s="6"/>
      <c r="AHW26" s="6"/>
      <c r="AHX26" s="6"/>
      <c r="AHY26" s="6"/>
      <c r="AHZ26" s="6"/>
      <c r="AIA26" s="6"/>
      <c r="AIB26" s="6"/>
      <c r="AIC26" s="6"/>
      <c r="AID26" s="6"/>
      <c r="AIE26" s="6"/>
      <c r="AIF26" s="6"/>
      <c r="AIG26" s="6"/>
      <c r="AIH26" s="6"/>
      <c r="AII26" s="6"/>
      <c r="AIJ26" s="6"/>
      <c r="AIK26" s="6"/>
      <c r="AIL26" s="6"/>
      <c r="AIM26" s="6"/>
      <c r="AIN26" s="6"/>
      <c r="AIO26" s="6"/>
      <c r="AIP26" s="6"/>
      <c r="AIQ26" s="6"/>
      <c r="AIR26" s="6"/>
      <c r="AIS26" s="6"/>
      <c r="AIT26" s="6"/>
      <c r="AIU26" s="6"/>
      <c r="AIV26" s="6"/>
      <c r="AIW26" s="6"/>
      <c r="AIX26" s="6"/>
      <c r="AIY26" s="6"/>
      <c r="AIZ26" s="6"/>
      <c r="AJA26" s="6"/>
      <c r="AJB26" s="6"/>
      <c r="AJC26" s="6"/>
      <c r="AJD26" s="6"/>
      <c r="AJE26" s="6"/>
      <c r="AJF26" s="6"/>
      <c r="AJG26" s="6"/>
      <c r="AJH26" s="6"/>
      <c r="AJI26" s="6"/>
      <c r="AJJ26" s="6"/>
      <c r="AJK26" s="6"/>
      <c r="AJL26" s="6"/>
      <c r="AJM26" s="6"/>
      <c r="AJN26" s="6"/>
      <c r="AJO26" s="6"/>
      <c r="AJP26" s="6"/>
      <c r="AJQ26" s="6"/>
      <c r="AJR26" s="6"/>
      <c r="AJS26" s="6"/>
      <c r="AJT26" s="6"/>
      <c r="AJU26" s="6"/>
      <c r="AJV26" s="6"/>
      <c r="AJW26" s="6"/>
      <c r="AJX26" s="6"/>
      <c r="AJY26" s="6"/>
      <c r="AJZ26" s="6"/>
      <c r="AKA26" s="6"/>
      <c r="AKB26" s="6"/>
      <c r="AKC26" s="6"/>
      <c r="AKD26" s="6"/>
      <c r="AKE26" s="6"/>
      <c r="AKF26" s="6"/>
      <c r="AKG26" s="6"/>
      <c r="AKH26" s="6"/>
      <c r="AKI26" s="6"/>
      <c r="AKJ26" s="6"/>
      <c r="AKK26" s="6"/>
      <c r="AKL26" s="6"/>
      <c r="AKM26" s="6"/>
      <c r="AKN26" s="6"/>
      <c r="AKO26" s="6"/>
      <c r="AKP26" s="6"/>
      <c r="AKQ26" s="6"/>
      <c r="AKR26" s="6"/>
      <c r="AKS26" s="6"/>
      <c r="AKT26" s="6"/>
      <c r="AKU26" s="6"/>
      <c r="AKV26" s="6"/>
      <c r="AKW26" s="6"/>
      <c r="AKX26" s="6"/>
      <c r="AKY26" s="6"/>
      <c r="AKZ26" s="6"/>
      <c r="ALA26" s="6"/>
      <c r="ALB26" s="6"/>
      <c r="ALC26" s="6"/>
      <c r="ALD26" s="6"/>
      <c r="ALE26" s="6"/>
      <c r="ALF26" s="6"/>
      <c r="ALG26" s="6"/>
      <c r="ALH26" s="6"/>
      <c r="ALI26" s="6"/>
      <c r="ALJ26" s="6"/>
      <c r="ALK26" s="6"/>
      <c r="ALL26" s="6"/>
      <c r="ALM26" s="6"/>
      <c r="ALN26" s="6"/>
      <c r="ALO26" s="6"/>
      <c r="ALP26" s="6"/>
      <c r="ALQ26" s="6"/>
      <c r="ALR26" s="6"/>
      <c r="ALS26" s="6"/>
      <c r="ALT26" s="6"/>
      <c r="ALU26" s="6"/>
      <c r="ALV26" s="6"/>
      <c r="ALW26" s="6"/>
      <c r="ALX26" s="6"/>
      <c r="ALY26" s="6"/>
      <c r="ALZ26" s="6"/>
      <c r="AMA26" s="6"/>
      <c r="AMB26" s="6"/>
      <c r="AMC26" s="6"/>
      <c r="AMD26" s="6"/>
      <c r="AME26" s="6"/>
      <c r="AMF26" s="6"/>
      <c r="AMG26" s="6"/>
      <c r="AMH26" s="6"/>
      <c r="AMI26" s="6"/>
      <c r="AMJ26" s="6"/>
      <c r="AMK26" s="6"/>
      <c r="AML26" s="6"/>
      <c r="AMM26" s="6"/>
      <c r="AMN26" s="6"/>
      <c r="AMO26" s="6"/>
      <c r="AMP26" s="6"/>
      <c r="AMQ26" s="6"/>
      <c r="AMR26" s="6"/>
      <c r="AMS26" s="6"/>
      <c r="AMT26" s="6"/>
      <c r="AMU26" s="6"/>
      <c r="AMV26" s="6"/>
      <c r="AMW26" s="6"/>
      <c r="AMX26" s="6"/>
      <c r="AMY26" s="6"/>
      <c r="AMZ26" s="6"/>
      <c r="ANA26" s="6"/>
      <c r="ANB26" s="6"/>
    </row>
    <row r="27" spans="1:1042" s="31" customFormat="1" x14ac:dyDescent="0.25">
      <c r="A27" s="31" t="s">
        <v>196</v>
      </c>
      <c r="K27" s="72"/>
      <c r="L27" s="72"/>
      <c r="M27" s="6"/>
      <c r="N27" s="72"/>
      <c r="O27" s="6"/>
      <c r="P27" s="6"/>
      <c r="Q27" s="92" t="s">
        <v>299</v>
      </c>
      <c r="R27" s="14">
        <v>58</v>
      </c>
      <c r="S27" s="126" t="s">
        <v>282</v>
      </c>
      <c r="T27" s="167">
        <f t="shared" si="0"/>
        <v>2</v>
      </c>
      <c r="U27" s="165" t="s">
        <v>337</v>
      </c>
      <c r="V27" s="98"/>
      <c r="W27" s="73"/>
      <c r="X27" s="74"/>
      <c r="Y27" s="75"/>
      <c r="Z27" s="74"/>
      <c r="AA27" s="75"/>
      <c r="AD27" s="161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  <c r="ZY27" s="6"/>
      <c r="ZZ27" s="6"/>
      <c r="AAA27" s="6"/>
      <c r="AAB27" s="6"/>
      <c r="AAC27" s="6"/>
      <c r="AAD27" s="6"/>
      <c r="AAE27" s="6"/>
      <c r="AAF27" s="6"/>
      <c r="AAG27" s="6"/>
      <c r="AAH27" s="6"/>
      <c r="AAI27" s="6"/>
      <c r="AAJ27" s="6"/>
      <c r="AAK27" s="6"/>
      <c r="AAL27" s="6"/>
      <c r="AAM27" s="6"/>
      <c r="AAN27" s="6"/>
      <c r="AAO27" s="6"/>
      <c r="AAP27" s="6"/>
      <c r="AAQ27" s="6"/>
      <c r="AAR27" s="6"/>
      <c r="AAS27" s="6"/>
      <c r="AAT27" s="6"/>
      <c r="AAU27" s="6"/>
      <c r="AAV27" s="6"/>
      <c r="AAW27" s="6"/>
      <c r="AAX27" s="6"/>
      <c r="AAY27" s="6"/>
      <c r="AAZ27" s="6"/>
      <c r="ABA27" s="6"/>
      <c r="ABB27" s="6"/>
      <c r="ABC27" s="6"/>
      <c r="ABD27" s="6"/>
      <c r="ABE27" s="6"/>
      <c r="ABF27" s="6"/>
      <c r="ABG27" s="6"/>
      <c r="ABH27" s="6"/>
      <c r="ABI27" s="6"/>
      <c r="ABJ27" s="6"/>
      <c r="ABK27" s="6"/>
      <c r="ABL27" s="6"/>
      <c r="ABM27" s="6"/>
      <c r="ABN27" s="6"/>
      <c r="ABO27" s="6"/>
      <c r="ABP27" s="6"/>
      <c r="ABQ27" s="6"/>
      <c r="ABR27" s="6"/>
      <c r="ABS27" s="6"/>
      <c r="ABT27" s="6"/>
      <c r="ABU27" s="6"/>
      <c r="ABV27" s="6"/>
      <c r="ABW27" s="6"/>
      <c r="ABX27" s="6"/>
      <c r="ABY27" s="6"/>
      <c r="ABZ27" s="6"/>
      <c r="ACA27" s="6"/>
      <c r="ACB27" s="6"/>
      <c r="ACC27" s="6"/>
      <c r="ACD27" s="6"/>
      <c r="ACE27" s="6"/>
      <c r="ACF27" s="6"/>
      <c r="ACG27" s="6"/>
      <c r="ACH27" s="6"/>
      <c r="ACI27" s="6"/>
      <c r="ACJ27" s="6"/>
      <c r="ACK27" s="6"/>
      <c r="ACL27" s="6"/>
      <c r="ACM27" s="6"/>
      <c r="ACN27" s="6"/>
      <c r="ACO27" s="6"/>
      <c r="ACP27" s="6"/>
      <c r="ACQ27" s="6"/>
      <c r="ACR27" s="6"/>
      <c r="ACS27" s="6"/>
      <c r="ACT27" s="6"/>
      <c r="ACU27" s="6"/>
      <c r="ACV27" s="6"/>
      <c r="ACW27" s="6"/>
      <c r="ACX27" s="6"/>
      <c r="ACY27" s="6"/>
      <c r="ACZ27" s="6"/>
      <c r="ADA27" s="6"/>
      <c r="ADB27" s="6"/>
      <c r="ADC27" s="6"/>
      <c r="ADD27" s="6"/>
      <c r="ADE27" s="6"/>
      <c r="ADF27" s="6"/>
      <c r="ADG27" s="6"/>
      <c r="ADH27" s="6"/>
      <c r="ADI27" s="6"/>
      <c r="ADJ27" s="6"/>
      <c r="ADK27" s="6"/>
      <c r="ADL27" s="6"/>
      <c r="ADM27" s="6"/>
      <c r="ADN27" s="6"/>
      <c r="ADO27" s="6"/>
      <c r="ADP27" s="6"/>
      <c r="ADQ27" s="6"/>
      <c r="ADR27" s="6"/>
      <c r="ADS27" s="6"/>
      <c r="ADT27" s="6"/>
      <c r="ADU27" s="6"/>
      <c r="ADV27" s="6"/>
      <c r="ADW27" s="6"/>
      <c r="ADX27" s="6"/>
      <c r="ADY27" s="6"/>
      <c r="ADZ27" s="6"/>
      <c r="AEA27" s="6"/>
      <c r="AEB27" s="6"/>
      <c r="AEC27" s="6"/>
      <c r="AED27" s="6"/>
      <c r="AEE27" s="6"/>
      <c r="AEF27" s="6"/>
      <c r="AEG27" s="6"/>
      <c r="AEH27" s="6"/>
      <c r="AEI27" s="6"/>
      <c r="AEJ27" s="6"/>
      <c r="AEK27" s="6"/>
      <c r="AEL27" s="6"/>
      <c r="AEM27" s="6"/>
      <c r="AEN27" s="6"/>
      <c r="AEO27" s="6"/>
      <c r="AEP27" s="6"/>
      <c r="AEQ27" s="6"/>
      <c r="AER27" s="6"/>
      <c r="AES27" s="6"/>
      <c r="AET27" s="6"/>
      <c r="AEU27" s="6"/>
      <c r="AEV27" s="6"/>
      <c r="AEW27" s="6"/>
      <c r="AEX27" s="6"/>
      <c r="AEY27" s="6"/>
      <c r="AEZ27" s="6"/>
      <c r="AFA27" s="6"/>
      <c r="AFB27" s="6"/>
      <c r="AFC27" s="6"/>
      <c r="AFD27" s="6"/>
      <c r="AFE27" s="6"/>
      <c r="AFF27" s="6"/>
      <c r="AFG27" s="6"/>
      <c r="AFH27" s="6"/>
      <c r="AFI27" s="6"/>
      <c r="AFJ27" s="6"/>
      <c r="AFK27" s="6"/>
      <c r="AFL27" s="6"/>
      <c r="AFM27" s="6"/>
      <c r="AFN27" s="6"/>
      <c r="AFO27" s="6"/>
      <c r="AFP27" s="6"/>
      <c r="AFQ27" s="6"/>
      <c r="AFR27" s="6"/>
      <c r="AFS27" s="6"/>
      <c r="AFT27" s="6"/>
      <c r="AFU27" s="6"/>
      <c r="AFV27" s="6"/>
      <c r="AFW27" s="6"/>
      <c r="AFX27" s="6"/>
      <c r="AFY27" s="6"/>
      <c r="AFZ27" s="6"/>
      <c r="AGA27" s="6"/>
      <c r="AGB27" s="6"/>
      <c r="AGC27" s="6"/>
      <c r="AGD27" s="6"/>
      <c r="AGE27" s="6"/>
      <c r="AGF27" s="6"/>
      <c r="AGG27" s="6"/>
      <c r="AGH27" s="6"/>
      <c r="AGI27" s="6"/>
      <c r="AGJ27" s="6"/>
      <c r="AGK27" s="6"/>
      <c r="AGL27" s="6"/>
      <c r="AGM27" s="6"/>
      <c r="AGN27" s="6"/>
      <c r="AGO27" s="6"/>
      <c r="AGP27" s="6"/>
      <c r="AGQ27" s="6"/>
      <c r="AGR27" s="6"/>
      <c r="AGS27" s="6"/>
      <c r="AGT27" s="6"/>
      <c r="AGU27" s="6"/>
      <c r="AGV27" s="6"/>
      <c r="AGW27" s="6"/>
      <c r="AGX27" s="6"/>
      <c r="AGY27" s="6"/>
      <c r="AGZ27" s="6"/>
      <c r="AHA27" s="6"/>
      <c r="AHB27" s="6"/>
      <c r="AHC27" s="6"/>
      <c r="AHD27" s="6"/>
      <c r="AHE27" s="6"/>
      <c r="AHF27" s="6"/>
      <c r="AHG27" s="6"/>
      <c r="AHH27" s="6"/>
      <c r="AHI27" s="6"/>
      <c r="AHJ27" s="6"/>
      <c r="AHK27" s="6"/>
      <c r="AHL27" s="6"/>
      <c r="AHM27" s="6"/>
      <c r="AHN27" s="6"/>
      <c r="AHO27" s="6"/>
      <c r="AHP27" s="6"/>
      <c r="AHQ27" s="6"/>
      <c r="AHR27" s="6"/>
      <c r="AHS27" s="6"/>
      <c r="AHT27" s="6"/>
      <c r="AHU27" s="6"/>
      <c r="AHV27" s="6"/>
      <c r="AHW27" s="6"/>
      <c r="AHX27" s="6"/>
      <c r="AHY27" s="6"/>
      <c r="AHZ27" s="6"/>
      <c r="AIA27" s="6"/>
      <c r="AIB27" s="6"/>
      <c r="AIC27" s="6"/>
      <c r="AID27" s="6"/>
      <c r="AIE27" s="6"/>
      <c r="AIF27" s="6"/>
      <c r="AIG27" s="6"/>
      <c r="AIH27" s="6"/>
      <c r="AII27" s="6"/>
      <c r="AIJ27" s="6"/>
      <c r="AIK27" s="6"/>
      <c r="AIL27" s="6"/>
      <c r="AIM27" s="6"/>
      <c r="AIN27" s="6"/>
      <c r="AIO27" s="6"/>
      <c r="AIP27" s="6"/>
      <c r="AIQ27" s="6"/>
      <c r="AIR27" s="6"/>
      <c r="AIS27" s="6"/>
      <c r="AIT27" s="6"/>
      <c r="AIU27" s="6"/>
      <c r="AIV27" s="6"/>
      <c r="AIW27" s="6"/>
      <c r="AIX27" s="6"/>
      <c r="AIY27" s="6"/>
      <c r="AIZ27" s="6"/>
      <c r="AJA27" s="6"/>
      <c r="AJB27" s="6"/>
      <c r="AJC27" s="6"/>
      <c r="AJD27" s="6"/>
      <c r="AJE27" s="6"/>
      <c r="AJF27" s="6"/>
      <c r="AJG27" s="6"/>
      <c r="AJH27" s="6"/>
      <c r="AJI27" s="6"/>
      <c r="AJJ27" s="6"/>
      <c r="AJK27" s="6"/>
      <c r="AJL27" s="6"/>
      <c r="AJM27" s="6"/>
      <c r="AJN27" s="6"/>
      <c r="AJO27" s="6"/>
      <c r="AJP27" s="6"/>
      <c r="AJQ27" s="6"/>
      <c r="AJR27" s="6"/>
      <c r="AJS27" s="6"/>
      <c r="AJT27" s="6"/>
      <c r="AJU27" s="6"/>
      <c r="AJV27" s="6"/>
      <c r="AJW27" s="6"/>
      <c r="AJX27" s="6"/>
      <c r="AJY27" s="6"/>
      <c r="AJZ27" s="6"/>
      <c r="AKA27" s="6"/>
      <c r="AKB27" s="6"/>
      <c r="AKC27" s="6"/>
      <c r="AKD27" s="6"/>
      <c r="AKE27" s="6"/>
      <c r="AKF27" s="6"/>
      <c r="AKG27" s="6"/>
      <c r="AKH27" s="6"/>
      <c r="AKI27" s="6"/>
      <c r="AKJ27" s="6"/>
      <c r="AKK27" s="6"/>
      <c r="AKL27" s="6"/>
      <c r="AKM27" s="6"/>
      <c r="AKN27" s="6"/>
      <c r="AKO27" s="6"/>
      <c r="AKP27" s="6"/>
      <c r="AKQ27" s="6"/>
      <c r="AKR27" s="6"/>
      <c r="AKS27" s="6"/>
      <c r="AKT27" s="6"/>
      <c r="AKU27" s="6"/>
      <c r="AKV27" s="6"/>
      <c r="AKW27" s="6"/>
      <c r="AKX27" s="6"/>
      <c r="AKY27" s="6"/>
      <c r="AKZ27" s="6"/>
      <c r="ALA27" s="6"/>
      <c r="ALB27" s="6"/>
      <c r="ALC27" s="6"/>
      <c r="ALD27" s="6"/>
      <c r="ALE27" s="6"/>
      <c r="ALF27" s="6"/>
      <c r="ALG27" s="6"/>
      <c r="ALH27" s="6"/>
      <c r="ALI27" s="6"/>
      <c r="ALJ27" s="6"/>
      <c r="ALK27" s="6"/>
      <c r="ALL27" s="6"/>
      <c r="ALM27" s="6"/>
      <c r="ALN27" s="6"/>
      <c r="ALO27" s="6"/>
      <c r="ALP27" s="6"/>
      <c r="ALQ27" s="6"/>
      <c r="ALR27" s="6"/>
      <c r="ALS27" s="6"/>
      <c r="ALT27" s="6"/>
      <c r="ALU27" s="6"/>
      <c r="ALV27" s="6"/>
      <c r="ALW27" s="6"/>
      <c r="ALX27" s="6"/>
      <c r="ALY27" s="6"/>
      <c r="ALZ27" s="6"/>
      <c r="AMA27" s="6"/>
      <c r="AMB27" s="6"/>
      <c r="AMC27" s="6"/>
      <c r="AMD27" s="6"/>
      <c r="AME27" s="6"/>
      <c r="AMF27" s="6"/>
      <c r="AMG27" s="6"/>
      <c r="AMH27" s="6"/>
      <c r="AMI27" s="6"/>
      <c r="AMJ27" s="6"/>
      <c r="AMK27" s="6"/>
      <c r="AML27" s="6"/>
      <c r="AMM27" s="6"/>
      <c r="AMN27" s="6"/>
      <c r="AMO27" s="6"/>
      <c r="AMP27" s="6"/>
      <c r="AMQ27" s="6"/>
      <c r="AMR27" s="6"/>
      <c r="AMS27" s="6"/>
      <c r="AMT27" s="6"/>
      <c r="AMU27" s="6"/>
      <c r="AMV27" s="6"/>
      <c r="AMW27" s="6"/>
      <c r="AMX27" s="6"/>
      <c r="AMY27" s="6"/>
      <c r="AMZ27" s="6"/>
      <c r="ANA27" s="6"/>
      <c r="ANB27" s="6"/>
    </row>
    <row r="28" spans="1:1042" s="31" customFormat="1" x14ac:dyDescent="0.25">
      <c r="A28" s="31" t="s">
        <v>196</v>
      </c>
      <c r="K28" s="72"/>
      <c r="L28" s="72"/>
      <c r="M28" s="6"/>
      <c r="N28" s="72"/>
      <c r="O28" s="6"/>
      <c r="P28" s="6"/>
      <c r="Q28" s="92" t="s">
        <v>291</v>
      </c>
      <c r="R28" s="14">
        <v>59</v>
      </c>
      <c r="S28" s="126" t="s">
        <v>283</v>
      </c>
      <c r="T28" s="167">
        <f t="shared" si="0"/>
        <v>23</v>
      </c>
      <c r="U28" s="98"/>
      <c r="V28" s="98"/>
      <c r="W28" s="73"/>
      <c r="X28" s="74"/>
      <c r="Y28" s="75"/>
      <c r="Z28" s="74"/>
      <c r="AA28" s="75"/>
      <c r="AD28" s="161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  <c r="ZY28" s="6"/>
      <c r="ZZ28" s="6"/>
      <c r="AAA28" s="6"/>
      <c r="AAB28" s="6"/>
      <c r="AAC28" s="6"/>
      <c r="AAD28" s="6"/>
      <c r="AAE28" s="6"/>
      <c r="AAF28" s="6"/>
      <c r="AAG28" s="6"/>
      <c r="AAH28" s="6"/>
      <c r="AAI28" s="6"/>
      <c r="AAJ28" s="6"/>
      <c r="AAK28" s="6"/>
      <c r="AAL28" s="6"/>
      <c r="AAM28" s="6"/>
      <c r="AAN28" s="6"/>
      <c r="AAO28" s="6"/>
      <c r="AAP28" s="6"/>
      <c r="AAQ28" s="6"/>
      <c r="AAR28" s="6"/>
      <c r="AAS28" s="6"/>
      <c r="AAT28" s="6"/>
      <c r="AAU28" s="6"/>
      <c r="AAV28" s="6"/>
      <c r="AAW28" s="6"/>
      <c r="AAX28" s="6"/>
      <c r="AAY28" s="6"/>
      <c r="AAZ28" s="6"/>
      <c r="ABA28" s="6"/>
      <c r="ABB28" s="6"/>
      <c r="ABC28" s="6"/>
      <c r="ABD28" s="6"/>
      <c r="ABE28" s="6"/>
      <c r="ABF28" s="6"/>
      <c r="ABG28" s="6"/>
      <c r="ABH28" s="6"/>
      <c r="ABI28" s="6"/>
      <c r="ABJ28" s="6"/>
      <c r="ABK28" s="6"/>
      <c r="ABL28" s="6"/>
      <c r="ABM28" s="6"/>
      <c r="ABN28" s="6"/>
      <c r="ABO28" s="6"/>
      <c r="ABP28" s="6"/>
      <c r="ABQ28" s="6"/>
      <c r="ABR28" s="6"/>
      <c r="ABS28" s="6"/>
      <c r="ABT28" s="6"/>
      <c r="ABU28" s="6"/>
      <c r="ABV28" s="6"/>
      <c r="ABW28" s="6"/>
      <c r="ABX28" s="6"/>
      <c r="ABY28" s="6"/>
      <c r="ABZ28" s="6"/>
      <c r="ACA28" s="6"/>
      <c r="ACB28" s="6"/>
      <c r="ACC28" s="6"/>
      <c r="ACD28" s="6"/>
      <c r="ACE28" s="6"/>
      <c r="ACF28" s="6"/>
      <c r="ACG28" s="6"/>
      <c r="ACH28" s="6"/>
      <c r="ACI28" s="6"/>
      <c r="ACJ28" s="6"/>
      <c r="ACK28" s="6"/>
      <c r="ACL28" s="6"/>
      <c r="ACM28" s="6"/>
      <c r="ACN28" s="6"/>
      <c r="ACO28" s="6"/>
      <c r="ACP28" s="6"/>
      <c r="ACQ28" s="6"/>
      <c r="ACR28" s="6"/>
      <c r="ACS28" s="6"/>
      <c r="ACT28" s="6"/>
      <c r="ACU28" s="6"/>
      <c r="ACV28" s="6"/>
      <c r="ACW28" s="6"/>
      <c r="ACX28" s="6"/>
      <c r="ACY28" s="6"/>
      <c r="ACZ28" s="6"/>
      <c r="ADA28" s="6"/>
      <c r="ADB28" s="6"/>
      <c r="ADC28" s="6"/>
      <c r="ADD28" s="6"/>
      <c r="ADE28" s="6"/>
      <c r="ADF28" s="6"/>
      <c r="ADG28" s="6"/>
      <c r="ADH28" s="6"/>
      <c r="ADI28" s="6"/>
      <c r="ADJ28" s="6"/>
      <c r="ADK28" s="6"/>
      <c r="ADL28" s="6"/>
      <c r="ADM28" s="6"/>
      <c r="ADN28" s="6"/>
      <c r="ADO28" s="6"/>
      <c r="ADP28" s="6"/>
      <c r="ADQ28" s="6"/>
      <c r="ADR28" s="6"/>
      <c r="ADS28" s="6"/>
      <c r="ADT28" s="6"/>
      <c r="ADU28" s="6"/>
      <c r="ADV28" s="6"/>
      <c r="ADW28" s="6"/>
      <c r="ADX28" s="6"/>
      <c r="ADY28" s="6"/>
      <c r="ADZ28" s="6"/>
      <c r="AEA28" s="6"/>
      <c r="AEB28" s="6"/>
      <c r="AEC28" s="6"/>
      <c r="AED28" s="6"/>
      <c r="AEE28" s="6"/>
      <c r="AEF28" s="6"/>
      <c r="AEG28" s="6"/>
      <c r="AEH28" s="6"/>
      <c r="AEI28" s="6"/>
      <c r="AEJ28" s="6"/>
      <c r="AEK28" s="6"/>
      <c r="AEL28" s="6"/>
      <c r="AEM28" s="6"/>
      <c r="AEN28" s="6"/>
      <c r="AEO28" s="6"/>
      <c r="AEP28" s="6"/>
      <c r="AEQ28" s="6"/>
      <c r="AER28" s="6"/>
      <c r="AES28" s="6"/>
      <c r="AET28" s="6"/>
      <c r="AEU28" s="6"/>
      <c r="AEV28" s="6"/>
      <c r="AEW28" s="6"/>
      <c r="AEX28" s="6"/>
      <c r="AEY28" s="6"/>
      <c r="AEZ28" s="6"/>
      <c r="AFA28" s="6"/>
      <c r="AFB28" s="6"/>
      <c r="AFC28" s="6"/>
      <c r="AFD28" s="6"/>
      <c r="AFE28" s="6"/>
      <c r="AFF28" s="6"/>
      <c r="AFG28" s="6"/>
      <c r="AFH28" s="6"/>
      <c r="AFI28" s="6"/>
      <c r="AFJ28" s="6"/>
      <c r="AFK28" s="6"/>
      <c r="AFL28" s="6"/>
      <c r="AFM28" s="6"/>
      <c r="AFN28" s="6"/>
      <c r="AFO28" s="6"/>
      <c r="AFP28" s="6"/>
      <c r="AFQ28" s="6"/>
      <c r="AFR28" s="6"/>
      <c r="AFS28" s="6"/>
      <c r="AFT28" s="6"/>
      <c r="AFU28" s="6"/>
      <c r="AFV28" s="6"/>
      <c r="AFW28" s="6"/>
      <c r="AFX28" s="6"/>
      <c r="AFY28" s="6"/>
      <c r="AFZ28" s="6"/>
      <c r="AGA28" s="6"/>
      <c r="AGB28" s="6"/>
      <c r="AGC28" s="6"/>
      <c r="AGD28" s="6"/>
      <c r="AGE28" s="6"/>
      <c r="AGF28" s="6"/>
      <c r="AGG28" s="6"/>
      <c r="AGH28" s="6"/>
      <c r="AGI28" s="6"/>
      <c r="AGJ28" s="6"/>
      <c r="AGK28" s="6"/>
      <c r="AGL28" s="6"/>
      <c r="AGM28" s="6"/>
      <c r="AGN28" s="6"/>
      <c r="AGO28" s="6"/>
      <c r="AGP28" s="6"/>
      <c r="AGQ28" s="6"/>
      <c r="AGR28" s="6"/>
      <c r="AGS28" s="6"/>
      <c r="AGT28" s="6"/>
      <c r="AGU28" s="6"/>
      <c r="AGV28" s="6"/>
      <c r="AGW28" s="6"/>
      <c r="AGX28" s="6"/>
      <c r="AGY28" s="6"/>
      <c r="AGZ28" s="6"/>
      <c r="AHA28" s="6"/>
      <c r="AHB28" s="6"/>
      <c r="AHC28" s="6"/>
      <c r="AHD28" s="6"/>
      <c r="AHE28" s="6"/>
      <c r="AHF28" s="6"/>
      <c r="AHG28" s="6"/>
      <c r="AHH28" s="6"/>
      <c r="AHI28" s="6"/>
      <c r="AHJ28" s="6"/>
      <c r="AHK28" s="6"/>
      <c r="AHL28" s="6"/>
      <c r="AHM28" s="6"/>
      <c r="AHN28" s="6"/>
      <c r="AHO28" s="6"/>
      <c r="AHP28" s="6"/>
      <c r="AHQ28" s="6"/>
      <c r="AHR28" s="6"/>
      <c r="AHS28" s="6"/>
      <c r="AHT28" s="6"/>
      <c r="AHU28" s="6"/>
      <c r="AHV28" s="6"/>
      <c r="AHW28" s="6"/>
      <c r="AHX28" s="6"/>
      <c r="AHY28" s="6"/>
      <c r="AHZ28" s="6"/>
      <c r="AIA28" s="6"/>
      <c r="AIB28" s="6"/>
      <c r="AIC28" s="6"/>
      <c r="AID28" s="6"/>
      <c r="AIE28" s="6"/>
      <c r="AIF28" s="6"/>
      <c r="AIG28" s="6"/>
      <c r="AIH28" s="6"/>
      <c r="AII28" s="6"/>
      <c r="AIJ28" s="6"/>
      <c r="AIK28" s="6"/>
      <c r="AIL28" s="6"/>
      <c r="AIM28" s="6"/>
      <c r="AIN28" s="6"/>
      <c r="AIO28" s="6"/>
      <c r="AIP28" s="6"/>
      <c r="AIQ28" s="6"/>
      <c r="AIR28" s="6"/>
      <c r="AIS28" s="6"/>
      <c r="AIT28" s="6"/>
      <c r="AIU28" s="6"/>
      <c r="AIV28" s="6"/>
      <c r="AIW28" s="6"/>
      <c r="AIX28" s="6"/>
      <c r="AIY28" s="6"/>
      <c r="AIZ28" s="6"/>
      <c r="AJA28" s="6"/>
      <c r="AJB28" s="6"/>
      <c r="AJC28" s="6"/>
      <c r="AJD28" s="6"/>
      <c r="AJE28" s="6"/>
      <c r="AJF28" s="6"/>
      <c r="AJG28" s="6"/>
      <c r="AJH28" s="6"/>
      <c r="AJI28" s="6"/>
      <c r="AJJ28" s="6"/>
      <c r="AJK28" s="6"/>
      <c r="AJL28" s="6"/>
      <c r="AJM28" s="6"/>
      <c r="AJN28" s="6"/>
      <c r="AJO28" s="6"/>
      <c r="AJP28" s="6"/>
      <c r="AJQ28" s="6"/>
      <c r="AJR28" s="6"/>
      <c r="AJS28" s="6"/>
      <c r="AJT28" s="6"/>
      <c r="AJU28" s="6"/>
      <c r="AJV28" s="6"/>
      <c r="AJW28" s="6"/>
      <c r="AJX28" s="6"/>
      <c r="AJY28" s="6"/>
      <c r="AJZ28" s="6"/>
      <c r="AKA28" s="6"/>
      <c r="AKB28" s="6"/>
      <c r="AKC28" s="6"/>
      <c r="AKD28" s="6"/>
      <c r="AKE28" s="6"/>
      <c r="AKF28" s="6"/>
      <c r="AKG28" s="6"/>
      <c r="AKH28" s="6"/>
      <c r="AKI28" s="6"/>
      <c r="AKJ28" s="6"/>
      <c r="AKK28" s="6"/>
      <c r="AKL28" s="6"/>
      <c r="AKM28" s="6"/>
      <c r="AKN28" s="6"/>
      <c r="AKO28" s="6"/>
      <c r="AKP28" s="6"/>
      <c r="AKQ28" s="6"/>
      <c r="AKR28" s="6"/>
      <c r="AKS28" s="6"/>
      <c r="AKT28" s="6"/>
      <c r="AKU28" s="6"/>
      <c r="AKV28" s="6"/>
      <c r="AKW28" s="6"/>
      <c r="AKX28" s="6"/>
      <c r="AKY28" s="6"/>
      <c r="AKZ28" s="6"/>
      <c r="ALA28" s="6"/>
      <c r="ALB28" s="6"/>
      <c r="ALC28" s="6"/>
      <c r="ALD28" s="6"/>
      <c r="ALE28" s="6"/>
      <c r="ALF28" s="6"/>
      <c r="ALG28" s="6"/>
      <c r="ALH28" s="6"/>
      <c r="ALI28" s="6"/>
      <c r="ALJ28" s="6"/>
      <c r="ALK28" s="6"/>
      <c r="ALL28" s="6"/>
      <c r="ALM28" s="6"/>
      <c r="ALN28" s="6"/>
      <c r="ALO28" s="6"/>
      <c r="ALP28" s="6"/>
      <c r="ALQ28" s="6"/>
      <c r="ALR28" s="6"/>
      <c r="ALS28" s="6"/>
      <c r="ALT28" s="6"/>
      <c r="ALU28" s="6"/>
      <c r="ALV28" s="6"/>
      <c r="ALW28" s="6"/>
      <c r="ALX28" s="6"/>
      <c r="ALY28" s="6"/>
      <c r="ALZ28" s="6"/>
      <c r="AMA28" s="6"/>
      <c r="AMB28" s="6"/>
      <c r="AMC28" s="6"/>
      <c r="AMD28" s="6"/>
      <c r="AME28" s="6"/>
      <c r="AMF28" s="6"/>
      <c r="AMG28" s="6"/>
      <c r="AMH28" s="6"/>
      <c r="AMI28" s="6"/>
      <c r="AMJ28" s="6"/>
      <c r="AMK28" s="6"/>
      <c r="AML28" s="6"/>
      <c r="AMM28" s="6"/>
      <c r="AMN28" s="6"/>
      <c r="AMO28" s="6"/>
      <c r="AMP28" s="6"/>
      <c r="AMQ28" s="6"/>
      <c r="AMR28" s="6"/>
      <c r="AMS28" s="6"/>
      <c r="AMT28" s="6"/>
      <c r="AMU28" s="6"/>
      <c r="AMV28" s="6"/>
      <c r="AMW28" s="6"/>
      <c r="AMX28" s="6"/>
      <c r="AMY28" s="6"/>
      <c r="AMZ28" s="6"/>
      <c r="ANA28" s="6"/>
      <c r="ANB28" s="6"/>
    </row>
    <row r="29" spans="1:1042" s="31" customFormat="1" x14ac:dyDescent="0.25">
      <c r="A29" s="31" t="s">
        <v>196</v>
      </c>
      <c r="K29" s="72"/>
      <c r="L29" s="72"/>
      <c r="M29" s="6"/>
      <c r="N29" s="72"/>
      <c r="O29" s="6"/>
      <c r="P29" s="6"/>
      <c r="Q29" s="92" t="s">
        <v>292</v>
      </c>
      <c r="R29" s="14">
        <v>60</v>
      </c>
      <c r="S29" s="126" t="s">
        <v>284</v>
      </c>
      <c r="T29" s="167">
        <f t="shared" si="0"/>
        <v>23</v>
      </c>
      <c r="U29" s="98"/>
      <c r="V29" s="98"/>
      <c r="W29" s="73"/>
      <c r="X29" s="74"/>
      <c r="Y29" s="75"/>
      <c r="Z29" s="74"/>
      <c r="AA29" s="75"/>
      <c r="AD29" s="161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  <c r="ZY29" s="6"/>
      <c r="ZZ29" s="6"/>
      <c r="AAA29" s="6"/>
      <c r="AAB29" s="6"/>
      <c r="AAC29" s="6"/>
      <c r="AAD29" s="6"/>
      <c r="AAE29" s="6"/>
      <c r="AAF29" s="6"/>
      <c r="AAG29" s="6"/>
      <c r="AAH29" s="6"/>
      <c r="AAI29" s="6"/>
      <c r="AAJ29" s="6"/>
      <c r="AAK29" s="6"/>
      <c r="AAL29" s="6"/>
      <c r="AAM29" s="6"/>
      <c r="AAN29" s="6"/>
      <c r="AAO29" s="6"/>
      <c r="AAP29" s="6"/>
      <c r="AAQ29" s="6"/>
      <c r="AAR29" s="6"/>
      <c r="AAS29" s="6"/>
      <c r="AAT29" s="6"/>
      <c r="AAU29" s="6"/>
      <c r="AAV29" s="6"/>
      <c r="AAW29" s="6"/>
      <c r="AAX29" s="6"/>
      <c r="AAY29" s="6"/>
      <c r="AAZ29" s="6"/>
      <c r="ABA29" s="6"/>
      <c r="ABB29" s="6"/>
      <c r="ABC29" s="6"/>
      <c r="ABD29" s="6"/>
      <c r="ABE29" s="6"/>
      <c r="ABF29" s="6"/>
      <c r="ABG29" s="6"/>
      <c r="ABH29" s="6"/>
      <c r="ABI29" s="6"/>
      <c r="ABJ29" s="6"/>
      <c r="ABK29" s="6"/>
      <c r="ABL29" s="6"/>
      <c r="ABM29" s="6"/>
      <c r="ABN29" s="6"/>
      <c r="ABO29" s="6"/>
      <c r="ABP29" s="6"/>
      <c r="ABQ29" s="6"/>
      <c r="ABR29" s="6"/>
      <c r="ABS29" s="6"/>
      <c r="ABT29" s="6"/>
      <c r="ABU29" s="6"/>
      <c r="ABV29" s="6"/>
      <c r="ABW29" s="6"/>
      <c r="ABX29" s="6"/>
      <c r="ABY29" s="6"/>
      <c r="ABZ29" s="6"/>
      <c r="ACA29" s="6"/>
      <c r="ACB29" s="6"/>
      <c r="ACC29" s="6"/>
      <c r="ACD29" s="6"/>
      <c r="ACE29" s="6"/>
      <c r="ACF29" s="6"/>
      <c r="ACG29" s="6"/>
      <c r="ACH29" s="6"/>
      <c r="ACI29" s="6"/>
      <c r="ACJ29" s="6"/>
      <c r="ACK29" s="6"/>
      <c r="ACL29" s="6"/>
      <c r="ACM29" s="6"/>
      <c r="ACN29" s="6"/>
      <c r="ACO29" s="6"/>
      <c r="ACP29" s="6"/>
      <c r="ACQ29" s="6"/>
      <c r="ACR29" s="6"/>
      <c r="ACS29" s="6"/>
      <c r="ACT29" s="6"/>
      <c r="ACU29" s="6"/>
      <c r="ACV29" s="6"/>
      <c r="ACW29" s="6"/>
      <c r="ACX29" s="6"/>
      <c r="ACY29" s="6"/>
      <c r="ACZ29" s="6"/>
      <c r="ADA29" s="6"/>
      <c r="ADB29" s="6"/>
      <c r="ADC29" s="6"/>
      <c r="ADD29" s="6"/>
      <c r="ADE29" s="6"/>
      <c r="ADF29" s="6"/>
      <c r="ADG29" s="6"/>
      <c r="ADH29" s="6"/>
      <c r="ADI29" s="6"/>
      <c r="ADJ29" s="6"/>
      <c r="ADK29" s="6"/>
      <c r="ADL29" s="6"/>
      <c r="ADM29" s="6"/>
      <c r="ADN29" s="6"/>
      <c r="ADO29" s="6"/>
      <c r="ADP29" s="6"/>
      <c r="ADQ29" s="6"/>
      <c r="ADR29" s="6"/>
      <c r="ADS29" s="6"/>
      <c r="ADT29" s="6"/>
      <c r="ADU29" s="6"/>
      <c r="ADV29" s="6"/>
      <c r="ADW29" s="6"/>
      <c r="ADX29" s="6"/>
      <c r="ADY29" s="6"/>
      <c r="ADZ29" s="6"/>
      <c r="AEA29" s="6"/>
      <c r="AEB29" s="6"/>
      <c r="AEC29" s="6"/>
      <c r="AED29" s="6"/>
      <c r="AEE29" s="6"/>
      <c r="AEF29" s="6"/>
      <c r="AEG29" s="6"/>
      <c r="AEH29" s="6"/>
      <c r="AEI29" s="6"/>
      <c r="AEJ29" s="6"/>
      <c r="AEK29" s="6"/>
      <c r="AEL29" s="6"/>
      <c r="AEM29" s="6"/>
      <c r="AEN29" s="6"/>
      <c r="AEO29" s="6"/>
      <c r="AEP29" s="6"/>
      <c r="AEQ29" s="6"/>
      <c r="AER29" s="6"/>
      <c r="AES29" s="6"/>
      <c r="AET29" s="6"/>
      <c r="AEU29" s="6"/>
      <c r="AEV29" s="6"/>
      <c r="AEW29" s="6"/>
      <c r="AEX29" s="6"/>
      <c r="AEY29" s="6"/>
      <c r="AEZ29" s="6"/>
      <c r="AFA29" s="6"/>
      <c r="AFB29" s="6"/>
      <c r="AFC29" s="6"/>
      <c r="AFD29" s="6"/>
      <c r="AFE29" s="6"/>
      <c r="AFF29" s="6"/>
      <c r="AFG29" s="6"/>
      <c r="AFH29" s="6"/>
      <c r="AFI29" s="6"/>
      <c r="AFJ29" s="6"/>
      <c r="AFK29" s="6"/>
      <c r="AFL29" s="6"/>
      <c r="AFM29" s="6"/>
      <c r="AFN29" s="6"/>
      <c r="AFO29" s="6"/>
      <c r="AFP29" s="6"/>
      <c r="AFQ29" s="6"/>
      <c r="AFR29" s="6"/>
      <c r="AFS29" s="6"/>
      <c r="AFT29" s="6"/>
      <c r="AFU29" s="6"/>
      <c r="AFV29" s="6"/>
      <c r="AFW29" s="6"/>
      <c r="AFX29" s="6"/>
      <c r="AFY29" s="6"/>
      <c r="AFZ29" s="6"/>
      <c r="AGA29" s="6"/>
      <c r="AGB29" s="6"/>
      <c r="AGC29" s="6"/>
      <c r="AGD29" s="6"/>
      <c r="AGE29" s="6"/>
      <c r="AGF29" s="6"/>
      <c r="AGG29" s="6"/>
      <c r="AGH29" s="6"/>
      <c r="AGI29" s="6"/>
      <c r="AGJ29" s="6"/>
      <c r="AGK29" s="6"/>
      <c r="AGL29" s="6"/>
      <c r="AGM29" s="6"/>
      <c r="AGN29" s="6"/>
      <c r="AGO29" s="6"/>
      <c r="AGP29" s="6"/>
      <c r="AGQ29" s="6"/>
      <c r="AGR29" s="6"/>
      <c r="AGS29" s="6"/>
      <c r="AGT29" s="6"/>
      <c r="AGU29" s="6"/>
      <c r="AGV29" s="6"/>
      <c r="AGW29" s="6"/>
      <c r="AGX29" s="6"/>
      <c r="AGY29" s="6"/>
      <c r="AGZ29" s="6"/>
      <c r="AHA29" s="6"/>
      <c r="AHB29" s="6"/>
      <c r="AHC29" s="6"/>
      <c r="AHD29" s="6"/>
      <c r="AHE29" s="6"/>
      <c r="AHF29" s="6"/>
      <c r="AHG29" s="6"/>
      <c r="AHH29" s="6"/>
      <c r="AHI29" s="6"/>
      <c r="AHJ29" s="6"/>
      <c r="AHK29" s="6"/>
      <c r="AHL29" s="6"/>
      <c r="AHM29" s="6"/>
      <c r="AHN29" s="6"/>
      <c r="AHO29" s="6"/>
      <c r="AHP29" s="6"/>
      <c r="AHQ29" s="6"/>
      <c r="AHR29" s="6"/>
      <c r="AHS29" s="6"/>
      <c r="AHT29" s="6"/>
      <c r="AHU29" s="6"/>
      <c r="AHV29" s="6"/>
      <c r="AHW29" s="6"/>
      <c r="AHX29" s="6"/>
      <c r="AHY29" s="6"/>
      <c r="AHZ29" s="6"/>
      <c r="AIA29" s="6"/>
      <c r="AIB29" s="6"/>
      <c r="AIC29" s="6"/>
      <c r="AID29" s="6"/>
      <c r="AIE29" s="6"/>
      <c r="AIF29" s="6"/>
      <c r="AIG29" s="6"/>
      <c r="AIH29" s="6"/>
      <c r="AII29" s="6"/>
      <c r="AIJ29" s="6"/>
      <c r="AIK29" s="6"/>
      <c r="AIL29" s="6"/>
      <c r="AIM29" s="6"/>
      <c r="AIN29" s="6"/>
      <c r="AIO29" s="6"/>
      <c r="AIP29" s="6"/>
      <c r="AIQ29" s="6"/>
      <c r="AIR29" s="6"/>
      <c r="AIS29" s="6"/>
      <c r="AIT29" s="6"/>
      <c r="AIU29" s="6"/>
      <c r="AIV29" s="6"/>
      <c r="AIW29" s="6"/>
      <c r="AIX29" s="6"/>
      <c r="AIY29" s="6"/>
      <c r="AIZ29" s="6"/>
      <c r="AJA29" s="6"/>
      <c r="AJB29" s="6"/>
      <c r="AJC29" s="6"/>
      <c r="AJD29" s="6"/>
      <c r="AJE29" s="6"/>
      <c r="AJF29" s="6"/>
      <c r="AJG29" s="6"/>
      <c r="AJH29" s="6"/>
      <c r="AJI29" s="6"/>
      <c r="AJJ29" s="6"/>
      <c r="AJK29" s="6"/>
      <c r="AJL29" s="6"/>
      <c r="AJM29" s="6"/>
      <c r="AJN29" s="6"/>
      <c r="AJO29" s="6"/>
      <c r="AJP29" s="6"/>
      <c r="AJQ29" s="6"/>
      <c r="AJR29" s="6"/>
      <c r="AJS29" s="6"/>
      <c r="AJT29" s="6"/>
      <c r="AJU29" s="6"/>
      <c r="AJV29" s="6"/>
      <c r="AJW29" s="6"/>
      <c r="AJX29" s="6"/>
      <c r="AJY29" s="6"/>
      <c r="AJZ29" s="6"/>
      <c r="AKA29" s="6"/>
      <c r="AKB29" s="6"/>
      <c r="AKC29" s="6"/>
      <c r="AKD29" s="6"/>
      <c r="AKE29" s="6"/>
      <c r="AKF29" s="6"/>
      <c r="AKG29" s="6"/>
      <c r="AKH29" s="6"/>
      <c r="AKI29" s="6"/>
      <c r="AKJ29" s="6"/>
      <c r="AKK29" s="6"/>
      <c r="AKL29" s="6"/>
      <c r="AKM29" s="6"/>
      <c r="AKN29" s="6"/>
      <c r="AKO29" s="6"/>
      <c r="AKP29" s="6"/>
      <c r="AKQ29" s="6"/>
      <c r="AKR29" s="6"/>
      <c r="AKS29" s="6"/>
      <c r="AKT29" s="6"/>
      <c r="AKU29" s="6"/>
      <c r="AKV29" s="6"/>
      <c r="AKW29" s="6"/>
      <c r="AKX29" s="6"/>
      <c r="AKY29" s="6"/>
      <c r="AKZ29" s="6"/>
      <c r="ALA29" s="6"/>
      <c r="ALB29" s="6"/>
      <c r="ALC29" s="6"/>
      <c r="ALD29" s="6"/>
      <c r="ALE29" s="6"/>
      <c r="ALF29" s="6"/>
      <c r="ALG29" s="6"/>
      <c r="ALH29" s="6"/>
      <c r="ALI29" s="6"/>
      <c r="ALJ29" s="6"/>
      <c r="ALK29" s="6"/>
      <c r="ALL29" s="6"/>
      <c r="ALM29" s="6"/>
      <c r="ALN29" s="6"/>
      <c r="ALO29" s="6"/>
      <c r="ALP29" s="6"/>
      <c r="ALQ29" s="6"/>
      <c r="ALR29" s="6"/>
      <c r="ALS29" s="6"/>
      <c r="ALT29" s="6"/>
      <c r="ALU29" s="6"/>
      <c r="ALV29" s="6"/>
      <c r="ALW29" s="6"/>
      <c r="ALX29" s="6"/>
      <c r="ALY29" s="6"/>
      <c r="ALZ29" s="6"/>
      <c r="AMA29" s="6"/>
      <c r="AMB29" s="6"/>
      <c r="AMC29" s="6"/>
      <c r="AMD29" s="6"/>
      <c r="AME29" s="6"/>
      <c r="AMF29" s="6"/>
      <c r="AMG29" s="6"/>
      <c r="AMH29" s="6"/>
      <c r="AMI29" s="6"/>
      <c r="AMJ29" s="6"/>
      <c r="AMK29" s="6"/>
      <c r="AML29" s="6"/>
      <c r="AMM29" s="6"/>
      <c r="AMN29" s="6"/>
      <c r="AMO29" s="6"/>
      <c r="AMP29" s="6"/>
      <c r="AMQ29" s="6"/>
      <c r="AMR29" s="6"/>
      <c r="AMS29" s="6"/>
      <c r="AMT29" s="6"/>
      <c r="AMU29" s="6"/>
      <c r="AMV29" s="6"/>
      <c r="AMW29" s="6"/>
      <c r="AMX29" s="6"/>
      <c r="AMY29" s="6"/>
      <c r="AMZ29" s="6"/>
      <c r="ANA29" s="6"/>
      <c r="ANB29" s="6"/>
    </row>
    <row r="30" spans="1:1042" s="31" customFormat="1" x14ac:dyDescent="0.25">
      <c r="A30" s="31" t="s">
        <v>196</v>
      </c>
      <c r="K30" s="72"/>
      <c r="L30" s="72"/>
      <c r="M30" s="6"/>
      <c r="N30" s="72"/>
      <c r="O30" s="6"/>
      <c r="P30" s="6"/>
      <c r="Q30" s="92" t="s">
        <v>293</v>
      </c>
      <c r="R30" s="14">
        <v>61</v>
      </c>
      <c r="S30" s="126" t="s">
        <v>285</v>
      </c>
      <c r="T30" s="167">
        <f t="shared" si="0"/>
        <v>23</v>
      </c>
      <c r="U30" s="98"/>
      <c r="V30" s="98"/>
      <c r="W30" s="73"/>
      <c r="X30" s="74"/>
      <c r="Y30" s="75"/>
      <c r="Z30" s="74"/>
      <c r="AA30" s="75"/>
      <c r="AD30" s="161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  <c r="ZY30" s="6"/>
      <c r="ZZ30" s="6"/>
      <c r="AAA30" s="6"/>
      <c r="AAB30" s="6"/>
      <c r="AAC30" s="6"/>
      <c r="AAD30" s="6"/>
      <c r="AAE30" s="6"/>
      <c r="AAF30" s="6"/>
      <c r="AAG30" s="6"/>
      <c r="AAH30" s="6"/>
      <c r="AAI30" s="6"/>
      <c r="AAJ30" s="6"/>
      <c r="AAK30" s="6"/>
      <c r="AAL30" s="6"/>
      <c r="AAM30" s="6"/>
      <c r="AAN30" s="6"/>
      <c r="AAO30" s="6"/>
      <c r="AAP30" s="6"/>
      <c r="AAQ30" s="6"/>
      <c r="AAR30" s="6"/>
      <c r="AAS30" s="6"/>
      <c r="AAT30" s="6"/>
      <c r="AAU30" s="6"/>
      <c r="AAV30" s="6"/>
      <c r="AAW30" s="6"/>
      <c r="AAX30" s="6"/>
      <c r="AAY30" s="6"/>
      <c r="AAZ30" s="6"/>
      <c r="ABA30" s="6"/>
      <c r="ABB30" s="6"/>
      <c r="ABC30" s="6"/>
      <c r="ABD30" s="6"/>
      <c r="ABE30" s="6"/>
      <c r="ABF30" s="6"/>
      <c r="ABG30" s="6"/>
      <c r="ABH30" s="6"/>
      <c r="ABI30" s="6"/>
      <c r="ABJ30" s="6"/>
      <c r="ABK30" s="6"/>
      <c r="ABL30" s="6"/>
      <c r="ABM30" s="6"/>
      <c r="ABN30" s="6"/>
      <c r="ABO30" s="6"/>
      <c r="ABP30" s="6"/>
      <c r="ABQ30" s="6"/>
      <c r="ABR30" s="6"/>
      <c r="ABS30" s="6"/>
      <c r="ABT30" s="6"/>
      <c r="ABU30" s="6"/>
      <c r="ABV30" s="6"/>
      <c r="ABW30" s="6"/>
      <c r="ABX30" s="6"/>
      <c r="ABY30" s="6"/>
      <c r="ABZ30" s="6"/>
      <c r="ACA30" s="6"/>
      <c r="ACB30" s="6"/>
      <c r="ACC30" s="6"/>
      <c r="ACD30" s="6"/>
      <c r="ACE30" s="6"/>
      <c r="ACF30" s="6"/>
      <c r="ACG30" s="6"/>
      <c r="ACH30" s="6"/>
      <c r="ACI30" s="6"/>
      <c r="ACJ30" s="6"/>
      <c r="ACK30" s="6"/>
      <c r="ACL30" s="6"/>
      <c r="ACM30" s="6"/>
      <c r="ACN30" s="6"/>
      <c r="ACO30" s="6"/>
      <c r="ACP30" s="6"/>
      <c r="ACQ30" s="6"/>
      <c r="ACR30" s="6"/>
      <c r="ACS30" s="6"/>
      <c r="ACT30" s="6"/>
      <c r="ACU30" s="6"/>
      <c r="ACV30" s="6"/>
      <c r="ACW30" s="6"/>
      <c r="ACX30" s="6"/>
      <c r="ACY30" s="6"/>
      <c r="ACZ30" s="6"/>
      <c r="ADA30" s="6"/>
      <c r="ADB30" s="6"/>
      <c r="ADC30" s="6"/>
      <c r="ADD30" s="6"/>
      <c r="ADE30" s="6"/>
      <c r="ADF30" s="6"/>
      <c r="ADG30" s="6"/>
      <c r="ADH30" s="6"/>
      <c r="ADI30" s="6"/>
      <c r="ADJ30" s="6"/>
      <c r="ADK30" s="6"/>
      <c r="ADL30" s="6"/>
      <c r="ADM30" s="6"/>
      <c r="ADN30" s="6"/>
      <c r="ADO30" s="6"/>
      <c r="ADP30" s="6"/>
      <c r="ADQ30" s="6"/>
      <c r="ADR30" s="6"/>
      <c r="ADS30" s="6"/>
      <c r="ADT30" s="6"/>
      <c r="ADU30" s="6"/>
      <c r="ADV30" s="6"/>
      <c r="ADW30" s="6"/>
      <c r="ADX30" s="6"/>
      <c r="ADY30" s="6"/>
      <c r="ADZ30" s="6"/>
      <c r="AEA30" s="6"/>
      <c r="AEB30" s="6"/>
      <c r="AEC30" s="6"/>
      <c r="AED30" s="6"/>
      <c r="AEE30" s="6"/>
      <c r="AEF30" s="6"/>
      <c r="AEG30" s="6"/>
      <c r="AEH30" s="6"/>
      <c r="AEI30" s="6"/>
      <c r="AEJ30" s="6"/>
      <c r="AEK30" s="6"/>
      <c r="AEL30" s="6"/>
      <c r="AEM30" s="6"/>
      <c r="AEN30" s="6"/>
      <c r="AEO30" s="6"/>
      <c r="AEP30" s="6"/>
      <c r="AEQ30" s="6"/>
      <c r="AER30" s="6"/>
      <c r="AES30" s="6"/>
      <c r="AET30" s="6"/>
      <c r="AEU30" s="6"/>
      <c r="AEV30" s="6"/>
      <c r="AEW30" s="6"/>
      <c r="AEX30" s="6"/>
      <c r="AEY30" s="6"/>
      <c r="AEZ30" s="6"/>
      <c r="AFA30" s="6"/>
      <c r="AFB30" s="6"/>
      <c r="AFC30" s="6"/>
      <c r="AFD30" s="6"/>
      <c r="AFE30" s="6"/>
      <c r="AFF30" s="6"/>
      <c r="AFG30" s="6"/>
      <c r="AFH30" s="6"/>
      <c r="AFI30" s="6"/>
      <c r="AFJ30" s="6"/>
      <c r="AFK30" s="6"/>
      <c r="AFL30" s="6"/>
      <c r="AFM30" s="6"/>
      <c r="AFN30" s="6"/>
      <c r="AFO30" s="6"/>
      <c r="AFP30" s="6"/>
      <c r="AFQ30" s="6"/>
      <c r="AFR30" s="6"/>
      <c r="AFS30" s="6"/>
      <c r="AFT30" s="6"/>
      <c r="AFU30" s="6"/>
      <c r="AFV30" s="6"/>
      <c r="AFW30" s="6"/>
      <c r="AFX30" s="6"/>
      <c r="AFY30" s="6"/>
      <c r="AFZ30" s="6"/>
      <c r="AGA30" s="6"/>
      <c r="AGB30" s="6"/>
      <c r="AGC30" s="6"/>
      <c r="AGD30" s="6"/>
      <c r="AGE30" s="6"/>
      <c r="AGF30" s="6"/>
      <c r="AGG30" s="6"/>
      <c r="AGH30" s="6"/>
      <c r="AGI30" s="6"/>
      <c r="AGJ30" s="6"/>
      <c r="AGK30" s="6"/>
      <c r="AGL30" s="6"/>
      <c r="AGM30" s="6"/>
      <c r="AGN30" s="6"/>
      <c r="AGO30" s="6"/>
      <c r="AGP30" s="6"/>
      <c r="AGQ30" s="6"/>
      <c r="AGR30" s="6"/>
      <c r="AGS30" s="6"/>
      <c r="AGT30" s="6"/>
      <c r="AGU30" s="6"/>
      <c r="AGV30" s="6"/>
      <c r="AGW30" s="6"/>
      <c r="AGX30" s="6"/>
      <c r="AGY30" s="6"/>
      <c r="AGZ30" s="6"/>
      <c r="AHA30" s="6"/>
      <c r="AHB30" s="6"/>
      <c r="AHC30" s="6"/>
      <c r="AHD30" s="6"/>
      <c r="AHE30" s="6"/>
      <c r="AHF30" s="6"/>
      <c r="AHG30" s="6"/>
      <c r="AHH30" s="6"/>
      <c r="AHI30" s="6"/>
      <c r="AHJ30" s="6"/>
      <c r="AHK30" s="6"/>
      <c r="AHL30" s="6"/>
      <c r="AHM30" s="6"/>
      <c r="AHN30" s="6"/>
      <c r="AHO30" s="6"/>
      <c r="AHP30" s="6"/>
      <c r="AHQ30" s="6"/>
      <c r="AHR30" s="6"/>
      <c r="AHS30" s="6"/>
      <c r="AHT30" s="6"/>
      <c r="AHU30" s="6"/>
      <c r="AHV30" s="6"/>
      <c r="AHW30" s="6"/>
      <c r="AHX30" s="6"/>
      <c r="AHY30" s="6"/>
      <c r="AHZ30" s="6"/>
      <c r="AIA30" s="6"/>
      <c r="AIB30" s="6"/>
      <c r="AIC30" s="6"/>
      <c r="AID30" s="6"/>
      <c r="AIE30" s="6"/>
      <c r="AIF30" s="6"/>
      <c r="AIG30" s="6"/>
      <c r="AIH30" s="6"/>
      <c r="AII30" s="6"/>
      <c r="AIJ30" s="6"/>
      <c r="AIK30" s="6"/>
      <c r="AIL30" s="6"/>
      <c r="AIM30" s="6"/>
      <c r="AIN30" s="6"/>
      <c r="AIO30" s="6"/>
      <c r="AIP30" s="6"/>
      <c r="AIQ30" s="6"/>
      <c r="AIR30" s="6"/>
      <c r="AIS30" s="6"/>
      <c r="AIT30" s="6"/>
      <c r="AIU30" s="6"/>
      <c r="AIV30" s="6"/>
      <c r="AIW30" s="6"/>
      <c r="AIX30" s="6"/>
      <c r="AIY30" s="6"/>
      <c r="AIZ30" s="6"/>
      <c r="AJA30" s="6"/>
      <c r="AJB30" s="6"/>
      <c r="AJC30" s="6"/>
      <c r="AJD30" s="6"/>
      <c r="AJE30" s="6"/>
      <c r="AJF30" s="6"/>
      <c r="AJG30" s="6"/>
      <c r="AJH30" s="6"/>
      <c r="AJI30" s="6"/>
      <c r="AJJ30" s="6"/>
      <c r="AJK30" s="6"/>
      <c r="AJL30" s="6"/>
      <c r="AJM30" s="6"/>
      <c r="AJN30" s="6"/>
      <c r="AJO30" s="6"/>
      <c r="AJP30" s="6"/>
      <c r="AJQ30" s="6"/>
      <c r="AJR30" s="6"/>
      <c r="AJS30" s="6"/>
      <c r="AJT30" s="6"/>
      <c r="AJU30" s="6"/>
      <c r="AJV30" s="6"/>
      <c r="AJW30" s="6"/>
      <c r="AJX30" s="6"/>
      <c r="AJY30" s="6"/>
      <c r="AJZ30" s="6"/>
      <c r="AKA30" s="6"/>
      <c r="AKB30" s="6"/>
      <c r="AKC30" s="6"/>
      <c r="AKD30" s="6"/>
      <c r="AKE30" s="6"/>
      <c r="AKF30" s="6"/>
      <c r="AKG30" s="6"/>
      <c r="AKH30" s="6"/>
      <c r="AKI30" s="6"/>
      <c r="AKJ30" s="6"/>
      <c r="AKK30" s="6"/>
      <c r="AKL30" s="6"/>
      <c r="AKM30" s="6"/>
      <c r="AKN30" s="6"/>
      <c r="AKO30" s="6"/>
      <c r="AKP30" s="6"/>
      <c r="AKQ30" s="6"/>
      <c r="AKR30" s="6"/>
      <c r="AKS30" s="6"/>
      <c r="AKT30" s="6"/>
      <c r="AKU30" s="6"/>
      <c r="AKV30" s="6"/>
      <c r="AKW30" s="6"/>
      <c r="AKX30" s="6"/>
      <c r="AKY30" s="6"/>
      <c r="AKZ30" s="6"/>
      <c r="ALA30" s="6"/>
      <c r="ALB30" s="6"/>
      <c r="ALC30" s="6"/>
      <c r="ALD30" s="6"/>
      <c r="ALE30" s="6"/>
      <c r="ALF30" s="6"/>
      <c r="ALG30" s="6"/>
      <c r="ALH30" s="6"/>
      <c r="ALI30" s="6"/>
      <c r="ALJ30" s="6"/>
      <c r="ALK30" s="6"/>
      <c r="ALL30" s="6"/>
      <c r="ALM30" s="6"/>
      <c r="ALN30" s="6"/>
      <c r="ALO30" s="6"/>
      <c r="ALP30" s="6"/>
      <c r="ALQ30" s="6"/>
      <c r="ALR30" s="6"/>
      <c r="ALS30" s="6"/>
      <c r="ALT30" s="6"/>
      <c r="ALU30" s="6"/>
      <c r="ALV30" s="6"/>
      <c r="ALW30" s="6"/>
      <c r="ALX30" s="6"/>
      <c r="ALY30" s="6"/>
      <c r="ALZ30" s="6"/>
      <c r="AMA30" s="6"/>
      <c r="AMB30" s="6"/>
      <c r="AMC30" s="6"/>
      <c r="AMD30" s="6"/>
      <c r="AME30" s="6"/>
      <c r="AMF30" s="6"/>
      <c r="AMG30" s="6"/>
      <c r="AMH30" s="6"/>
      <c r="AMI30" s="6"/>
      <c r="AMJ30" s="6"/>
      <c r="AMK30" s="6"/>
      <c r="AML30" s="6"/>
      <c r="AMM30" s="6"/>
      <c r="AMN30" s="6"/>
      <c r="AMO30" s="6"/>
      <c r="AMP30" s="6"/>
      <c r="AMQ30" s="6"/>
      <c r="AMR30" s="6"/>
      <c r="AMS30" s="6"/>
      <c r="AMT30" s="6"/>
      <c r="AMU30" s="6"/>
      <c r="AMV30" s="6"/>
      <c r="AMW30" s="6"/>
      <c r="AMX30" s="6"/>
      <c r="AMY30" s="6"/>
      <c r="AMZ30" s="6"/>
      <c r="ANA30" s="6"/>
      <c r="ANB30" s="6"/>
    </row>
    <row r="31" spans="1:1042" s="31" customFormat="1" x14ac:dyDescent="0.25">
      <c r="A31" s="31" t="s">
        <v>196</v>
      </c>
      <c r="K31" s="72"/>
      <c r="L31" s="72"/>
      <c r="M31" s="6"/>
      <c r="N31" s="72"/>
      <c r="O31" s="6"/>
      <c r="P31" s="6"/>
      <c r="Q31" s="92" t="s">
        <v>294</v>
      </c>
      <c r="R31" s="14">
        <v>62</v>
      </c>
      <c r="S31" s="126" t="s">
        <v>286</v>
      </c>
      <c r="T31" s="167">
        <f t="shared" si="0"/>
        <v>23</v>
      </c>
      <c r="U31" s="98"/>
      <c r="V31" s="98"/>
      <c r="W31" s="73"/>
      <c r="X31" s="74"/>
      <c r="Y31" s="75"/>
      <c r="Z31" s="74"/>
      <c r="AA31" s="75"/>
      <c r="AD31" s="161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  <c r="ZY31" s="6"/>
      <c r="ZZ31" s="6"/>
      <c r="AAA31" s="6"/>
      <c r="AAB31" s="6"/>
      <c r="AAC31" s="6"/>
      <c r="AAD31" s="6"/>
      <c r="AAE31" s="6"/>
      <c r="AAF31" s="6"/>
      <c r="AAG31" s="6"/>
      <c r="AAH31" s="6"/>
      <c r="AAI31" s="6"/>
      <c r="AAJ31" s="6"/>
      <c r="AAK31" s="6"/>
      <c r="AAL31" s="6"/>
      <c r="AAM31" s="6"/>
      <c r="AAN31" s="6"/>
      <c r="AAO31" s="6"/>
      <c r="AAP31" s="6"/>
      <c r="AAQ31" s="6"/>
      <c r="AAR31" s="6"/>
      <c r="AAS31" s="6"/>
      <c r="AAT31" s="6"/>
      <c r="AAU31" s="6"/>
      <c r="AAV31" s="6"/>
      <c r="AAW31" s="6"/>
      <c r="AAX31" s="6"/>
      <c r="AAY31" s="6"/>
      <c r="AAZ31" s="6"/>
      <c r="ABA31" s="6"/>
      <c r="ABB31" s="6"/>
      <c r="ABC31" s="6"/>
      <c r="ABD31" s="6"/>
      <c r="ABE31" s="6"/>
      <c r="ABF31" s="6"/>
      <c r="ABG31" s="6"/>
      <c r="ABH31" s="6"/>
      <c r="ABI31" s="6"/>
      <c r="ABJ31" s="6"/>
      <c r="ABK31" s="6"/>
      <c r="ABL31" s="6"/>
      <c r="ABM31" s="6"/>
      <c r="ABN31" s="6"/>
      <c r="ABO31" s="6"/>
      <c r="ABP31" s="6"/>
      <c r="ABQ31" s="6"/>
      <c r="ABR31" s="6"/>
      <c r="ABS31" s="6"/>
      <c r="ABT31" s="6"/>
      <c r="ABU31" s="6"/>
      <c r="ABV31" s="6"/>
      <c r="ABW31" s="6"/>
      <c r="ABX31" s="6"/>
      <c r="ABY31" s="6"/>
      <c r="ABZ31" s="6"/>
      <c r="ACA31" s="6"/>
      <c r="ACB31" s="6"/>
      <c r="ACC31" s="6"/>
      <c r="ACD31" s="6"/>
      <c r="ACE31" s="6"/>
      <c r="ACF31" s="6"/>
      <c r="ACG31" s="6"/>
      <c r="ACH31" s="6"/>
      <c r="ACI31" s="6"/>
      <c r="ACJ31" s="6"/>
      <c r="ACK31" s="6"/>
      <c r="ACL31" s="6"/>
      <c r="ACM31" s="6"/>
      <c r="ACN31" s="6"/>
      <c r="ACO31" s="6"/>
      <c r="ACP31" s="6"/>
      <c r="ACQ31" s="6"/>
      <c r="ACR31" s="6"/>
      <c r="ACS31" s="6"/>
      <c r="ACT31" s="6"/>
      <c r="ACU31" s="6"/>
      <c r="ACV31" s="6"/>
      <c r="ACW31" s="6"/>
      <c r="ACX31" s="6"/>
      <c r="ACY31" s="6"/>
      <c r="ACZ31" s="6"/>
      <c r="ADA31" s="6"/>
      <c r="ADB31" s="6"/>
      <c r="ADC31" s="6"/>
      <c r="ADD31" s="6"/>
      <c r="ADE31" s="6"/>
      <c r="ADF31" s="6"/>
      <c r="ADG31" s="6"/>
      <c r="ADH31" s="6"/>
      <c r="ADI31" s="6"/>
      <c r="ADJ31" s="6"/>
      <c r="ADK31" s="6"/>
      <c r="ADL31" s="6"/>
      <c r="ADM31" s="6"/>
      <c r="ADN31" s="6"/>
      <c r="ADO31" s="6"/>
      <c r="ADP31" s="6"/>
      <c r="ADQ31" s="6"/>
      <c r="ADR31" s="6"/>
      <c r="ADS31" s="6"/>
      <c r="ADT31" s="6"/>
      <c r="ADU31" s="6"/>
      <c r="ADV31" s="6"/>
      <c r="ADW31" s="6"/>
      <c r="ADX31" s="6"/>
      <c r="ADY31" s="6"/>
      <c r="ADZ31" s="6"/>
      <c r="AEA31" s="6"/>
      <c r="AEB31" s="6"/>
      <c r="AEC31" s="6"/>
      <c r="AED31" s="6"/>
      <c r="AEE31" s="6"/>
      <c r="AEF31" s="6"/>
      <c r="AEG31" s="6"/>
      <c r="AEH31" s="6"/>
      <c r="AEI31" s="6"/>
      <c r="AEJ31" s="6"/>
      <c r="AEK31" s="6"/>
      <c r="AEL31" s="6"/>
      <c r="AEM31" s="6"/>
      <c r="AEN31" s="6"/>
      <c r="AEO31" s="6"/>
      <c r="AEP31" s="6"/>
      <c r="AEQ31" s="6"/>
      <c r="AER31" s="6"/>
      <c r="AES31" s="6"/>
      <c r="AET31" s="6"/>
      <c r="AEU31" s="6"/>
      <c r="AEV31" s="6"/>
      <c r="AEW31" s="6"/>
      <c r="AEX31" s="6"/>
      <c r="AEY31" s="6"/>
      <c r="AEZ31" s="6"/>
      <c r="AFA31" s="6"/>
      <c r="AFB31" s="6"/>
      <c r="AFC31" s="6"/>
      <c r="AFD31" s="6"/>
      <c r="AFE31" s="6"/>
      <c r="AFF31" s="6"/>
      <c r="AFG31" s="6"/>
      <c r="AFH31" s="6"/>
      <c r="AFI31" s="6"/>
      <c r="AFJ31" s="6"/>
      <c r="AFK31" s="6"/>
      <c r="AFL31" s="6"/>
      <c r="AFM31" s="6"/>
      <c r="AFN31" s="6"/>
      <c r="AFO31" s="6"/>
      <c r="AFP31" s="6"/>
      <c r="AFQ31" s="6"/>
      <c r="AFR31" s="6"/>
      <c r="AFS31" s="6"/>
      <c r="AFT31" s="6"/>
      <c r="AFU31" s="6"/>
      <c r="AFV31" s="6"/>
      <c r="AFW31" s="6"/>
      <c r="AFX31" s="6"/>
      <c r="AFY31" s="6"/>
      <c r="AFZ31" s="6"/>
      <c r="AGA31" s="6"/>
      <c r="AGB31" s="6"/>
      <c r="AGC31" s="6"/>
      <c r="AGD31" s="6"/>
      <c r="AGE31" s="6"/>
      <c r="AGF31" s="6"/>
      <c r="AGG31" s="6"/>
      <c r="AGH31" s="6"/>
      <c r="AGI31" s="6"/>
      <c r="AGJ31" s="6"/>
      <c r="AGK31" s="6"/>
      <c r="AGL31" s="6"/>
      <c r="AGM31" s="6"/>
      <c r="AGN31" s="6"/>
      <c r="AGO31" s="6"/>
      <c r="AGP31" s="6"/>
      <c r="AGQ31" s="6"/>
      <c r="AGR31" s="6"/>
      <c r="AGS31" s="6"/>
      <c r="AGT31" s="6"/>
      <c r="AGU31" s="6"/>
      <c r="AGV31" s="6"/>
      <c r="AGW31" s="6"/>
      <c r="AGX31" s="6"/>
      <c r="AGY31" s="6"/>
      <c r="AGZ31" s="6"/>
      <c r="AHA31" s="6"/>
      <c r="AHB31" s="6"/>
      <c r="AHC31" s="6"/>
      <c r="AHD31" s="6"/>
      <c r="AHE31" s="6"/>
      <c r="AHF31" s="6"/>
      <c r="AHG31" s="6"/>
      <c r="AHH31" s="6"/>
      <c r="AHI31" s="6"/>
      <c r="AHJ31" s="6"/>
      <c r="AHK31" s="6"/>
      <c r="AHL31" s="6"/>
      <c r="AHM31" s="6"/>
      <c r="AHN31" s="6"/>
      <c r="AHO31" s="6"/>
      <c r="AHP31" s="6"/>
      <c r="AHQ31" s="6"/>
      <c r="AHR31" s="6"/>
      <c r="AHS31" s="6"/>
      <c r="AHT31" s="6"/>
      <c r="AHU31" s="6"/>
      <c r="AHV31" s="6"/>
      <c r="AHW31" s="6"/>
      <c r="AHX31" s="6"/>
      <c r="AHY31" s="6"/>
      <c r="AHZ31" s="6"/>
      <c r="AIA31" s="6"/>
      <c r="AIB31" s="6"/>
      <c r="AIC31" s="6"/>
      <c r="AID31" s="6"/>
      <c r="AIE31" s="6"/>
      <c r="AIF31" s="6"/>
      <c r="AIG31" s="6"/>
      <c r="AIH31" s="6"/>
      <c r="AII31" s="6"/>
      <c r="AIJ31" s="6"/>
      <c r="AIK31" s="6"/>
      <c r="AIL31" s="6"/>
      <c r="AIM31" s="6"/>
      <c r="AIN31" s="6"/>
      <c r="AIO31" s="6"/>
      <c r="AIP31" s="6"/>
      <c r="AIQ31" s="6"/>
      <c r="AIR31" s="6"/>
      <c r="AIS31" s="6"/>
      <c r="AIT31" s="6"/>
      <c r="AIU31" s="6"/>
      <c r="AIV31" s="6"/>
      <c r="AIW31" s="6"/>
      <c r="AIX31" s="6"/>
      <c r="AIY31" s="6"/>
      <c r="AIZ31" s="6"/>
      <c r="AJA31" s="6"/>
      <c r="AJB31" s="6"/>
      <c r="AJC31" s="6"/>
      <c r="AJD31" s="6"/>
      <c r="AJE31" s="6"/>
      <c r="AJF31" s="6"/>
      <c r="AJG31" s="6"/>
      <c r="AJH31" s="6"/>
      <c r="AJI31" s="6"/>
      <c r="AJJ31" s="6"/>
      <c r="AJK31" s="6"/>
      <c r="AJL31" s="6"/>
      <c r="AJM31" s="6"/>
      <c r="AJN31" s="6"/>
      <c r="AJO31" s="6"/>
      <c r="AJP31" s="6"/>
      <c r="AJQ31" s="6"/>
      <c r="AJR31" s="6"/>
      <c r="AJS31" s="6"/>
      <c r="AJT31" s="6"/>
      <c r="AJU31" s="6"/>
      <c r="AJV31" s="6"/>
      <c r="AJW31" s="6"/>
      <c r="AJX31" s="6"/>
      <c r="AJY31" s="6"/>
      <c r="AJZ31" s="6"/>
      <c r="AKA31" s="6"/>
      <c r="AKB31" s="6"/>
      <c r="AKC31" s="6"/>
      <c r="AKD31" s="6"/>
      <c r="AKE31" s="6"/>
      <c r="AKF31" s="6"/>
      <c r="AKG31" s="6"/>
      <c r="AKH31" s="6"/>
      <c r="AKI31" s="6"/>
      <c r="AKJ31" s="6"/>
      <c r="AKK31" s="6"/>
      <c r="AKL31" s="6"/>
      <c r="AKM31" s="6"/>
      <c r="AKN31" s="6"/>
      <c r="AKO31" s="6"/>
      <c r="AKP31" s="6"/>
      <c r="AKQ31" s="6"/>
      <c r="AKR31" s="6"/>
      <c r="AKS31" s="6"/>
      <c r="AKT31" s="6"/>
      <c r="AKU31" s="6"/>
      <c r="AKV31" s="6"/>
      <c r="AKW31" s="6"/>
      <c r="AKX31" s="6"/>
      <c r="AKY31" s="6"/>
      <c r="AKZ31" s="6"/>
      <c r="ALA31" s="6"/>
      <c r="ALB31" s="6"/>
      <c r="ALC31" s="6"/>
      <c r="ALD31" s="6"/>
      <c r="ALE31" s="6"/>
      <c r="ALF31" s="6"/>
      <c r="ALG31" s="6"/>
      <c r="ALH31" s="6"/>
      <c r="ALI31" s="6"/>
      <c r="ALJ31" s="6"/>
      <c r="ALK31" s="6"/>
      <c r="ALL31" s="6"/>
      <c r="ALM31" s="6"/>
      <c r="ALN31" s="6"/>
      <c r="ALO31" s="6"/>
      <c r="ALP31" s="6"/>
      <c r="ALQ31" s="6"/>
      <c r="ALR31" s="6"/>
      <c r="ALS31" s="6"/>
      <c r="ALT31" s="6"/>
      <c r="ALU31" s="6"/>
      <c r="ALV31" s="6"/>
      <c r="ALW31" s="6"/>
      <c r="ALX31" s="6"/>
      <c r="ALY31" s="6"/>
      <c r="ALZ31" s="6"/>
      <c r="AMA31" s="6"/>
      <c r="AMB31" s="6"/>
      <c r="AMC31" s="6"/>
      <c r="AMD31" s="6"/>
      <c r="AME31" s="6"/>
      <c r="AMF31" s="6"/>
      <c r="AMG31" s="6"/>
      <c r="AMH31" s="6"/>
      <c r="AMI31" s="6"/>
      <c r="AMJ31" s="6"/>
      <c r="AMK31" s="6"/>
      <c r="AML31" s="6"/>
      <c r="AMM31" s="6"/>
      <c r="AMN31" s="6"/>
      <c r="AMO31" s="6"/>
      <c r="AMP31" s="6"/>
      <c r="AMQ31" s="6"/>
      <c r="AMR31" s="6"/>
      <c r="AMS31" s="6"/>
      <c r="AMT31" s="6"/>
      <c r="AMU31" s="6"/>
      <c r="AMV31" s="6"/>
      <c r="AMW31" s="6"/>
      <c r="AMX31" s="6"/>
      <c r="AMY31" s="6"/>
      <c r="AMZ31" s="6"/>
      <c r="ANA31" s="6"/>
      <c r="ANB31" s="6"/>
    </row>
    <row r="32" spans="1:1042" s="31" customFormat="1" x14ac:dyDescent="0.25">
      <c r="A32" s="31" t="s">
        <v>196</v>
      </c>
      <c r="K32" s="72"/>
      <c r="L32" s="72"/>
      <c r="M32" s="6"/>
      <c r="N32" s="72"/>
      <c r="O32" s="6"/>
      <c r="P32" s="6"/>
      <c r="Q32" s="92" t="s">
        <v>295</v>
      </c>
      <c r="R32" s="14">
        <v>63</v>
      </c>
      <c r="S32" s="126" t="s">
        <v>287</v>
      </c>
      <c r="T32" s="167">
        <f t="shared" si="0"/>
        <v>6</v>
      </c>
      <c r="U32" s="98"/>
      <c r="V32" s="98"/>
      <c r="W32" s="73"/>
      <c r="X32" s="74"/>
      <c r="Y32" s="75"/>
      <c r="Z32" s="74"/>
      <c r="AA32" s="75"/>
      <c r="AD32" s="161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  <c r="ZY32" s="6"/>
      <c r="ZZ32" s="6"/>
      <c r="AAA32" s="6"/>
      <c r="AAB32" s="6"/>
      <c r="AAC32" s="6"/>
      <c r="AAD32" s="6"/>
      <c r="AAE32" s="6"/>
      <c r="AAF32" s="6"/>
      <c r="AAG32" s="6"/>
      <c r="AAH32" s="6"/>
      <c r="AAI32" s="6"/>
      <c r="AAJ32" s="6"/>
      <c r="AAK32" s="6"/>
      <c r="AAL32" s="6"/>
      <c r="AAM32" s="6"/>
      <c r="AAN32" s="6"/>
      <c r="AAO32" s="6"/>
      <c r="AAP32" s="6"/>
      <c r="AAQ32" s="6"/>
      <c r="AAR32" s="6"/>
      <c r="AAS32" s="6"/>
      <c r="AAT32" s="6"/>
      <c r="AAU32" s="6"/>
      <c r="AAV32" s="6"/>
      <c r="AAW32" s="6"/>
      <c r="AAX32" s="6"/>
      <c r="AAY32" s="6"/>
      <c r="AAZ32" s="6"/>
      <c r="ABA32" s="6"/>
      <c r="ABB32" s="6"/>
      <c r="ABC32" s="6"/>
      <c r="ABD32" s="6"/>
      <c r="ABE32" s="6"/>
      <c r="ABF32" s="6"/>
      <c r="ABG32" s="6"/>
      <c r="ABH32" s="6"/>
      <c r="ABI32" s="6"/>
      <c r="ABJ32" s="6"/>
      <c r="ABK32" s="6"/>
      <c r="ABL32" s="6"/>
      <c r="ABM32" s="6"/>
      <c r="ABN32" s="6"/>
      <c r="ABO32" s="6"/>
      <c r="ABP32" s="6"/>
      <c r="ABQ32" s="6"/>
      <c r="ABR32" s="6"/>
      <c r="ABS32" s="6"/>
      <c r="ABT32" s="6"/>
      <c r="ABU32" s="6"/>
      <c r="ABV32" s="6"/>
      <c r="ABW32" s="6"/>
      <c r="ABX32" s="6"/>
      <c r="ABY32" s="6"/>
      <c r="ABZ32" s="6"/>
      <c r="ACA32" s="6"/>
      <c r="ACB32" s="6"/>
      <c r="ACC32" s="6"/>
      <c r="ACD32" s="6"/>
      <c r="ACE32" s="6"/>
      <c r="ACF32" s="6"/>
      <c r="ACG32" s="6"/>
      <c r="ACH32" s="6"/>
      <c r="ACI32" s="6"/>
      <c r="ACJ32" s="6"/>
      <c r="ACK32" s="6"/>
      <c r="ACL32" s="6"/>
      <c r="ACM32" s="6"/>
      <c r="ACN32" s="6"/>
      <c r="ACO32" s="6"/>
      <c r="ACP32" s="6"/>
      <c r="ACQ32" s="6"/>
      <c r="ACR32" s="6"/>
      <c r="ACS32" s="6"/>
      <c r="ACT32" s="6"/>
      <c r="ACU32" s="6"/>
      <c r="ACV32" s="6"/>
      <c r="ACW32" s="6"/>
      <c r="ACX32" s="6"/>
      <c r="ACY32" s="6"/>
      <c r="ACZ32" s="6"/>
      <c r="ADA32" s="6"/>
      <c r="ADB32" s="6"/>
      <c r="ADC32" s="6"/>
      <c r="ADD32" s="6"/>
      <c r="ADE32" s="6"/>
      <c r="ADF32" s="6"/>
      <c r="ADG32" s="6"/>
      <c r="ADH32" s="6"/>
      <c r="ADI32" s="6"/>
      <c r="ADJ32" s="6"/>
      <c r="ADK32" s="6"/>
      <c r="ADL32" s="6"/>
      <c r="ADM32" s="6"/>
      <c r="ADN32" s="6"/>
      <c r="ADO32" s="6"/>
      <c r="ADP32" s="6"/>
      <c r="ADQ32" s="6"/>
      <c r="ADR32" s="6"/>
      <c r="ADS32" s="6"/>
      <c r="ADT32" s="6"/>
      <c r="ADU32" s="6"/>
      <c r="ADV32" s="6"/>
      <c r="ADW32" s="6"/>
      <c r="ADX32" s="6"/>
      <c r="ADY32" s="6"/>
      <c r="ADZ32" s="6"/>
      <c r="AEA32" s="6"/>
      <c r="AEB32" s="6"/>
      <c r="AEC32" s="6"/>
      <c r="AED32" s="6"/>
      <c r="AEE32" s="6"/>
      <c r="AEF32" s="6"/>
      <c r="AEG32" s="6"/>
      <c r="AEH32" s="6"/>
      <c r="AEI32" s="6"/>
      <c r="AEJ32" s="6"/>
      <c r="AEK32" s="6"/>
      <c r="AEL32" s="6"/>
      <c r="AEM32" s="6"/>
      <c r="AEN32" s="6"/>
      <c r="AEO32" s="6"/>
      <c r="AEP32" s="6"/>
      <c r="AEQ32" s="6"/>
      <c r="AER32" s="6"/>
      <c r="AES32" s="6"/>
      <c r="AET32" s="6"/>
      <c r="AEU32" s="6"/>
      <c r="AEV32" s="6"/>
      <c r="AEW32" s="6"/>
      <c r="AEX32" s="6"/>
      <c r="AEY32" s="6"/>
      <c r="AEZ32" s="6"/>
      <c r="AFA32" s="6"/>
      <c r="AFB32" s="6"/>
      <c r="AFC32" s="6"/>
      <c r="AFD32" s="6"/>
      <c r="AFE32" s="6"/>
      <c r="AFF32" s="6"/>
      <c r="AFG32" s="6"/>
      <c r="AFH32" s="6"/>
      <c r="AFI32" s="6"/>
      <c r="AFJ32" s="6"/>
      <c r="AFK32" s="6"/>
      <c r="AFL32" s="6"/>
      <c r="AFM32" s="6"/>
      <c r="AFN32" s="6"/>
      <c r="AFO32" s="6"/>
      <c r="AFP32" s="6"/>
      <c r="AFQ32" s="6"/>
      <c r="AFR32" s="6"/>
      <c r="AFS32" s="6"/>
      <c r="AFT32" s="6"/>
      <c r="AFU32" s="6"/>
      <c r="AFV32" s="6"/>
      <c r="AFW32" s="6"/>
      <c r="AFX32" s="6"/>
      <c r="AFY32" s="6"/>
      <c r="AFZ32" s="6"/>
      <c r="AGA32" s="6"/>
      <c r="AGB32" s="6"/>
      <c r="AGC32" s="6"/>
      <c r="AGD32" s="6"/>
      <c r="AGE32" s="6"/>
      <c r="AGF32" s="6"/>
      <c r="AGG32" s="6"/>
      <c r="AGH32" s="6"/>
      <c r="AGI32" s="6"/>
      <c r="AGJ32" s="6"/>
      <c r="AGK32" s="6"/>
      <c r="AGL32" s="6"/>
      <c r="AGM32" s="6"/>
      <c r="AGN32" s="6"/>
      <c r="AGO32" s="6"/>
      <c r="AGP32" s="6"/>
      <c r="AGQ32" s="6"/>
      <c r="AGR32" s="6"/>
      <c r="AGS32" s="6"/>
      <c r="AGT32" s="6"/>
      <c r="AGU32" s="6"/>
      <c r="AGV32" s="6"/>
      <c r="AGW32" s="6"/>
      <c r="AGX32" s="6"/>
      <c r="AGY32" s="6"/>
      <c r="AGZ32" s="6"/>
      <c r="AHA32" s="6"/>
      <c r="AHB32" s="6"/>
      <c r="AHC32" s="6"/>
      <c r="AHD32" s="6"/>
      <c r="AHE32" s="6"/>
      <c r="AHF32" s="6"/>
      <c r="AHG32" s="6"/>
      <c r="AHH32" s="6"/>
      <c r="AHI32" s="6"/>
      <c r="AHJ32" s="6"/>
      <c r="AHK32" s="6"/>
      <c r="AHL32" s="6"/>
      <c r="AHM32" s="6"/>
      <c r="AHN32" s="6"/>
      <c r="AHO32" s="6"/>
      <c r="AHP32" s="6"/>
      <c r="AHQ32" s="6"/>
      <c r="AHR32" s="6"/>
      <c r="AHS32" s="6"/>
      <c r="AHT32" s="6"/>
      <c r="AHU32" s="6"/>
      <c r="AHV32" s="6"/>
      <c r="AHW32" s="6"/>
      <c r="AHX32" s="6"/>
      <c r="AHY32" s="6"/>
      <c r="AHZ32" s="6"/>
      <c r="AIA32" s="6"/>
      <c r="AIB32" s="6"/>
      <c r="AIC32" s="6"/>
      <c r="AID32" s="6"/>
      <c r="AIE32" s="6"/>
      <c r="AIF32" s="6"/>
      <c r="AIG32" s="6"/>
      <c r="AIH32" s="6"/>
      <c r="AII32" s="6"/>
      <c r="AIJ32" s="6"/>
      <c r="AIK32" s="6"/>
      <c r="AIL32" s="6"/>
      <c r="AIM32" s="6"/>
      <c r="AIN32" s="6"/>
      <c r="AIO32" s="6"/>
      <c r="AIP32" s="6"/>
      <c r="AIQ32" s="6"/>
      <c r="AIR32" s="6"/>
      <c r="AIS32" s="6"/>
      <c r="AIT32" s="6"/>
      <c r="AIU32" s="6"/>
      <c r="AIV32" s="6"/>
      <c r="AIW32" s="6"/>
      <c r="AIX32" s="6"/>
      <c r="AIY32" s="6"/>
      <c r="AIZ32" s="6"/>
      <c r="AJA32" s="6"/>
      <c r="AJB32" s="6"/>
      <c r="AJC32" s="6"/>
      <c r="AJD32" s="6"/>
      <c r="AJE32" s="6"/>
      <c r="AJF32" s="6"/>
      <c r="AJG32" s="6"/>
      <c r="AJH32" s="6"/>
      <c r="AJI32" s="6"/>
      <c r="AJJ32" s="6"/>
      <c r="AJK32" s="6"/>
      <c r="AJL32" s="6"/>
      <c r="AJM32" s="6"/>
      <c r="AJN32" s="6"/>
      <c r="AJO32" s="6"/>
      <c r="AJP32" s="6"/>
      <c r="AJQ32" s="6"/>
      <c r="AJR32" s="6"/>
      <c r="AJS32" s="6"/>
      <c r="AJT32" s="6"/>
      <c r="AJU32" s="6"/>
      <c r="AJV32" s="6"/>
      <c r="AJW32" s="6"/>
      <c r="AJX32" s="6"/>
      <c r="AJY32" s="6"/>
      <c r="AJZ32" s="6"/>
      <c r="AKA32" s="6"/>
      <c r="AKB32" s="6"/>
      <c r="AKC32" s="6"/>
      <c r="AKD32" s="6"/>
      <c r="AKE32" s="6"/>
      <c r="AKF32" s="6"/>
      <c r="AKG32" s="6"/>
      <c r="AKH32" s="6"/>
      <c r="AKI32" s="6"/>
      <c r="AKJ32" s="6"/>
      <c r="AKK32" s="6"/>
      <c r="AKL32" s="6"/>
      <c r="AKM32" s="6"/>
      <c r="AKN32" s="6"/>
      <c r="AKO32" s="6"/>
      <c r="AKP32" s="6"/>
      <c r="AKQ32" s="6"/>
      <c r="AKR32" s="6"/>
      <c r="AKS32" s="6"/>
      <c r="AKT32" s="6"/>
      <c r="AKU32" s="6"/>
      <c r="AKV32" s="6"/>
      <c r="AKW32" s="6"/>
      <c r="AKX32" s="6"/>
      <c r="AKY32" s="6"/>
      <c r="AKZ32" s="6"/>
      <c r="ALA32" s="6"/>
      <c r="ALB32" s="6"/>
      <c r="ALC32" s="6"/>
      <c r="ALD32" s="6"/>
      <c r="ALE32" s="6"/>
      <c r="ALF32" s="6"/>
      <c r="ALG32" s="6"/>
      <c r="ALH32" s="6"/>
      <c r="ALI32" s="6"/>
      <c r="ALJ32" s="6"/>
      <c r="ALK32" s="6"/>
      <c r="ALL32" s="6"/>
      <c r="ALM32" s="6"/>
      <c r="ALN32" s="6"/>
      <c r="ALO32" s="6"/>
      <c r="ALP32" s="6"/>
      <c r="ALQ32" s="6"/>
      <c r="ALR32" s="6"/>
      <c r="ALS32" s="6"/>
      <c r="ALT32" s="6"/>
      <c r="ALU32" s="6"/>
      <c r="ALV32" s="6"/>
      <c r="ALW32" s="6"/>
      <c r="ALX32" s="6"/>
      <c r="ALY32" s="6"/>
      <c r="ALZ32" s="6"/>
      <c r="AMA32" s="6"/>
      <c r="AMB32" s="6"/>
      <c r="AMC32" s="6"/>
      <c r="AMD32" s="6"/>
      <c r="AME32" s="6"/>
      <c r="AMF32" s="6"/>
      <c r="AMG32" s="6"/>
      <c r="AMH32" s="6"/>
      <c r="AMI32" s="6"/>
      <c r="AMJ32" s="6"/>
      <c r="AMK32" s="6"/>
      <c r="AML32" s="6"/>
      <c r="AMM32" s="6"/>
      <c r="AMN32" s="6"/>
      <c r="AMO32" s="6"/>
      <c r="AMP32" s="6"/>
      <c r="AMQ32" s="6"/>
      <c r="AMR32" s="6"/>
      <c r="AMS32" s="6"/>
      <c r="AMT32" s="6"/>
      <c r="AMU32" s="6"/>
      <c r="AMV32" s="6"/>
      <c r="AMW32" s="6"/>
      <c r="AMX32" s="6"/>
      <c r="AMY32" s="6"/>
      <c r="AMZ32" s="6"/>
      <c r="ANA32" s="6"/>
      <c r="ANB32" s="6"/>
    </row>
    <row r="33" spans="1:1042" s="31" customFormat="1" x14ac:dyDescent="0.25">
      <c r="A33" s="31" t="s">
        <v>196</v>
      </c>
      <c r="K33" s="72"/>
      <c r="L33" s="72"/>
      <c r="M33" s="6"/>
      <c r="N33" s="72"/>
      <c r="O33" s="6"/>
      <c r="P33" s="6"/>
      <c r="Q33" s="92" t="s">
        <v>296</v>
      </c>
      <c r="R33" s="14">
        <v>64</v>
      </c>
      <c r="S33" s="126" t="s">
        <v>288</v>
      </c>
      <c r="T33" s="167">
        <f t="shared" si="0"/>
        <v>6</v>
      </c>
      <c r="U33" s="98"/>
      <c r="V33" s="98"/>
      <c r="W33" s="73"/>
      <c r="X33" s="74"/>
      <c r="Y33" s="75"/>
      <c r="Z33" s="74"/>
      <c r="AA33" s="75"/>
      <c r="AD33" s="161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  <c r="ZY33" s="6"/>
      <c r="ZZ33" s="6"/>
      <c r="AAA33" s="6"/>
      <c r="AAB33" s="6"/>
      <c r="AAC33" s="6"/>
      <c r="AAD33" s="6"/>
      <c r="AAE33" s="6"/>
      <c r="AAF33" s="6"/>
      <c r="AAG33" s="6"/>
      <c r="AAH33" s="6"/>
      <c r="AAI33" s="6"/>
      <c r="AAJ33" s="6"/>
      <c r="AAK33" s="6"/>
      <c r="AAL33" s="6"/>
      <c r="AAM33" s="6"/>
      <c r="AAN33" s="6"/>
      <c r="AAO33" s="6"/>
      <c r="AAP33" s="6"/>
      <c r="AAQ33" s="6"/>
      <c r="AAR33" s="6"/>
      <c r="AAS33" s="6"/>
      <c r="AAT33" s="6"/>
      <c r="AAU33" s="6"/>
      <c r="AAV33" s="6"/>
      <c r="AAW33" s="6"/>
      <c r="AAX33" s="6"/>
      <c r="AAY33" s="6"/>
      <c r="AAZ33" s="6"/>
      <c r="ABA33" s="6"/>
      <c r="ABB33" s="6"/>
      <c r="ABC33" s="6"/>
      <c r="ABD33" s="6"/>
      <c r="ABE33" s="6"/>
      <c r="ABF33" s="6"/>
      <c r="ABG33" s="6"/>
      <c r="ABH33" s="6"/>
      <c r="ABI33" s="6"/>
      <c r="ABJ33" s="6"/>
      <c r="ABK33" s="6"/>
      <c r="ABL33" s="6"/>
      <c r="ABM33" s="6"/>
      <c r="ABN33" s="6"/>
      <c r="ABO33" s="6"/>
      <c r="ABP33" s="6"/>
      <c r="ABQ33" s="6"/>
      <c r="ABR33" s="6"/>
      <c r="ABS33" s="6"/>
      <c r="ABT33" s="6"/>
      <c r="ABU33" s="6"/>
      <c r="ABV33" s="6"/>
      <c r="ABW33" s="6"/>
      <c r="ABX33" s="6"/>
      <c r="ABY33" s="6"/>
      <c r="ABZ33" s="6"/>
      <c r="ACA33" s="6"/>
      <c r="ACB33" s="6"/>
      <c r="ACC33" s="6"/>
      <c r="ACD33" s="6"/>
      <c r="ACE33" s="6"/>
      <c r="ACF33" s="6"/>
      <c r="ACG33" s="6"/>
      <c r="ACH33" s="6"/>
      <c r="ACI33" s="6"/>
      <c r="ACJ33" s="6"/>
      <c r="ACK33" s="6"/>
      <c r="ACL33" s="6"/>
      <c r="ACM33" s="6"/>
      <c r="ACN33" s="6"/>
      <c r="ACO33" s="6"/>
      <c r="ACP33" s="6"/>
      <c r="ACQ33" s="6"/>
      <c r="ACR33" s="6"/>
      <c r="ACS33" s="6"/>
      <c r="ACT33" s="6"/>
      <c r="ACU33" s="6"/>
      <c r="ACV33" s="6"/>
      <c r="ACW33" s="6"/>
      <c r="ACX33" s="6"/>
      <c r="ACY33" s="6"/>
      <c r="ACZ33" s="6"/>
      <c r="ADA33" s="6"/>
      <c r="ADB33" s="6"/>
      <c r="ADC33" s="6"/>
      <c r="ADD33" s="6"/>
      <c r="ADE33" s="6"/>
      <c r="ADF33" s="6"/>
      <c r="ADG33" s="6"/>
      <c r="ADH33" s="6"/>
      <c r="ADI33" s="6"/>
      <c r="ADJ33" s="6"/>
      <c r="ADK33" s="6"/>
      <c r="ADL33" s="6"/>
      <c r="ADM33" s="6"/>
      <c r="ADN33" s="6"/>
      <c r="ADO33" s="6"/>
      <c r="ADP33" s="6"/>
      <c r="ADQ33" s="6"/>
      <c r="ADR33" s="6"/>
      <c r="ADS33" s="6"/>
      <c r="ADT33" s="6"/>
      <c r="ADU33" s="6"/>
      <c r="ADV33" s="6"/>
      <c r="ADW33" s="6"/>
      <c r="ADX33" s="6"/>
      <c r="ADY33" s="6"/>
      <c r="ADZ33" s="6"/>
      <c r="AEA33" s="6"/>
      <c r="AEB33" s="6"/>
      <c r="AEC33" s="6"/>
      <c r="AED33" s="6"/>
      <c r="AEE33" s="6"/>
      <c r="AEF33" s="6"/>
      <c r="AEG33" s="6"/>
      <c r="AEH33" s="6"/>
      <c r="AEI33" s="6"/>
      <c r="AEJ33" s="6"/>
      <c r="AEK33" s="6"/>
      <c r="AEL33" s="6"/>
      <c r="AEM33" s="6"/>
      <c r="AEN33" s="6"/>
      <c r="AEO33" s="6"/>
      <c r="AEP33" s="6"/>
      <c r="AEQ33" s="6"/>
      <c r="AER33" s="6"/>
      <c r="AES33" s="6"/>
      <c r="AET33" s="6"/>
      <c r="AEU33" s="6"/>
      <c r="AEV33" s="6"/>
      <c r="AEW33" s="6"/>
      <c r="AEX33" s="6"/>
      <c r="AEY33" s="6"/>
      <c r="AEZ33" s="6"/>
      <c r="AFA33" s="6"/>
      <c r="AFB33" s="6"/>
      <c r="AFC33" s="6"/>
      <c r="AFD33" s="6"/>
      <c r="AFE33" s="6"/>
      <c r="AFF33" s="6"/>
      <c r="AFG33" s="6"/>
      <c r="AFH33" s="6"/>
      <c r="AFI33" s="6"/>
      <c r="AFJ33" s="6"/>
      <c r="AFK33" s="6"/>
      <c r="AFL33" s="6"/>
      <c r="AFM33" s="6"/>
      <c r="AFN33" s="6"/>
      <c r="AFO33" s="6"/>
      <c r="AFP33" s="6"/>
      <c r="AFQ33" s="6"/>
      <c r="AFR33" s="6"/>
      <c r="AFS33" s="6"/>
      <c r="AFT33" s="6"/>
      <c r="AFU33" s="6"/>
      <c r="AFV33" s="6"/>
      <c r="AFW33" s="6"/>
      <c r="AFX33" s="6"/>
      <c r="AFY33" s="6"/>
      <c r="AFZ33" s="6"/>
      <c r="AGA33" s="6"/>
      <c r="AGB33" s="6"/>
      <c r="AGC33" s="6"/>
      <c r="AGD33" s="6"/>
      <c r="AGE33" s="6"/>
      <c r="AGF33" s="6"/>
      <c r="AGG33" s="6"/>
      <c r="AGH33" s="6"/>
      <c r="AGI33" s="6"/>
      <c r="AGJ33" s="6"/>
      <c r="AGK33" s="6"/>
      <c r="AGL33" s="6"/>
      <c r="AGM33" s="6"/>
      <c r="AGN33" s="6"/>
      <c r="AGO33" s="6"/>
      <c r="AGP33" s="6"/>
      <c r="AGQ33" s="6"/>
      <c r="AGR33" s="6"/>
      <c r="AGS33" s="6"/>
      <c r="AGT33" s="6"/>
      <c r="AGU33" s="6"/>
      <c r="AGV33" s="6"/>
      <c r="AGW33" s="6"/>
      <c r="AGX33" s="6"/>
      <c r="AGY33" s="6"/>
      <c r="AGZ33" s="6"/>
      <c r="AHA33" s="6"/>
      <c r="AHB33" s="6"/>
      <c r="AHC33" s="6"/>
      <c r="AHD33" s="6"/>
      <c r="AHE33" s="6"/>
      <c r="AHF33" s="6"/>
      <c r="AHG33" s="6"/>
      <c r="AHH33" s="6"/>
      <c r="AHI33" s="6"/>
      <c r="AHJ33" s="6"/>
      <c r="AHK33" s="6"/>
      <c r="AHL33" s="6"/>
      <c r="AHM33" s="6"/>
      <c r="AHN33" s="6"/>
      <c r="AHO33" s="6"/>
      <c r="AHP33" s="6"/>
      <c r="AHQ33" s="6"/>
      <c r="AHR33" s="6"/>
      <c r="AHS33" s="6"/>
      <c r="AHT33" s="6"/>
      <c r="AHU33" s="6"/>
      <c r="AHV33" s="6"/>
      <c r="AHW33" s="6"/>
      <c r="AHX33" s="6"/>
      <c r="AHY33" s="6"/>
      <c r="AHZ33" s="6"/>
      <c r="AIA33" s="6"/>
      <c r="AIB33" s="6"/>
      <c r="AIC33" s="6"/>
      <c r="AID33" s="6"/>
      <c r="AIE33" s="6"/>
      <c r="AIF33" s="6"/>
      <c r="AIG33" s="6"/>
      <c r="AIH33" s="6"/>
      <c r="AII33" s="6"/>
      <c r="AIJ33" s="6"/>
      <c r="AIK33" s="6"/>
      <c r="AIL33" s="6"/>
      <c r="AIM33" s="6"/>
      <c r="AIN33" s="6"/>
      <c r="AIO33" s="6"/>
      <c r="AIP33" s="6"/>
      <c r="AIQ33" s="6"/>
      <c r="AIR33" s="6"/>
      <c r="AIS33" s="6"/>
      <c r="AIT33" s="6"/>
      <c r="AIU33" s="6"/>
      <c r="AIV33" s="6"/>
      <c r="AIW33" s="6"/>
      <c r="AIX33" s="6"/>
      <c r="AIY33" s="6"/>
      <c r="AIZ33" s="6"/>
      <c r="AJA33" s="6"/>
      <c r="AJB33" s="6"/>
      <c r="AJC33" s="6"/>
      <c r="AJD33" s="6"/>
      <c r="AJE33" s="6"/>
      <c r="AJF33" s="6"/>
      <c r="AJG33" s="6"/>
      <c r="AJH33" s="6"/>
      <c r="AJI33" s="6"/>
      <c r="AJJ33" s="6"/>
      <c r="AJK33" s="6"/>
      <c r="AJL33" s="6"/>
      <c r="AJM33" s="6"/>
      <c r="AJN33" s="6"/>
      <c r="AJO33" s="6"/>
      <c r="AJP33" s="6"/>
      <c r="AJQ33" s="6"/>
      <c r="AJR33" s="6"/>
      <c r="AJS33" s="6"/>
      <c r="AJT33" s="6"/>
      <c r="AJU33" s="6"/>
      <c r="AJV33" s="6"/>
      <c r="AJW33" s="6"/>
      <c r="AJX33" s="6"/>
      <c r="AJY33" s="6"/>
      <c r="AJZ33" s="6"/>
      <c r="AKA33" s="6"/>
      <c r="AKB33" s="6"/>
      <c r="AKC33" s="6"/>
      <c r="AKD33" s="6"/>
      <c r="AKE33" s="6"/>
      <c r="AKF33" s="6"/>
      <c r="AKG33" s="6"/>
      <c r="AKH33" s="6"/>
      <c r="AKI33" s="6"/>
      <c r="AKJ33" s="6"/>
      <c r="AKK33" s="6"/>
      <c r="AKL33" s="6"/>
      <c r="AKM33" s="6"/>
      <c r="AKN33" s="6"/>
      <c r="AKO33" s="6"/>
      <c r="AKP33" s="6"/>
      <c r="AKQ33" s="6"/>
      <c r="AKR33" s="6"/>
      <c r="AKS33" s="6"/>
      <c r="AKT33" s="6"/>
      <c r="AKU33" s="6"/>
      <c r="AKV33" s="6"/>
      <c r="AKW33" s="6"/>
      <c r="AKX33" s="6"/>
      <c r="AKY33" s="6"/>
      <c r="AKZ33" s="6"/>
      <c r="ALA33" s="6"/>
      <c r="ALB33" s="6"/>
      <c r="ALC33" s="6"/>
      <c r="ALD33" s="6"/>
      <c r="ALE33" s="6"/>
      <c r="ALF33" s="6"/>
      <c r="ALG33" s="6"/>
      <c r="ALH33" s="6"/>
      <c r="ALI33" s="6"/>
      <c r="ALJ33" s="6"/>
      <c r="ALK33" s="6"/>
      <c r="ALL33" s="6"/>
      <c r="ALM33" s="6"/>
      <c r="ALN33" s="6"/>
      <c r="ALO33" s="6"/>
      <c r="ALP33" s="6"/>
      <c r="ALQ33" s="6"/>
      <c r="ALR33" s="6"/>
      <c r="ALS33" s="6"/>
      <c r="ALT33" s="6"/>
      <c r="ALU33" s="6"/>
      <c r="ALV33" s="6"/>
      <c r="ALW33" s="6"/>
      <c r="ALX33" s="6"/>
      <c r="ALY33" s="6"/>
      <c r="ALZ33" s="6"/>
      <c r="AMA33" s="6"/>
      <c r="AMB33" s="6"/>
      <c r="AMC33" s="6"/>
      <c r="AMD33" s="6"/>
      <c r="AME33" s="6"/>
      <c r="AMF33" s="6"/>
      <c r="AMG33" s="6"/>
      <c r="AMH33" s="6"/>
      <c r="AMI33" s="6"/>
      <c r="AMJ33" s="6"/>
      <c r="AMK33" s="6"/>
      <c r="AML33" s="6"/>
      <c r="AMM33" s="6"/>
      <c r="AMN33" s="6"/>
      <c r="AMO33" s="6"/>
      <c r="AMP33" s="6"/>
      <c r="AMQ33" s="6"/>
      <c r="AMR33" s="6"/>
      <c r="AMS33" s="6"/>
      <c r="AMT33" s="6"/>
      <c r="AMU33" s="6"/>
      <c r="AMV33" s="6"/>
      <c r="AMW33" s="6"/>
      <c r="AMX33" s="6"/>
      <c r="AMY33" s="6"/>
      <c r="AMZ33" s="6"/>
      <c r="ANA33" s="6"/>
      <c r="ANB33" s="6"/>
    </row>
    <row r="34" spans="1:1042" s="31" customFormat="1" x14ac:dyDescent="0.25">
      <c r="A34" s="31" t="s">
        <v>196</v>
      </c>
      <c r="K34" s="72"/>
      <c r="L34" s="72"/>
      <c r="M34" s="6"/>
      <c r="N34" s="72"/>
      <c r="O34" s="6"/>
      <c r="P34" s="6"/>
      <c r="Q34" s="92" t="s">
        <v>297</v>
      </c>
      <c r="R34" s="14">
        <v>65</v>
      </c>
      <c r="S34" s="126" t="s">
        <v>289</v>
      </c>
      <c r="T34" s="167">
        <f t="shared" si="0"/>
        <v>6</v>
      </c>
      <c r="U34" s="98"/>
      <c r="V34" s="98"/>
      <c r="W34" s="73"/>
      <c r="X34" s="74"/>
      <c r="Y34" s="75"/>
      <c r="Z34" s="74"/>
      <c r="AA34" s="75"/>
      <c r="AD34" s="161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  <c r="ZY34" s="6"/>
      <c r="ZZ34" s="6"/>
      <c r="AAA34" s="6"/>
      <c r="AAB34" s="6"/>
      <c r="AAC34" s="6"/>
      <c r="AAD34" s="6"/>
      <c r="AAE34" s="6"/>
      <c r="AAF34" s="6"/>
      <c r="AAG34" s="6"/>
      <c r="AAH34" s="6"/>
      <c r="AAI34" s="6"/>
      <c r="AAJ34" s="6"/>
      <c r="AAK34" s="6"/>
      <c r="AAL34" s="6"/>
      <c r="AAM34" s="6"/>
      <c r="AAN34" s="6"/>
      <c r="AAO34" s="6"/>
      <c r="AAP34" s="6"/>
      <c r="AAQ34" s="6"/>
      <c r="AAR34" s="6"/>
      <c r="AAS34" s="6"/>
      <c r="AAT34" s="6"/>
      <c r="AAU34" s="6"/>
      <c r="AAV34" s="6"/>
      <c r="AAW34" s="6"/>
      <c r="AAX34" s="6"/>
      <c r="AAY34" s="6"/>
      <c r="AAZ34" s="6"/>
      <c r="ABA34" s="6"/>
      <c r="ABB34" s="6"/>
      <c r="ABC34" s="6"/>
      <c r="ABD34" s="6"/>
      <c r="ABE34" s="6"/>
      <c r="ABF34" s="6"/>
      <c r="ABG34" s="6"/>
      <c r="ABH34" s="6"/>
      <c r="ABI34" s="6"/>
      <c r="ABJ34" s="6"/>
      <c r="ABK34" s="6"/>
      <c r="ABL34" s="6"/>
      <c r="ABM34" s="6"/>
      <c r="ABN34" s="6"/>
      <c r="ABO34" s="6"/>
      <c r="ABP34" s="6"/>
      <c r="ABQ34" s="6"/>
      <c r="ABR34" s="6"/>
      <c r="ABS34" s="6"/>
      <c r="ABT34" s="6"/>
      <c r="ABU34" s="6"/>
      <c r="ABV34" s="6"/>
      <c r="ABW34" s="6"/>
      <c r="ABX34" s="6"/>
      <c r="ABY34" s="6"/>
      <c r="ABZ34" s="6"/>
      <c r="ACA34" s="6"/>
      <c r="ACB34" s="6"/>
      <c r="ACC34" s="6"/>
      <c r="ACD34" s="6"/>
      <c r="ACE34" s="6"/>
      <c r="ACF34" s="6"/>
      <c r="ACG34" s="6"/>
      <c r="ACH34" s="6"/>
      <c r="ACI34" s="6"/>
      <c r="ACJ34" s="6"/>
      <c r="ACK34" s="6"/>
      <c r="ACL34" s="6"/>
      <c r="ACM34" s="6"/>
      <c r="ACN34" s="6"/>
      <c r="ACO34" s="6"/>
      <c r="ACP34" s="6"/>
      <c r="ACQ34" s="6"/>
      <c r="ACR34" s="6"/>
      <c r="ACS34" s="6"/>
      <c r="ACT34" s="6"/>
      <c r="ACU34" s="6"/>
      <c r="ACV34" s="6"/>
      <c r="ACW34" s="6"/>
      <c r="ACX34" s="6"/>
      <c r="ACY34" s="6"/>
      <c r="ACZ34" s="6"/>
      <c r="ADA34" s="6"/>
      <c r="ADB34" s="6"/>
      <c r="ADC34" s="6"/>
      <c r="ADD34" s="6"/>
      <c r="ADE34" s="6"/>
      <c r="ADF34" s="6"/>
      <c r="ADG34" s="6"/>
      <c r="ADH34" s="6"/>
      <c r="ADI34" s="6"/>
      <c r="ADJ34" s="6"/>
      <c r="ADK34" s="6"/>
      <c r="ADL34" s="6"/>
      <c r="ADM34" s="6"/>
      <c r="ADN34" s="6"/>
      <c r="ADO34" s="6"/>
      <c r="ADP34" s="6"/>
      <c r="ADQ34" s="6"/>
      <c r="ADR34" s="6"/>
      <c r="ADS34" s="6"/>
      <c r="ADT34" s="6"/>
      <c r="ADU34" s="6"/>
      <c r="ADV34" s="6"/>
      <c r="ADW34" s="6"/>
      <c r="ADX34" s="6"/>
      <c r="ADY34" s="6"/>
      <c r="ADZ34" s="6"/>
      <c r="AEA34" s="6"/>
      <c r="AEB34" s="6"/>
      <c r="AEC34" s="6"/>
      <c r="AED34" s="6"/>
      <c r="AEE34" s="6"/>
      <c r="AEF34" s="6"/>
      <c r="AEG34" s="6"/>
      <c r="AEH34" s="6"/>
      <c r="AEI34" s="6"/>
      <c r="AEJ34" s="6"/>
      <c r="AEK34" s="6"/>
      <c r="AEL34" s="6"/>
      <c r="AEM34" s="6"/>
      <c r="AEN34" s="6"/>
      <c r="AEO34" s="6"/>
      <c r="AEP34" s="6"/>
      <c r="AEQ34" s="6"/>
      <c r="AER34" s="6"/>
      <c r="AES34" s="6"/>
      <c r="AET34" s="6"/>
      <c r="AEU34" s="6"/>
      <c r="AEV34" s="6"/>
      <c r="AEW34" s="6"/>
      <c r="AEX34" s="6"/>
      <c r="AEY34" s="6"/>
      <c r="AEZ34" s="6"/>
      <c r="AFA34" s="6"/>
      <c r="AFB34" s="6"/>
      <c r="AFC34" s="6"/>
      <c r="AFD34" s="6"/>
      <c r="AFE34" s="6"/>
      <c r="AFF34" s="6"/>
      <c r="AFG34" s="6"/>
      <c r="AFH34" s="6"/>
      <c r="AFI34" s="6"/>
      <c r="AFJ34" s="6"/>
      <c r="AFK34" s="6"/>
      <c r="AFL34" s="6"/>
      <c r="AFM34" s="6"/>
      <c r="AFN34" s="6"/>
      <c r="AFO34" s="6"/>
      <c r="AFP34" s="6"/>
      <c r="AFQ34" s="6"/>
      <c r="AFR34" s="6"/>
      <c r="AFS34" s="6"/>
      <c r="AFT34" s="6"/>
      <c r="AFU34" s="6"/>
      <c r="AFV34" s="6"/>
      <c r="AFW34" s="6"/>
      <c r="AFX34" s="6"/>
      <c r="AFY34" s="6"/>
      <c r="AFZ34" s="6"/>
      <c r="AGA34" s="6"/>
      <c r="AGB34" s="6"/>
      <c r="AGC34" s="6"/>
      <c r="AGD34" s="6"/>
      <c r="AGE34" s="6"/>
      <c r="AGF34" s="6"/>
      <c r="AGG34" s="6"/>
      <c r="AGH34" s="6"/>
      <c r="AGI34" s="6"/>
      <c r="AGJ34" s="6"/>
      <c r="AGK34" s="6"/>
      <c r="AGL34" s="6"/>
      <c r="AGM34" s="6"/>
      <c r="AGN34" s="6"/>
      <c r="AGO34" s="6"/>
      <c r="AGP34" s="6"/>
      <c r="AGQ34" s="6"/>
      <c r="AGR34" s="6"/>
      <c r="AGS34" s="6"/>
      <c r="AGT34" s="6"/>
      <c r="AGU34" s="6"/>
      <c r="AGV34" s="6"/>
      <c r="AGW34" s="6"/>
      <c r="AGX34" s="6"/>
      <c r="AGY34" s="6"/>
      <c r="AGZ34" s="6"/>
      <c r="AHA34" s="6"/>
      <c r="AHB34" s="6"/>
      <c r="AHC34" s="6"/>
      <c r="AHD34" s="6"/>
      <c r="AHE34" s="6"/>
      <c r="AHF34" s="6"/>
      <c r="AHG34" s="6"/>
      <c r="AHH34" s="6"/>
      <c r="AHI34" s="6"/>
      <c r="AHJ34" s="6"/>
      <c r="AHK34" s="6"/>
      <c r="AHL34" s="6"/>
      <c r="AHM34" s="6"/>
      <c r="AHN34" s="6"/>
      <c r="AHO34" s="6"/>
      <c r="AHP34" s="6"/>
      <c r="AHQ34" s="6"/>
      <c r="AHR34" s="6"/>
      <c r="AHS34" s="6"/>
      <c r="AHT34" s="6"/>
      <c r="AHU34" s="6"/>
      <c r="AHV34" s="6"/>
      <c r="AHW34" s="6"/>
      <c r="AHX34" s="6"/>
      <c r="AHY34" s="6"/>
      <c r="AHZ34" s="6"/>
      <c r="AIA34" s="6"/>
      <c r="AIB34" s="6"/>
      <c r="AIC34" s="6"/>
      <c r="AID34" s="6"/>
      <c r="AIE34" s="6"/>
      <c r="AIF34" s="6"/>
      <c r="AIG34" s="6"/>
      <c r="AIH34" s="6"/>
      <c r="AII34" s="6"/>
      <c r="AIJ34" s="6"/>
      <c r="AIK34" s="6"/>
      <c r="AIL34" s="6"/>
      <c r="AIM34" s="6"/>
      <c r="AIN34" s="6"/>
      <c r="AIO34" s="6"/>
      <c r="AIP34" s="6"/>
      <c r="AIQ34" s="6"/>
      <c r="AIR34" s="6"/>
      <c r="AIS34" s="6"/>
      <c r="AIT34" s="6"/>
      <c r="AIU34" s="6"/>
      <c r="AIV34" s="6"/>
      <c r="AIW34" s="6"/>
      <c r="AIX34" s="6"/>
      <c r="AIY34" s="6"/>
      <c r="AIZ34" s="6"/>
      <c r="AJA34" s="6"/>
      <c r="AJB34" s="6"/>
      <c r="AJC34" s="6"/>
      <c r="AJD34" s="6"/>
      <c r="AJE34" s="6"/>
      <c r="AJF34" s="6"/>
      <c r="AJG34" s="6"/>
      <c r="AJH34" s="6"/>
      <c r="AJI34" s="6"/>
      <c r="AJJ34" s="6"/>
      <c r="AJK34" s="6"/>
      <c r="AJL34" s="6"/>
      <c r="AJM34" s="6"/>
      <c r="AJN34" s="6"/>
      <c r="AJO34" s="6"/>
      <c r="AJP34" s="6"/>
      <c r="AJQ34" s="6"/>
      <c r="AJR34" s="6"/>
      <c r="AJS34" s="6"/>
      <c r="AJT34" s="6"/>
      <c r="AJU34" s="6"/>
      <c r="AJV34" s="6"/>
      <c r="AJW34" s="6"/>
      <c r="AJX34" s="6"/>
      <c r="AJY34" s="6"/>
      <c r="AJZ34" s="6"/>
      <c r="AKA34" s="6"/>
      <c r="AKB34" s="6"/>
      <c r="AKC34" s="6"/>
      <c r="AKD34" s="6"/>
      <c r="AKE34" s="6"/>
      <c r="AKF34" s="6"/>
      <c r="AKG34" s="6"/>
      <c r="AKH34" s="6"/>
      <c r="AKI34" s="6"/>
      <c r="AKJ34" s="6"/>
      <c r="AKK34" s="6"/>
      <c r="AKL34" s="6"/>
      <c r="AKM34" s="6"/>
      <c r="AKN34" s="6"/>
      <c r="AKO34" s="6"/>
      <c r="AKP34" s="6"/>
      <c r="AKQ34" s="6"/>
      <c r="AKR34" s="6"/>
      <c r="AKS34" s="6"/>
      <c r="AKT34" s="6"/>
      <c r="AKU34" s="6"/>
      <c r="AKV34" s="6"/>
      <c r="AKW34" s="6"/>
      <c r="AKX34" s="6"/>
      <c r="AKY34" s="6"/>
      <c r="AKZ34" s="6"/>
      <c r="ALA34" s="6"/>
      <c r="ALB34" s="6"/>
      <c r="ALC34" s="6"/>
      <c r="ALD34" s="6"/>
      <c r="ALE34" s="6"/>
      <c r="ALF34" s="6"/>
      <c r="ALG34" s="6"/>
      <c r="ALH34" s="6"/>
      <c r="ALI34" s="6"/>
      <c r="ALJ34" s="6"/>
      <c r="ALK34" s="6"/>
      <c r="ALL34" s="6"/>
      <c r="ALM34" s="6"/>
      <c r="ALN34" s="6"/>
      <c r="ALO34" s="6"/>
      <c r="ALP34" s="6"/>
      <c r="ALQ34" s="6"/>
      <c r="ALR34" s="6"/>
      <c r="ALS34" s="6"/>
      <c r="ALT34" s="6"/>
      <c r="ALU34" s="6"/>
      <c r="ALV34" s="6"/>
      <c r="ALW34" s="6"/>
      <c r="ALX34" s="6"/>
      <c r="ALY34" s="6"/>
      <c r="ALZ34" s="6"/>
      <c r="AMA34" s="6"/>
      <c r="AMB34" s="6"/>
      <c r="AMC34" s="6"/>
      <c r="AMD34" s="6"/>
      <c r="AME34" s="6"/>
      <c r="AMF34" s="6"/>
      <c r="AMG34" s="6"/>
      <c r="AMH34" s="6"/>
      <c r="AMI34" s="6"/>
      <c r="AMJ34" s="6"/>
      <c r="AMK34" s="6"/>
      <c r="AML34" s="6"/>
      <c r="AMM34" s="6"/>
      <c r="AMN34" s="6"/>
      <c r="AMO34" s="6"/>
      <c r="AMP34" s="6"/>
      <c r="AMQ34" s="6"/>
      <c r="AMR34" s="6"/>
      <c r="AMS34" s="6"/>
      <c r="AMT34" s="6"/>
      <c r="AMU34" s="6"/>
      <c r="AMV34" s="6"/>
      <c r="AMW34" s="6"/>
      <c r="AMX34" s="6"/>
      <c r="AMY34" s="6"/>
      <c r="AMZ34" s="6"/>
      <c r="ANA34" s="6"/>
      <c r="ANB34" s="6"/>
    </row>
    <row r="35" spans="1:1042" s="31" customFormat="1" x14ac:dyDescent="0.25">
      <c r="A35" s="31" t="s">
        <v>196</v>
      </c>
      <c r="K35" s="72"/>
      <c r="L35" s="72"/>
      <c r="M35" s="6"/>
      <c r="N35" s="72"/>
      <c r="O35" s="6"/>
      <c r="P35" s="6"/>
      <c r="Q35" s="94" t="s">
        <v>298</v>
      </c>
      <c r="R35" s="120">
        <v>66</v>
      </c>
      <c r="S35" s="127" t="s">
        <v>290</v>
      </c>
      <c r="T35" s="167">
        <f t="shared" si="0"/>
        <v>6</v>
      </c>
      <c r="U35" s="98"/>
      <c r="V35" s="98"/>
      <c r="W35" s="73"/>
      <c r="X35" s="74"/>
      <c r="Y35" s="75"/>
      <c r="Z35" s="74"/>
      <c r="AA35" s="75"/>
      <c r="AD35" s="161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  <c r="ZY35" s="6"/>
      <c r="ZZ35" s="6"/>
      <c r="AAA35" s="6"/>
      <c r="AAB35" s="6"/>
      <c r="AAC35" s="6"/>
      <c r="AAD35" s="6"/>
      <c r="AAE35" s="6"/>
      <c r="AAF35" s="6"/>
      <c r="AAG35" s="6"/>
      <c r="AAH35" s="6"/>
      <c r="AAI35" s="6"/>
      <c r="AAJ35" s="6"/>
      <c r="AAK35" s="6"/>
      <c r="AAL35" s="6"/>
      <c r="AAM35" s="6"/>
      <c r="AAN35" s="6"/>
      <c r="AAO35" s="6"/>
      <c r="AAP35" s="6"/>
      <c r="AAQ35" s="6"/>
      <c r="AAR35" s="6"/>
      <c r="AAS35" s="6"/>
      <c r="AAT35" s="6"/>
      <c r="AAU35" s="6"/>
      <c r="AAV35" s="6"/>
      <c r="AAW35" s="6"/>
      <c r="AAX35" s="6"/>
      <c r="AAY35" s="6"/>
      <c r="AAZ35" s="6"/>
      <c r="ABA35" s="6"/>
      <c r="ABB35" s="6"/>
      <c r="ABC35" s="6"/>
      <c r="ABD35" s="6"/>
      <c r="ABE35" s="6"/>
      <c r="ABF35" s="6"/>
      <c r="ABG35" s="6"/>
      <c r="ABH35" s="6"/>
      <c r="ABI35" s="6"/>
      <c r="ABJ35" s="6"/>
      <c r="ABK35" s="6"/>
      <c r="ABL35" s="6"/>
      <c r="ABM35" s="6"/>
      <c r="ABN35" s="6"/>
      <c r="ABO35" s="6"/>
      <c r="ABP35" s="6"/>
      <c r="ABQ35" s="6"/>
      <c r="ABR35" s="6"/>
      <c r="ABS35" s="6"/>
      <c r="ABT35" s="6"/>
      <c r="ABU35" s="6"/>
      <c r="ABV35" s="6"/>
      <c r="ABW35" s="6"/>
      <c r="ABX35" s="6"/>
      <c r="ABY35" s="6"/>
      <c r="ABZ35" s="6"/>
      <c r="ACA35" s="6"/>
      <c r="ACB35" s="6"/>
      <c r="ACC35" s="6"/>
      <c r="ACD35" s="6"/>
      <c r="ACE35" s="6"/>
      <c r="ACF35" s="6"/>
      <c r="ACG35" s="6"/>
      <c r="ACH35" s="6"/>
      <c r="ACI35" s="6"/>
      <c r="ACJ35" s="6"/>
      <c r="ACK35" s="6"/>
      <c r="ACL35" s="6"/>
      <c r="ACM35" s="6"/>
      <c r="ACN35" s="6"/>
      <c r="ACO35" s="6"/>
      <c r="ACP35" s="6"/>
      <c r="ACQ35" s="6"/>
      <c r="ACR35" s="6"/>
      <c r="ACS35" s="6"/>
      <c r="ACT35" s="6"/>
      <c r="ACU35" s="6"/>
      <c r="ACV35" s="6"/>
      <c r="ACW35" s="6"/>
      <c r="ACX35" s="6"/>
      <c r="ACY35" s="6"/>
      <c r="ACZ35" s="6"/>
      <c r="ADA35" s="6"/>
      <c r="ADB35" s="6"/>
      <c r="ADC35" s="6"/>
      <c r="ADD35" s="6"/>
      <c r="ADE35" s="6"/>
      <c r="ADF35" s="6"/>
      <c r="ADG35" s="6"/>
      <c r="ADH35" s="6"/>
      <c r="ADI35" s="6"/>
      <c r="ADJ35" s="6"/>
      <c r="ADK35" s="6"/>
      <c r="ADL35" s="6"/>
      <c r="ADM35" s="6"/>
      <c r="ADN35" s="6"/>
      <c r="ADO35" s="6"/>
      <c r="ADP35" s="6"/>
      <c r="ADQ35" s="6"/>
      <c r="ADR35" s="6"/>
      <c r="ADS35" s="6"/>
      <c r="ADT35" s="6"/>
      <c r="ADU35" s="6"/>
      <c r="ADV35" s="6"/>
      <c r="ADW35" s="6"/>
      <c r="ADX35" s="6"/>
      <c r="ADY35" s="6"/>
      <c r="ADZ35" s="6"/>
      <c r="AEA35" s="6"/>
      <c r="AEB35" s="6"/>
      <c r="AEC35" s="6"/>
      <c r="AED35" s="6"/>
      <c r="AEE35" s="6"/>
      <c r="AEF35" s="6"/>
      <c r="AEG35" s="6"/>
      <c r="AEH35" s="6"/>
      <c r="AEI35" s="6"/>
      <c r="AEJ35" s="6"/>
      <c r="AEK35" s="6"/>
      <c r="AEL35" s="6"/>
      <c r="AEM35" s="6"/>
      <c r="AEN35" s="6"/>
      <c r="AEO35" s="6"/>
      <c r="AEP35" s="6"/>
      <c r="AEQ35" s="6"/>
      <c r="AER35" s="6"/>
      <c r="AES35" s="6"/>
      <c r="AET35" s="6"/>
      <c r="AEU35" s="6"/>
      <c r="AEV35" s="6"/>
      <c r="AEW35" s="6"/>
      <c r="AEX35" s="6"/>
      <c r="AEY35" s="6"/>
      <c r="AEZ35" s="6"/>
      <c r="AFA35" s="6"/>
      <c r="AFB35" s="6"/>
      <c r="AFC35" s="6"/>
      <c r="AFD35" s="6"/>
      <c r="AFE35" s="6"/>
      <c r="AFF35" s="6"/>
      <c r="AFG35" s="6"/>
      <c r="AFH35" s="6"/>
      <c r="AFI35" s="6"/>
      <c r="AFJ35" s="6"/>
      <c r="AFK35" s="6"/>
      <c r="AFL35" s="6"/>
      <c r="AFM35" s="6"/>
      <c r="AFN35" s="6"/>
      <c r="AFO35" s="6"/>
      <c r="AFP35" s="6"/>
      <c r="AFQ35" s="6"/>
      <c r="AFR35" s="6"/>
      <c r="AFS35" s="6"/>
      <c r="AFT35" s="6"/>
      <c r="AFU35" s="6"/>
      <c r="AFV35" s="6"/>
      <c r="AFW35" s="6"/>
      <c r="AFX35" s="6"/>
      <c r="AFY35" s="6"/>
      <c r="AFZ35" s="6"/>
      <c r="AGA35" s="6"/>
      <c r="AGB35" s="6"/>
      <c r="AGC35" s="6"/>
      <c r="AGD35" s="6"/>
      <c r="AGE35" s="6"/>
      <c r="AGF35" s="6"/>
      <c r="AGG35" s="6"/>
      <c r="AGH35" s="6"/>
      <c r="AGI35" s="6"/>
      <c r="AGJ35" s="6"/>
      <c r="AGK35" s="6"/>
      <c r="AGL35" s="6"/>
      <c r="AGM35" s="6"/>
      <c r="AGN35" s="6"/>
      <c r="AGO35" s="6"/>
      <c r="AGP35" s="6"/>
      <c r="AGQ35" s="6"/>
      <c r="AGR35" s="6"/>
      <c r="AGS35" s="6"/>
      <c r="AGT35" s="6"/>
      <c r="AGU35" s="6"/>
      <c r="AGV35" s="6"/>
      <c r="AGW35" s="6"/>
      <c r="AGX35" s="6"/>
      <c r="AGY35" s="6"/>
      <c r="AGZ35" s="6"/>
      <c r="AHA35" s="6"/>
      <c r="AHB35" s="6"/>
      <c r="AHC35" s="6"/>
      <c r="AHD35" s="6"/>
      <c r="AHE35" s="6"/>
      <c r="AHF35" s="6"/>
      <c r="AHG35" s="6"/>
      <c r="AHH35" s="6"/>
      <c r="AHI35" s="6"/>
      <c r="AHJ35" s="6"/>
      <c r="AHK35" s="6"/>
      <c r="AHL35" s="6"/>
      <c r="AHM35" s="6"/>
      <c r="AHN35" s="6"/>
      <c r="AHO35" s="6"/>
      <c r="AHP35" s="6"/>
      <c r="AHQ35" s="6"/>
      <c r="AHR35" s="6"/>
      <c r="AHS35" s="6"/>
      <c r="AHT35" s="6"/>
      <c r="AHU35" s="6"/>
      <c r="AHV35" s="6"/>
      <c r="AHW35" s="6"/>
      <c r="AHX35" s="6"/>
      <c r="AHY35" s="6"/>
      <c r="AHZ35" s="6"/>
      <c r="AIA35" s="6"/>
      <c r="AIB35" s="6"/>
      <c r="AIC35" s="6"/>
      <c r="AID35" s="6"/>
      <c r="AIE35" s="6"/>
      <c r="AIF35" s="6"/>
      <c r="AIG35" s="6"/>
      <c r="AIH35" s="6"/>
      <c r="AII35" s="6"/>
      <c r="AIJ35" s="6"/>
      <c r="AIK35" s="6"/>
      <c r="AIL35" s="6"/>
      <c r="AIM35" s="6"/>
      <c r="AIN35" s="6"/>
      <c r="AIO35" s="6"/>
      <c r="AIP35" s="6"/>
      <c r="AIQ35" s="6"/>
      <c r="AIR35" s="6"/>
      <c r="AIS35" s="6"/>
      <c r="AIT35" s="6"/>
      <c r="AIU35" s="6"/>
      <c r="AIV35" s="6"/>
      <c r="AIW35" s="6"/>
      <c r="AIX35" s="6"/>
      <c r="AIY35" s="6"/>
      <c r="AIZ35" s="6"/>
      <c r="AJA35" s="6"/>
      <c r="AJB35" s="6"/>
      <c r="AJC35" s="6"/>
      <c r="AJD35" s="6"/>
      <c r="AJE35" s="6"/>
      <c r="AJF35" s="6"/>
      <c r="AJG35" s="6"/>
      <c r="AJH35" s="6"/>
      <c r="AJI35" s="6"/>
      <c r="AJJ35" s="6"/>
      <c r="AJK35" s="6"/>
      <c r="AJL35" s="6"/>
      <c r="AJM35" s="6"/>
      <c r="AJN35" s="6"/>
      <c r="AJO35" s="6"/>
      <c r="AJP35" s="6"/>
      <c r="AJQ35" s="6"/>
      <c r="AJR35" s="6"/>
      <c r="AJS35" s="6"/>
      <c r="AJT35" s="6"/>
      <c r="AJU35" s="6"/>
      <c r="AJV35" s="6"/>
      <c r="AJW35" s="6"/>
      <c r="AJX35" s="6"/>
      <c r="AJY35" s="6"/>
      <c r="AJZ35" s="6"/>
      <c r="AKA35" s="6"/>
      <c r="AKB35" s="6"/>
      <c r="AKC35" s="6"/>
      <c r="AKD35" s="6"/>
      <c r="AKE35" s="6"/>
      <c r="AKF35" s="6"/>
      <c r="AKG35" s="6"/>
      <c r="AKH35" s="6"/>
      <c r="AKI35" s="6"/>
      <c r="AKJ35" s="6"/>
      <c r="AKK35" s="6"/>
      <c r="AKL35" s="6"/>
      <c r="AKM35" s="6"/>
      <c r="AKN35" s="6"/>
      <c r="AKO35" s="6"/>
      <c r="AKP35" s="6"/>
      <c r="AKQ35" s="6"/>
      <c r="AKR35" s="6"/>
      <c r="AKS35" s="6"/>
      <c r="AKT35" s="6"/>
      <c r="AKU35" s="6"/>
      <c r="AKV35" s="6"/>
      <c r="AKW35" s="6"/>
      <c r="AKX35" s="6"/>
      <c r="AKY35" s="6"/>
      <c r="AKZ35" s="6"/>
      <c r="ALA35" s="6"/>
      <c r="ALB35" s="6"/>
      <c r="ALC35" s="6"/>
      <c r="ALD35" s="6"/>
      <c r="ALE35" s="6"/>
      <c r="ALF35" s="6"/>
      <c r="ALG35" s="6"/>
      <c r="ALH35" s="6"/>
      <c r="ALI35" s="6"/>
      <c r="ALJ35" s="6"/>
      <c r="ALK35" s="6"/>
      <c r="ALL35" s="6"/>
      <c r="ALM35" s="6"/>
      <c r="ALN35" s="6"/>
      <c r="ALO35" s="6"/>
      <c r="ALP35" s="6"/>
      <c r="ALQ35" s="6"/>
      <c r="ALR35" s="6"/>
      <c r="ALS35" s="6"/>
      <c r="ALT35" s="6"/>
      <c r="ALU35" s="6"/>
      <c r="ALV35" s="6"/>
      <c r="ALW35" s="6"/>
      <c r="ALX35" s="6"/>
      <c r="ALY35" s="6"/>
      <c r="ALZ35" s="6"/>
      <c r="AMA35" s="6"/>
      <c r="AMB35" s="6"/>
      <c r="AMC35" s="6"/>
      <c r="AMD35" s="6"/>
      <c r="AME35" s="6"/>
      <c r="AMF35" s="6"/>
      <c r="AMG35" s="6"/>
      <c r="AMH35" s="6"/>
      <c r="AMI35" s="6"/>
      <c r="AMJ35" s="6"/>
      <c r="AMK35" s="6"/>
      <c r="AML35" s="6"/>
      <c r="AMM35" s="6"/>
      <c r="AMN35" s="6"/>
      <c r="AMO35" s="6"/>
      <c r="AMP35" s="6"/>
      <c r="AMQ35" s="6"/>
      <c r="AMR35" s="6"/>
      <c r="AMS35" s="6"/>
      <c r="AMT35" s="6"/>
      <c r="AMU35" s="6"/>
      <c r="AMV35" s="6"/>
      <c r="AMW35" s="6"/>
      <c r="AMX35" s="6"/>
      <c r="AMY35" s="6"/>
      <c r="AMZ35" s="6"/>
      <c r="ANA35" s="6"/>
      <c r="ANB35" s="6"/>
    </row>
    <row r="36" spans="1:1042" s="31" customFormat="1" x14ac:dyDescent="0.25">
      <c r="A36" s="31" t="s">
        <v>196</v>
      </c>
      <c r="K36" s="72"/>
      <c r="L36" s="72"/>
      <c r="M36" s="6"/>
      <c r="N36" s="72"/>
      <c r="O36" s="6"/>
      <c r="P36" s="6"/>
      <c r="Q36" s="92" t="s">
        <v>727</v>
      </c>
      <c r="R36" s="14">
        <v>67</v>
      </c>
      <c r="S36" s="126" t="s">
        <v>734</v>
      </c>
      <c r="T36" s="167">
        <f t="shared" si="0"/>
        <v>0</v>
      </c>
      <c r="U36" s="165" t="s">
        <v>739</v>
      </c>
      <c r="V36" s="98"/>
      <c r="W36" s="73"/>
      <c r="X36" s="74"/>
      <c r="Y36" s="75"/>
      <c r="Z36" s="74"/>
      <c r="AA36" s="75"/>
      <c r="AD36" s="161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  <c r="ZY36" s="6"/>
      <c r="ZZ36" s="6"/>
      <c r="AAA36" s="6"/>
      <c r="AAB36" s="6"/>
      <c r="AAC36" s="6"/>
      <c r="AAD36" s="6"/>
      <c r="AAE36" s="6"/>
      <c r="AAF36" s="6"/>
      <c r="AAG36" s="6"/>
      <c r="AAH36" s="6"/>
      <c r="AAI36" s="6"/>
      <c r="AAJ36" s="6"/>
      <c r="AAK36" s="6"/>
      <c r="AAL36" s="6"/>
      <c r="AAM36" s="6"/>
      <c r="AAN36" s="6"/>
      <c r="AAO36" s="6"/>
      <c r="AAP36" s="6"/>
      <c r="AAQ36" s="6"/>
      <c r="AAR36" s="6"/>
      <c r="AAS36" s="6"/>
      <c r="AAT36" s="6"/>
      <c r="AAU36" s="6"/>
      <c r="AAV36" s="6"/>
      <c r="AAW36" s="6"/>
      <c r="AAX36" s="6"/>
      <c r="AAY36" s="6"/>
      <c r="AAZ36" s="6"/>
      <c r="ABA36" s="6"/>
      <c r="ABB36" s="6"/>
      <c r="ABC36" s="6"/>
      <c r="ABD36" s="6"/>
      <c r="ABE36" s="6"/>
      <c r="ABF36" s="6"/>
      <c r="ABG36" s="6"/>
      <c r="ABH36" s="6"/>
      <c r="ABI36" s="6"/>
      <c r="ABJ36" s="6"/>
      <c r="ABK36" s="6"/>
      <c r="ABL36" s="6"/>
      <c r="ABM36" s="6"/>
      <c r="ABN36" s="6"/>
      <c r="ABO36" s="6"/>
      <c r="ABP36" s="6"/>
      <c r="ABQ36" s="6"/>
      <c r="ABR36" s="6"/>
      <c r="ABS36" s="6"/>
      <c r="ABT36" s="6"/>
      <c r="ABU36" s="6"/>
      <c r="ABV36" s="6"/>
      <c r="ABW36" s="6"/>
      <c r="ABX36" s="6"/>
      <c r="ABY36" s="6"/>
      <c r="ABZ36" s="6"/>
      <c r="ACA36" s="6"/>
      <c r="ACB36" s="6"/>
      <c r="ACC36" s="6"/>
      <c r="ACD36" s="6"/>
      <c r="ACE36" s="6"/>
      <c r="ACF36" s="6"/>
      <c r="ACG36" s="6"/>
      <c r="ACH36" s="6"/>
      <c r="ACI36" s="6"/>
      <c r="ACJ36" s="6"/>
      <c r="ACK36" s="6"/>
      <c r="ACL36" s="6"/>
      <c r="ACM36" s="6"/>
      <c r="ACN36" s="6"/>
      <c r="ACO36" s="6"/>
      <c r="ACP36" s="6"/>
      <c r="ACQ36" s="6"/>
      <c r="ACR36" s="6"/>
      <c r="ACS36" s="6"/>
      <c r="ACT36" s="6"/>
      <c r="ACU36" s="6"/>
      <c r="ACV36" s="6"/>
      <c r="ACW36" s="6"/>
      <c r="ACX36" s="6"/>
      <c r="ACY36" s="6"/>
      <c r="ACZ36" s="6"/>
      <c r="ADA36" s="6"/>
      <c r="ADB36" s="6"/>
      <c r="ADC36" s="6"/>
      <c r="ADD36" s="6"/>
      <c r="ADE36" s="6"/>
      <c r="ADF36" s="6"/>
      <c r="ADG36" s="6"/>
      <c r="ADH36" s="6"/>
      <c r="ADI36" s="6"/>
      <c r="ADJ36" s="6"/>
      <c r="ADK36" s="6"/>
      <c r="ADL36" s="6"/>
      <c r="ADM36" s="6"/>
      <c r="ADN36" s="6"/>
      <c r="ADO36" s="6"/>
      <c r="ADP36" s="6"/>
      <c r="ADQ36" s="6"/>
      <c r="ADR36" s="6"/>
      <c r="ADS36" s="6"/>
      <c r="ADT36" s="6"/>
      <c r="ADU36" s="6"/>
      <c r="ADV36" s="6"/>
      <c r="ADW36" s="6"/>
      <c r="ADX36" s="6"/>
      <c r="ADY36" s="6"/>
      <c r="ADZ36" s="6"/>
      <c r="AEA36" s="6"/>
      <c r="AEB36" s="6"/>
      <c r="AEC36" s="6"/>
      <c r="AED36" s="6"/>
      <c r="AEE36" s="6"/>
      <c r="AEF36" s="6"/>
      <c r="AEG36" s="6"/>
      <c r="AEH36" s="6"/>
      <c r="AEI36" s="6"/>
      <c r="AEJ36" s="6"/>
      <c r="AEK36" s="6"/>
      <c r="AEL36" s="6"/>
      <c r="AEM36" s="6"/>
      <c r="AEN36" s="6"/>
      <c r="AEO36" s="6"/>
      <c r="AEP36" s="6"/>
      <c r="AEQ36" s="6"/>
      <c r="AER36" s="6"/>
      <c r="AES36" s="6"/>
      <c r="AET36" s="6"/>
      <c r="AEU36" s="6"/>
      <c r="AEV36" s="6"/>
      <c r="AEW36" s="6"/>
      <c r="AEX36" s="6"/>
      <c r="AEY36" s="6"/>
      <c r="AEZ36" s="6"/>
      <c r="AFA36" s="6"/>
      <c r="AFB36" s="6"/>
      <c r="AFC36" s="6"/>
      <c r="AFD36" s="6"/>
      <c r="AFE36" s="6"/>
      <c r="AFF36" s="6"/>
      <c r="AFG36" s="6"/>
      <c r="AFH36" s="6"/>
      <c r="AFI36" s="6"/>
      <c r="AFJ36" s="6"/>
      <c r="AFK36" s="6"/>
      <c r="AFL36" s="6"/>
      <c r="AFM36" s="6"/>
      <c r="AFN36" s="6"/>
      <c r="AFO36" s="6"/>
      <c r="AFP36" s="6"/>
      <c r="AFQ36" s="6"/>
      <c r="AFR36" s="6"/>
      <c r="AFS36" s="6"/>
      <c r="AFT36" s="6"/>
      <c r="AFU36" s="6"/>
      <c r="AFV36" s="6"/>
      <c r="AFW36" s="6"/>
      <c r="AFX36" s="6"/>
      <c r="AFY36" s="6"/>
      <c r="AFZ36" s="6"/>
      <c r="AGA36" s="6"/>
      <c r="AGB36" s="6"/>
      <c r="AGC36" s="6"/>
      <c r="AGD36" s="6"/>
      <c r="AGE36" s="6"/>
      <c r="AGF36" s="6"/>
      <c r="AGG36" s="6"/>
      <c r="AGH36" s="6"/>
      <c r="AGI36" s="6"/>
      <c r="AGJ36" s="6"/>
      <c r="AGK36" s="6"/>
      <c r="AGL36" s="6"/>
      <c r="AGM36" s="6"/>
      <c r="AGN36" s="6"/>
      <c r="AGO36" s="6"/>
      <c r="AGP36" s="6"/>
      <c r="AGQ36" s="6"/>
      <c r="AGR36" s="6"/>
      <c r="AGS36" s="6"/>
      <c r="AGT36" s="6"/>
      <c r="AGU36" s="6"/>
      <c r="AGV36" s="6"/>
      <c r="AGW36" s="6"/>
      <c r="AGX36" s="6"/>
      <c r="AGY36" s="6"/>
      <c r="AGZ36" s="6"/>
      <c r="AHA36" s="6"/>
      <c r="AHB36" s="6"/>
      <c r="AHC36" s="6"/>
      <c r="AHD36" s="6"/>
      <c r="AHE36" s="6"/>
      <c r="AHF36" s="6"/>
      <c r="AHG36" s="6"/>
      <c r="AHH36" s="6"/>
      <c r="AHI36" s="6"/>
      <c r="AHJ36" s="6"/>
      <c r="AHK36" s="6"/>
      <c r="AHL36" s="6"/>
      <c r="AHM36" s="6"/>
      <c r="AHN36" s="6"/>
      <c r="AHO36" s="6"/>
      <c r="AHP36" s="6"/>
      <c r="AHQ36" s="6"/>
      <c r="AHR36" s="6"/>
      <c r="AHS36" s="6"/>
      <c r="AHT36" s="6"/>
      <c r="AHU36" s="6"/>
      <c r="AHV36" s="6"/>
      <c r="AHW36" s="6"/>
      <c r="AHX36" s="6"/>
      <c r="AHY36" s="6"/>
      <c r="AHZ36" s="6"/>
      <c r="AIA36" s="6"/>
      <c r="AIB36" s="6"/>
      <c r="AIC36" s="6"/>
      <c r="AID36" s="6"/>
      <c r="AIE36" s="6"/>
      <c r="AIF36" s="6"/>
      <c r="AIG36" s="6"/>
      <c r="AIH36" s="6"/>
      <c r="AII36" s="6"/>
      <c r="AIJ36" s="6"/>
      <c r="AIK36" s="6"/>
      <c r="AIL36" s="6"/>
      <c r="AIM36" s="6"/>
      <c r="AIN36" s="6"/>
      <c r="AIO36" s="6"/>
      <c r="AIP36" s="6"/>
      <c r="AIQ36" s="6"/>
      <c r="AIR36" s="6"/>
      <c r="AIS36" s="6"/>
      <c r="AIT36" s="6"/>
      <c r="AIU36" s="6"/>
      <c r="AIV36" s="6"/>
      <c r="AIW36" s="6"/>
      <c r="AIX36" s="6"/>
      <c r="AIY36" s="6"/>
      <c r="AIZ36" s="6"/>
      <c r="AJA36" s="6"/>
      <c r="AJB36" s="6"/>
      <c r="AJC36" s="6"/>
      <c r="AJD36" s="6"/>
      <c r="AJE36" s="6"/>
      <c r="AJF36" s="6"/>
      <c r="AJG36" s="6"/>
      <c r="AJH36" s="6"/>
      <c r="AJI36" s="6"/>
      <c r="AJJ36" s="6"/>
      <c r="AJK36" s="6"/>
      <c r="AJL36" s="6"/>
      <c r="AJM36" s="6"/>
      <c r="AJN36" s="6"/>
      <c r="AJO36" s="6"/>
      <c r="AJP36" s="6"/>
      <c r="AJQ36" s="6"/>
      <c r="AJR36" s="6"/>
      <c r="AJS36" s="6"/>
      <c r="AJT36" s="6"/>
      <c r="AJU36" s="6"/>
      <c r="AJV36" s="6"/>
      <c r="AJW36" s="6"/>
      <c r="AJX36" s="6"/>
      <c r="AJY36" s="6"/>
      <c r="AJZ36" s="6"/>
      <c r="AKA36" s="6"/>
      <c r="AKB36" s="6"/>
      <c r="AKC36" s="6"/>
      <c r="AKD36" s="6"/>
      <c r="AKE36" s="6"/>
      <c r="AKF36" s="6"/>
      <c r="AKG36" s="6"/>
      <c r="AKH36" s="6"/>
      <c r="AKI36" s="6"/>
      <c r="AKJ36" s="6"/>
      <c r="AKK36" s="6"/>
      <c r="AKL36" s="6"/>
      <c r="AKM36" s="6"/>
      <c r="AKN36" s="6"/>
      <c r="AKO36" s="6"/>
      <c r="AKP36" s="6"/>
      <c r="AKQ36" s="6"/>
      <c r="AKR36" s="6"/>
      <c r="AKS36" s="6"/>
      <c r="AKT36" s="6"/>
      <c r="AKU36" s="6"/>
      <c r="AKV36" s="6"/>
      <c r="AKW36" s="6"/>
      <c r="AKX36" s="6"/>
      <c r="AKY36" s="6"/>
      <c r="AKZ36" s="6"/>
      <c r="ALA36" s="6"/>
      <c r="ALB36" s="6"/>
      <c r="ALC36" s="6"/>
      <c r="ALD36" s="6"/>
      <c r="ALE36" s="6"/>
      <c r="ALF36" s="6"/>
      <c r="ALG36" s="6"/>
      <c r="ALH36" s="6"/>
      <c r="ALI36" s="6"/>
      <c r="ALJ36" s="6"/>
      <c r="ALK36" s="6"/>
      <c r="ALL36" s="6"/>
      <c r="ALM36" s="6"/>
      <c r="ALN36" s="6"/>
      <c r="ALO36" s="6"/>
      <c r="ALP36" s="6"/>
      <c r="ALQ36" s="6"/>
      <c r="ALR36" s="6"/>
      <c r="ALS36" s="6"/>
      <c r="ALT36" s="6"/>
      <c r="ALU36" s="6"/>
      <c r="ALV36" s="6"/>
      <c r="ALW36" s="6"/>
      <c r="ALX36" s="6"/>
      <c r="ALY36" s="6"/>
      <c r="ALZ36" s="6"/>
      <c r="AMA36" s="6"/>
      <c r="AMB36" s="6"/>
      <c r="AMC36" s="6"/>
      <c r="AMD36" s="6"/>
      <c r="AME36" s="6"/>
      <c r="AMF36" s="6"/>
      <c r="AMG36" s="6"/>
      <c r="AMH36" s="6"/>
      <c r="AMI36" s="6"/>
      <c r="AMJ36" s="6"/>
      <c r="AMK36" s="6"/>
      <c r="AML36" s="6"/>
      <c r="AMM36" s="6"/>
      <c r="AMN36" s="6"/>
      <c r="AMO36" s="6"/>
      <c r="AMP36" s="6"/>
      <c r="AMQ36" s="6"/>
      <c r="AMR36" s="6"/>
      <c r="AMS36" s="6"/>
      <c r="AMT36" s="6"/>
      <c r="AMU36" s="6"/>
      <c r="AMV36" s="6"/>
      <c r="AMW36" s="6"/>
      <c r="AMX36" s="6"/>
      <c r="AMY36" s="6"/>
      <c r="AMZ36" s="6"/>
      <c r="ANA36" s="6"/>
      <c r="ANB36" s="6"/>
    </row>
    <row r="37" spans="1:1042" s="31" customFormat="1" x14ac:dyDescent="0.25">
      <c r="A37" s="31" t="s">
        <v>196</v>
      </c>
      <c r="K37" s="72"/>
      <c r="L37" s="72"/>
      <c r="M37" s="6"/>
      <c r="N37" s="72"/>
      <c r="O37" s="6"/>
      <c r="P37" s="6"/>
      <c r="Q37" s="92" t="s">
        <v>728</v>
      </c>
      <c r="R37" s="14">
        <v>68</v>
      </c>
      <c r="S37" s="126" t="s">
        <v>735</v>
      </c>
      <c r="T37" s="167">
        <f t="shared" si="0"/>
        <v>0</v>
      </c>
      <c r="U37" s="98"/>
      <c r="V37" s="98"/>
      <c r="W37" s="73"/>
      <c r="X37" s="74"/>
      <c r="Y37" s="75"/>
      <c r="Z37" s="74"/>
      <c r="AA37" s="75"/>
      <c r="AD37" s="161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  <c r="ZY37" s="6"/>
      <c r="ZZ37" s="6"/>
      <c r="AAA37" s="6"/>
      <c r="AAB37" s="6"/>
      <c r="AAC37" s="6"/>
      <c r="AAD37" s="6"/>
      <c r="AAE37" s="6"/>
      <c r="AAF37" s="6"/>
      <c r="AAG37" s="6"/>
      <c r="AAH37" s="6"/>
      <c r="AAI37" s="6"/>
      <c r="AAJ37" s="6"/>
      <c r="AAK37" s="6"/>
      <c r="AAL37" s="6"/>
      <c r="AAM37" s="6"/>
      <c r="AAN37" s="6"/>
      <c r="AAO37" s="6"/>
      <c r="AAP37" s="6"/>
      <c r="AAQ37" s="6"/>
      <c r="AAR37" s="6"/>
      <c r="AAS37" s="6"/>
      <c r="AAT37" s="6"/>
      <c r="AAU37" s="6"/>
      <c r="AAV37" s="6"/>
      <c r="AAW37" s="6"/>
      <c r="AAX37" s="6"/>
      <c r="AAY37" s="6"/>
      <c r="AAZ37" s="6"/>
      <c r="ABA37" s="6"/>
      <c r="ABB37" s="6"/>
      <c r="ABC37" s="6"/>
      <c r="ABD37" s="6"/>
      <c r="ABE37" s="6"/>
      <c r="ABF37" s="6"/>
      <c r="ABG37" s="6"/>
      <c r="ABH37" s="6"/>
      <c r="ABI37" s="6"/>
      <c r="ABJ37" s="6"/>
      <c r="ABK37" s="6"/>
      <c r="ABL37" s="6"/>
      <c r="ABM37" s="6"/>
      <c r="ABN37" s="6"/>
      <c r="ABO37" s="6"/>
      <c r="ABP37" s="6"/>
      <c r="ABQ37" s="6"/>
      <c r="ABR37" s="6"/>
      <c r="ABS37" s="6"/>
      <c r="ABT37" s="6"/>
      <c r="ABU37" s="6"/>
      <c r="ABV37" s="6"/>
      <c r="ABW37" s="6"/>
      <c r="ABX37" s="6"/>
      <c r="ABY37" s="6"/>
      <c r="ABZ37" s="6"/>
      <c r="ACA37" s="6"/>
      <c r="ACB37" s="6"/>
      <c r="ACC37" s="6"/>
      <c r="ACD37" s="6"/>
      <c r="ACE37" s="6"/>
      <c r="ACF37" s="6"/>
      <c r="ACG37" s="6"/>
      <c r="ACH37" s="6"/>
      <c r="ACI37" s="6"/>
      <c r="ACJ37" s="6"/>
      <c r="ACK37" s="6"/>
      <c r="ACL37" s="6"/>
      <c r="ACM37" s="6"/>
      <c r="ACN37" s="6"/>
      <c r="ACO37" s="6"/>
      <c r="ACP37" s="6"/>
      <c r="ACQ37" s="6"/>
      <c r="ACR37" s="6"/>
      <c r="ACS37" s="6"/>
      <c r="ACT37" s="6"/>
      <c r="ACU37" s="6"/>
      <c r="ACV37" s="6"/>
      <c r="ACW37" s="6"/>
      <c r="ACX37" s="6"/>
      <c r="ACY37" s="6"/>
      <c r="ACZ37" s="6"/>
      <c r="ADA37" s="6"/>
      <c r="ADB37" s="6"/>
      <c r="ADC37" s="6"/>
      <c r="ADD37" s="6"/>
      <c r="ADE37" s="6"/>
      <c r="ADF37" s="6"/>
      <c r="ADG37" s="6"/>
      <c r="ADH37" s="6"/>
      <c r="ADI37" s="6"/>
      <c r="ADJ37" s="6"/>
      <c r="ADK37" s="6"/>
      <c r="ADL37" s="6"/>
      <c r="ADM37" s="6"/>
      <c r="ADN37" s="6"/>
      <c r="ADO37" s="6"/>
      <c r="ADP37" s="6"/>
      <c r="ADQ37" s="6"/>
      <c r="ADR37" s="6"/>
      <c r="ADS37" s="6"/>
      <c r="ADT37" s="6"/>
      <c r="ADU37" s="6"/>
      <c r="ADV37" s="6"/>
      <c r="ADW37" s="6"/>
      <c r="ADX37" s="6"/>
      <c r="ADY37" s="6"/>
      <c r="ADZ37" s="6"/>
      <c r="AEA37" s="6"/>
      <c r="AEB37" s="6"/>
      <c r="AEC37" s="6"/>
      <c r="AED37" s="6"/>
      <c r="AEE37" s="6"/>
      <c r="AEF37" s="6"/>
      <c r="AEG37" s="6"/>
      <c r="AEH37" s="6"/>
      <c r="AEI37" s="6"/>
      <c r="AEJ37" s="6"/>
      <c r="AEK37" s="6"/>
      <c r="AEL37" s="6"/>
      <c r="AEM37" s="6"/>
      <c r="AEN37" s="6"/>
      <c r="AEO37" s="6"/>
      <c r="AEP37" s="6"/>
      <c r="AEQ37" s="6"/>
      <c r="AER37" s="6"/>
      <c r="AES37" s="6"/>
      <c r="AET37" s="6"/>
      <c r="AEU37" s="6"/>
      <c r="AEV37" s="6"/>
      <c r="AEW37" s="6"/>
      <c r="AEX37" s="6"/>
      <c r="AEY37" s="6"/>
      <c r="AEZ37" s="6"/>
      <c r="AFA37" s="6"/>
      <c r="AFB37" s="6"/>
      <c r="AFC37" s="6"/>
      <c r="AFD37" s="6"/>
      <c r="AFE37" s="6"/>
      <c r="AFF37" s="6"/>
      <c r="AFG37" s="6"/>
      <c r="AFH37" s="6"/>
      <c r="AFI37" s="6"/>
      <c r="AFJ37" s="6"/>
      <c r="AFK37" s="6"/>
      <c r="AFL37" s="6"/>
      <c r="AFM37" s="6"/>
      <c r="AFN37" s="6"/>
      <c r="AFO37" s="6"/>
      <c r="AFP37" s="6"/>
      <c r="AFQ37" s="6"/>
      <c r="AFR37" s="6"/>
      <c r="AFS37" s="6"/>
      <c r="AFT37" s="6"/>
      <c r="AFU37" s="6"/>
      <c r="AFV37" s="6"/>
      <c r="AFW37" s="6"/>
      <c r="AFX37" s="6"/>
      <c r="AFY37" s="6"/>
      <c r="AFZ37" s="6"/>
      <c r="AGA37" s="6"/>
      <c r="AGB37" s="6"/>
      <c r="AGC37" s="6"/>
      <c r="AGD37" s="6"/>
      <c r="AGE37" s="6"/>
      <c r="AGF37" s="6"/>
      <c r="AGG37" s="6"/>
      <c r="AGH37" s="6"/>
      <c r="AGI37" s="6"/>
      <c r="AGJ37" s="6"/>
      <c r="AGK37" s="6"/>
      <c r="AGL37" s="6"/>
      <c r="AGM37" s="6"/>
      <c r="AGN37" s="6"/>
      <c r="AGO37" s="6"/>
      <c r="AGP37" s="6"/>
      <c r="AGQ37" s="6"/>
      <c r="AGR37" s="6"/>
      <c r="AGS37" s="6"/>
      <c r="AGT37" s="6"/>
      <c r="AGU37" s="6"/>
      <c r="AGV37" s="6"/>
      <c r="AGW37" s="6"/>
      <c r="AGX37" s="6"/>
      <c r="AGY37" s="6"/>
      <c r="AGZ37" s="6"/>
      <c r="AHA37" s="6"/>
      <c r="AHB37" s="6"/>
      <c r="AHC37" s="6"/>
      <c r="AHD37" s="6"/>
      <c r="AHE37" s="6"/>
      <c r="AHF37" s="6"/>
      <c r="AHG37" s="6"/>
      <c r="AHH37" s="6"/>
      <c r="AHI37" s="6"/>
      <c r="AHJ37" s="6"/>
      <c r="AHK37" s="6"/>
      <c r="AHL37" s="6"/>
      <c r="AHM37" s="6"/>
      <c r="AHN37" s="6"/>
      <c r="AHO37" s="6"/>
      <c r="AHP37" s="6"/>
      <c r="AHQ37" s="6"/>
      <c r="AHR37" s="6"/>
      <c r="AHS37" s="6"/>
      <c r="AHT37" s="6"/>
      <c r="AHU37" s="6"/>
      <c r="AHV37" s="6"/>
      <c r="AHW37" s="6"/>
      <c r="AHX37" s="6"/>
      <c r="AHY37" s="6"/>
      <c r="AHZ37" s="6"/>
      <c r="AIA37" s="6"/>
      <c r="AIB37" s="6"/>
      <c r="AIC37" s="6"/>
      <c r="AID37" s="6"/>
      <c r="AIE37" s="6"/>
      <c r="AIF37" s="6"/>
      <c r="AIG37" s="6"/>
      <c r="AIH37" s="6"/>
      <c r="AII37" s="6"/>
      <c r="AIJ37" s="6"/>
      <c r="AIK37" s="6"/>
      <c r="AIL37" s="6"/>
      <c r="AIM37" s="6"/>
      <c r="AIN37" s="6"/>
      <c r="AIO37" s="6"/>
      <c r="AIP37" s="6"/>
      <c r="AIQ37" s="6"/>
      <c r="AIR37" s="6"/>
      <c r="AIS37" s="6"/>
      <c r="AIT37" s="6"/>
      <c r="AIU37" s="6"/>
      <c r="AIV37" s="6"/>
      <c r="AIW37" s="6"/>
      <c r="AIX37" s="6"/>
      <c r="AIY37" s="6"/>
      <c r="AIZ37" s="6"/>
      <c r="AJA37" s="6"/>
      <c r="AJB37" s="6"/>
      <c r="AJC37" s="6"/>
      <c r="AJD37" s="6"/>
      <c r="AJE37" s="6"/>
      <c r="AJF37" s="6"/>
      <c r="AJG37" s="6"/>
      <c r="AJH37" s="6"/>
      <c r="AJI37" s="6"/>
      <c r="AJJ37" s="6"/>
      <c r="AJK37" s="6"/>
      <c r="AJL37" s="6"/>
      <c r="AJM37" s="6"/>
      <c r="AJN37" s="6"/>
      <c r="AJO37" s="6"/>
      <c r="AJP37" s="6"/>
      <c r="AJQ37" s="6"/>
      <c r="AJR37" s="6"/>
      <c r="AJS37" s="6"/>
      <c r="AJT37" s="6"/>
      <c r="AJU37" s="6"/>
      <c r="AJV37" s="6"/>
      <c r="AJW37" s="6"/>
      <c r="AJX37" s="6"/>
      <c r="AJY37" s="6"/>
      <c r="AJZ37" s="6"/>
      <c r="AKA37" s="6"/>
      <c r="AKB37" s="6"/>
      <c r="AKC37" s="6"/>
      <c r="AKD37" s="6"/>
      <c r="AKE37" s="6"/>
      <c r="AKF37" s="6"/>
      <c r="AKG37" s="6"/>
      <c r="AKH37" s="6"/>
      <c r="AKI37" s="6"/>
      <c r="AKJ37" s="6"/>
      <c r="AKK37" s="6"/>
      <c r="AKL37" s="6"/>
      <c r="AKM37" s="6"/>
      <c r="AKN37" s="6"/>
      <c r="AKO37" s="6"/>
      <c r="AKP37" s="6"/>
      <c r="AKQ37" s="6"/>
      <c r="AKR37" s="6"/>
      <c r="AKS37" s="6"/>
      <c r="AKT37" s="6"/>
      <c r="AKU37" s="6"/>
      <c r="AKV37" s="6"/>
      <c r="AKW37" s="6"/>
      <c r="AKX37" s="6"/>
      <c r="AKY37" s="6"/>
      <c r="AKZ37" s="6"/>
      <c r="ALA37" s="6"/>
      <c r="ALB37" s="6"/>
      <c r="ALC37" s="6"/>
      <c r="ALD37" s="6"/>
      <c r="ALE37" s="6"/>
      <c r="ALF37" s="6"/>
      <c r="ALG37" s="6"/>
      <c r="ALH37" s="6"/>
      <c r="ALI37" s="6"/>
      <c r="ALJ37" s="6"/>
      <c r="ALK37" s="6"/>
      <c r="ALL37" s="6"/>
      <c r="ALM37" s="6"/>
      <c r="ALN37" s="6"/>
      <c r="ALO37" s="6"/>
      <c r="ALP37" s="6"/>
      <c r="ALQ37" s="6"/>
      <c r="ALR37" s="6"/>
      <c r="ALS37" s="6"/>
      <c r="ALT37" s="6"/>
      <c r="ALU37" s="6"/>
      <c r="ALV37" s="6"/>
      <c r="ALW37" s="6"/>
      <c r="ALX37" s="6"/>
      <c r="ALY37" s="6"/>
      <c r="ALZ37" s="6"/>
      <c r="AMA37" s="6"/>
      <c r="AMB37" s="6"/>
      <c r="AMC37" s="6"/>
      <c r="AMD37" s="6"/>
      <c r="AME37" s="6"/>
      <c r="AMF37" s="6"/>
      <c r="AMG37" s="6"/>
      <c r="AMH37" s="6"/>
      <c r="AMI37" s="6"/>
      <c r="AMJ37" s="6"/>
      <c r="AMK37" s="6"/>
      <c r="AML37" s="6"/>
      <c r="AMM37" s="6"/>
      <c r="AMN37" s="6"/>
      <c r="AMO37" s="6"/>
      <c r="AMP37" s="6"/>
      <c r="AMQ37" s="6"/>
      <c r="AMR37" s="6"/>
      <c r="AMS37" s="6"/>
      <c r="AMT37" s="6"/>
      <c r="AMU37" s="6"/>
      <c r="AMV37" s="6"/>
      <c r="AMW37" s="6"/>
      <c r="AMX37" s="6"/>
      <c r="AMY37" s="6"/>
      <c r="AMZ37" s="6"/>
      <c r="ANA37" s="6"/>
      <c r="ANB37" s="6"/>
    </row>
    <row r="38" spans="1:1042" s="31" customFormat="1" x14ac:dyDescent="0.25">
      <c r="A38" s="31" t="s">
        <v>196</v>
      </c>
      <c r="K38" s="72"/>
      <c r="L38" s="72"/>
      <c r="M38" s="6"/>
      <c r="N38" s="72"/>
      <c r="O38" s="6"/>
      <c r="P38" s="6"/>
      <c r="Q38" s="92" t="s">
        <v>729</v>
      </c>
      <c r="R38" s="14">
        <v>69</v>
      </c>
      <c r="S38" s="126" t="s">
        <v>736</v>
      </c>
      <c r="T38" s="167">
        <f t="shared" si="0"/>
        <v>0</v>
      </c>
      <c r="U38" s="98"/>
      <c r="V38" s="98"/>
      <c r="W38" s="73"/>
      <c r="X38" s="74"/>
      <c r="Y38" s="75"/>
      <c r="Z38" s="74"/>
      <c r="AA38" s="75"/>
      <c r="AD38" s="161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  <c r="ZY38" s="6"/>
      <c r="ZZ38" s="6"/>
      <c r="AAA38" s="6"/>
      <c r="AAB38" s="6"/>
      <c r="AAC38" s="6"/>
      <c r="AAD38" s="6"/>
      <c r="AAE38" s="6"/>
      <c r="AAF38" s="6"/>
      <c r="AAG38" s="6"/>
      <c r="AAH38" s="6"/>
      <c r="AAI38" s="6"/>
      <c r="AAJ38" s="6"/>
      <c r="AAK38" s="6"/>
      <c r="AAL38" s="6"/>
      <c r="AAM38" s="6"/>
      <c r="AAN38" s="6"/>
      <c r="AAO38" s="6"/>
      <c r="AAP38" s="6"/>
      <c r="AAQ38" s="6"/>
      <c r="AAR38" s="6"/>
      <c r="AAS38" s="6"/>
      <c r="AAT38" s="6"/>
      <c r="AAU38" s="6"/>
      <c r="AAV38" s="6"/>
      <c r="AAW38" s="6"/>
      <c r="AAX38" s="6"/>
      <c r="AAY38" s="6"/>
      <c r="AAZ38" s="6"/>
      <c r="ABA38" s="6"/>
      <c r="ABB38" s="6"/>
      <c r="ABC38" s="6"/>
      <c r="ABD38" s="6"/>
      <c r="ABE38" s="6"/>
      <c r="ABF38" s="6"/>
      <c r="ABG38" s="6"/>
      <c r="ABH38" s="6"/>
      <c r="ABI38" s="6"/>
      <c r="ABJ38" s="6"/>
      <c r="ABK38" s="6"/>
      <c r="ABL38" s="6"/>
      <c r="ABM38" s="6"/>
      <c r="ABN38" s="6"/>
      <c r="ABO38" s="6"/>
      <c r="ABP38" s="6"/>
      <c r="ABQ38" s="6"/>
      <c r="ABR38" s="6"/>
      <c r="ABS38" s="6"/>
      <c r="ABT38" s="6"/>
      <c r="ABU38" s="6"/>
      <c r="ABV38" s="6"/>
      <c r="ABW38" s="6"/>
      <c r="ABX38" s="6"/>
      <c r="ABY38" s="6"/>
      <c r="ABZ38" s="6"/>
      <c r="ACA38" s="6"/>
      <c r="ACB38" s="6"/>
      <c r="ACC38" s="6"/>
      <c r="ACD38" s="6"/>
      <c r="ACE38" s="6"/>
      <c r="ACF38" s="6"/>
      <c r="ACG38" s="6"/>
      <c r="ACH38" s="6"/>
      <c r="ACI38" s="6"/>
      <c r="ACJ38" s="6"/>
      <c r="ACK38" s="6"/>
      <c r="ACL38" s="6"/>
      <c r="ACM38" s="6"/>
      <c r="ACN38" s="6"/>
      <c r="ACO38" s="6"/>
      <c r="ACP38" s="6"/>
      <c r="ACQ38" s="6"/>
      <c r="ACR38" s="6"/>
      <c r="ACS38" s="6"/>
      <c r="ACT38" s="6"/>
      <c r="ACU38" s="6"/>
      <c r="ACV38" s="6"/>
      <c r="ACW38" s="6"/>
      <c r="ACX38" s="6"/>
      <c r="ACY38" s="6"/>
      <c r="ACZ38" s="6"/>
      <c r="ADA38" s="6"/>
      <c r="ADB38" s="6"/>
      <c r="ADC38" s="6"/>
      <c r="ADD38" s="6"/>
      <c r="ADE38" s="6"/>
      <c r="ADF38" s="6"/>
      <c r="ADG38" s="6"/>
      <c r="ADH38" s="6"/>
      <c r="ADI38" s="6"/>
      <c r="ADJ38" s="6"/>
      <c r="ADK38" s="6"/>
      <c r="ADL38" s="6"/>
      <c r="ADM38" s="6"/>
      <c r="ADN38" s="6"/>
      <c r="ADO38" s="6"/>
      <c r="ADP38" s="6"/>
      <c r="ADQ38" s="6"/>
      <c r="ADR38" s="6"/>
      <c r="ADS38" s="6"/>
      <c r="ADT38" s="6"/>
      <c r="ADU38" s="6"/>
      <c r="ADV38" s="6"/>
      <c r="ADW38" s="6"/>
      <c r="ADX38" s="6"/>
      <c r="ADY38" s="6"/>
      <c r="ADZ38" s="6"/>
      <c r="AEA38" s="6"/>
      <c r="AEB38" s="6"/>
      <c r="AEC38" s="6"/>
      <c r="AED38" s="6"/>
      <c r="AEE38" s="6"/>
      <c r="AEF38" s="6"/>
      <c r="AEG38" s="6"/>
      <c r="AEH38" s="6"/>
      <c r="AEI38" s="6"/>
      <c r="AEJ38" s="6"/>
      <c r="AEK38" s="6"/>
      <c r="AEL38" s="6"/>
      <c r="AEM38" s="6"/>
      <c r="AEN38" s="6"/>
      <c r="AEO38" s="6"/>
      <c r="AEP38" s="6"/>
      <c r="AEQ38" s="6"/>
      <c r="AER38" s="6"/>
      <c r="AES38" s="6"/>
      <c r="AET38" s="6"/>
      <c r="AEU38" s="6"/>
      <c r="AEV38" s="6"/>
      <c r="AEW38" s="6"/>
      <c r="AEX38" s="6"/>
      <c r="AEY38" s="6"/>
      <c r="AEZ38" s="6"/>
      <c r="AFA38" s="6"/>
      <c r="AFB38" s="6"/>
      <c r="AFC38" s="6"/>
      <c r="AFD38" s="6"/>
      <c r="AFE38" s="6"/>
      <c r="AFF38" s="6"/>
      <c r="AFG38" s="6"/>
      <c r="AFH38" s="6"/>
      <c r="AFI38" s="6"/>
      <c r="AFJ38" s="6"/>
      <c r="AFK38" s="6"/>
      <c r="AFL38" s="6"/>
      <c r="AFM38" s="6"/>
      <c r="AFN38" s="6"/>
      <c r="AFO38" s="6"/>
      <c r="AFP38" s="6"/>
      <c r="AFQ38" s="6"/>
      <c r="AFR38" s="6"/>
      <c r="AFS38" s="6"/>
      <c r="AFT38" s="6"/>
      <c r="AFU38" s="6"/>
      <c r="AFV38" s="6"/>
      <c r="AFW38" s="6"/>
      <c r="AFX38" s="6"/>
      <c r="AFY38" s="6"/>
      <c r="AFZ38" s="6"/>
      <c r="AGA38" s="6"/>
      <c r="AGB38" s="6"/>
      <c r="AGC38" s="6"/>
      <c r="AGD38" s="6"/>
      <c r="AGE38" s="6"/>
      <c r="AGF38" s="6"/>
      <c r="AGG38" s="6"/>
      <c r="AGH38" s="6"/>
      <c r="AGI38" s="6"/>
      <c r="AGJ38" s="6"/>
      <c r="AGK38" s="6"/>
      <c r="AGL38" s="6"/>
      <c r="AGM38" s="6"/>
      <c r="AGN38" s="6"/>
      <c r="AGO38" s="6"/>
      <c r="AGP38" s="6"/>
      <c r="AGQ38" s="6"/>
      <c r="AGR38" s="6"/>
      <c r="AGS38" s="6"/>
      <c r="AGT38" s="6"/>
      <c r="AGU38" s="6"/>
      <c r="AGV38" s="6"/>
      <c r="AGW38" s="6"/>
      <c r="AGX38" s="6"/>
      <c r="AGY38" s="6"/>
      <c r="AGZ38" s="6"/>
      <c r="AHA38" s="6"/>
      <c r="AHB38" s="6"/>
      <c r="AHC38" s="6"/>
      <c r="AHD38" s="6"/>
      <c r="AHE38" s="6"/>
      <c r="AHF38" s="6"/>
      <c r="AHG38" s="6"/>
      <c r="AHH38" s="6"/>
      <c r="AHI38" s="6"/>
      <c r="AHJ38" s="6"/>
      <c r="AHK38" s="6"/>
      <c r="AHL38" s="6"/>
      <c r="AHM38" s="6"/>
      <c r="AHN38" s="6"/>
      <c r="AHO38" s="6"/>
      <c r="AHP38" s="6"/>
      <c r="AHQ38" s="6"/>
      <c r="AHR38" s="6"/>
      <c r="AHS38" s="6"/>
      <c r="AHT38" s="6"/>
      <c r="AHU38" s="6"/>
      <c r="AHV38" s="6"/>
      <c r="AHW38" s="6"/>
      <c r="AHX38" s="6"/>
      <c r="AHY38" s="6"/>
      <c r="AHZ38" s="6"/>
      <c r="AIA38" s="6"/>
      <c r="AIB38" s="6"/>
      <c r="AIC38" s="6"/>
      <c r="AID38" s="6"/>
      <c r="AIE38" s="6"/>
      <c r="AIF38" s="6"/>
      <c r="AIG38" s="6"/>
      <c r="AIH38" s="6"/>
      <c r="AII38" s="6"/>
      <c r="AIJ38" s="6"/>
      <c r="AIK38" s="6"/>
      <c r="AIL38" s="6"/>
      <c r="AIM38" s="6"/>
      <c r="AIN38" s="6"/>
      <c r="AIO38" s="6"/>
      <c r="AIP38" s="6"/>
      <c r="AIQ38" s="6"/>
      <c r="AIR38" s="6"/>
      <c r="AIS38" s="6"/>
      <c r="AIT38" s="6"/>
      <c r="AIU38" s="6"/>
      <c r="AIV38" s="6"/>
      <c r="AIW38" s="6"/>
      <c r="AIX38" s="6"/>
      <c r="AIY38" s="6"/>
      <c r="AIZ38" s="6"/>
      <c r="AJA38" s="6"/>
      <c r="AJB38" s="6"/>
      <c r="AJC38" s="6"/>
      <c r="AJD38" s="6"/>
      <c r="AJE38" s="6"/>
      <c r="AJF38" s="6"/>
      <c r="AJG38" s="6"/>
      <c r="AJH38" s="6"/>
      <c r="AJI38" s="6"/>
      <c r="AJJ38" s="6"/>
      <c r="AJK38" s="6"/>
      <c r="AJL38" s="6"/>
      <c r="AJM38" s="6"/>
      <c r="AJN38" s="6"/>
      <c r="AJO38" s="6"/>
      <c r="AJP38" s="6"/>
      <c r="AJQ38" s="6"/>
      <c r="AJR38" s="6"/>
      <c r="AJS38" s="6"/>
      <c r="AJT38" s="6"/>
      <c r="AJU38" s="6"/>
      <c r="AJV38" s="6"/>
      <c r="AJW38" s="6"/>
      <c r="AJX38" s="6"/>
      <c r="AJY38" s="6"/>
      <c r="AJZ38" s="6"/>
      <c r="AKA38" s="6"/>
      <c r="AKB38" s="6"/>
      <c r="AKC38" s="6"/>
      <c r="AKD38" s="6"/>
      <c r="AKE38" s="6"/>
      <c r="AKF38" s="6"/>
      <c r="AKG38" s="6"/>
      <c r="AKH38" s="6"/>
      <c r="AKI38" s="6"/>
      <c r="AKJ38" s="6"/>
      <c r="AKK38" s="6"/>
      <c r="AKL38" s="6"/>
      <c r="AKM38" s="6"/>
      <c r="AKN38" s="6"/>
      <c r="AKO38" s="6"/>
      <c r="AKP38" s="6"/>
      <c r="AKQ38" s="6"/>
      <c r="AKR38" s="6"/>
      <c r="AKS38" s="6"/>
      <c r="AKT38" s="6"/>
      <c r="AKU38" s="6"/>
      <c r="AKV38" s="6"/>
      <c r="AKW38" s="6"/>
      <c r="AKX38" s="6"/>
      <c r="AKY38" s="6"/>
      <c r="AKZ38" s="6"/>
      <c r="ALA38" s="6"/>
      <c r="ALB38" s="6"/>
      <c r="ALC38" s="6"/>
      <c r="ALD38" s="6"/>
      <c r="ALE38" s="6"/>
      <c r="ALF38" s="6"/>
      <c r="ALG38" s="6"/>
      <c r="ALH38" s="6"/>
      <c r="ALI38" s="6"/>
      <c r="ALJ38" s="6"/>
      <c r="ALK38" s="6"/>
      <c r="ALL38" s="6"/>
      <c r="ALM38" s="6"/>
      <c r="ALN38" s="6"/>
      <c r="ALO38" s="6"/>
      <c r="ALP38" s="6"/>
      <c r="ALQ38" s="6"/>
      <c r="ALR38" s="6"/>
      <c r="ALS38" s="6"/>
      <c r="ALT38" s="6"/>
      <c r="ALU38" s="6"/>
      <c r="ALV38" s="6"/>
      <c r="ALW38" s="6"/>
      <c r="ALX38" s="6"/>
      <c r="ALY38" s="6"/>
      <c r="ALZ38" s="6"/>
      <c r="AMA38" s="6"/>
      <c r="AMB38" s="6"/>
      <c r="AMC38" s="6"/>
      <c r="AMD38" s="6"/>
      <c r="AME38" s="6"/>
      <c r="AMF38" s="6"/>
      <c r="AMG38" s="6"/>
      <c r="AMH38" s="6"/>
      <c r="AMI38" s="6"/>
      <c r="AMJ38" s="6"/>
      <c r="AMK38" s="6"/>
      <c r="AML38" s="6"/>
      <c r="AMM38" s="6"/>
      <c r="AMN38" s="6"/>
      <c r="AMO38" s="6"/>
      <c r="AMP38" s="6"/>
      <c r="AMQ38" s="6"/>
      <c r="AMR38" s="6"/>
      <c r="AMS38" s="6"/>
      <c r="AMT38" s="6"/>
      <c r="AMU38" s="6"/>
      <c r="AMV38" s="6"/>
      <c r="AMW38" s="6"/>
      <c r="AMX38" s="6"/>
      <c r="AMY38" s="6"/>
      <c r="AMZ38" s="6"/>
      <c r="ANA38" s="6"/>
      <c r="ANB38" s="6"/>
    </row>
    <row r="39" spans="1:1042" s="31" customFormat="1" x14ac:dyDescent="0.25">
      <c r="A39" s="31" t="s">
        <v>196</v>
      </c>
      <c r="K39" s="72"/>
      <c r="L39" s="72"/>
      <c r="M39" s="6"/>
      <c r="N39" s="72"/>
      <c r="O39" s="6"/>
      <c r="P39" s="6"/>
      <c r="Q39" s="92" t="s">
        <v>730</v>
      </c>
      <c r="R39" s="14">
        <v>70</v>
      </c>
      <c r="S39" s="126" t="s">
        <v>737</v>
      </c>
      <c r="T39" s="167">
        <f t="shared" si="0"/>
        <v>0</v>
      </c>
      <c r="U39" s="98"/>
      <c r="V39" s="98"/>
      <c r="W39" s="73"/>
      <c r="X39" s="74"/>
      <c r="Y39" s="75"/>
      <c r="Z39" s="74"/>
      <c r="AA39" s="75"/>
      <c r="AD39" s="161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  <c r="ZY39" s="6"/>
      <c r="ZZ39" s="6"/>
      <c r="AAA39" s="6"/>
      <c r="AAB39" s="6"/>
      <c r="AAC39" s="6"/>
      <c r="AAD39" s="6"/>
      <c r="AAE39" s="6"/>
      <c r="AAF39" s="6"/>
      <c r="AAG39" s="6"/>
      <c r="AAH39" s="6"/>
      <c r="AAI39" s="6"/>
      <c r="AAJ39" s="6"/>
      <c r="AAK39" s="6"/>
      <c r="AAL39" s="6"/>
      <c r="AAM39" s="6"/>
      <c r="AAN39" s="6"/>
      <c r="AAO39" s="6"/>
      <c r="AAP39" s="6"/>
      <c r="AAQ39" s="6"/>
      <c r="AAR39" s="6"/>
      <c r="AAS39" s="6"/>
      <c r="AAT39" s="6"/>
      <c r="AAU39" s="6"/>
      <c r="AAV39" s="6"/>
      <c r="AAW39" s="6"/>
      <c r="AAX39" s="6"/>
      <c r="AAY39" s="6"/>
      <c r="AAZ39" s="6"/>
      <c r="ABA39" s="6"/>
      <c r="ABB39" s="6"/>
      <c r="ABC39" s="6"/>
      <c r="ABD39" s="6"/>
      <c r="ABE39" s="6"/>
      <c r="ABF39" s="6"/>
      <c r="ABG39" s="6"/>
      <c r="ABH39" s="6"/>
      <c r="ABI39" s="6"/>
      <c r="ABJ39" s="6"/>
      <c r="ABK39" s="6"/>
      <c r="ABL39" s="6"/>
      <c r="ABM39" s="6"/>
      <c r="ABN39" s="6"/>
      <c r="ABO39" s="6"/>
      <c r="ABP39" s="6"/>
      <c r="ABQ39" s="6"/>
      <c r="ABR39" s="6"/>
      <c r="ABS39" s="6"/>
      <c r="ABT39" s="6"/>
      <c r="ABU39" s="6"/>
      <c r="ABV39" s="6"/>
      <c r="ABW39" s="6"/>
      <c r="ABX39" s="6"/>
      <c r="ABY39" s="6"/>
      <c r="ABZ39" s="6"/>
      <c r="ACA39" s="6"/>
      <c r="ACB39" s="6"/>
      <c r="ACC39" s="6"/>
      <c r="ACD39" s="6"/>
      <c r="ACE39" s="6"/>
      <c r="ACF39" s="6"/>
      <c r="ACG39" s="6"/>
      <c r="ACH39" s="6"/>
      <c r="ACI39" s="6"/>
      <c r="ACJ39" s="6"/>
      <c r="ACK39" s="6"/>
      <c r="ACL39" s="6"/>
      <c r="ACM39" s="6"/>
      <c r="ACN39" s="6"/>
      <c r="ACO39" s="6"/>
      <c r="ACP39" s="6"/>
      <c r="ACQ39" s="6"/>
      <c r="ACR39" s="6"/>
      <c r="ACS39" s="6"/>
      <c r="ACT39" s="6"/>
      <c r="ACU39" s="6"/>
      <c r="ACV39" s="6"/>
      <c r="ACW39" s="6"/>
      <c r="ACX39" s="6"/>
      <c r="ACY39" s="6"/>
      <c r="ACZ39" s="6"/>
      <c r="ADA39" s="6"/>
      <c r="ADB39" s="6"/>
      <c r="ADC39" s="6"/>
      <c r="ADD39" s="6"/>
      <c r="ADE39" s="6"/>
      <c r="ADF39" s="6"/>
      <c r="ADG39" s="6"/>
      <c r="ADH39" s="6"/>
      <c r="ADI39" s="6"/>
      <c r="ADJ39" s="6"/>
      <c r="ADK39" s="6"/>
      <c r="ADL39" s="6"/>
      <c r="ADM39" s="6"/>
      <c r="ADN39" s="6"/>
      <c r="ADO39" s="6"/>
      <c r="ADP39" s="6"/>
      <c r="ADQ39" s="6"/>
      <c r="ADR39" s="6"/>
      <c r="ADS39" s="6"/>
      <c r="ADT39" s="6"/>
      <c r="ADU39" s="6"/>
      <c r="ADV39" s="6"/>
      <c r="ADW39" s="6"/>
      <c r="ADX39" s="6"/>
      <c r="ADY39" s="6"/>
      <c r="ADZ39" s="6"/>
      <c r="AEA39" s="6"/>
      <c r="AEB39" s="6"/>
      <c r="AEC39" s="6"/>
      <c r="AED39" s="6"/>
      <c r="AEE39" s="6"/>
      <c r="AEF39" s="6"/>
      <c r="AEG39" s="6"/>
      <c r="AEH39" s="6"/>
      <c r="AEI39" s="6"/>
      <c r="AEJ39" s="6"/>
      <c r="AEK39" s="6"/>
      <c r="AEL39" s="6"/>
      <c r="AEM39" s="6"/>
      <c r="AEN39" s="6"/>
      <c r="AEO39" s="6"/>
      <c r="AEP39" s="6"/>
      <c r="AEQ39" s="6"/>
      <c r="AER39" s="6"/>
      <c r="AES39" s="6"/>
      <c r="AET39" s="6"/>
      <c r="AEU39" s="6"/>
      <c r="AEV39" s="6"/>
      <c r="AEW39" s="6"/>
      <c r="AEX39" s="6"/>
      <c r="AEY39" s="6"/>
      <c r="AEZ39" s="6"/>
      <c r="AFA39" s="6"/>
      <c r="AFB39" s="6"/>
      <c r="AFC39" s="6"/>
      <c r="AFD39" s="6"/>
      <c r="AFE39" s="6"/>
      <c r="AFF39" s="6"/>
      <c r="AFG39" s="6"/>
      <c r="AFH39" s="6"/>
      <c r="AFI39" s="6"/>
      <c r="AFJ39" s="6"/>
      <c r="AFK39" s="6"/>
      <c r="AFL39" s="6"/>
      <c r="AFM39" s="6"/>
      <c r="AFN39" s="6"/>
      <c r="AFO39" s="6"/>
      <c r="AFP39" s="6"/>
      <c r="AFQ39" s="6"/>
      <c r="AFR39" s="6"/>
      <c r="AFS39" s="6"/>
      <c r="AFT39" s="6"/>
      <c r="AFU39" s="6"/>
      <c r="AFV39" s="6"/>
      <c r="AFW39" s="6"/>
      <c r="AFX39" s="6"/>
      <c r="AFY39" s="6"/>
      <c r="AFZ39" s="6"/>
      <c r="AGA39" s="6"/>
      <c r="AGB39" s="6"/>
      <c r="AGC39" s="6"/>
      <c r="AGD39" s="6"/>
      <c r="AGE39" s="6"/>
      <c r="AGF39" s="6"/>
      <c r="AGG39" s="6"/>
      <c r="AGH39" s="6"/>
      <c r="AGI39" s="6"/>
      <c r="AGJ39" s="6"/>
      <c r="AGK39" s="6"/>
      <c r="AGL39" s="6"/>
      <c r="AGM39" s="6"/>
      <c r="AGN39" s="6"/>
      <c r="AGO39" s="6"/>
      <c r="AGP39" s="6"/>
      <c r="AGQ39" s="6"/>
      <c r="AGR39" s="6"/>
      <c r="AGS39" s="6"/>
      <c r="AGT39" s="6"/>
      <c r="AGU39" s="6"/>
      <c r="AGV39" s="6"/>
      <c r="AGW39" s="6"/>
      <c r="AGX39" s="6"/>
      <c r="AGY39" s="6"/>
      <c r="AGZ39" s="6"/>
      <c r="AHA39" s="6"/>
      <c r="AHB39" s="6"/>
      <c r="AHC39" s="6"/>
      <c r="AHD39" s="6"/>
      <c r="AHE39" s="6"/>
      <c r="AHF39" s="6"/>
      <c r="AHG39" s="6"/>
      <c r="AHH39" s="6"/>
      <c r="AHI39" s="6"/>
      <c r="AHJ39" s="6"/>
      <c r="AHK39" s="6"/>
      <c r="AHL39" s="6"/>
      <c r="AHM39" s="6"/>
      <c r="AHN39" s="6"/>
      <c r="AHO39" s="6"/>
      <c r="AHP39" s="6"/>
      <c r="AHQ39" s="6"/>
      <c r="AHR39" s="6"/>
      <c r="AHS39" s="6"/>
      <c r="AHT39" s="6"/>
      <c r="AHU39" s="6"/>
      <c r="AHV39" s="6"/>
      <c r="AHW39" s="6"/>
      <c r="AHX39" s="6"/>
      <c r="AHY39" s="6"/>
      <c r="AHZ39" s="6"/>
      <c r="AIA39" s="6"/>
      <c r="AIB39" s="6"/>
      <c r="AIC39" s="6"/>
      <c r="AID39" s="6"/>
      <c r="AIE39" s="6"/>
      <c r="AIF39" s="6"/>
      <c r="AIG39" s="6"/>
      <c r="AIH39" s="6"/>
      <c r="AII39" s="6"/>
      <c r="AIJ39" s="6"/>
      <c r="AIK39" s="6"/>
      <c r="AIL39" s="6"/>
      <c r="AIM39" s="6"/>
      <c r="AIN39" s="6"/>
      <c r="AIO39" s="6"/>
      <c r="AIP39" s="6"/>
      <c r="AIQ39" s="6"/>
      <c r="AIR39" s="6"/>
      <c r="AIS39" s="6"/>
      <c r="AIT39" s="6"/>
      <c r="AIU39" s="6"/>
      <c r="AIV39" s="6"/>
      <c r="AIW39" s="6"/>
      <c r="AIX39" s="6"/>
      <c r="AIY39" s="6"/>
      <c r="AIZ39" s="6"/>
      <c r="AJA39" s="6"/>
      <c r="AJB39" s="6"/>
      <c r="AJC39" s="6"/>
      <c r="AJD39" s="6"/>
      <c r="AJE39" s="6"/>
      <c r="AJF39" s="6"/>
      <c r="AJG39" s="6"/>
      <c r="AJH39" s="6"/>
      <c r="AJI39" s="6"/>
      <c r="AJJ39" s="6"/>
      <c r="AJK39" s="6"/>
      <c r="AJL39" s="6"/>
      <c r="AJM39" s="6"/>
      <c r="AJN39" s="6"/>
      <c r="AJO39" s="6"/>
      <c r="AJP39" s="6"/>
      <c r="AJQ39" s="6"/>
      <c r="AJR39" s="6"/>
      <c r="AJS39" s="6"/>
      <c r="AJT39" s="6"/>
      <c r="AJU39" s="6"/>
      <c r="AJV39" s="6"/>
      <c r="AJW39" s="6"/>
      <c r="AJX39" s="6"/>
      <c r="AJY39" s="6"/>
      <c r="AJZ39" s="6"/>
      <c r="AKA39" s="6"/>
      <c r="AKB39" s="6"/>
      <c r="AKC39" s="6"/>
      <c r="AKD39" s="6"/>
      <c r="AKE39" s="6"/>
      <c r="AKF39" s="6"/>
      <c r="AKG39" s="6"/>
      <c r="AKH39" s="6"/>
      <c r="AKI39" s="6"/>
      <c r="AKJ39" s="6"/>
      <c r="AKK39" s="6"/>
      <c r="AKL39" s="6"/>
      <c r="AKM39" s="6"/>
      <c r="AKN39" s="6"/>
      <c r="AKO39" s="6"/>
      <c r="AKP39" s="6"/>
      <c r="AKQ39" s="6"/>
      <c r="AKR39" s="6"/>
      <c r="AKS39" s="6"/>
      <c r="AKT39" s="6"/>
      <c r="AKU39" s="6"/>
      <c r="AKV39" s="6"/>
      <c r="AKW39" s="6"/>
      <c r="AKX39" s="6"/>
      <c r="AKY39" s="6"/>
      <c r="AKZ39" s="6"/>
      <c r="ALA39" s="6"/>
      <c r="ALB39" s="6"/>
      <c r="ALC39" s="6"/>
      <c r="ALD39" s="6"/>
      <c r="ALE39" s="6"/>
      <c r="ALF39" s="6"/>
      <c r="ALG39" s="6"/>
      <c r="ALH39" s="6"/>
      <c r="ALI39" s="6"/>
      <c r="ALJ39" s="6"/>
      <c r="ALK39" s="6"/>
      <c r="ALL39" s="6"/>
      <c r="ALM39" s="6"/>
      <c r="ALN39" s="6"/>
      <c r="ALO39" s="6"/>
      <c r="ALP39" s="6"/>
      <c r="ALQ39" s="6"/>
      <c r="ALR39" s="6"/>
      <c r="ALS39" s="6"/>
      <c r="ALT39" s="6"/>
      <c r="ALU39" s="6"/>
      <c r="ALV39" s="6"/>
      <c r="ALW39" s="6"/>
      <c r="ALX39" s="6"/>
      <c r="ALY39" s="6"/>
      <c r="ALZ39" s="6"/>
      <c r="AMA39" s="6"/>
      <c r="AMB39" s="6"/>
      <c r="AMC39" s="6"/>
      <c r="AMD39" s="6"/>
      <c r="AME39" s="6"/>
      <c r="AMF39" s="6"/>
      <c r="AMG39" s="6"/>
      <c r="AMH39" s="6"/>
      <c r="AMI39" s="6"/>
      <c r="AMJ39" s="6"/>
      <c r="AMK39" s="6"/>
      <c r="AML39" s="6"/>
      <c r="AMM39" s="6"/>
      <c r="AMN39" s="6"/>
      <c r="AMO39" s="6"/>
      <c r="AMP39" s="6"/>
      <c r="AMQ39" s="6"/>
      <c r="AMR39" s="6"/>
      <c r="AMS39" s="6"/>
      <c r="AMT39" s="6"/>
      <c r="AMU39" s="6"/>
      <c r="AMV39" s="6"/>
      <c r="AMW39" s="6"/>
      <c r="AMX39" s="6"/>
      <c r="AMY39" s="6"/>
      <c r="AMZ39" s="6"/>
      <c r="ANA39" s="6"/>
      <c r="ANB39" s="6"/>
    </row>
    <row r="40" spans="1:1042" s="31" customFormat="1" x14ac:dyDescent="0.25">
      <c r="A40" s="31" t="s">
        <v>196</v>
      </c>
      <c r="K40" s="72"/>
      <c r="L40" s="72"/>
      <c r="M40" s="6"/>
      <c r="N40" s="72"/>
      <c r="O40" s="6"/>
      <c r="P40" s="6"/>
      <c r="Q40" s="94" t="s">
        <v>731</v>
      </c>
      <c r="R40" s="120">
        <v>71</v>
      </c>
      <c r="S40" s="127" t="s">
        <v>738</v>
      </c>
      <c r="T40" s="167">
        <f t="shared" si="0"/>
        <v>0</v>
      </c>
      <c r="U40" s="98"/>
      <c r="V40" s="98"/>
      <c r="W40" s="73"/>
      <c r="X40" s="74"/>
      <c r="Y40" s="75"/>
      <c r="Z40" s="74"/>
      <c r="AA40" s="75"/>
      <c r="AD40" s="161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  <c r="ZY40" s="6"/>
      <c r="ZZ40" s="6"/>
      <c r="AAA40" s="6"/>
      <c r="AAB40" s="6"/>
      <c r="AAC40" s="6"/>
      <c r="AAD40" s="6"/>
      <c r="AAE40" s="6"/>
      <c r="AAF40" s="6"/>
      <c r="AAG40" s="6"/>
      <c r="AAH40" s="6"/>
      <c r="AAI40" s="6"/>
      <c r="AAJ40" s="6"/>
      <c r="AAK40" s="6"/>
      <c r="AAL40" s="6"/>
      <c r="AAM40" s="6"/>
      <c r="AAN40" s="6"/>
      <c r="AAO40" s="6"/>
      <c r="AAP40" s="6"/>
      <c r="AAQ40" s="6"/>
      <c r="AAR40" s="6"/>
      <c r="AAS40" s="6"/>
      <c r="AAT40" s="6"/>
      <c r="AAU40" s="6"/>
      <c r="AAV40" s="6"/>
      <c r="AAW40" s="6"/>
      <c r="AAX40" s="6"/>
      <c r="AAY40" s="6"/>
      <c r="AAZ40" s="6"/>
      <c r="ABA40" s="6"/>
      <c r="ABB40" s="6"/>
      <c r="ABC40" s="6"/>
      <c r="ABD40" s="6"/>
      <c r="ABE40" s="6"/>
      <c r="ABF40" s="6"/>
      <c r="ABG40" s="6"/>
      <c r="ABH40" s="6"/>
      <c r="ABI40" s="6"/>
      <c r="ABJ40" s="6"/>
      <c r="ABK40" s="6"/>
      <c r="ABL40" s="6"/>
      <c r="ABM40" s="6"/>
      <c r="ABN40" s="6"/>
      <c r="ABO40" s="6"/>
      <c r="ABP40" s="6"/>
      <c r="ABQ40" s="6"/>
      <c r="ABR40" s="6"/>
      <c r="ABS40" s="6"/>
      <c r="ABT40" s="6"/>
      <c r="ABU40" s="6"/>
      <c r="ABV40" s="6"/>
      <c r="ABW40" s="6"/>
      <c r="ABX40" s="6"/>
      <c r="ABY40" s="6"/>
      <c r="ABZ40" s="6"/>
      <c r="ACA40" s="6"/>
      <c r="ACB40" s="6"/>
      <c r="ACC40" s="6"/>
      <c r="ACD40" s="6"/>
      <c r="ACE40" s="6"/>
      <c r="ACF40" s="6"/>
      <c r="ACG40" s="6"/>
      <c r="ACH40" s="6"/>
      <c r="ACI40" s="6"/>
      <c r="ACJ40" s="6"/>
      <c r="ACK40" s="6"/>
      <c r="ACL40" s="6"/>
      <c r="ACM40" s="6"/>
      <c r="ACN40" s="6"/>
      <c r="ACO40" s="6"/>
      <c r="ACP40" s="6"/>
      <c r="ACQ40" s="6"/>
      <c r="ACR40" s="6"/>
      <c r="ACS40" s="6"/>
      <c r="ACT40" s="6"/>
      <c r="ACU40" s="6"/>
      <c r="ACV40" s="6"/>
      <c r="ACW40" s="6"/>
      <c r="ACX40" s="6"/>
      <c r="ACY40" s="6"/>
      <c r="ACZ40" s="6"/>
      <c r="ADA40" s="6"/>
      <c r="ADB40" s="6"/>
      <c r="ADC40" s="6"/>
      <c r="ADD40" s="6"/>
      <c r="ADE40" s="6"/>
      <c r="ADF40" s="6"/>
      <c r="ADG40" s="6"/>
      <c r="ADH40" s="6"/>
      <c r="ADI40" s="6"/>
      <c r="ADJ40" s="6"/>
      <c r="ADK40" s="6"/>
      <c r="ADL40" s="6"/>
      <c r="ADM40" s="6"/>
      <c r="ADN40" s="6"/>
      <c r="ADO40" s="6"/>
      <c r="ADP40" s="6"/>
      <c r="ADQ40" s="6"/>
      <c r="ADR40" s="6"/>
      <c r="ADS40" s="6"/>
      <c r="ADT40" s="6"/>
      <c r="ADU40" s="6"/>
      <c r="ADV40" s="6"/>
      <c r="ADW40" s="6"/>
      <c r="ADX40" s="6"/>
      <c r="ADY40" s="6"/>
      <c r="ADZ40" s="6"/>
      <c r="AEA40" s="6"/>
      <c r="AEB40" s="6"/>
      <c r="AEC40" s="6"/>
      <c r="AED40" s="6"/>
      <c r="AEE40" s="6"/>
      <c r="AEF40" s="6"/>
      <c r="AEG40" s="6"/>
      <c r="AEH40" s="6"/>
      <c r="AEI40" s="6"/>
      <c r="AEJ40" s="6"/>
      <c r="AEK40" s="6"/>
      <c r="AEL40" s="6"/>
      <c r="AEM40" s="6"/>
      <c r="AEN40" s="6"/>
      <c r="AEO40" s="6"/>
      <c r="AEP40" s="6"/>
      <c r="AEQ40" s="6"/>
      <c r="AER40" s="6"/>
      <c r="AES40" s="6"/>
      <c r="AET40" s="6"/>
      <c r="AEU40" s="6"/>
      <c r="AEV40" s="6"/>
      <c r="AEW40" s="6"/>
      <c r="AEX40" s="6"/>
      <c r="AEY40" s="6"/>
      <c r="AEZ40" s="6"/>
      <c r="AFA40" s="6"/>
      <c r="AFB40" s="6"/>
      <c r="AFC40" s="6"/>
      <c r="AFD40" s="6"/>
      <c r="AFE40" s="6"/>
      <c r="AFF40" s="6"/>
      <c r="AFG40" s="6"/>
      <c r="AFH40" s="6"/>
      <c r="AFI40" s="6"/>
      <c r="AFJ40" s="6"/>
      <c r="AFK40" s="6"/>
      <c r="AFL40" s="6"/>
      <c r="AFM40" s="6"/>
      <c r="AFN40" s="6"/>
      <c r="AFO40" s="6"/>
      <c r="AFP40" s="6"/>
      <c r="AFQ40" s="6"/>
      <c r="AFR40" s="6"/>
      <c r="AFS40" s="6"/>
      <c r="AFT40" s="6"/>
      <c r="AFU40" s="6"/>
      <c r="AFV40" s="6"/>
      <c r="AFW40" s="6"/>
      <c r="AFX40" s="6"/>
      <c r="AFY40" s="6"/>
      <c r="AFZ40" s="6"/>
      <c r="AGA40" s="6"/>
      <c r="AGB40" s="6"/>
      <c r="AGC40" s="6"/>
      <c r="AGD40" s="6"/>
      <c r="AGE40" s="6"/>
      <c r="AGF40" s="6"/>
      <c r="AGG40" s="6"/>
      <c r="AGH40" s="6"/>
      <c r="AGI40" s="6"/>
      <c r="AGJ40" s="6"/>
      <c r="AGK40" s="6"/>
      <c r="AGL40" s="6"/>
      <c r="AGM40" s="6"/>
      <c r="AGN40" s="6"/>
      <c r="AGO40" s="6"/>
      <c r="AGP40" s="6"/>
      <c r="AGQ40" s="6"/>
      <c r="AGR40" s="6"/>
      <c r="AGS40" s="6"/>
      <c r="AGT40" s="6"/>
      <c r="AGU40" s="6"/>
      <c r="AGV40" s="6"/>
      <c r="AGW40" s="6"/>
      <c r="AGX40" s="6"/>
      <c r="AGY40" s="6"/>
      <c r="AGZ40" s="6"/>
      <c r="AHA40" s="6"/>
      <c r="AHB40" s="6"/>
      <c r="AHC40" s="6"/>
      <c r="AHD40" s="6"/>
      <c r="AHE40" s="6"/>
      <c r="AHF40" s="6"/>
      <c r="AHG40" s="6"/>
      <c r="AHH40" s="6"/>
      <c r="AHI40" s="6"/>
      <c r="AHJ40" s="6"/>
      <c r="AHK40" s="6"/>
      <c r="AHL40" s="6"/>
      <c r="AHM40" s="6"/>
      <c r="AHN40" s="6"/>
      <c r="AHO40" s="6"/>
      <c r="AHP40" s="6"/>
      <c r="AHQ40" s="6"/>
      <c r="AHR40" s="6"/>
      <c r="AHS40" s="6"/>
      <c r="AHT40" s="6"/>
      <c r="AHU40" s="6"/>
      <c r="AHV40" s="6"/>
      <c r="AHW40" s="6"/>
      <c r="AHX40" s="6"/>
      <c r="AHY40" s="6"/>
      <c r="AHZ40" s="6"/>
      <c r="AIA40" s="6"/>
      <c r="AIB40" s="6"/>
      <c r="AIC40" s="6"/>
      <c r="AID40" s="6"/>
      <c r="AIE40" s="6"/>
      <c r="AIF40" s="6"/>
      <c r="AIG40" s="6"/>
      <c r="AIH40" s="6"/>
      <c r="AII40" s="6"/>
      <c r="AIJ40" s="6"/>
      <c r="AIK40" s="6"/>
      <c r="AIL40" s="6"/>
      <c r="AIM40" s="6"/>
      <c r="AIN40" s="6"/>
      <c r="AIO40" s="6"/>
      <c r="AIP40" s="6"/>
      <c r="AIQ40" s="6"/>
      <c r="AIR40" s="6"/>
      <c r="AIS40" s="6"/>
      <c r="AIT40" s="6"/>
      <c r="AIU40" s="6"/>
      <c r="AIV40" s="6"/>
      <c r="AIW40" s="6"/>
      <c r="AIX40" s="6"/>
      <c r="AIY40" s="6"/>
      <c r="AIZ40" s="6"/>
      <c r="AJA40" s="6"/>
      <c r="AJB40" s="6"/>
      <c r="AJC40" s="6"/>
      <c r="AJD40" s="6"/>
      <c r="AJE40" s="6"/>
      <c r="AJF40" s="6"/>
      <c r="AJG40" s="6"/>
      <c r="AJH40" s="6"/>
      <c r="AJI40" s="6"/>
      <c r="AJJ40" s="6"/>
      <c r="AJK40" s="6"/>
      <c r="AJL40" s="6"/>
      <c r="AJM40" s="6"/>
      <c r="AJN40" s="6"/>
      <c r="AJO40" s="6"/>
      <c r="AJP40" s="6"/>
      <c r="AJQ40" s="6"/>
      <c r="AJR40" s="6"/>
      <c r="AJS40" s="6"/>
      <c r="AJT40" s="6"/>
      <c r="AJU40" s="6"/>
      <c r="AJV40" s="6"/>
      <c r="AJW40" s="6"/>
      <c r="AJX40" s="6"/>
      <c r="AJY40" s="6"/>
      <c r="AJZ40" s="6"/>
      <c r="AKA40" s="6"/>
      <c r="AKB40" s="6"/>
      <c r="AKC40" s="6"/>
      <c r="AKD40" s="6"/>
      <c r="AKE40" s="6"/>
      <c r="AKF40" s="6"/>
      <c r="AKG40" s="6"/>
      <c r="AKH40" s="6"/>
      <c r="AKI40" s="6"/>
      <c r="AKJ40" s="6"/>
      <c r="AKK40" s="6"/>
      <c r="AKL40" s="6"/>
      <c r="AKM40" s="6"/>
      <c r="AKN40" s="6"/>
      <c r="AKO40" s="6"/>
      <c r="AKP40" s="6"/>
      <c r="AKQ40" s="6"/>
      <c r="AKR40" s="6"/>
      <c r="AKS40" s="6"/>
      <c r="AKT40" s="6"/>
      <c r="AKU40" s="6"/>
      <c r="AKV40" s="6"/>
      <c r="AKW40" s="6"/>
      <c r="AKX40" s="6"/>
      <c r="AKY40" s="6"/>
      <c r="AKZ40" s="6"/>
      <c r="ALA40" s="6"/>
      <c r="ALB40" s="6"/>
      <c r="ALC40" s="6"/>
      <c r="ALD40" s="6"/>
      <c r="ALE40" s="6"/>
      <c r="ALF40" s="6"/>
      <c r="ALG40" s="6"/>
      <c r="ALH40" s="6"/>
      <c r="ALI40" s="6"/>
      <c r="ALJ40" s="6"/>
      <c r="ALK40" s="6"/>
      <c r="ALL40" s="6"/>
      <c r="ALM40" s="6"/>
      <c r="ALN40" s="6"/>
      <c r="ALO40" s="6"/>
      <c r="ALP40" s="6"/>
      <c r="ALQ40" s="6"/>
      <c r="ALR40" s="6"/>
      <c r="ALS40" s="6"/>
      <c r="ALT40" s="6"/>
      <c r="ALU40" s="6"/>
      <c r="ALV40" s="6"/>
      <c r="ALW40" s="6"/>
      <c r="ALX40" s="6"/>
      <c r="ALY40" s="6"/>
      <c r="ALZ40" s="6"/>
      <c r="AMA40" s="6"/>
      <c r="AMB40" s="6"/>
      <c r="AMC40" s="6"/>
      <c r="AMD40" s="6"/>
      <c r="AME40" s="6"/>
      <c r="AMF40" s="6"/>
      <c r="AMG40" s="6"/>
      <c r="AMH40" s="6"/>
      <c r="AMI40" s="6"/>
      <c r="AMJ40" s="6"/>
      <c r="AMK40" s="6"/>
      <c r="AML40" s="6"/>
      <c r="AMM40" s="6"/>
      <c r="AMN40" s="6"/>
      <c r="AMO40" s="6"/>
      <c r="AMP40" s="6"/>
      <c r="AMQ40" s="6"/>
      <c r="AMR40" s="6"/>
      <c r="AMS40" s="6"/>
      <c r="AMT40" s="6"/>
      <c r="AMU40" s="6"/>
      <c r="AMV40" s="6"/>
      <c r="AMW40" s="6"/>
      <c r="AMX40" s="6"/>
      <c r="AMY40" s="6"/>
      <c r="AMZ40" s="6"/>
      <c r="ANA40" s="6"/>
      <c r="ANB40" s="6"/>
    </row>
    <row r="41" spans="1:1042" s="31" customFormat="1" x14ac:dyDescent="0.25">
      <c r="A41" s="31" t="s">
        <v>196</v>
      </c>
      <c r="K41" s="72"/>
      <c r="L41" s="72"/>
      <c r="M41" s="6"/>
      <c r="N41" s="72"/>
      <c r="O41" s="6"/>
      <c r="P41" s="6"/>
      <c r="Q41" s="168" t="s">
        <v>732</v>
      </c>
      <c r="R41" s="169">
        <v>72</v>
      </c>
      <c r="S41" s="170" t="s">
        <v>733</v>
      </c>
      <c r="T41" s="167">
        <f t="shared" si="0"/>
        <v>0</v>
      </c>
      <c r="U41" s="165" t="s">
        <v>740</v>
      </c>
      <c r="V41" s="98"/>
      <c r="W41" s="73"/>
      <c r="X41" s="74"/>
      <c r="Y41" s="75"/>
      <c r="Z41" s="74"/>
      <c r="AA41" s="75"/>
      <c r="AD41" s="161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  <c r="ZY41" s="6"/>
      <c r="ZZ41" s="6"/>
      <c r="AAA41" s="6"/>
      <c r="AAB41" s="6"/>
      <c r="AAC41" s="6"/>
      <c r="AAD41" s="6"/>
      <c r="AAE41" s="6"/>
      <c r="AAF41" s="6"/>
      <c r="AAG41" s="6"/>
      <c r="AAH41" s="6"/>
      <c r="AAI41" s="6"/>
      <c r="AAJ41" s="6"/>
      <c r="AAK41" s="6"/>
      <c r="AAL41" s="6"/>
      <c r="AAM41" s="6"/>
      <c r="AAN41" s="6"/>
      <c r="AAO41" s="6"/>
      <c r="AAP41" s="6"/>
      <c r="AAQ41" s="6"/>
      <c r="AAR41" s="6"/>
      <c r="AAS41" s="6"/>
      <c r="AAT41" s="6"/>
      <c r="AAU41" s="6"/>
      <c r="AAV41" s="6"/>
      <c r="AAW41" s="6"/>
      <c r="AAX41" s="6"/>
      <c r="AAY41" s="6"/>
      <c r="AAZ41" s="6"/>
      <c r="ABA41" s="6"/>
      <c r="ABB41" s="6"/>
      <c r="ABC41" s="6"/>
      <c r="ABD41" s="6"/>
      <c r="ABE41" s="6"/>
      <c r="ABF41" s="6"/>
      <c r="ABG41" s="6"/>
      <c r="ABH41" s="6"/>
      <c r="ABI41" s="6"/>
      <c r="ABJ41" s="6"/>
      <c r="ABK41" s="6"/>
      <c r="ABL41" s="6"/>
      <c r="ABM41" s="6"/>
      <c r="ABN41" s="6"/>
      <c r="ABO41" s="6"/>
      <c r="ABP41" s="6"/>
      <c r="ABQ41" s="6"/>
      <c r="ABR41" s="6"/>
      <c r="ABS41" s="6"/>
      <c r="ABT41" s="6"/>
      <c r="ABU41" s="6"/>
      <c r="ABV41" s="6"/>
      <c r="ABW41" s="6"/>
      <c r="ABX41" s="6"/>
      <c r="ABY41" s="6"/>
      <c r="ABZ41" s="6"/>
      <c r="ACA41" s="6"/>
      <c r="ACB41" s="6"/>
      <c r="ACC41" s="6"/>
      <c r="ACD41" s="6"/>
      <c r="ACE41" s="6"/>
      <c r="ACF41" s="6"/>
      <c r="ACG41" s="6"/>
      <c r="ACH41" s="6"/>
      <c r="ACI41" s="6"/>
      <c r="ACJ41" s="6"/>
      <c r="ACK41" s="6"/>
      <c r="ACL41" s="6"/>
      <c r="ACM41" s="6"/>
      <c r="ACN41" s="6"/>
      <c r="ACO41" s="6"/>
      <c r="ACP41" s="6"/>
      <c r="ACQ41" s="6"/>
      <c r="ACR41" s="6"/>
      <c r="ACS41" s="6"/>
      <c r="ACT41" s="6"/>
      <c r="ACU41" s="6"/>
      <c r="ACV41" s="6"/>
      <c r="ACW41" s="6"/>
      <c r="ACX41" s="6"/>
      <c r="ACY41" s="6"/>
      <c r="ACZ41" s="6"/>
      <c r="ADA41" s="6"/>
      <c r="ADB41" s="6"/>
      <c r="ADC41" s="6"/>
      <c r="ADD41" s="6"/>
      <c r="ADE41" s="6"/>
      <c r="ADF41" s="6"/>
      <c r="ADG41" s="6"/>
      <c r="ADH41" s="6"/>
      <c r="ADI41" s="6"/>
      <c r="ADJ41" s="6"/>
      <c r="ADK41" s="6"/>
      <c r="ADL41" s="6"/>
      <c r="ADM41" s="6"/>
      <c r="ADN41" s="6"/>
      <c r="ADO41" s="6"/>
      <c r="ADP41" s="6"/>
      <c r="ADQ41" s="6"/>
      <c r="ADR41" s="6"/>
      <c r="ADS41" s="6"/>
      <c r="ADT41" s="6"/>
      <c r="ADU41" s="6"/>
      <c r="ADV41" s="6"/>
      <c r="ADW41" s="6"/>
      <c r="ADX41" s="6"/>
      <c r="ADY41" s="6"/>
      <c r="ADZ41" s="6"/>
      <c r="AEA41" s="6"/>
      <c r="AEB41" s="6"/>
      <c r="AEC41" s="6"/>
      <c r="AED41" s="6"/>
      <c r="AEE41" s="6"/>
      <c r="AEF41" s="6"/>
      <c r="AEG41" s="6"/>
      <c r="AEH41" s="6"/>
      <c r="AEI41" s="6"/>
      <c r="AEJ41" s="6"/>
      <c r="AEK41" s="6"/>
      <c r="AEL41" s="6"/>
      <c r="AEM41" s="6"/>
      <c r="AEN41" s="6"/>
      <c r="AEO41" s="6"/>
      <c r="AEP41" s="6"/>
      <c r="AEQ41" s="6"/>
      <c r="AER41" s="6"/>
      <c r="AES41" s="6"/>
      <c r="AET41" s="6"/>
      <c r="AEU41" s="6"/>
      <c r="AEV41" s="6"/>
      <c r="AEW41" s="6"/>
      <c r="AEX41" s="6"/>
      <c r="AEY41" s="6"/>
      <c r="AEZ41" s="6"/>
      <c r="AFA41" s="6"/>
      <c r="AFB41" s="6"/>
      <c r="AFC41" s="6"/>
      <c r="AFD41" s="6"/>
      <c r="AFE41" s="6"/>
      <c r="AFF41" s="6"/>
      <c r="AFG41" s="6"/>
      <c r="AFH41" s="6"/>
      <c r="AFI41" s="6"/>
      <c r="AFJ41" s="6"/>
      <c r="AFK41" s="6"/>
      <c r="AFL41" s="6"/>
      <c r="AFM41" s="6"/>
      <c r="AFN41" s="6"/>
      <c r="AFO41" s="6"/>
      <c r="AFP41" s="6"/>
      <c r="AFQ41" s="6"/>
      <c r="AFR41" s="6"/>
      <c r="AFS41" s="6"/>
      <c r="AFT41" s="6"/>
      <c r="AFU41" s="6"/>
      <c r="AFV41" s="6"/>
      <c r="AFW41" s="6"/>
      <c r="AFX41" s="6"/>
      <c r="AFY41" s="6"/>
      <c r="AFZ41" s="6"/>
      <c r="AGA41" s="6"/>
      <c r="AGB41" s="6"/>
      <c r="AGC41" s="6"/>
      <c r="AGD41" s="6"/>
      <c r="AGE41" s="6"/>
      <c r="AGF41" s="6"/>
      <c r="AGG41" s="6"/>
      <c r="AGH41" s="6"/>
      <c r="AGI41" s="6"/>
      <c r="AGJ41" s="6"/>
      <c r="AGK41" s="6"/>
      <c r="AGL41" s="6"/>
      <c r="AGM41" s="6"/>
      <c r="AGN41" s="6"/>
      <c r="AGO41" s="6"/>
      <c r="AGP41" s="6"/>
      <c r="AGQ41" s="6"/>
      <c r="AGR41" s="6"/>
      <c r="AGS41" s="6"/>
      <c r="AGT41" s="6"/>
      <c r="AGU41" s="6"/>
      <c r="AGV41" s="6"/>
      <c r="AGW41" s="6"/>
      <c r="AGX41" s="6"/>
      <c r="AGY41" s="6"/>
      <c r="AGZ41" s="6"/>
      <c r="AHA41" s="6"/>
      <c r="AHB41" s="6"/>
      <c r="AHC41" s="6"/>
      <c r="AHD41" s="6"/>
      <c r="AHE41" s="6"/>
      <c r="AHF41" s="6"/>
      <c r="AHG41" s="6"/>
      <c r="AHH41" s="6"/>
      <c r="AHI41" s="6"/>
      <c r="AHJ41" s="6"/>
      <c r="AHK41" s="6"/>
      <c r="AHL41" s="6"/>
      <c r="AHM41" s="6"/>
      <c r="AHN41" s="6"/>
      <c r="AHO41" s="6"/>
      <c r="AHP41" s="6"/>
      <c r="AHQ41" s="6"/>
      <c r="AHR41" s="6"/>
      <c r="AHS41" s="6"/>
      <c r="AHT41" s="6"/>
      <c r="AHU41" s="6"/>
      <c r="AHV41" s="6"/>
      <c r="AHW41" s="6"/>
      <c r="AHX41" s="6"/>
      <c r="AHY41" s="6"/>
      <c r="AHZ41" s="6"/>
      <c r="AIA41" s="6"/>
      <c r="AIB41" s="6"/>
      <c r="AIC41" s="6"/>
      <c r="AID41" s="6"/>
      <c r="AIE41" s="6"/>
      <c r="AIF41" s="6"/>
      <c r="AIG41" s="6"/>
      <c r="AIH41" s="6"/>
      <c r="AII41" s="6"/>
      <c r="AIJ41" s="6"/>
      <c r="AIK41" s="6"/>
      <c r="AIL41" s="6"/>
      <c r="AIM41" s="6"/>
      <c r="AIN41" s="6"/>
      <c r="AIO41" s="6"/>
      <c r="AIP41" s="6"/>
      <c r="AIQ41" s="6"/>
      <c r="AIR41" s="6"/>
      <c r="AIS41" s="6"/>
      <c r="AIT41" s="6"/>
      <c r="AIU41" s="6"/>
      <c r="AIV41" s="6"/>
      <c r="AIW41" s="6"/>
      <c r="AIX41" s="6"/>
      <c r="AIY41" s="6"/>
      <c r="AIZ41" s="6"/>
      <c r="AJA41" s="6"/>
      <c r="AJB41" s="6"/>
      <c r="AJC41" s="6"/>
      <c r="AJD41" s="6"/>
      <c r="AJE41" s="6"/>
      <c r="AJF41" s="6"/>
      <c r="AJG41" s="6"/>
      <c r="AJH41" s="6"/>
      <c r="AJI41" s="6"/>
      <c r="AJJ41" s="6"/>
      <c r="AJK41" s="6"/>
      <c r="AJL41" s="6"/>
      <c r="AJM41" s="6"/>
      <c r="AJN41" s="6"/>
      <c r="AJO41" s="6"/>
      <c r="AJP41" s="6"/>
      <c r="AJQ41" s="6"/>
      <c r="AJR41" s="6"/>
      <c r="AJS41" s="6"/>
      <c r="AJT41" s="6"/>
      <c r="AJU41" s="6"/>
      <c r="AJV41" s="6"/>
      <c r="AJW41" s="6"/>
      <c r="AJX41" s="6"/>
      <c r="AJY41" s="6"/>
      <c r="AJZ41" s="6"/>
      <c r="AKA41" s="6"/>
      <c r="AKB41" s="6"/>
      <c r="AKC41" s="6"/>
      <c r="AKD41" s="6"/>
      <c r="AKE41" s="6"/>
      <c r="AKF41" s="6"/>
      <c r="AKG41" s="6"/>
      <c r="AKH41" s="6"/>
      <c r="AKI41" s="6"/>
      <c r="AKJ41" s="6"/>
      <c r="AKK41" s="6"/>
      <c r="AKL41" s="6"/>
      <c r="AKM41" s="6"/>
      <c r="AKN41" s="6"/>
      <c r="AKO41" s="6"/>
      <c r="AKP41" s="6"/>
      <c r="AKQ41" s="6"/>
      <c r="AKR41" s="6"/>
      <c r="AKS41" s="6"/>
      <c r="AKT41" s="6"/>
      <c r="AKU41" s="6"/>
      <c r="AKV41" s="6"/>
      <c r="AKW41" s="6"/>
      <c r="AKX41" s="6"/>
      <c r="AKY41" s="6"/>
      <c r="AKZ41" s="6"/>
      <c r="ALA41" s="6"/>
      <c r="ALB41" s="6"/>
      <c r="ALC41" s="6"/>
      <c r="ALD41" s="6"/>
      <c r="ALE41" s="6"/>
      <c r="ALF41" s="6"/>
      <c r="ALG41" s="6"/>
      <c r="ALH41" s="6"/>
      <c r="ALI41" s="6"/>
      <c r="ALJ41" s="6"/>
      <c r="ALK41" s="6"/>
      <c r="ALL41" s="6"/>
      <c r="ALM41" s="6"/>
      <c r="ALN41" s="6"/>
      <c r="ALO41" s="6"/>
      <c r="ALP41" s="6"/>
      <c r="ALQ41" s="6"/>
      <c r="ALR41" s="6"/>
      <c r="ALS41" s="6"/>
      <c r="ALT41" s="6"/>
      <c r="ALU41" s="6"/>
      <c r="ALV41" s="6"/>
      <c r="ALW41" s="6"/>
      <c r="ALX41" s="6"/>
      <c r="ALY41" s="6"/>
      <c r="ALZ41" s="6"/>
      <c r="AMA41" s="6"/>
      <c r="AMB41" s="6"/>
      <c r="AMC41" s="6"/>
      <c r="AMD41" s="6"/>
      <c r="AME41" s="6"/>
      <c r="AMF41" s="6"/>
      <c r="AMG41" s="6"/>
      <c r="AMH41" s="6"/>
      <c r="AMI41" s="6"/>
      <c r="AMJ41" s="6"/>
      <c r="AMK41" s="6"/>
      <c r="AML41" s="6"/>
      <c r="AMM41" s="6"/>
      <c r="AMN41" s="6"/>
      <c r="AMO41" s="6"/>
      <c r="AMP41" s="6"/>
      <c r="AMQ41" s="6"/>
      <c r="AMR41" s="6"/>
      <c r="AMS41" s="6"/>
      <c r="AMT41" s="6"/>
      <c r="AMU41" s="6"/>
      <c r="AMV41" s="6"/>
      <c r="AMW41" s="6"/>
      <c r="AMX41" s="6"/>
      <c r="AMY41" s="6"/>
      <c r="AMZ41" s="6"/>
      <c r="ANA41" s="6"/>
      <c r="ANB41" s="6"/>
    </row>
    <row r="42" spans="1:1042" s="31" customFormat="1" x14ac:dyDescent="0.25">
      <c r="A42" s="31" t="s">
        <v>196</v>
      </c>
      <c r="K42" s="72"/>
      <c r="L42" s="72"/>
      <c r="M42" s="6"/>
      <c r="N42" s="72"/>
      <c r="O42" s="6"/>
      <c r="P42" s="6"/>
      <c r="Q42" s="92" t="s">
        <v>744</v>
      </c>
      <c r="R42" s="14">
        <v>73</v>
      </c>
      <c r="S42" s="126" t="s">
        <v>744</v>
      </c>
      <c r="T42" s="167">
        <f>COUNTIF($U$50:$U$344, S42)</f>
        <v>1</v>
      </c>
      <c r="U42" s="165" t="s">
        <v>748</v>
      </c>
      <c r="V42" s="98"/>
      <c r="W42" s="73"/>
      <c r="X42" s="74"/>
      <c r="Y42" s="75"/>
      <c r="Z42" s="74"/>
      <c r="AA42" s="75"/>
      <c r="AD42" s="161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</row>
    <row r="43" spans="1:1042" s="31" customFormat="1" x14ac:dyDescent="0.25">
      <c r="A43" s="31" t="s">
        <v>196</v>
      </c>
      <c r="K43" s="72"/>
      <c r="L43" s="72"/>
      <c r="M43" s="6"/>
      <c r="N43" s="72"/>
      <c r="O43" s="6"/>
      <c r="P43" s="6"/>
      <c r="Q43" s="92" t="s">
        <v>745</v>
      </c>
      <c r="R43" s="14">
        <v>74</v>
      </c>
      <c r="S43" s="126" t="s">
        <v>745</v>
      </c>
      <c r="T43" s="167">
        <f>COUNTIF($U$50:$U$344, S43)</f>
        <v>1</v>
      </c>
      <c r="U43" s="165"/>
      <c r="V43" s="98"/>
      <c r="W43" s="73"/>
      <c r="X43" s="74"/>
      <c r="Y43" s="75"/>
      <c r="Z43" s="74"/>
      <c r="AA43" s="75"/>
      <c r="AD43" s="161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  <c r="ZY43" s="6"/>
      <c r="ZZ43" s="6"/>
      <c r="AAA43" s="6"/>
      <c r="AAB43" s="6"/>
      <c r="AAC43" s="6"/>
      <c r="AAD43" s="6"/>
      <c r="AAE43" s="6"/>
      <c r="AAF43" s="6"/>
      <c r="AAG43" s="6"/>
      <c r="AAH43" s="6"/>
      <c r="AAI43" s="6"/>
      <c r="AAJ43" s="6"/>
      <c r="AAK43" s="6"/>
      <c r="AAL43" s="6"/>
      <c r="AAM43" s="6"/>
      <c r="AAN43" s="6"/>
      <c r="AAO43" s="6"/>
      <c r="AAP43" s="6"/>
      <c r="AAQ43" s="6"/>
      <c r="AAR43" s="6"/>
      <c r="AAS43" s="6"/>
      <c r="AAT43" s="6"/>
      <c r="AAU43" s="6"/>
      <c r="AAV43" s="6"/>
      <c r="AAW43" s="6"/>
      <c r="AAX43" s="6"/>
      <c r="AAY43" s="6"/>
      <c r="AAZ43" s="6"/>
      <c r="ABA43" s="6"/>
      <c r="ABB43" s="6"/>
      <c r="ABC43" s="6"/>
      <c r="ABD43" s="6"/>
      <c r="ABE43" s="6"/>
      <c r="ABF43" s="6"/>
      <c r="ABG43" s="6"/>
      <c r="ABH43" s="6"/>
      <c r="ABI43" s="6"/>
      <c r="ABJ43" s="6"/>
      <c r="ABK43" s="6"/>
      <c r="ABL43" s="6"/>
      <c r="ABM43" s="6"/>
      <c r="ABN43" s="6"/>
      <c r="ABO43" s="6"/>
      <c r="ABP43" s="6"/>
      <c r="ABQ43" s="6"/>
      <c r="ABR43" s="6"/>
      <c r="ABS43" s="6"/>
      <c r="ABT43" s="6"/>
      <c r="ABU43" s="6"/>
      <c r="ABV43" s="6"/>
      <c r="ABW43" s="6"/>
      <c r="ABX43" s="6"/>
      <c r="ABY43" s="6"/>
      <c r="ABZ43" s="6"/>
      <c r="ACA43" s="6"/>
      <c r="ACB43" s="6"/>
      <c r="ACC43" s="6"/>
      <c r="ACD43" s="6"/>
      <c r="ACE43" s="6"/>
      <c r="ACF43" s="6"/>
      <c r="ACG43" s="6"/>
      <c r="ACH43" s="6"/>
      <c r="ACI43" s="6"/>
      <c r="ACJ43" s="6"/>
      <c r="ACK43" s="6"/>
      <c r="ACL43" s="6"/>
      <c r="ACM43" s="6"/>
      <c r="ACN43" s="6"/>
      <c r="ACO43" s="6"/>
      <c r="ACP43" s="6"/>
      <c r="ACQ43" s="6"/>
      <c r="ACR43" s="6"/>
      <c r="ACS43" s="6"/>
      <c r="ACT43" s="6"/>
      <c r="ACU43" s="6"/>
      <c r="ACV43" s="6"/>
      <c r="ACW43" s="6"/>
      <c r="ACX43" s="6"/>
      <c r="ACY43" s="6"/>
      <c r="ACZ43" s="6"/>
      <c r="ADA43" s="6"/>
      <c r="ADB43" s="6"/>
      <c r="ADC43" s="6"/>
      <c r="ADD43" s="6"/>
      <c r="ADE43" s="6"/>
      <c r="ADF43" s="6"/>
      <c r="ADG43" s="6"/>
      <c r="ADH43" s="6"/>
      <c r="ADI43" s="6"/>
      <c r="ADJ43" s="6"/>
      <c r="ADK43" s="6"/>
      <c r="ADL43" s="6"/>
      <c r="ADM43" s="6"/>
      <c r="ADN43" s="6"/>
      <c r="ADO43" s="6"/>
      <c r="ADP43" s="6"/>
      <c r="ADQ43" s="6"/>
      <c r="ADR43" s="6"/>
      <c r="ADS43" s="6"/>
      <c r="ADT43" s="6"/>
      <c r="ADU43" s="6"/>
      <c r="ADV43" s="6"/>
      <c r="ADW43" s="6"/>
      <c r="ADX43" s="6"/>
      <c r="ADY43" s="6"/>
      <c r="ADZ43" s="6"/>
      <c r="AEA43" s="6"/>
      <c r="AEB43" s="6"/>
      <c r="AEC43" s="6"/>
      <c r="AED43" s="6"/>
      <c r="AEE43" s="6"/>
      <c r="AEF43" s="6"/>
      <c r="AEG43" s="6"/>
      <c r="AEH43" s="6"/>
      <c r="AEI43" s="6"/>
      <c r="AEJ43" s="6"/>
      <c r="AEK43" s="6"/>
      <c r="AEL43" s="6"/>
      <c r="AEM43" s="6"/>
      <c r="AEN43" s="6"/>
      <c r="AEO43" s="6"/>
      <c r="AEP43" s="6"/>
      <c r="AEQ43" s="6"/>
      <c r="AER43" s="6"/>
      <c r="AES43" s="6"/>
      <c r="AET43" s="6"/>
      <c r="AEU43" s="6"/>
      <c r="AEV43" s="6"/>
      <c r="AEW43" s="6"/>
      <c r="AEX43" s="6"/>
      <c r="AEY43" s="6"/>
      <c r="AEZ43" s="6"/>
      <c r="AFA43" s="6"/>
      <c r="AFB43" s="6"/>
      <c r="AFC43" s="6"/>
      <c r="AFD43" s="6"/>
      <c r="AFE43" s="6"/>
      <c r="AFF43" s="6"/>
      <c r="AFG43" s="6"/>
      <c r="AFH43" s="6"/>
      <c r="AFI43" s="6"/>
      <c r="AFJ43" s="6"/>
      <c r="AFK43" s="6"/>
      <c r="AFL43" s="6"/>
      <c r="AFM43" s="6"/>
      <c r="AFN43" s="6"/>
      <c r="AFO43" s="6"/>
      <c r="AFP43" s="6"/>
      <c r="AFQ43" s="6"/>
      <c r="AFR43" s="6"/>
      <c r="AFS43" s="6"/>
      <c r="AFT43" s="6"/>
      <c r="AFU43" s="6"/>
      <c r="AFV43" s="6"/>
      <c r="AFW43" s="6"/>
      <c r="AFX43" s="6"/>
      <c r="AFY43" s="6"/>
      <c r="AFZ43" s="6"/>
      <c r="AGA43" s="6"/>
      <c r="AGB43" s="6"/>
      <c r="AGC43" s="6"/>
      <c r="AGD43" s="6"/>
      <c r="AGE43" s="6"/>
      <c r="AGF43" s="6"/>
      <c r="AGG43" s="6"/>
      <c r="AGH43" s="6"/>
      <c r="AGI43" s="6"/>
      <c r="AGJ43" s="6"/>
      <c r="AGK43" s="6"/>
      <c r="AGL43" s="6"/>
      <c r="AGM43" s="6"/>
      <c r="AGN43" s="6"/>
      <c r="AGO43" s="6"/>
      <c r="AGP43" s="6"/>
      <c r="AGQ43" s="6"/>
      <c r="AGR43" s="6"/>
      <c r="AGS43" s="6"/>
      <c r="AGT43" s="6"/>
      <c r="AGU43" s="6"/>
      <c r="AGV43" s="6"/>
      <c r="AGW43" s="6"/>
      <c r="AGX43" s="6"/>
      <c r="AGY43" s="6"/>
      <c r="AGZ43" s="6"/>
      <c r="AHA43" s="6"/>
      <c r="AHB43" s="6"/>
      <c r="AHC43" s="6"/>
      <c r="AHD43" s="6"/>
      <c r="AHE43" s="6"/>
      <c r="AHF43" s="6"/>
      <c r="AHG43" s="6"/>
      <c r="AHH43" s="6"/>
      <c r="AHI43" s="6"/>
      <c r="AHJ43" s="6"/>
      <c r="AHK43" s="6"/>
      <c r="AHL43" s="6"/>
      <c r="AHM43" s="6"/>
      <c r="AHN43" s="6"/>
      <c r="AHO43" s="6"/>
      <c r="AHP43" s="6"/>
      <c r="AHQ43" s="6"/>
      <c r="AHR43" s="6"/>
      <c r="AHS43" s="6"/>
      <c r="AHT43" s="6"/>
      <c r="AHU43" s="6"/>
      <c r="AHV43" s="6"/>
      <c r="AHW43" s="6"/>
      <c r="AHX43" s="6"/>
      <c r="AHY43" s="6"/>
      <c r="AHZ43" s="6"/>
      <c r="AIA43" s="6"/>
      <c r="AIB43" s="6"/>
      <c r="AIC43" s="6"/>
      <c r="AID43" s="6"/>
      <c r="AIE43" s="6"/>
      <c r="AIF43" s="6"/>
      <c r="AIG43" s="6"/>
      <c r="AIH43" s="6"/>
      <c r="AII43" s="6"/>
      <c r="AIJ43" s="6"/>
      <c r="AIK43" s="6"/>
      <c r="AIL43" s="6"/>
      <c r="AIM43" s="6"/>
      <c r="AIN43" s="6"/>
      <c r="AIO43" s="6"/>
      <c r="AIP43" s="6"/>
      <c r="AIQ43" s="6"/>
      <c r="AIR43" s="6"/>
      <c r="AIS43" s="6"/>
      <c r="AIT43" s="6"/>
      <c r="AIU43" s="6"/>
      <c r="AIV43" s="6"/>
      <c r="AIW43" s="6"/>
      <c r="AIX43" s="6"/>
      <c r="AIY43" s="6"/>
      <c r="AIZ43" s="6"/>
      <c r="AJA43" s="6"/>
      <c r="AJB43" s="6"/>
      <c r="AJC43" s="6"/>
      <c r="AJD43" s="6"/>
      <c r="AJE43" s="6"/>
      <c r="AJF43" s="6"/>
      <c r="AJG43" s="6"/>
      <c r="AJH43" s="6"/>
      <c r="AJI43" s="6"/>
      <c r="AJJ43" s="6"/>
      <c r="AJK43" s="6"/>
      <c r="AJL43" s="6"/>
      <c r="AJM43" s="6"/>
      <c r="AJN43" s="6"/>
      <c r="AJO43" s="6"/>
      <c r="AJP43" s="6"/>
      <c r="AJQ43" s="6"/>
      <c r="AJR43" s="6"/>
      <c r="AJS43" s="6"/>
      <c r="AJT43" s="6"/>
      <c r="AJU43" s="6"/>
      <c r="AJV43" s="6"/>
      <c r="AJW43" s="6"/>
      <c r="AJX43" s="6"/>
      <c r="AJY43" s="6"/>
      <c r="AJZ43" s="6"/>
      <c r="AKA43" s="6"/>
      <c r="AKB43" s="6"/>
      <c r="AKC43" s="6"/>
      <c r="AKD43" s="6"/>
      <c r="AKE43" s="6"/>
      <c r="AKF43" s="6"/>
      <c r="AKG43" s="6"/>
      <c r="AKH43" s="6"/>
      <c r="AKI43" s="6"/>
      <c r="AKJ43" s="6"/>
      <c r="AKK43" s="6"/>
      <c r="AKL43" s="6"/>
      <c r="AKM43" s="6"/>
      <c r="AKN43" s="6"/>
      <c r="AKO43" s="6"/>
      <c r="AKP43" s="6"/>
      <c r="AKQ43" s="6"/>
      <c r="AKR43" s="6"/>
      <c r="AKS43" s="6"/>
      <c r="AKT43" s="6"/>
      <c r="AKU43" s="6"/>
      <c r="AKV43" s="6"/>
      <c r="AKW43" s="6"/>
      <c r="AKX43" s="6"/>
      <c r="AKY43" s="6"/>
      <c r="AKZ43" s="6"/>
      <c r="ALA43" s="6"/>
      <c r="ALB43" s="6"/>
      <c r="ALC43" s="6"/>
      <c r="ALD43" s="6"/>
      <c r="ALE43" s="6"/>
      <c r="ALF43" s="6"/>
      <c r="ALG43" s="6"/>
      <c r="ALH43" s="6"/>
      <c r="ALI43" s="6"/>
      <c r="ALJ43" s="6"/>
      <c r="ALK43" s="6"/>
      <c r="ALL43" s="6"/>
      <c r="ALM43" s="6"/>
      <c r="ALN43" s="6"/>
      <c r="ALO43" s="6"/>
      <c r="ALP43" s="6"/>
      <c r="ALQ43" s="6"/>
      <c r="ALR43" s="6"/>
      <c r="ALS43" s="6"/>
      <c r="ALT43" s="6"/>
      <c r="ALU43" s="6"/>
      <c r="ALV43" s="6"/>
      <c r="ALW43" s="6"/>
      <c r="ALX43" s="6"/>
      <c r="ALY43" s="6"/>
      <c r="ALZ43" s="6"/>
      <c r="AMA43" s="6"/>
      <c r="AMB43" s="6"/>
      <c r="AMC43" s="6"/>
      <c r="AMD43" s="6"/>
      <c r="AME43" s="6"/>
      <c r="AMF43" s="6"/>
      <c r="AMG43" s="6"/>
      <c r="AMH43" s="6"/>
      <c r="AMI43" s="6"/>
      <c r="AMJ43" s="6"/>
      <c r="AMK43" s="6"/>
      <c r="AML43" s="6"/>
      <c r="AMM43" s="6"/>
      <c r="AMN43" s="6"/>
      <c r="AMO43" s="6"/>
      <c r="AMP43" s="6"/>
      <c r="AMQ43" s="6"/>
      <c r="AMR43" s="6"/>
      <c r="AMS43" s="6"/>
      <c r="AMT43" s="6"/>
      <c r="AMU43" s="6"/>
      <c r="AMV43" s="6"/>
      <c r="AMW43" s="6"/>
      <c r="AMX43" s="6"/>
      <c r="AMY43" s="6"/>
      <c r="AMZ43" s="6"/>
      <c r="ANA43" s="6"/>
      <c r="ANB43" s="6"/>
    </row>
    <row r="44" spans="1:1042" s="31" customFormat="1" x14ac:dyDescent="0.25">
      <c r="A44" s="31" t="s">
        <v>196</v>
      </c>
      <c r="K44" s="72"/>
      <c r="L44" s="72"/>
      <c r="M44" s="6"/>
      <c r="N44" s="72"/>
      <c r="O44" s="6"/>
      <c r="P44" s="6"/>
      <c r="Q44" s="92" t="s">
        <v>746</v>
      </c>
      <c r="R44" s="14">
        <v>75</v>
      </c>
      <c r="S44" s="126" t="s">
        <v>746</v>
      </c>
      <c r="T44" s="167">
        <f>COUNTIF($U$50:$U$344, S44)</f>
        <v>1</v>
      </c>
      <c r="U44" s="165"/>
      <c r="V44" s="98"/>
      <c r="W44" s="73"/>
      <c r="X44" s="74"/>
      <c r="Y44" s="75"/>
      <c r="Z44" s="74"/>
      <c r="AA44" s="75"/>
      <c r="AD44" s="161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</row>
    <row r="45" spans="1:1042" s="31" customFormat="1" x14ac:dyDescent="0.25">
      <c r="A45" s="31" t="s">
        <v>196</v>
      </c>
      <c r="K45" s="72"/>
      <c r="L45" s="72"/>
      <c r="M45" s="6"/>
      <c r="N45" s="72"/>
      <c r="O45" s="6"/>
      <c r="P45" s="6"/>
      <c r="Q45" s="92" t="s">
        <v>747</v>
      </c>
      <c r="R45" s="14">
        <v>76</v>
      </c>
      <c r="S45" s="126" t="s">
        <v>747</v>
      </c>
      <c r="T45" s="167">
        <f>COUNTIF($U$50:$U$344, S45)</f>
        <v>1</v>
      </c>
      <c r="U45" s="165"/>
      <c r="V45" s="98"/>
      <c r="W45" s="73"/>
      <c r="X45" s="74"/>
      <c r="Y45" s="75"/>
      <c r="Z45" s="74"/>
      <c r="AA45" s="75"/>
      <c r="AD45" s="161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</row>
    <row r="46" spans="1:1042" s="31" customFormat="1" x14ac:dyDescent="0.25">
      <c r="A46" s="31" t="s">
        <v>196</v>
      </c>
      <c r="K46" s="72"/>
      <c r="L46" s="72"/>
      <c r="M46" s="6"/>
      <c r="N46" s="72"/>
      <c r="O46" s="6"/>
      <c r="P46" s="6"/>
      <c r="Q46" s="92"/>
      <c r="R46" s="14"/>
      <c r="S46" s="126"/>
      <c r="T46" s="124"/>
      <c r="U46" s="98"/>
      <c r="V46" s="98"/>
      <c r="W46" s="73"/>
      <c r="X46" s="74"/>
      <c r="Y46" s="75"/>
      <c r="Z46" s="74"/>
      <c r="AA46" s="75"/>
      <c r="AD46" s="161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</row>
    <row r="47" spans="1:1042" s="31" customFormat="1" x14ac:dyDescent="0.25">
      <c r="A47" s="31" t="s">
        <v>196</v>
      </c>
      <c r="K47" s="72"/>
      <c r="L47" s="72"/>
      <c r="M47" s="6"/>
      <c r="N47" s="72"/>
      <c r="O47" s="6"/>
      <c r="P47" s="6"/>
      <c r="Q47" s="94"/>
      <c r="R47" s="120"/>
      <c r="S47" s="127"/>
      <c r="T47" s="124"/>
      <c r="U47" s="98"/>
      <c r="V47" s="98"/>
      <c r="W47" s="73"/>
      <c r="X47" s="74"/>
      <c r="Y47" s="75"/>
      <c r="Z47" s="74"/>
      <c r="AA47" s="75"/>
      <c r="AD47" s="161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</row>
    <row r="48" spans="1:1042" x14ac:dyDescent="0.25">
      <c r="B48" s="108" t="s">
        <v>214</v>
      </c>
      <c r="C48" s="108"/>
      <c r="J48" s="109" t="s">
        <v>196</v>
      </c>
      <c r="K48" s="38" t="s">
        <v>163</v>
      </c>
      <c r="L48" s="67"/>
      <c r="V48" s="144"/>
    </row>
    <row r="49" spans="2:1039" s="18" customFormat="1" ht="45" x14ac:dyDescent="0.25">
      <c r="B49" s="112"/>
      <c r="C49" s="113" t="s">
        <v>2</v>
      </c>
      <c r="D49" s="113" t="s">
        <v>202</v>
      </c>
      <c r="E49" s="113" t="s">
        <v>279</v>
      </c>
      <c r="F49" s="113" t="s">
        <v>280</v>
      </c>
      <c r="G49" s="113" t="s">
        <v>277</v>
      </c>
      <c r="H49" s="113" t="s">
        <v>278</v>
      </c>
      <c r="I49" s="113" t="s">
        <v>361</v>
      </c>
      <c r="J49" s="110" t="s">
        <v>196</v>
      </c>
      <c r="K49" s="44" t="s">
        <v>0</v>
      </c>
      <c r="L49" s="101" t="s">
        <v>168</v>
      </c>
      <c r="M49" s="7" t="s">
        <v>1</v>
      </c>
      <c r="N49" s="68" t="s">
        <v>212</v>
      </c>
      <c r="O49" s="101" t="s">
        <v>170</v>
      </c>
      <c r="P49" s="101" t="s">
        <v>171</v>
      </c>
      <c r="Q49" s="16" t="s">
        <v>2</v>
      </c>
      <c r="R49" s="15" t="s">
        <v>3</v>
      </c>
      <c r="S49" s="66" t="s">
        <v>82</v>
      </c>
      <c r="T49" s="102" t="s">
        <v>213</v>
      </c>
      <c r="U49" s="101" t="s">
        <v>211</v>
      </c>
      <c r="V49" s="145" t="s">
        <v>363</v>
      </c>
      <c r="W49" s="45" t="s">
        <v>5</v>
      </c>
      <c r="X49" s="53" t="s">
        <v>4</v>
      </c>
      <c r="Y49" s="53" t="s">
        <v>118</v>
      </c>
      <c r="Z49" s="53" t="s">
        <v>6</v>
      </c>
      <c r="AA49" s="54" t="s">
        <v>81</v>
      </c>
      <c r="AB49" s="157" t="s">
        <v>384</v>
      </c>
      <c r="AC49" s="157" t="s">
        <v>443</v>
      </c>
      <c r="AD49" s="157" t="s">
        <v>442</v>
      </c>
      <c r="AE49" s="157" t="s">
        <v>485</v>
      </c>
      <c r="AF49" s="157" t="s">
        <v>756</v>
      </c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</row>
    <row r="50" spans="2:1039" s="6" customFormat="1" ht="15" customHeight="1" x14ac:dyDescent="0.25">
      <c r="C50" s="6">
        <f>O50</f>
        <v>110113</v>
      </c>
      <c r="D50" s="72">
        <f>R50</f>
        <v>50</v>
      </c>
      <c r="E50" s="72">
        <v>1</v>
      </c>
      <c r="F50" s="74">
        <v>0</v>
      </c>
      <c r="G50" s="73">
        <f>IF(E50&gt;0,W50,0)</f>
        <v>2.4</v>
      </c>
      <c r="H50" s="128">
        <f>IF(F50&gt;0,Y50,0)</f>
        <v>0</v>
      </c>
      <c r="I50" s="147">
        <f>V50</f>
        <v>0</v>
      </c>
      <c r="J50" s="111" t="s">
        <v>196</v>
      </c>
      <c r="K50" s="39">
        <v>1</v>
      </c>
      <c r="L50" s="95">
        <f>VLOOKUP( M50, $M$2:$N$21, 2, FALSE )</f>
        <v>11</v>
      </c>
      <c r="M50" s="9" t="s">
        <v>7</v>
      </c>
      <c r="N50" s="81">
        <v>1</v>
      </c>
      <c r="O50" s="82">
        <f t="shared" ref="O50:O59" si="2" xml:space="preserve"> (L50*10000) + (N50*100) + VLOOKUP( T50, $Q$2:$S$47, 2, FALSE )</f>
        <v>110113</v>
      </c>
      <c r="P50" s="77" t="str">
        <f t="shared" ref="P50:P55" si="3">Q50 &amp; "  (" &amp; R50 &amp; " gal" &amp; IF(V50&gt;0, ", JA13)", ")")</f>
        <v>FPTU 50 120  (50 gal)</v>
      </c>
      <c r="Q50" s="10" t="s">
        <v>61</v>
      </c>
      <c r="R50" s="11">
        <v>50</v>
      </c>
      <c r="S50" s="37" t="s">
        <v>84</v>
      </c>
      <c r="T50" s="100" t="s">
        <v>109</v>
      </c>
      <c r="U50" s="105" t="str">
        <f t="shared" ref="U50:U59" si="4">VLOOKUP( T50, $Q$2:$S$47, 3, FALSE )</f>
        <v>AOSmithHPTU50</v>
      </c>
      <c r="V50" s="146">
        <v>0</v>
      </c>
      <c r="W50" s="47">
        <v>2.4</v>
      </c>
      <c r="X50" s="55" t="s">
        <v>9</v>
      </c>
      <c r="Y50" s="56" t="s">
        <v>10</v>
      </c>
      <c r="Z50" s="57">
        <v>42591</v>
      </c>
      <c r="AA50" s="58" t="s">
        <v>83</v>
      </c>
      <c r="AB50" s="158" t="str">
        <f>"2,     "&amp;C50&amp;",   """&amp;P50&amp;""""</f>
        <v>2,     110113,   "FPTU 50 120  (50 gal)"</v>
      </c>
      <c r="AC50" s="159" t="s">
        <v>444</v>
      </c>
      <c r="AD50" s="161" t="s">
        <v>450</v>
      </c>
      <c r="AE50" s="158" t="str">
        <f>"          case  "&amp;C50&amp;"   :   """&amp;AD50&amp;""""</f>
        <v xml:space="preserve">          case  110113   :   "AOSmithFPTU50"</v>
      </c>
      <c r="AF50" s="161" t="s">
        <v>450</v>
      </c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</row>
    <row r="51" spans="2:1039" s="6" customFormat="1" ht="15" customHeight="1" x14ac:dyDescent="0.25">
      <c r="C51" s="6">
        <f t="shared" ref="C51:C181" si="5">O51</f>
        <v>110214</v>
      </c>
      <c r="D51" s="72">
        <f t="shared" ref="D51:D181" si="6">R51</f>
        <v>66</v>
      </c>
      <c r="E51" s="72">
        <v>1</v>
      </c>
      <c r="F51" s="74">
        <v>0</v>
      </c>
      <c r="G51" s="73">
        <f t="shared" ref="G51:G65" si="7">IF(E51&gt;0,W51,0)</f>
        <v>2.56</v>
      </c>
      <c r="H51" s="128">
        <f t="shared" ref="H51:H65" si="8">IF(F51&gt;0,Y51,0)</f>
        <v>0</v>
      </c>
      <c r="I51" s="147">
        <f t="shared" ref="I51:I141" si="9">V51</f>
        <v>0</v>
      </c>
      <c r="J51" s="111" t="s">
        <v>196</v>
      </c>
      <c r="K51" s="39">
        <v>1</v>
      </c>
      <c r="L51" s="95">
        <f t="shared" ref="L51:L141" si="10">VLOOKUP( M51, $M$2:$N$21, 2, FALSE )</f>
        <v>11</v>
      </c>
      <c r="M51" s="9" t="s">
        <v>7</v>
      </c>
      <c r="N51" s="82">
        <f>N50+1</f>
        <v>2</v>
      </c>
      <c r="O51" s="82">
        <f t="shared" si="2"/>
        <v>110214</v>
      </c>
      <c r="P51" s="77" t="str">
        <f t="shared" si="3"/>
        <v>FPTU 66 120  (66 gal)</v>
      </c>
      <c r="Q51" s="10" t="s">
        <v>62</v>
      </c>
      <c r="R51" s="11">
        <v>66</v>
      </c>
      <c r="S51" s="37" t="s">
        <v>85</v>
      </c>
      <c r="T51" s="100" t="s">
        <v>105</v>
      </c>
      <c r="U51" s="105" t="str">
        <f t="shared" si="4"/>
        <v>AOSmithHPTU66</v>
      </c>
      <c r="V51" s="146">
        <v>0</v>
      </c>
      <c r="W51" s="47">
        <v>2.56</v>
      </c>
      <c r="X51" s="55">
        <v>3</v>
      </c>
      <c r="Y51" s="56" t="s">
        <v>10</v>
      </c>
      <c r="Z51" s="57">
        <v>42591</v>
      </c>
      <c r="AA51" s="58" t="s">
        <v>83</v>
      </c>
      <c r="AB51" s="158" t="str">
        <f t="shared" ref="AB51:AB114" si="11">"2,     "&amp;C51&amp;",   """&amp;P51&amp;""""</f>
        <v>2,     110214,   "FPTU 66 120  (66 gal)"</v>
      </c>
      <c r="AC51" s="160" t="str">
        <f>AC50</f>
        <v>AOSmith</v>
      </c>
      <c r="AD51" s="161" t="s">
        <v>451</v>
      </c>
      <c r="AE51" s="158" t="str">
        <f t="shared" ref="AE51:AE114" si="12">"          case  "&amp;C51&amp;"   :   """&amp;AD51&amp;""""</f>
        <v xml:space="preserve">          case  110214   :   "AOSmithFPTU66"</v>
      </c>
      <c r="AF51" s="161" t="s">
        <v>451</v>
      </c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</row>
    <row r="52" spans="2:1039" s="6" customFormat="1" ht="15" customHeight="1" x14ac:dyDescent="0.25">
      <c r="C52" s="6">
        <f t="shared" si="5"/>
        <v>110315</v>
      </c>
      <c r="D52" s="72">
        <f t="shared" si="6"/>
        <v>80</v>
      </c>
      <c r="E52" s="72">
        <v>1</v>
      </c>
      <c r="F52" s="74">
        <v>0</v>
      </c>
      <c r="G52" s="73">
        <f t="shared" si="7"/>
        <v>2.7</v>
      </c>
      <c r="H52" s="128">
        <f t="shared" si="8"/>
        <v>0</v>
      </c>
      <c r="I52" s="147">
        <f t="shared" si="9"/>
        <v>0</v>
      </c>
      <c r="J52" s="111" t="s">
        <v>196</v>
      </c>
      <c r="K52" s="39">
        <v>1</v>
      </c>
      <c r="L52" s="95">
        <f t="shared" si="10"/>
        <v>11</v>
      </c>
      <c r="M52" s="9" t="s">
        <v>7</v>
      </c>
      <c r="N52" s="82">
        <f t="shared" ref="N52:N68" si="13">N51+1</f>
        <v>3</v>
      </c>
      <c r="O52" s="82">
        <f t="shared" si="2"/>
        <v>110315</v>
      </c>
      <c r="P52" s="77" t="str">
        <f t="shared" si="3"/>
        <v>FPTU 80 120  (80 gal)</v>
      </c>
      <c r="Q52" s="10" t="s">
        <v>63</v>
      </c>
      <c r="R52" s="11">
        <v>80</v>
      </c>
      <c r="S52" s="37" t="s">
        <v>86</v>
      </c>
      <c r="T52" s="100" t="s">
        <v>106</v>
      </c>
      <c r="U52" s="105" t="str">
        <f t="shared" si="4"/>
        <v>AOSmithHPTU80</v>
      </c>
      <c r="V52" s="146">
        <v>0</v>
      </c>
      <c r="W52" s="47">
        <v>2.7</v>
      </c>
      <c r="X52" s="55" t="s">
        <v>15</v>
      </c>
      <c r="Y52" s="56" t="s">
        <v>10</v>
      </c>
      <c r="Z52" s="57">
        <v>42591</v>
      </c>
      <c r="AA52" s="58" t="s">
        <v>83</v>
      </c>
      <c r="AB52" s="158" t="str">
        <f t="shared" si="11"/>
        <v>2,     110315,   "FPTU 80 120  (80 gal)"</v>
      </c>
      <c r="AC52" s="160" t="str">
        <f t="shared" ref="AC52:AC68" si="14">AC51</f>
        <v>AOSmith</v>
      </c>
      <c r="AD52" s="161" t="s">
        <v>452</v>
      </c>
      <c r="AE52" s="158" t="str">
        <f t="shared" si="12"/>
        <v xml:space="preserve">          case  110315   :   "AOSmithFPTU80"</v>
      </c>
      <c r="AF52" s="161" t="s">
        <v>452</v>
      </c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</row>
    <row r="53" spans="2:1039" s="6" customFormat="1" ht="15" customHeight="1" x14ac:dyDescent="0.25">
      <c r="C53" s="6">
        <f t="shared" si="5"/>
        <v>110412</v>
      </c>
      <c r="D53" s="72">
        <f t="shared" si="6"/>
        <v>80</v>
      </c>
      <c r="E53" s="72">
        <v>1</v>
      </c>
      <c r="F53" s="74">
        <v>0</v>
      </c>
      <c r="G53" s="73">
        <f t="shared" si="7"/>
        <v>1.8</v>
      </c>
      <c r="H53" s="128">
        <f t="shared" si="8"/>
        <v>0</v>
      </c>
      <c r="I53" s="147">
        <f t="shared" si="9"/>
        <v>0</v>
      </c>
      <c r="J53" s="111" t="s">
        <v>196</v>
      </c>
      <c r="K53" s="39">
        <v>1</v>
      </c>
      <c r="L53" s="95">
        <f t="shared" si="10"/>
        <v>11</v>
      </c>
      <c r="M53" s="9" t="s">
        <v>7</v>
      </c>
      <c r="N53" s="82">
        <f t="shared" si="13"/>
        <v>4</v>
      </c>
      <c r="O53" s="82">
        <f t="shared" si="2"/>
        <v>110412</v>
      </c>
      <c r="P53" s="77" t="str">
        <f t="shared" si="3"/>
        <v>HHPT 80 102  (80 gal)</v>
      </c>
      <c r="Q53" s="10" t="s">
        <v>64</v>
      </c>
      <c r="R53" s="11">
        <v>80</v>
      </c>
      <c r="S53" s="37" t="s">
        <v>90</v>
      </c>
      <c r="T53" s="100" t="s">
        <v>108</v>
      </c>
      <c r="U53" s="105" t="str">
        <f t="shared" si="4"/>
        <v>AOSmithPHPT80</v>
      </c>
      <c r="V53" s="146">
        <v>0</v>
      </c>
      <c r="W53" s="47">
        <v>1.8</v>
      </c>
      <c r="X53" s="55" t="s">
        <v>15</v>
      </c>
      <c r="Y53" s="56" t="s">
        <v>10</v>
      </c>
      <c r="Z53" s="57">
        <v>40857</v>
      </c>
      <c r="AA53" s="58" t="s">
        <v>83</v>
      </c>
      <c r="AB53" s="158" t="str">
        <f t="shared" si="11"/>
        <v>2,     110412,   "HHPT 80 102  (80 gal)"</v>
      </c>
      <c r="AC53" s="160" t="str">
        <f t="shared" si="14"/>
        <v>AOSmith</v>
      </c>
      <c r="AD53" s="161" t="s">
        <v>453</v>
      </c>
      <c r="AE53" s="158" t="str">
        <f t="shared" si="12"/>
        <v xml:space="preserve">          case  110412   :   "AOSmithHHPT80Res"</v>
      </c>
      <c r="AF53" s="161" t="s">
        <v>453</v>
      </c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</row>
    <row r="54" spans="2:1039" s="6" customFormat="1" ht="15" customHeight="1" x14ac:dyDescent="0.25">
      <c r="C54" s="6">
        <f t="shared" si="5"/>
        <v>110513</v>
      </c>
      <c r="D54" s="72">
        <f t="shared" si="6"/>
        <v>50</v>
      </c>
      <c r="E54" s="74">
        <v>0</v>
      </c>
      <c r="F54" s="72">
        <v>1</v>
      </c>
      <c r="G54" s="73">
        <f t="shared" si="7"/>
        <v>0</v>
      </c>
      <c r="H54" s="128">
        <f t="shared" si="8"/>
        <v>2.9</v>
      </c>
      <c r="I54" s="147">
        <f t="shared" si="9"/>
        <v>0</v>
      </c>
      <c r="J54" s="111" t="s">
        <v>196</v>
      </c>
      <c r="K54" s="39">
        <v>3</v>
      </c>
      <c r="L54" s="95">
        <f t="shared" si="10"/>
        <v>11</v>
      </c>
      <c r="M54" s="32" t="s">
        <v>7</v>
      </c>
      <c r="N54" s="82">
        <f t="shared" si="13"/>
        <v>5</v>
      </c>
      <c r="O54" s="82">
        <f t="shared" si="2"/>
        <v>110513</v>
      </c>
      <c r="P54" s="77" t="str">
        <f t="shared" si="3"/>
        <v>HP10-50H45DV  (50 gal)</v>
      </c>
      <c r="Q54" s="33" t="s">
        <v>17</v>
      </c>
      <c r="R54" s="34">
        <v>50</v>
      </c>
      <c r="S54" s="37" t="s">
        <v>84</v>
      </c>
      <c r="T54" s="100" t="s">
        <v>109</v>
      </c>
      <c r="U54" s="105" t="str">
        <f t="shared" si="4"/>
        <v>AOSmithHPTU50</v>
      </c>
      <c r="V54" s="146">
        <v>0</v>
      </c>
      <c r="W54" s="48" t="s">
        <v>10</v>
      </c>
      <c r="X54" s="55" t="s">
        <v>9</v>
      </c>
      <c r="Y54" s="56">
        <v>2.9</v>
      </c>
      <c r="Z54" s="57">
        <v>42808</v>
      </c>
      <c r="AA54" s="58" t="s">
        <v>83</v>
      </c>
      <c r="AB54" s="158" t="str">
        <f t="shared" si="11"/>
        <v>2,     110513,   "HP10-50H45DV  (50 gal)"</v>
      </c>
      <c r="AC54" s="160" t="str">
        <f t="shared" si="14"/>
        <v>AOSmith</v>
      </c>
      <c r="AD54" s="161" t="s">
        <v>454</v>
      </c>
      <c r="AE54" s="158" t="str">
        <f t="shared" si="12"/>
        <v xml:space="preserve">          case  110513   :   "AOSmithHP1050"</v>
      </c>
      <c r="AF54" s="161" t="s">
        <v>454</v>
      </c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DP54" s="31"/>
      <c r="DQ54" s="31"/>
      <c r="DR54" s="31"/>
      <c r="DS54" s="31"/>
      <c r="DT54" s="31"/>
      <c r="DU54" s="31"/>
      <c r="DV54" s="31"/>
      <c r="DW54" s="31"/>
      <c r="DX54" s="31"/>
      <c r="DY54" s="31"/>
      <c r="DZ54" s="31"/>
      <c r="EA54" s="31"/>
      <c r="EB54" s="31"/>
      <c r="EC54" s="31"/>
      <c r="ED54" s="31"/>
      <c r="EE54" s="31"/>
      <c r="EF54" s="31"/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/>
      <c r="EW54" s="31"/>
      <c r="EX54" s="31"/>
      <c r="EY54" s="31"/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  <c r="FK54" s="31"/>
      <c r="FL54" s="31"/>
      <c r="FM54" s="31"/>
      <c r="FN54" s="31"/>
      <c r="FO54" s="31"/>
      <c r="FP54" s="31"/>
      <c r="FQ54" s="31"/>
      <c r="FR54" s="31"/>
      <c r="FS54" s="31"/>
      <c r="FT54" s="31"/>
      <c r="FU54" s="31"/>
      <c r="FV54" s="31"/>
      <c r="FW54" s="31"/>
      <c r="FX54" s="31"/>
      <c r="FY54" s="31"/>
      <c r="FZ54" s="31"/>
      <c r="GA54" s="31"/>
      <c r="GB54" s="31"/>
      <c r="GC54" s="31"/>
      <c r="GD54" s="31"/>
      <c r="GE54" s="31"/>
      <c r="GF54" s="31"/>
      <c r="GG54" s="31"/>
      <c r="GH54" s="31"/>
      <c r="GI54" s="31"/>
      <c r="GJ54" s="31"/>
      <c r="GK54" s="31"/>
      <c r="GL54" s="31"/>
      <c r="GM54" s="31"/>
      <c r="GN54" s="31"/>
      <c r="GO54" s="31"/>
      <c r="GP54" s="31"/>
      <c r="GQ54" s="31"/>
      <c r="GR54" s="31"/>
      <c r="GS54" s="31"/>
      <c r="GT54" s="31"/>
      <c r="GU54" s="31"/>
      <c r="GV54" s="31"/>
      <c r="GW54" s="31"/>
      <c r="GX54" s="31"/>
      <c r="GY54" s="31"/>
      <c r="GZ54" s="31"/>
      <c r="HA54" s="31"/>
      <c r="HB54" s="31"/>
      <c r="HC54" s="31"/>
      <c r="HD54" s="31"/>
      <c r="HE54" s="31"/>
      <c r="HF54" s="31"/>
      <c r="HG54" s="31"/>
      <c r="HH54" s="31"/>
      <c r="HI54" s="31"/>
      <c r="HJ54" s="31"/>
      <c r="HK54" s="31"/>
      <c r="HL54" s="31"/>
      <c r="HM54" s="31"/>
      <c r="HN54" s="31"/>
      <c r="HO54" s="31"/>
      <c r="HP54" s="31"/>
      <c r="HQ54" s="31"/>
      <c r="HR54" s="31"/>
      <c r="HS54" s="31"/>
      <c r="HT54" s="31"/>
      <c r="HU54" s="31"/>
      <c r="HV54" s="31"/>
      <c r="HW54" s="31"/>
      <c r="HX54" s="31"/>
      <c r="HY54" s="31"/>
      <c r="HZ54" s="31"/>
      <c r="IA54" s="31"/>
      <c r="IB54" s="31"/>
      <c r="IC54" s="31"/>
      <c r="ID54" s="31"/>
      <c r="IE54" s="31"/>
      <c r="IF54" s="31"/>
      <c r="IG54" s="31"/>
      <c r="IH54" s="31"/>
      <c r="II54" s="31"/>
      <c r="IJ54" s="31"/>
      <c r="IK54" s="31"/>
      <c r="IL54" s="31"/>
      <c r="IM54" s="31"/>
      <c r="IN54" s="31"/>
      <c r="IO54" s="31"/>
      <c r="IP54" s="31"/>
      <c r="IQ54" s="31"/>
      <c r="IR54" s="31"/>
      <c r="IS54" s="31"/>
      <c r="IT54" s="31"/>
      <c r="IU54" s="31"/>
      <c r="IV54" s="31"/>
      <c r="IW54" s="31"/>
      <c r="IX54" s="31"/>
      <c r="IY54" s="31"/>
      <c r="IZ54" s="31"/>
      <c r="JA54" s="31"/>
      <c r="JB54" s="31"/>
      <c r="JC54" s="31"/>
      <c r="JD54" s="31"/>
      <c r="JE54" s="31"/>
      <c r="JF54" s="31"/>
      <c r="JG54" s="31"/>
      <c r="JH54" s="31"/>
      <c r="JI54" s="31"/>
      <c r="JJ54" s="31"/>
      <c r="JK54" s="31"/>
      <c r="JL54" s="31"/>
      <c r="JM54" s="31"/>
      <c r="JN54" s="31"/>
      <c r="JO54" s="31"/>
      <c r="JP54" s="31"/>
      <c r="JQ54" s="31"/>
      <c r="JR54" s="31"/>
      <c r="JS54" s="31"/>
      <c r="JT54" s="31"/>
      <c r="JU54" s="31"/>
      <c r="JV54" s="31"/>
      <c r="JW54" s="31"/>
      <c r="JX54" s="31"/>
      <c r="JY54" s="31"/>
      <c r="JZ54" s="31"/>
      <c r="KA54" s="31"/>
      <c r="KB54" s="31"/>
      <c r="KC54" s="31"/>
      <c r="KD54" s="31"/>
      <c r="KE54" s="31"/>
      <c r="KF54" s="31"/>
      <c r="KG54" s="31"/>
      <c r="KH54" s="31"/>
      <c r="KI54" s="31"/>
      <c r="KJ54" s="31"/>
      <c r="KK54" s="31"/>
      <c r="KL54" s="31"/>
      <c r="KM54" s="31"/>
      <c r="KN54" s="31"/>
      <c r="KO54" s="31"/>
      <c r="KP54" s="31"/>
      <c r="KQ54" s="31"/>
      <c r="KR54" s="31"/>
      <c r="KS54" s="31"/>
      <c r="KT54" s="31"/>
      <c r="KU54" s="31"/>
      <c r="KV54" s="31"/>
      <c r="KW54" s="31"/>
      <c r="KX54" s="31"/>
      <c r="KY54" s="31"/>
      <c r="KZ54" s="31"/>
      <c r="LA54" s="31"/>
      <c r="LB54" s="31"/>
      <c r="LC54" s="31"/>
      <c r="LD54" s="31"/>
      <c r="LE54" s="31"/>
      <c r="LF54" s="31"/>
      <c r="LG54" s="31"/>
      <c r="LH54" s="31"/>
      <c r="LI54" s="31"/>
      <c r="LJ54" s="31"/>
      <c r="LK54" s="31"/>
      <c r="LL54" s="31"/>
      <c r="LM54" s="31"/>
      <c r="LN54" s="31"/>
      <c r="LO54" s="31"/>
      <c r="LP54" s="31"/>
      <c r="LQ54" s="31"/>
      <c r="LR54" s="31"/>
      <c r="LS54" s="31"/>
      <c r="LT54" s="31"/>
      <c r="LU54" s="31"/>
      <c r="LV54" s="31"/>
      <c r="LW54" s="31"/>
      <c r="LX54" s="31"/>
      <c r="LY54" s="31"/>
      <c r="LZ54" s="31"/>
      <c r="MA54" s="31"/>
      <c r="MB54" s="31"/>
      <c r="MC54" s="31"/>
      <c r="MD54" s="31"/>
      <c r="ME54" s="31"/>
      <c r="MF54" s="31"/>
      <c r="MG54" s="31"/>
      <c r="MH54" s="31"/>
      <c r="MI54" s="31"/>
      <c r="MJ54" s="31"/>
      <c r="MK54" s="31"/>
      <c r="ML54" s="31"/>
      <c r="MM54" s="31"/>
      <c r="MN54" s="31"/>
      <c r="MO54" s="31"/>
      <c r="MP54" s="31"/>
      <c r="MQ54" s="31"/>
      <c r="MR54" s="31"/>
      <c r="MS54" s="31"/>
      <c r="MT54" s="31"/>
      <c r="MU54" s="31"/>
      <c r="MV54" s="31"/>
      <c r="MW54" s="31"/>
      <c r="MX54" s="31"/>
      <c r="MY54" s="31"/>
      <c r="MZ54" s="31"/>
      <c r="NA54" s="31"/>
      <c r="NB54" s="31"/>
      <c r="NC54" s="31"/>
      <c r="ND54" s="31"/>
      <c r="NE54" s="31"/>
      <c r="NF54" s="31"/>
      <c r="NG54" s="31"/>
      <c r="NH54" s="31"/>
      <c r="NI54" s="31"/>
      <c r="NJ54" s="31"/>
      <c r="NK54" s="31"/>
      <c r="NL54" s="31"/>
      <c r="NM54" s="31"/>
      <c r="NN54" s="31"/>
      <c r="NO54" s="31"/>
      <c r="NP54" s="31"/>
      <c r="NQ54" s="31"/>
      <c r="NR54" s="31"/>
      <c r="NS54" s="31"/>
      <c r="NT54" s="31"/>
      <c r="NU54" s="31"/>
      <c r="NV54" s="31"/>
      <c r="NW54" s="31"/>
      <c r="NX54" s="31"/>
      <c r="NY54" s="31"/>
      <c r="NZ54" s="31"/>
      <c r="OA54" s="31"/>
      <c r="OB54" s="31"/>
      <c r="OC54" s="31"/>
      <c r="OD54" s="31"/>
      <c r="OE54" s="31"/>
      <c r="OF54" s="31"/>
      <c r="OG54" s="31"/>
      <c r="OH54" s="31"/>
      <c r="OI54" s="31"/>
      <c r="OJ54" s="31"/>
      <c r="OK54" s="31"/>
      <c r="OL54" s="31"/>
      <c r="OM54" s="31"/>
      <c r="ON54" s="31"/>
      <c r="OO54" s="31"/>
      <c r="OP54" s="31"/>
      <c r="OQ54" s="31"/>
      <c r="OR54" s="31"/>
      <c r="OS54" s="31"/>
      <c r="OT54" s="31"/>
      <c r="OU54" s="31"/>
      <c r="OV54" s="31"/>
      <c r="OW54" s="31"/>
      <c r="OX54" s="31"/>
      <c r="OY54" s="31"/>
      <c r="OZ54" s="31"/>
      <c r="PA54" s="31"/>
      <c r="PB54" s="31"/>
      <c r="PC54" s="31"/>
      <c r="PD54" s="31"/>
      <c r="PE54" s="31"/>
      <c r="PF54" s="31"/>
      <c r="PG54" s="31"/>
      <c r="PH54" s="31"/>
      <c r="PI54" s="31"/>
      <c r="PJ54" s="31"/>
      <c r="PK54" s="31"/>
      <c r="PL54" s="31"/>
      <c r="PM54" s="31"/>
      <c r="PN54" s="31"/>
      <c r="PO54" s="31"/>
      <c r="PP54" s="31"/>
      <c r="PQ54" s="31"/>
      <c r="PR54" s="31"/>
      <c r="PS54" s="31"/>
      <c r="PT54" s="31"/>
      <c r="PU54" s="31"/>
      <c r="PV54" s="31"/>
      <c r="PW54" s="31"/>
      <c r="PX54" s="31"/>
      <c r="PY54" s="31"/>
      <c r="PZ54" s="31"/>
      <c r="QA54" s="31"/>
      <c r="QB54" s="31"/>
      <c r="QC54" s="31"/>
      <c r="QD54" s="31"/>
      <c r="QE54" s="31"/>
      <c r="QF54" s="31"/>
      <c r="QG54" s="31"/>
      <c r="QH54" s="31"/>
      <c r="QI54" s="31"/>
      <c r="QJ54" s="31"/>
      <c r="QK54" s="31"/>
      <c r="QL54" s="31"/>
      <c r="QM54" s="31"/>
      <c r="QN54" s="31"/>
      <c r="QO54" s="31"/>
      <c r="QP54" s="31"/>
      <c r="QQ54" s="31"/>
      <c r="QR54" s="31"/>
      <c r="QS54" s="31"/>
      <c r="QT54" s="31"/>
      <c r="QU54" s="31"/>
      <c r="QV54" s="31"/>
      <c r="QW54" s="31"/>
      <c r="QX54" s="31"/>
      <c r="QY54" s="31"/>
      <c r="QZ54" s="31"/>
      <c r="RA54" s="31"/>
      <c r="RB54" s="31"/>
      <c r="RC54" s="31"/>
      <c r="RD54" s="31"/>
      <c r="RE54" s="31"/>
      <c r="RF54" s="31"/>
      <c r="RG54" s="31"/>
      <c r="RH54" s="31"/>
      <c r="RI54" s="31"/>
      <c r="RJ54" s="31"/>
      <c r="RK54" s="31"/>
      <c r="RL54" s="31"/>
      <c r="RM54" s="31"/>
      <c r="RN54" s="31"/>
      <c r="RO54" s="31"/>
      <c r="RP54" s="31"/>
      <c r="RQ54" s="31"/>
      <c r="RR54" s="31"/>
      <c r="RS54" s="31"/>
      <c r="RT54" s="31"/>
      <c r="RU54" s="31"/>
      <c r="RV54" s="31"/>
      <c r="RW54" s="31"/>
      <c r="RX54" s="31"/>
      <c r="RY54" s="31"/>
      <c r="RZ54" s="31"/>
      <c r="SA54" s="31"/>
      <c r="SB54" s="31"/>
      <c r="SC54" s="31"/>
      <c r="SD54" s="31"/>
      <c r="SE54" s="31"/>
      <c r="SF54" s="31"/>
      <c r="SG54" s="31"/>
      <c r="SH54" s="31"/>
      <c r="SI54" s="31"/>
      <c r="SJ54" s="31"/>
      <c r="SK54" s="31"/>
      <c r="SL54" s="31"/>
      <c r="SM54" s="31"/>
      <c r="SN54" s="31"/>
      <c r="SO54" s="31"/>
      <c r="SP54" s="31"/>
      <c r="SQ54" s="31"/>
      <c r="SR54" s="31"/>
      <c r="SS54" s="31"/>
      <c r="ST54" s="31"/>
      <c r="SU54" s="31"/>
      <c r="SV54" s="31"/>
      <c r="SW54" s="31"/>
      <c r="SX54" s="31"/>
      <c r="SY54" s="31"/>
      <c r="SZ54" s="31"/>
      <c r="TA54" s="31"/>
      <c r="TB54" s="31"/>
      <c r="TC54" s="31"/>
      <c r="TD54" s="31"/>
      <c r="TE54" s="31"/>
      <c r="TF54" s="31"/>
      <c r="TG54" s="31"/>
      <c r="TH54" s="31"/>
      <c r="TI54" s="31"/>
      <c r="TJ54" s="31"/>
      <c r="TK54" s="31"/>
      <c r="TL54" s="31"/>
      <c r="TM54" s="31"/>
      <c r="TN54" s="31"/>
      <c r="TO54" s="31"/>
      <c r="TP54" s="31"/>
      <c r="TQ54" s="31"/>
      <c r="TR54" s="31"/>
      <c r="TS54" s="31"/>
      <c r="TT54" s="31"/>
      <c r="TU54" s="31"/>
      <c r="TV54" s="31"/>
      <c r="TW54" s="31"/>
      <c r="TX54" s="31"/>
      <c r="TY54" s="31"/>
      <c r="TZ54" s="31"/>
      <c r="UA54" s="31"/>
      <c r="UB54" s="31"/>
      <c r="UC54" s="31"/>
      <c r="UD54" s="31"/>
      <c r="UE54" s="31"/>
      <c r="UF54" s="31"/>
      <c r="UG54" s="31"/>
      <c r="UH54" s="31"/>
      <c r="UI54" s="31"/>
      <c r="UJ54" s="31"/>
      <c r="UK54" s="31"/>
      <c r="UL54" s="31"/>
      <c r="UM54" s="31"/>
      <c r="UN54" s="31"/>
      <c r="UO54" s="31"/>
      <c r="UP54" s="31"/>
      <c r="UQ54" s="31"/>
      <c r="UR54" s="31"/>
      <c r="US54" s="31"/>
      <c r="UT54" s="31"/>
      <c r="UU54" s="31"/>
      <c r="UV54" s="31"/>
      <c r="UW54" s="31"/>
      <c r="UX54" s="31"/>
      <c r="UY54" s="31"/>
      <c r="UZ54" s="31"/>
      <c r="VA54" s="31"/>
      <c r="VB54" s="31"/>
      <c r="VC54" s="31"/>
      <c r="VD54" s="31"/>
      <c r="VE54" s="31"/>
      <c r="VF54" s="31"/>
      <c r="VG54" s="31"/>
      <c r="VH54" s="31"/>
      <c r="VI54" s="31"/>
      <c r="VJ54" s="31"/>
      <c r="VK54" s="31"/>
      <c r="VL54" s="31"/>
      <c r="VM54" s="31"/>
      <c r="VN54" s="31"/>
      <c r="VO54" s="31"/>
      <c r="VP54" s="31"/>
      <c r="VQ54" s="31"/>
      <c r="VR54" s="31"/>
      <c r="VS54" s="31"/>
      <c r="VT54" s="31"/>
      <c r="VU54" s="31"/>
      <c r="VV54" s="31"/>
      <c r="VW54" s="31"/>
      <c r="VX54" s="31"/>
      <c r="VY54" s="31"/>
      <c r="VZ54" s="31"/>
      <c r="WA54" s="31"/>
      <c r="WB54" s="31"/>
      <c r="WC54" s="31"/>
      <c r="WD54" s="31"/>
      <c r="WE54" s="31"/>
      <c r="WF54" s="31"/>
      <c r="WG54" s="31"/>
      <c r="WH54" s="31"/>
      <c r="WI54" s="31"/>
      <c r="WJ54" s="31"/>
      <c r="WK54" s="31"/>
      <c r="WL54" s="31"/>
      <c r="WM54" s="31"/>
      <c r="WN54" s="31"/>
      <c r="WO54" s="31"/>
      <c r="WP54" s="31"/>
      <c r="WQ54" s="31"/>
      <c r="WR54" s="31"/>
      <c r="WS54" s="31"/>
      <c r="WT54" s="31"/>
      <c r="WU54" s="31"/>
      <c r="WV54" s="31"/>
      <c r="WW54" s="31"/>
      <c r="WX54" s="31"/>
      <c r="WY54" s="31"/>
      <c r="WZ54" s="31"/>
      <c r="XA54" s="31"/>
      <c r="XB54" s="31"/>
      <c r="XC54" s="31"/>
      <c r="XD54" s="31"/>
      <c r="XE54" s="31"/>
      <c r="XF54" s="31"/>
      <c r="XG54" s="31"/>
      <c r="XH54" s="31"/>
      <c r="XI54" s="31"/>
      <c r="XJ54" s="31"/>
      <c r="XK54" s="31"/>
      <c r="XL54" s="31"/>
      <c r="XM54" s="31"/>
      <c r="XN54" s="31"/>
      <c r="XO54" s="31"/>
      <c r="XP54" s="31"/>
      <c r="XQ54" s="31"/>
      <c r="XR54" s="31"/>
      <c r="XS54" s="31"/>
      <c r="XT54" s="31"/>
      <c r="XU54" s="31"/>
      <c r="XV54" s="31"/>
      <c r="XW54" s="31"/>
      <c r="XX54" s="31"/>
      <c r="XY54" s="31"/>
      <c r="XZ54" s="31"/>
      <c r="YA54" s="31"/>
      <c r="YB54" s="31"/>
      <c r="YC54" s="31"/>
      <c r="YD54" s="31"/>
      <c r="YE54" s="31"/>
      <c r="YF54" s="31"/>
      <c r="YG54" s="31"/>
      <c r="YH54" s="31"/>
      <c r="YI54" s="31"/>
      <c r="YJ54" s="31"/>
      <c r="YK54" s="31"/>
      <c r="YL54" s="31"/>
      <c r="YM54" s="31"/>
      <c r="YN54" s="31"/>
      <c r="YO54" s="31"/>
      <c r="YP54" s="31"/>
      <c r="YQ54" s="31"/>
      <c r="YR54" s="31"/>
      <c r="YS54" s="31"/>
      <c r="YT54" s="31"/>
      <c r="YU54" s="31"/>
      <c r="YV54" s="31"/>
      <c r="YW54" s="31"/>
      <c r="YX54" s="31"/>
      <c r="YY54" s="31"/>
      <c r="YZ54" s="31"/>
      <c r="ZA54" s="31"/>
      <c r="ZB54" s="31"/>
      <c r="ZC54" s="31"/>
      <c r="ZD54" s="31"/>
      <c r="ZE54" s="31"/>
      <c r="ZF54" s="31"/>
      <c r="ZG54" s="31"/>
      <c r="ZH54" s="31"/>
      <c r="ZI54" s="31"/>
      <c r="ZJ54" s="31"/>
      <c r="ZK54" s="31"/>
      <c r="ZL54" s="31"/>
      <c r="ZM54" s="31"/>
      <c r="ZN54" s="31"/>
      <c r="ZO54" s="31"/>
      <c r="ZP54" s="31"/>
      <c r="ZQ54" s="31"/>
      <c r="ZR54" s="31"/>
      <c r="ZS54" s="31"/>
      <c r="ZT54" s="31"/>
      <c r="ZU54" s="31"/>
      <c r="ZV54" s="31"/>
      <c r="ZW54" s="31"/>
      <c r="ZX54" s="31"/>
      <c r="ZY54" s="31"/>
      <c r="ZZ54" s="31"/>
      <c r="AAA54" s="31"/>
      <c r="AAB54" s="31"/>
      <c r="AAC54" s="31"/>
      <c r="AAD54" s="31"/>
      <c r="AAE54" s="31"/>
      <c r="AAF54" s="31"/>
      <c r="AAG54" s="31"/>
      <c r="AAH54" s="31"/>
      <c r="AAI54" s="31"/>
      <c r="AAJ54" s="31"/>
      <c r="AAK54" s="31"/>
      <c r="AAL54" s="31"/>
      <c r="AAM54" s="31"/>
      <c r="AAN54" s="31"/>
      <c r="AAO54" s="31"/>
      <c r="AAP54" s="31"/>
      <c r="AAQ54" s="31"/>
      <c r="AAR54" s="31"/>
      <c r="AAS54" s="31"/>
      <c r="AAT54" s="31"/>
      <c r="AAU54" s="31"/>
      <c r="AAV54" s="31"/>
      <c r="AAW54" s="31"/>
      <c r="AAX54" s="31"/>
      <c r="AAY54" s="31"/>
      <c r="AAZ54" s="31"/>
      <c r="ABA54" s="31"/>
      <c r="ABB54" s="31"/>
      <c r="ABC54" s="31"/>
      <c r="ABD54" s="31"/>
      <c r="ABE54" s="31"/>
      <c r="ABF54" s="31"/>
      <c r="ABG54" s="31"/>
      <c r="ABH54" s="31"/>
      <c r="ABI54" s="31"/>
      <c r="ABJ54" s="31"/>
      <c r="ABK54" s="31"/>
      <c r="ABL54" s="31"/>
      <c r="ABM54" s="31"/>
      <c r="ABN54" s="31"/>
      <c r="ABO54" s="31"/>
      <c r="ABP54" s="31"/>
      <c r="ABQ54" s="31"/>
      <c r="ABR54" s="31"/>
      <c r="ABS54" s="31"/>
      <c r="ABT54" s="31"/>
      <c r="ABU54" s="31"/>
      <c r="ABV54" s="31"/>
      <c r="ABW54" s="31"/>
      <c r="ABX54" s="31"/>
      <c r="ABY54" s="31"/>
      <c r="ABZ54" s="31"/>
      <c r="ACA54" s="31"/>
      <c r="ACB54" s="31"/>
      <c r="ACC54" s="31"/>
      <c r="ACD54" s="31"/>
      <c r="ACE54" s="31"/>
      <c r="ACF54" s="31"/>
      <c r="ACG54" s="31"/>
      <c r="ACH54" s="31"/>
      <c r="ACI54" s="31"/>
      <c r="ACJ54" s="31"/>
      <c r="ACK54" s="31"/>
      <c r="ACL54" s="31"/>
      <c r="ACM54" s="31"/>
      <c r="ACN54" s="31"/>
      <c r="ACO54" s="31"/>
      <c r="ACP54" s="31"/>
      <c r="ACQ54" s="31"/>
      <c r="ACR54" s="31"/>
      <c r="ACS54" s="31"/>
      <c r="ACT54" s="31"/>
      <c r="ACU54" s="31"/>
      <c r="ACV54" s="31"/>
      <c r="ACW54" s="31"/>
      <c r="ACX54" s="31"/>
      <c r="ACY54" s="31"/>
      <c r="ACZ54" s="31"/>
      <c r="ADA54" s="31"/>
      <c r="ADB54" s="31"/>
      <c r="ADC54" s="31"/>
      <c r="ADD54" s="31"/>
      <c r="ADE54" s="31"/>
      <c r="ADF54" s="31"/>
      <c r="ADG54" s="31"/>
      <c r="ADH54" s="31"/>
      <c r="ADI54" s="31"/>
      <c r="ADJ54" s="31"/>
      <c r="ADK54" s="31"/>
      <c r="ADL54" s="31"/>
      <c r="ADM54" s="31"/>
      <c r="ADN54" s="31"/>
      <c r="ADO54" s="31"/>
      <c r="ADP54" s="31"/>
      <c r="ADQ54" s="31"/>
      <c r="ADR54" s="31"/>
      <c r="ADS54" s="31"/>
      <c r="ADT54" s="31"/>
      <c r="ADU54" s="31"/>
      <c r="ADV54" s="31"/>
      <c r="ADW54" s="31"/>
      <c r="ADX54" s="31"/>
      <c r="ADY54" s="31"/>
      <c r="ADZ54" s="31"/>
      <c r="AEA54" s="31"/>
      <c r="AEB54" s="31"/>
      <c r="AEC54" s="31"/>
      <c r="AED54" s="31"/>
      <c r="AEE54" s="31"/>
      <c r="AEF54" s="31"/>
      <c r="AEG54" s="31"/>
      <c r="AEH54" s="31"/>
      <c r="AEI54" s="31"/>
      <c r="AEJ54" s="31"/>
      <c r="AEK54" s="31"/>
      <c r="AEL54" s="31"/>
      <c r="AEM54" s="31"/>
      <c r="AEN54" s="31"/>
      <c r="AEO54" s="31"/>
      <c r="AEP54" s="31"/>
      <c r="AEQ54" s="31"/>
      <c r="AER54" s="31"/>
      <c r="AES54" s="31"/>
      <c r="AET54" s="31"/>
      <c r="AEU54" s="31"/>
      <c r="AEV54" s="31"/>
      <c r="AEW54" s="31"/>
      <c r="AEX54" s="31"/>
      <c r="AEY54" s="31"/>
      <c r="AEZ54" s="31"/>
      <c r="AFA54" s="31"/>
      <c r="AFB54" s="31"/>
      <c r="AFC54" s="31"/>
      <c r="AFD54" s="31"/>
      <c r="AFE54" s="31"/>
      <c r="AFF54" s="31"/>
      <c r="AFG54" s="31"/>
      <c r="AFH54" s="31"/>
      <c r="AFI54" s="31"/>
      <c r="AFJ54" s="31"/>
      <c r="AFK54" s="31"/>
      <c r="AFL54" s="31"/>
      <c r="AFM54" s="31"/>
      <c r="AFN54" s="31"/>
      <c r="AFO54" s="31"/>
      <c r="AFP54" s="31"/>
      <c r="AFQ54" s="31"/>
      <c r="AFR54" s="31"/>
      <c r="AFS54" s="31"/>
      <c r="AFT54" s="31"/>
      <c r="AFU54" s="31"/>
      <c r="AFV54" s="31"/>
      <c r="AFW54" s="31"/>
      <c r="AFX54" s="31"/>
      <c r="AFY54" s="31"/>
      <c r="AFZ54" s="31"/>
      <c r="AGA54" s="31"/>
      <c r="AGB54" s="31"/>
      <c r="AGC54" s="31"/>
      <c r="AGD54" s="31"/>
      <c r="AGE54" s="31"/>
      <c r="AGF54" s="31"/>
      <c r="AGG54" s="31"/>
      <c r="AGH54" s="31"/>
      <c r="AGI54" s="31"/>
      <c r="AGJ54" s="31"/>
      <c r="AGK54" s="31"/>
      <c r="AGL54" s="31"/>
      <c r="AGM54" s="31"/>
      <c r="AGN54" s="31"/>
      <c r="AGO54" s="31"/>
      <c r="AGP54" s="31"/>
      <c r="AGQ54" s="31"/>
      <c r="AGR54" s="31"/>
      <c r="AGS54" s="31"/>
      <c r="AGT54" s="31"/>
      <c r="AGU54" s="31"/>
      <c r="AGV54" s="31"/>
      <c r="AGW54" s="31"/>
      <c r="AGX54" s="31"/>
      <c r="AGY54" s="31"/>
      <c r="AGZ54" s="31"/>
      <c r="AHA54" s="31"/>
      <c r="AHB54" s="31"/>
      <c r="AHC54" s="31"/>
      <c r="AHD54" s="31"/>
      <c r="AHE54" s="31"/>
      <c r="AHF54" s="31"/>
      <c r="AHG54" s="31"/>
      <c r="AHH54" s="31"/>
      <c r="AHI54" s="31"/>
      <c r="AHJ54" s="31"/>
      <c r="AHK54" s="31"/>
      <c r="AHL54" s="31"/>
      <c r="AHM54" s="31"/>
      <c r="AHN54" s="31"/>
      <c r="AHO54" s="31"/>
      <c r="AHP54" s="31"/>
      <c r="AHQ54" s="31"/>
      <c r="AHR54" s="31"/>
      <c r="AHS54" s="31"/>
      <c r="AHT54" s="31"/>
      <c r="AHU54" s="31"/>
      <c r="AHV54" s="31"/>
      <c r="AHW54" s="31"/>
      <c r="AHX54" s="31"/>
      <c r="AHY54" s="31"/>
      <c r="AHZ54" s="31"/>
      <c r="AIA54" s="31"/>
      <c r="AIB54" s="31"/>
      <c r="AIC54" s="31"/>
      <c r="AID54" s="31"/>
      <c r="AIE54" s="31"/>
      <c r="AIF54" s="31"/>
      <c r="AIG54" s="31"/>
      <c r="AIH54" s="31"/>
      <c r="AII54" s="31"/>
      <c r="AIJ54" s="31"/>
      <c r="AIK54" s="31"/>
      <c r="AIL54" s="31"/>
      <c r="AIM54" s="31"/>
      <c r="AIN54" s="31"/>
      <c r="AIO54" s="31"/>
      <c r="AIP54" s="31"/>
      <c r="AIQ54" s="31"/>
      <c r="AIR54" s="31"/>
      <c r="AIS54" s="31"/>
      <c r="AIT54" s="31"/>
      <c r="AIU54" s="31"/>
      <c r="AIV54" s="31"/>
      <c r="AIW54" s="31"/>
      <c r="AIX54" s="31"/>
      <c r="AIY54" s="31"/>
      <c r="AIZ54" s="31"/>
      <c r="AJA54" s="31"/>
      <c r="AJB54" s="31"/>
      <c r="AJC54" s="31"/>
      <c r="AJD54" s="31"/>
      <c r="AJE54" s="31"/>
      <c r="AJF54" s="31"/>
      <c r="AJG54" s="31"/>
      <c r="AJH54" s="31"/>
      <c r="AJI54" s="31"/>
      <c r="AJJ54" s="31"/>
      <c r="AJK54" s="31"/>
      <c r="AJL54" s="31"/>
      <c r="AJM54" s="31"/>
      <c r="AJN54" s="31"/>
      <c r="AJO54" s="31"/>
      <c r="AJP54" s="31"/>
      <c r="AJQ54" s="31"/>
      <c r="AJR54" s="31"/>
      <c r="AJS54" s="31"/>
      <c r="AJT54" s="31"/>
      <c r="AJU54" s="31"/>
      <c r="AJV54" s="31"/>
      <c r="AJW54" s="31"/>
      <c r="AJX54" s="31"/>
      <c r="AJY54" s="31"/>
      <c r="AJZ54" s="31"/>
      <c r="AKA54" s="31"/>
      <c r="AKB54" s="31"/>
      <c r="AKC54" s="31"/>
      <c r="AKD54" s="31"/>
      <c r="AKE54" s="31"/>
      <c r="AKF54" s="31"/>
      <c r="AKG54" s="31"/>
      <c r="AKH54" s="31"/>
      <c r="AKI54" s="31"/>
      <c r="AKJ54" s="31"/>
      <c r="AKK54" s="31"/>
      <c r="AKL54" s="31"/>
      <c r="AKM54" s="31"/>
      <c r="AKN54" s="31"/>
      <c r="AKO54" s="31"/>
      <c r="AKP54" s="31"/>
      <c r="AKQ54" s="31"/>
      <c r="AKR54" s="31"/>
      <c r="AKS54" s="31"/>
      <c r="AKT54" s="31"/>
      <c r="AKU54" s="31"/>
      <c r="AKV54" s="31"/>
      <c r="AKW54" s="31"/>
      <c r="AKX54" s="31"/>
      <c r="AKY54" s="31"/>
      <c r="AKZ54" s="31"/>
      <c r="ALA54" s="31"/>
      <c r="ALB54" s="31"/>
      <c r="ALC54" s="31"/>
      <c r="ALD54" s="31"/>
      <c r="ALE54" s="31"/>
      <c r="ALF54" s="31"/>
      <c r="ALG54" s="31"/>
      <c r="ALH54" s="31"/>
      <c r="ALI54" s="31"/>
      <c r="ALJ54" s="31"/>
      <c r="ALK54" s="31"/>
      <c r="ALL54" s="31"/>
      <c r="ALM54" s="31"/>
      <c r="ALN54" s="31"/>
      <c r="ALO54" s="31"/>
      <c r="ALP54" s="31"/>
      <c r="ALQ54" s="31"/>
      <c r="ALR54" s="31"/>
      <c r="ALS54" s="31"/>
      <c r="ALT54" s="31"/>
      <c r="ALU54" s="31"/>
      <c r="ALV54" s="31"/>
      <c r="ALW54" s="31"/>
      <c r="ALX54" s="31"/>
      <c r="ALY54" s="31"/>
      <c r="ALZ54" s="31"/>
      <c r="AMA54" s="31"/>
      <c r="AMB54" s="31"/>
      <c r="AMC54" s="31"/>
      <c r="AMD54" s="31"/>
      <c r="AME54" s="31"/>
      <c r="AMF54" s="31"/>
      <c r="AMG54" s="31"/>
      <c r="AMH54" s="31"/>
      <c r="AMI54" s="31"/>
      <c r="AMJ54" s="31"/>
      <c r="AMK54" s="31"/>
      <c r="AML54" s="31"/>
      <c r="AMM54" s="31"/>
      <c r="AMN54" s="31"/>
      <c r="AMO54" s="31"/>
      <c r="AMP54" s="31"/>
      <c r="AMQ54" s="31"/>
      <c r="AMR54" s="31"/>
      <c r="AMS54" s="31"/>
      <c r="AMT54" s="31"/>
      <c r="AMU54" s="31"/>
      <c r="AMV54" s="31"/>
      <c r="AMW54" s="31"/>
      <c r="AMX54" s="31"/>
      <c r="AMY54" s="31"/>
    </row>
    <row r="55" spans="2:1039" s="6" customFormat="1" ht="15" customHeight="1" x14ac:dyDescent="0.25">
      <c r="C55" s="6">
        <f t="shared" si="5"/>
        <v>110615</v>
      </c>
      <c r="D55" s="72">
        <f t="shared" si="6"/>
        <v>80</v>
      </c>
      <c r="E55" s="74">
        <v>0</v>
      </c>
      <c r="F55" s="72">
        <v>1</v>
      </c>
      <c r="G55" s="73">
        <f t="shared" si="7"/>
        <v>0</v>
      </c>
      <c r="H55" s="128">
        <f t="shared" si="8"/>
        <v>2.9</v>
      </c>
      <c r="I55" s="147">
        <f t="shared" si="9"/>
        <v>0</v>
      </c>
      <c r="J55" s="111" t="s">
        <v>196</v>
      </c>
      <c r="K55" s="39">
        <v>3</v>
      </c>
      <c r="L55" s="95">
        <f t="shared" si="10"/>
        <v>11</v>
      </c>
      <c r="M55" s="32" t="s">
        <v>7</v>
      </c>
      <c r="N55" s="82">
        <f t="shared" si="13"/>
        <v>6</v>
      </c>
      <c r="O55" s="82">
        <f t="shared" si="2"/>
        <v>110615</v>
      </c>
      <c r="P55" s="77" t="str">
        <f t="shared" si="3"/>
        <v>HP10-80H45DV  (80 gal)</v>
      </c>
      <c r="Q55" s="33" t="s">
        <v>18</v>
      </c>
      <c r="R55" s="34">
        <v>80</v>
      </c>
      <c r="S55" s="37" t="s">
        <v>86</v>
      </c>
      <c r="T55" s="100" t="s">
        <v>106</v>
      </c>
      <c r="U55" s="105" t="str">
        <f t="shared" si="4"/>
        <v>AOSmithHPTU80</v>
      </c>
      <c r="V55" s="146">
        <v>0</v>
      </c>
      <c r="W55" s="48" t="s">
        <v>10</v>
      </c>
      <c r="X55" s="55" t="s">
        <v>15</v>
      </c>
      <c r="Y55" s="56">
        <v>2.9</v>
      </c>
      <c r="Z55" s="57">
        <v>42808</v>
      </c>
      <c r="AA55" s="58" t="s">
        <v>83</v>
      </c>
      <c r="AB55" s="158" t="str">
        <f t="shared" si="11"/>
        <v>2,     110615,   "HP10-80H45DV  (80 gal)"</v>
      </c>
      <c r="AC55" s="160" t="str">
        <f t="shared" si="14"/>
        <v>AOSmith</v>
      </c>
      <c r="AD55" s="161" t="s">
        <v>455</v>
      </c>
      <c r="AE55" s="158" t="str">
        <f t="shared" si="12"/>
        <v xml:space="preserve">          case  110615   :   "AOSmithHP1080"</v>
      </c>
      <c r="AF55" s="161" t="s">
        <v>455</v>
      </c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  <c r="DT55" s="31"/>
      <c r="DU55" s="31"/>
      <c r="DV55" s="31"/>
      <c r="DW55" s="31"/>
      <c r="DX55" s="31"/>
      <c r="DY55" s="31"/>
      <c r="DZ55" s="31"/>
      <c r="EA55" s="31"/>
      <c r="EB55" s="31"/>
      <c r="EC55" s="31"/>
      <c r="ED55" s="31"/>
      <c r="EE55" s="31"/>
      <c r="EF55" s="31"/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/>
      <c r="EW55" s="31"/>
      <c r="EX55" s="31"/>
      <c r="EY55" s="31"/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  <c r="FK55" s="31"/>
      <c r="FL55" s="31"/>
      <c r="FM55" s="31"/>
      <c r="FN55" s="31"/>
      <c r="FO55" s="31"/>
      <c r="FP55" s="31"/>
      <c r="FQ55" s="31"/>
      <c r="FR55" s="31"/>
      <c r="FS55" s="31"/>
      <c r="FT55" s="31"/>
      <c r="FU55" s="31"/>
      <c r="FV55" s="31"/>
      <c r="FW55" s="31"/>
      <c r="FX55" s="31"/>
      <c r="FY55" s="31"/>
      <c r="FZ55" s="31"/>
      <c r="GA55" s="31"/>
      <c r="GB55" s="31"/>
      <c r="GC55" s="31"/>
      <c r="GD55" s="31"/>
      <c r="GE55" s="31"/>
      <c r="GF55" s="31"/>
      <c r="GG55" s="31"/>
      <c r="GH55" s="31"/>
      <c r="GI55" s="31"/>
      <c r="GJ55" s="31"/>
      <c r="GK55" s="31"/>
      <c r="GL55" s="31"/>
      <c r="GM55" s="31"/>
      <c r="GN55" s="31"/>
      <c r="GO55" s="31"/>
      <c r="GP55" s="31"/>
      <c r="GQ55" s="31"/>
      <c r="GR55" s="31"/>
      <c r="GS55" s="31"/>
      <c r="GT55" s="31"/>
      <c r="GU55" s="31"/>
      <c r="GV55" s="31"/>
      <c r="GW55" s="31"/>
      <c r="GX55" s="31"/>
      <c r="GY55" s="31"/>
      <c r="GZ55" s="31"/>
      <c r="HA55" s="31"/>
      <c r="HB55" s="31"/>
      <c r="HC55" s="31"/>
      <c r="HD55" s="31"/>
      <c r="HE55" s="31"/>
      <c r="HF55" s="31"/>
      <c r="HG55" s="31"/>
      <c r="HH55" s="31"/>
      <c r="HI55" s="31"/>
      <c r="HJ55" s="31"/>
      <c r="HK55" s="31"/>
      <c r="HL55" s="31"/>
      <c r="HM55" s="31"/>
      <c r="HN55" s="31"/>
      <c r="HO55" s="31"/>
      <c r="HP55" s="31"/>
      <c r="HQ55" s="31"/>
      <c r="HR55" s="31"/>
      <c r="HS55" s="31"/>
      <c r="HT55" s="31"/>
      <c r="HU55" s="31"/>
      <c r="HV55" s="31"/>
      <c r="HW55" s="31"/>
      <c r="HX55" s="31"/>
      <c r="HY55" s="31"/>
      <c r="HZ55" s="31"/>
      <c r="IA55" s="31"/>
      <c r="IB55" s="31"/>
      <c r="IC55" s="31"/>
      <c r="ID55" s="31"/>
      <c r="IE55" s="31"/>
      <c r="IF55" s="31"/>
      <c r="IG55" s="31"/>
      <c r="IH55" s="31"/>
      <c r="II55" s="31"/>
      <c r="IJ55" s="31"/>
      <c r="IK55" s="31"/>
      <c r="IL55" s="31"/>
      <c r="IM55" s="31"/>
      <c r="IN55" s="31"/>
      <c r="IO55" s="31"/>
      <c r="IP55" s="31"/>
      <c r="IQ55" s="31"/>
      <c r="IR55" s="31"/>
      <c r="IS55" s="31"/>
      <c r="IT55" s="31"/>
      <c r="IU55" s="31"/>
      <c r="IV55" s="31"/>
      <c r="IW55" s="31"/>
      <c r="IX55" s="31"/>
      <c r="IY55" s="31"/>
      <c r="IZ55" s="31"/>
      <c r="JA55" s="31"/>
      <c r="JB55" s="31"/>
      <c r="JC55" s="31"/>
      <c r="JD55" s="31"/>
      <c r="JE55" s="31"/>
      <c r="JF55" s="31"/>
      <c r="JG55" s="31"/>
      <c r="JH55" s="31"/>
      <c r="JI55" s="31"/>
      <c r="JJ55" s="31"/>
      <c r="JK55" s="31"/>
      <c r="JL55" s="31"/>
      <c r="JM55" s="31"/>
      <c r="JN55" s="31"/>
      <c r="JO55" s="31"/>
      <c r="JP55" s="31"/>
      <c r="JQ55" s="31"/>
      <c r="JR55" s="31"/>
      <c r="JS55" s="31"/>
      <c r="JT55" s="31"/>
      <c r="JU55" s="31"/>
      <c r="JV55" s="31"/>
      <c r="JW55" s="31"/>
      <c r="JX55" s="31"/>
      <c r="JY55" s="31"/>
      <c r="JZ55" s="31"/>
      <c r="KA55" s="31"/>
      <c r="KB55" s="31"/>
      <c r="KC55" s="31"/>
      <c r="KD55" s="31"/>
      <c r="KE55" s="31"/>
      <c r="KF55" s="31"/>
      <c r="KG55" s="31"/>
      <c r="KH55" s="31"/>
      <c r="KI55" s="31"/>
      <c r="KJ55" s="31"/>
      <c r="KK55" s="31"/>
      <c r="KL55" s="31"/>
      <c r="KM55" s="31"/>
      <c r="KN55" s="31"/>
      <c r="KO55" s="31"/>
      <c r="KP55" s="31"/>
      <c r="KQ55" s="31"/>
      <c r="KR55" s="31"/>
      <c r="KS55" s="31"/>
      <c r="KT55" s="31"/>
      <c r="KU55" s="31"/>
      <c r="KV55" s="31"/>
      <c r="KW55" s="31"/>
      <c r="KX55" s="31"/>
      <c r="KY55" s="31"/>
      <c r="KZ55" s="31"/>
      <c r="LA55" s="31"/>
      <c r="LB55" s="31"/>
      <c r="LC55" s="31"/>
      <c r="LD55" s="31"/>
      <c r="LE55" s="31"/>
      <c r="LF55" s="31"/>
      <c r="LG55" s="31"/>
      <c r="LH55" s="31"/>
      <c r="LI55" s="31"/>
      <c r="LJ55" s="31"/>
      <c r="LK55" s="31"/>
      <c r="LL55" s="31"/>
      <c r="LM55" s="31"/>
      <c r="LN55" s="31"/>
      <c r="LO55" s="31"/>
      <c r="LP55" s="31"/>
      <c r="LQ55" s="31"/>
      <c r="LR55" s="31"/>
      <c r="LS55" s="31"/>
      <c r="LT55" s="31"/>
      <c r="LU55" s="31"/>
      <c r="LV55" s="31"/>
      <c r="LW55" s="31"/>
      <c r="LX55" s="31"/>
      <c r="LY55" s="31"/>
      <c r="LZ55" s="31"/>
      <c r="MA55" s="31"/>
      <c r="MB55" s="31"/>
      <c r="MC55" s="31"/>
      <c r="MD55" s="31"/>
      <c r="ME55" s="31"/>
      <c r="MF55" s="31"/>
      <c r="MG55" s="31"/>
      <c r="MH55" s="31"/>
      <c r="MI55" s="31"/>
      <c r="MJ55" s="31"/>
      <c r="MK55" s="31"/>
      <c r="ML55" s="31"/>
      <c r="MM55" s="31"/>
      <c r="MN55" s="31"/>
      <c r="MO55" s="31"/>
      <c r="MP55" s="31"/>
      <c r="MQ55" s="31"/>
      <c r="MR55" s="31"/>
      <c r="MS55" s="31"/>
      <c r="MT55" s="31"/>
      <c r="MU55" s="31"/>
      <c r="MV55" s="31"/>
      <c r="MW55" s="31"/>
      <c r="MX55" s="31"/>
      <c r="MY55" s="31"/>
      <c r="MZ55" s="31"/>
      <c r="NA55" s="31"/>
      <c r="NB55" s="31"/>
      <c r="NC55" s="31"/>
      <c r="ND55" s="31"/>
      <c r="NE55" s="31"/>
      <c r="NF55" s="31"/>
      <c r="NG55" s="31"/>
      <c r="NH55" s="31"/>
      <c r="NI55" s="31"/>
      <c r="NJ55" s="31"/>
      <c r="NK55" s="31"/>
      <c r="NL55" s="31"/>
      <c r="NM55" s="31"/>
      <c r="NN55" s="31"/>
      <c r="NO55" s="31"/>
      <c r="NP55" s="31"/>
      <c r="NQ55" s="31"/>
      <c r="NR55" s="31"/>
      <c r="NS55" s="31"/>
      <c r="NT55" s="31"/>
      <c r="NU55" s="31"/>
      <c r="NV55" s="31"/>
      <c r="NW55" s="31"/>
      <c r="NX55" s="31"/>
      <c r="NY55" s="31"/>
      <c r="NZ55" s="31"/>
      <c r="OA55" s="31"/>
      <c r="OB55" s="31"/>
      <c r="OC55" s="31"/>
      <c r="OD55" s="31"/>
      <c r="OE55" s="31"/>
      <c r="OF55" s="31"/>
      <c r="OG55" s="31"/>
      <c r="OH55" s="31"/>
      <c r="OI55" s="31"/>
      <c r="OJ55" s="31"/>
      <c r="OK55" s="31"/>
      <c r="OL55" s="31"/>
      <c r="OM55" s="31"/>
      <c r="ON55" s="31"/>
      <c r="OO55" s="31"/>
      <c r="OP55" s="31"/>
      <c r="OQ55" s="31"/>
      <c r="OR55" s="31"/>
      <c r="OS55" s="31"/>
      <c r="OT55" s="31"/>
      <c r="OU55" s="31"/>
      <c r="OV55" s="31"/>
      <c r="OW55" s="31"/>
      <c r="OX55" s="31"/>
      <c r="OY55" s="31"/>
      <c r="OZ55" s="31"/>
      <c r="PA55" s="31"/>
      <c r="PB55" s="31"/>
      <c r="PC55" s="31"/>
      <c r="PD55" s="31"/>
      <c r="PE55" s="31"/>
      <c r="PF55" s="31"/>
      <c r="PG55" s="31"/>
      <c r="PH55" s="31"/>
      <c r="PI55" s="31"/>
      <c r="PJ55" s="31"/>
      <c r="PK55" s="31"/>
      <c r="PL55" s="31"/>
      <c r="PM55" s="31"/>
      <c r="PN55" s="31"/>
      <c r="PO55" s="31"/>
      <c r="PP55" s="31"/>
      <c r="PQ55" s="31"/>
      <c r="PR55" s="31"/>
      <c r="PS55" s="31"/>
      <c r="PT55" s="31"/>
      <c r="PU55" s="31"/>
      <c r="PV55" s="31"/>
      <c r="PW55" s="31"/>
      <c r="PX55" s="31"/>
      <c r="PY55" s="31"/>
      <c r="PZ55" s="31"/>
      <c r="QA55" s="31"/>
      <c r="QB55" s="31"/>
      <c r="QC55" s="31"/>
      <c r="QD55" s="31"/>
      <c r="QE55" s="31"/>
      <c r="QF55" s="31"/>
      <c r="QG55" s="31"/>
      <c r="QH55" s="31"/>
      <c r="QI55" s="31"/>
      <c r="QJ55" s="31"/>
      <c r="QK55" s="31"/>
      <c r="QL55" s="31"/>
      <c r="QM55" s="31"/>
      <c r="QN55" s="31"/>
      <c r="QO55" s="31"/>
      <c r="QP55" s="31"/>
      <c r="QQ55" s="31"/>
      <c r="QR55" s="31"/>
      <c r="QS55" s="31"/>
      <c r="QT55" s="31"/>
      <c r="QU55" s="31"/>
      <c r="QV55" s="31"/>
      <c r="QW55" s="31"/>
      <c r="QX55" s="31"/>
      <c r="QY55" s="31"/>
      <c r="QZ55" s="31"/>
      <c r="RA55" s="31"/>
      <c r="RB55" s="31"/>
      <c r="RC55" s="31"/>
      <c r="RD55" s="31"/>
      <c r="RE55" s="31"/>
      <c r="RF55" s="31"/>
      <c r="RG55" s="31"/>
      <c r="RH55" s="31"/>
      <c r="RI55" s="31"/>
      <c r="RJ55" s="31"/>
      <c r="RK55" s="31"/>
      <c r="RL55" s="31"/>
      <c r="RM55" s="31"/>
      <c r="RN55" s="31"/>
      <c r="RO55" s="31"/>
      <c r="RP55" s="31"/>
      <c r="RQ55" s="31"/>
      <c r="RR55" s="31"/>
      <c r="RS55" s="31"/>
      <c r="RT55" s="31"/>
      <c r="RU55" s="31"/>
      <c r="RV55" s="31"/>
      <c r="RW55" s="31"/>
      <c r="RX55" s="31"/>
      <c r="RY55" s="31"/>
      <c r="RZ55" s="31"/>
      <c r="SA55" s="31"/>
      <c r="SB55" s="31"/>
      <c r="SC55" s="31"/>
      <c r="SD55" s="31"/>
      <c r="SE55" s="31"/>
      <c r="SF55" s="31"/>
      <c r="SG55" s="31"/>
      <c r="SH55" s="31"/>
      <c r="SI55" s="31"/>
      <c r="SJ55" s="31"/>
      <c r="SK55" s="31"/>
      <c r="SL55" s="31"/>
      <c r="SM55" s="31"/>
      <c r="SN55" s="31"/>
      <c r="SO55" s="31"/>
      <c r="SP55" s="31"/>
      <c r="SQ55" s="31"/>
      <c r="SR55" s="31"/>
      <c r="SS55" s="31"/>
      <c r="ST55" s="31"/>
      <c r="SU55" s="31"/>
      <c r="SV55" s="31"/>
      <c r="SW55" s="31"/>
      <c r="SX55" s="31"/>
      <c r="SY55" s="31"/>
      <c r="SZ55" s="31"/>
      <c r="TA55" s="31"/>
      <c r="TB55" s="31"/>
      <c r="TC55" s="31"/>
      <c r="TD55" s="31"/>
      <c r="TE55" s="31"/>
      <c r="TF55" s="31"/>
      <c r="TG55" s="31"/>
      <c r="TH55" s="31"/>
      <c r="TI55" s="31"/>
      <c r="TJ55" s="31"/>
      <c r="TK55" s="31"/>
      <c r="TL55" s="31"/>
      <c r="TM55" s="31"/>
      <c r="TN55" s="31"/>
      <c r="TO55" s="31"/>
      <c r="TP55" s="31"/>
      <c r="TQ55" s="31"/>
      <c r="TR55" s="31"/>
      <c r="TS55" s="31"/>
      <c r="TT55" s="31"/>
      <c r="TU55" s="31"/>
      <c r="TV55" s="31"/>
      <c r="TW55" s="31"/>
      <c r="TX55" s="31"/>
      <c r="TY55" s="31"/>
      <c r="TZ55" s="31"/>
      <c r="UA55" s="31"/>
      <c r="UB55" s="31"/>
      <c r="UC55" s="31"/>
      <c r="UD55" s="31"/>
      <c r="UE55" s="31"/>
      <c r="UF55" s="31"/>
      <c r="UG55" s="31"/>
      <c r="UH55" s="31"/>
      <c r="UI55" s="31"/>
      <c r="UJ55" s="31"/>
      <c r="UK55" s="31"/>
      <c r="UL55" s="31"/>
      <c r="UM55" s="31"/>
      <c r="UN55" s="31"/>
      <c r="UO55" s="31"/>
      <c r="UP55" s="31"/>
      <c r="UQ55" s="31"/>
      <c r="UR55" s="31"/>
      <c r="US55" s="31"/>
      <c r="UT55" s="31"/>
      <c r="UU55" s="31"/>
      <c r="UV55" s="31"/>
      <c r="UW55" s="31"/>
      <c r="UX55" s="31"/>
      <c r="UY55" s="31"/>
      <c r="UZ55" s="31"/>
      <c r="VA55" s="31"/>
      <c r="VB55" s="31"/>
      <c r="VC55" s="31"/>
      <c r="VD55" s="31"/>
      <c r="VE55" s="31"/>
      <c r="VF55" s="31"/>
      <c r="VG55" s="31"/>
      <c r="VH55" s="31"/>
      <c r="VI55" s="31"/>
      <c r="VJ55" s="31"/>
      <c r="VK55" s="31"/>
      <c r="VL55" s="31"/>
      <c r="VM55" s="31"/>
      <c r="VN55" s="31"/>
      <c r="VO55" s="31"/>
      <c r="VP55" s="31"/>
      <c r="VQ55" s="31"/>
      <c r="VR55" s="31"/>
      <c r="VS55" s="31"/>
      <c r="VT55" s="31"/>
      <c r="VU55" s="31"/>
      <c r="VV55" s="31"/>
      <c r="VW55" s="31"/>
      <c r="VX55" s="31"/>
      <c r="VY55" s="31"/>
      <c r="VZ55" s="31"/>
      <c r="WA55" s="31"/>
      <c r="WB55" s="31"/>
      <c r="WC55" s="31"/>
      <c r="WD55" s="31"/>
      <c r="WE55" s="31"/>
      <c r="WF55" s="31"/>
      <c r="WG55" s="31"/>
      <c r="WH55" s="31"/>
      <c r="WI55" s="31"/>
      <c r="WJ55" s="31"/>
      <c r="WK55" s="31"/>
      <c r="WL55" s="31"/>
      <c r="WM55" s="31"/>
      <c r="WN55" s="31"/>
      <c r="WO55" s="31"/>
      <c r="WP55" s="31"/>
      <c r="WQ55" s="31"/>
      <c r="WR55" s="31"/>
      <c r="WS55" s="31"/>
      <c r="WT55" s="31"/>
      <c r="WU55" s="31"/>
      <c r="WV55" s="31"/>
      <c r="WW55" s="31"/>
      <c r="WX55" s="31"/>
      <c r="WY55" s="31"/>
      <c r="WZ55" s="31"/>
      <c r="XA55" s="31"/>
      <c r="XB55" s="31"/>
      <c r="XC55" s="31"/>
      <c r="XD55" s="31"/>
      <c r="XE55" s="31"/>
      <c r="XF55" s="31"/>
      <c r="XG55" s="31"/>
      <c r="XH55" s="31"/>
      <c r="XI55" s="31"/>
      <c r="XJ55" s="31"/>
      <c r="XK55" s="31"/>
      <c r="XL55" s="31"/>
      <c r="XM55" s="31"/>
      <c r="XN55" s="31"/>
      <c r="XO55" s="31"/>
      <c r="XP55" s="31"/>
      <c r="XQ55" s="31"/>
      <c r="XR55" s="31"/>
      <c r="XS55" s="31"/>
      <c r="XT55" s="31"/>
      <c r="XU55" s="31"/>
      <c r="XV55" s="31"/>
      <c r="XW55" s="31"/>
      <c r="XX55" s="31"/>
      <c r="XY55" s="31"/>
      <c r="XZ55" s="31"/>
      <c r="YA55" s="31"/>
      <c r="YB55" s="31"/>
      <c r="YC55" s="31"/>
      <c r="YD55" s="31"/>
      <c r="YE55" s="31"/>
      <c r="YF55" s="31"/>
      <c r="YG55" s="31"/>
      <c r="YH55" s="31"/>
      <c r="YI55" s="31"/>
      <c r="YJ55" s="31"/>
      <c r="YK55" s="31"/>
      <c r="YL55" s="31"/>
      <c r="YM55" s="31"/>
      <c r="YN55" s="31"/>
      <c r="YO55" s="31"/>
      <c r="YP55" s="31"/>
      <c r="YQ55" s="31"/>
      <c r="YR55" s="31"/>
      <c r="YS55" s="31"/>
      <c r="YT55" s="31"/>
      <c r="YU55" s="31"/>
      <c r="YV55" s="31"/>
      <c r="YW55" s="31"/>
      <c r="YX55" s="31"/>
      <c r="YY55" s="31"/>
      <c r="YZ55" s="31"/>
      <c r="ZA55" s="31"/>
      <c r="ZB55" s="31"/>
      <c r="ZC55" s="31"/>
      <c r="ZD55" s="31"/>
      <c r="ZE55" s="31"/>
      <c r="ZF55" s="31"/>
      <c r="ZG55" s="31"/>
      <c r="ZH55" s="31"/>
      <c r="ZI55" s="31"/>
      <c r="ZJ55" s="31"/>
      <c r="ZK55" s="31"/>
      <c r="ZL55" s="31"/>
      <c r="ZM55" s="31"/>
      <c r="ZN55" s="31"/>
      <c r="ZO55" s="31"/>
      <c r="ZP55" s="31"/>
      <c r="ZQ55" s="31"/>
      <c r="ZR55" s="31"/>
      <c r="ZS55" s="31"/>
      <c r="ZT55" s="31"/>
      <c r="ZU55" s="31"/>
      <c r="ZV55" s="31"/>
      <c r="ZW55" s="31"/>
      <c r="ZX55" s="31"/>
      <c r="ZY55" s="31"/>
      <c r="ZZ55" s="31"/>
      <c r="AAA55" s="31"/>
      <c r="AAB55" s="31"/>
      <c r="AAC55" s="31"/>
      <c r="AAD55" s="31"/>
      <c r="AAE55" s="31"/>
      <c r="AAF55" s="31"/>
      <c r="AAG55" s="31"/>
      <c r="AAH55" s="31"/>
      <c r="AAI55" s="31"/>
      <c r="AAJ55" s="31"/>
      <c r="AAK55" s="31"/>
      <c r="AAL55" s="31"/>
      <c r="AAM55" s="31"/>
      <c r="AAN55" s="31"/>
      <c r="AAO55" s="31"/>
      <c r="AAP55" s="31"/>
      <c r="AAQ55" s="31"/>
      <c r="AAR55" s="31"/>
      <c r="AAS55" s="31"/>
      <c r="AAT55" s="31"/>
      <c r="AAU55" s="31"/>
      <c r="AAV55" s="31"/>
      <c r="AAW55" s="31"/>
      <c r="AAX55" s="31"/>
      <c r="AAY55" s="31"/>
      <c r="AAZ55" s="31"/>
      <c r="ABA55" s="31"/>
      <c r="ABB55" s="31"/>
      <c r="ABC55" s="31"/>
      <c r="ABD55" s="31"/>
      <c r="ABE55" s="31"/>
      <c r="ABF55" s="31"/>
      <c r="ABG55" s="31"/>
      <c r="ABH55" s="31"/>
      <c r="ABI55" s="31"/>
      <c r="ABJ55" s="31"/>
      <c r="ABK55" s="31"/>
      <c r="ABL55" s="31"/>
      <c r="ABM55" s="31"/>
      <c r="ABN55" s="31"/>
      <c r="ABO55" s="31"/>
      <c r="ABP55" s="31"/>
      <c r="ABQ55" s="31"/>
      <c r="ABR55" s="31"/>
      <c r="ABS55" s="31"/>
      <c r="ABT55" s="31"/>
      <c r="ABU55" s="31"/>
      <c r="ABV55" s="31"/>
      <c r="ABW55" s="31"/>
      <c r="ABX55" s="31"/>
      <c r="ABY55" s="31"/>
      <c r="ABZ55" s="31"/>
      <c r="ACA55" s="31"/>
      <c r="ACB55" s="31"/>
      <c r="ACC55" s="31"/>
      <c r="ACD55" s="31"/>
      <c r="ACE55" s="31"/>
      <c r="ACF55" s="31"/>
      <c r="ACG55" s="31"/>
      <c r="ACH55" s="31"/>
      <c r="ACI55" s="31"/>
      <c r="ACJ55" s="31"/>
      <c r="ACK55" s="31"/>
      <c r="ACL55" s="31"/>
      <c r="ACM55" s="31"/>
      <c r="ACN55" s="31"/>
      <c r="ACO55" s="31"/>
      <c r="ACP55" s="31"/>
      <c r="ACQ55" s="31"/>
      <c r="ACR55" s="31"/>
      <c r="ACS55" s="31"/>
      <c r="ACT55" s="31"/>
      <c r="ACU55" s="31"/>
      <c r="ACV55" s="31"/>
      <c r="ACW55" s="31"/>
      <c r="ACX55" s="31"/>
      <c r="ACY55" s="31"/>
      <c r="ACZ55" s="31"/>
      <c r="ADA55" s="31"/>
      <c r="ADB55" s="31"/>
      <c r="ADC55" s="31"/>
      <c r="ADD55" s="31"/>
      <c r="ADE55" s="31"/>
      <c r="ADF55" s="31"/>
      <c r="ADG55" s="31"/>
      <c r="ADH55" s="31"/>
      <c r="ADI55" s="31"/>
      <c r="ADJ55" s="31"/>
      <c r="ADK55" s="31"/>
      <c r="ADL55" s="31"/>
      <c r="ADM55" s="31"/>
      <c r="ADN55" s="31"/>
      <c r="ADO55" s="31"/>
      <c r="ADP55" s="31"/>
      <c r="ADQ55" s="31"/>
      <c r="ADR55" s="31"/>
      <c r="ADS55" s="31"/>
      <c r="ADT55" s="31"/>
      <c r="ADU55" s="31"/>
      <c r="ADV55" s="31"/>
      <c r="ADW55" s="31"/>
      <c r="ADX55" s="31"/>
      <c r="ADY55" s="31"/>
      <c r="ADZ55" s="31"/>
      <c r="AEA55" s="31"/>
      <c r="AEB55" s="31"/>
      <c r="AEC55" s="31"/>
      <c r="AED55" s="31"/>
      <c r="AEE55" s="31"/>
      <c r="AEF55" s="31"/>
      <c r="AEG55" s="31"/>
      <c r="AEH55" s="31"/>
      <c r="AEI55" s="31"/>
      <c r="AEJ55" s="31"/>
      <c r="AEK55" s="31"/>
      <c r="AEL55" s="31"/>
      <c r="AEM55" s="31"/>
      <c r="AEN55" s="31"/>
      <c r="AEO55" s="31"/>
      <c r="AEP55" s="31"/>
      <c r="AEQ55" s="31"/>
      <c r="AER55" s="31"/>
      <c r="AES55" s="31"/>
      <c r="AET55" s="31"/>
      <c r="AEU55" s="31"/>
      <c r="AEV55" s="31"/>
      <c r="AEW55" s="31"/>
      <c r="AEX55" s="31"/>
      <c r="AEY55" s="31"/>
      <c r="AEZ55" s="31"/>
      <c r="AFA55" s="31"/>
      <c r="AFB55" s="31"/>
      <c r="AFC55" s="31"/>
      <c r="AFD55" s="31"/>
      <c r="AFE55" s="31"/>
      <c r="AFF55" s="31"/>
      <c r="AFG55" s="31"/>
      <c r="AFH55" s="31"/>
      <c r="AFI55" s="31"/>
      <c r="AFJ55" s="31"/>
      <c r="AFK55" s="31"/>
      <c r="AFL55" s="31"/>
      <c r="AFM55" s="31"/>
      <c r="AFN55" s="31"/>
      <c r="AFO55" s="31"/>
      <c r="AFP55" s="31"/>
      <c r="AFQ55" s="31"/>
      <c r="AFR55" s="31"/>
      <c r="AFS55" s="31"/>
      <c r="AFT55" s="31"/>
      <c r="AFU55" s="31"/>
      <c r="AFV55" s="31"/>
      <c r="AFW55" s="31"/>
      <c r="AFX55" s="31"/>
      <c r="AFY55" s="31"/>
      <c r="AFZ55" s="31"/>
      <c r="AGA55" s="31"/>
      <c r="AGB55" s="31"/>
      <c r="AGC55" s="31"/>
      <c r="AGD55" s="31"/>
      <c r="AGE55" s="31"/>
      <c r="AGF55" s="31"/>
      <c r="AGG55" s="31"/>
      <c r="AGH55" s="31"/>
      <c r="AGI55" s="31"/>
      <c r="AGJ55" s="31"/>
      <c r="AGK55" s="31"/>
      <c r="AGL55" s="31"/>
      <c r="AGM55" s="31"/>
      <c r="AGN55" s="31"/>
      <c r="AGO55" s="31"/>
      <c r="AGP55" s="31"/>
      <c r="AGQ55" s="31"/>
      <c r="AGR55" s="31"/>
      <c r="AGS55" s="31"/>
      <c r="AGT55" s="31"/>
      <c r="AGU55" s="31"/>
      <c r="AGV55" s="31"/>
      <c r="AGW55" s="31"/>
      <c r="AGX55" s="31"/>
      <c r="AGY55" s="31"/>
      <c r="AGZ55" s="31"/>
      <c r="AHA55" s="31"/>
      <c r="AHB55" s="31"/>
      <c r="AHC55" s="31"/>
      <c r="AHD55" s="31"/>
      <c r="AHE55" s="31"/>
      <c r="AHF55" s="31"/>
      <c r="AHG55" s="31"/>
      <c r="AHH55" s="31"/>
      <c r="AHI55" s="31"/>
      <c r="AHJ55" s="31"/>
      <c r="AHK55" s="31"/>
      <c r="AHL55" s="31"/>
      <c r="AHM55" s="31"/>
      <c r="AHN55" s="31"/>
      <c r="AHO55" s="31"/>
      <c r="AHP55" s="31"/>
      <c r="AHQ55" s="31"/>
      <c r="AHR55" s="31"/>
      <c r="AHS55" s="31"/>
      <c r="AHT55" s="31"/>
      <c r="AHU55" s="31"/>
      <c r="AHV55" s="31"/>
      <c r="AHW55" s="31"/>
      <c r="AHX55" s="31"/>
      <c r="AHY55" s="31"/>
      <c r="AHZ55" s="31"/>
      <c r="AIA55" s="31"/>
      <c r="AIB55" s="31"/>
      <c r="AIC55" s="31"/>
      <c r="AID55" s="31"/>
      <c r="AIE55" s="31"/>
      <c r="AIF55" s="31"/>
      <c r="AIG55" s="31"/>
      <c r="AIH55" s="31"/>
      <c r="AII55" s="31"/>
      <c r="AIJ55" s="31"/>
      <c r="AIK55" s="31"/>
      <c r="AIL55" s="31"/>
      <c r="AIM55" s="31"/>
      <c r="AIN55" s="31"/>
      <c r="AIO55" s="31"/>
      <c r="AIP55" s="31"/>
      <c r="AIQ55" s="31"/>
      <c r="AIR55" s="31"/>
      <c r="AIS55" s="31"/>
      <c r="AIT55" s="31"/>
      <c r="AIU55" s="31"/>
      <c r="AIV55" s="31"/>
      <c r="AIW55" s="31"/>
      <c r="AIX55" s="31"/>
      <c r="AIY55" s="31"/>
      <c r="AIZ55" s="31"/>
      <c r="AJA55" s="31"/>
      <c r="AJB55" s="31"/>
      <c r="AJC55" s="31"/>
      <c r="AJD55" s="31"/>
      <c r="AJE55" s="31"/>
      <c r="AJF55" s="31"/>
      <c r="AJG55" s="31"/>
      <c r="AJH55" s="31"/>
      <c r="AJI55" s="31"/>
      <c r="AJJ55" s="31"/>
      <c r="AJK55" s="31"/>
      <c r="AJL55" s="31"/>
      <c r="AJM55" s="31"/>
      <c r="AJN55" s="31"/>
      <c r="AJO55" s="31"/>
      <c r="AJP55" s="31"/>
      <c r="AJQ55" s="31"/>
      <c r="AJR55" s="31"/>
      <c r="AJS55" s="31"/>
      <c r="AJT55" s="31"/>
      <c r="AJU55" s="31"/>
      <c r="AJV55" s="31"/>
      <c r="AJW55" s="31"/>
      <c r="AJX55" s="31"/>
      <c r="AJY55" s="31"/>
      <c r="AJZ55" s="31"/>
      <c r="AKA55" s="31"/>
      <c r="AKB55" s="31"/>
      <c r="AKC55" s="31"/>
      <c r="AKD55" s="31"/>
      <c r="AKE55" s="31"/>
      <c r="AKF55" s="31"/>
      <c r="AKG55" s="31"/>
      <c r="AKH55" s="31"/>
      <c r="AKI55" s="31"/>
      <c r="AKJ55" s="31"/>
      <c r="AKK55" s="31"/>
      <c r="AKL55" s="31"/>
      <c r="AKM55" s="31"/>
      <c r="AKN55" s="31"/>
      <c r="AKO55" s="31"/>
      <c r="AKP55" s="31"/>
      <c r="AKQ55" s="31"/>
      <c r="AKR55" s="31"/>
      <c r="AKS55" s="31"/>
      <c r="AKT55" s="31"/>
      <c r="AKU55" s="31"/>
      <c r="AKV55" s="31"/>
      <c r="AKW55" s="31"/>
      <c r="AKX55" s="31"/>
      <c r="AKY55" s="31"/>
      <c r="AKZ55" s="31"/>
      <c r="ALA55" s="31"/>
      <c r="ALB55" s="31"/>
      <c r="ALC55" s="31"/>
      <c r="ALD55" s="31"/>
      <c r="ALE55" s="31"/>
      <c r="ALF55" s="31"/>
      <c r="ALG55" s="31"/>
      <c r="ALH55" s="31"/>
      <c r="ALI55" s="31"/>
      <c r="ALJ55" s="31"/>
      <c r="ALK55" s="31"/>
      <c r="ALL55" s="31"/>
      <c r="ALM55" s="31"/>
      <c r="ALN55" s="31"/>
      <c r="ALO55" s="31"/>
      <c r="ALP55" s="31"/>
      <c r="ALQ55" s="31"/>
      <c r="ALR55" s="31"/>
      <c r="ALS55" s="31"/>
      <c r="ALT55" s="31"/>
      <c r="ALU55" s="31"/>
      <c r="ALV55" s="31"/>
      <c r="ALW55" s="31"/>
      <c r="ALX55" s="31"/>
      <c r="ALY55" s="31"/>
      <c r="ALZ55" s="31"/>
      <c r="AMA55" s="31"/>
      <c r="AMB55" s="31"/>
      <c r="AMC55" s="31"/>
      <c r="AMD55" s="31"/>
      <c r="AME55" s="31"/>
      <c r="AMF55" s="31"/>
      <c r="AMG55" s="31"/>
      <c r="AMH55" s="31"/>
      <c r="AMI55" s="31"/>
      <c r="AMJ55" s="31"/>
      <c r="AMK55" s="31"/>
      <c r="AML55" s="31"/>
      <c r="AMM55" s="31"/>
      <c r="AMN55" s="31"/>
      <c r="AMO55" s="31"/>
      <c r="AMP55" s="31"/>
      <c r="AMQ55" s="31"/>
      <c r="AMR55" s="31"/>
      <c r="AMS55" s="31"/>
      <c r="AMT55" s="31"/>
      <c r="AMU55" s="31"/>
      <c r="AMV55" s="31"/>
      <c r="AMW55" s="31"/>
      <c r="AMX55" s="31"/>
      <c r="AMY55" s="31"/>
    </row>
    <row r="56" spans="2:1039" s="6" customFormat="1" ht="15" customHeight="1" x14ac:dyDescent="0.25">
      <c r="C56" s="151">
        <f t="shared" si="5"/>
        <v>111513</v>
      </c>
      <c r="D56" s="72">
        <f t="shared" ref="D56:D57" si="15">R56</f>
        <v>50</v>
      </c>
      <c r="E56" s="74">
        <v>0</v>
      </c>
      <c r="F56" s="72">
        <v>1</v>
      </c>
      <c r="G56" s="73">
        <f t="shared" ref="G56:G57" si="16">IF(E56&gt;0,W56,0)</f>
        <v>0</v>
      </c>
      <c r="H56" s="128">
        <f t="shared" ref="H56:H57" si="17">IF(F56&gt;0,Y56,0)</f>
        <v>2.9</v>
      </c>
      <c r="I56" s="147">
        <f t="shared" ref="I56:I57" si="18">V56</f>
        <v>1</v>
      </c>
      <c r="J56" s="111" t="s">
        <v>196</v>
      </c>
      <c r="K56" s="39">
        <v>3</v>
      </c>
      <c r="L56" s="95">
        <f t="shared" ref="L56:L57" si="19">VLOOKUP( M56, $M$2:$N$21, 2, FALSE )</f>
        <v>11</v>
      </c>
      <c r="M56" s="32" t="s">
        <v>7</v>
      </c>
      <c r="N56" s="152">
        <v>15</v>
      </c>
      <c r="O56" s="82">
        <f t="shared" si="2"/>
        <v>111513</v>
      </c>
      <c r="P56" s="77" t="str">
        <f>Q56 &amp; "  (" &amp; R56 &amp; " gal" &amp; IF(V56&gt;0, ", JA13)", ")")</f>
        <v>HP1050H45DVDR 130  (50 gal, JA13)</v>
      </c>
      <c r="Q56" s="33" t="s">
        <v>368</v>
      </c>
      <c r="R56" s="34">
        <v>50</v>
      </c>
      <c r="S56" s="37" t="s">
        <v>84</v>
      </c>
      <c r="T56" s="100" t="s">
        <v>109</v>
      </c>
      <c r="U56" s="105" t="str">
        <f t="shared" si="4"/>
        <v>AOSmithHPTU50</v>
      </c>
      <c r="V56" s="148">
        <v>1</v>
      </c>
      <c r="W56" s="48" t="s">
        <v>10</v>
      </c>
      <c r="X56" s="55" t="s">
        <v>9</v>
      </c>
      <c r="Y56" s="56">
        <v>2.9</v>
      </c>
      <c r="Z56" s="57">
        <v>44118</v>
      </c>
      <c r="AA56" s="58" t="s">
        <v>83</v>
      </c>
      <c r="AB56" s="158" t="str">
        <f t="shared" si="11"/>
        <v>2,     111513,   "HP1050H45DVDR 130  (50 gal, JA13)"</v>
      </c>
      <c r="AC56" s="160" t="str">
        <f t="shared" si="14"/>
        <v>AOSmith</v>
      </c>
      <c r="AD56" s="163" t="s">
        <v>459</v>
      </c>
      <c r="AE56" s="158" t="str">
        <f t="shared" si="12"/>
        <v xml:space="preserve">          case  111513   :   "AOSmithHP1050DR"</v>
      </c>
      <c r="AF56" s="163" t="s">
        <v>459</v>
      </c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DP56" s="31"/>
      <c r="DQ56" s="31"/>
      <c r="DR56" s="31"/>
      <c r="DS56" s="31"/>
      <c r="DT56" s="31"/>
      <c r="DU56" s="31"/>
      <c r="DV56" s="31"/>
      <c r="DW56" s="31"/>
      <c r="DX56" s="31"/>
      <c r="DY56" s="31"/>
      <c r="DZ56" s="31"/>
      <c r="EA56" s="31"/>
      <c r="EB56" s="31"/>
      <c r="EC56" s="31"/>
      <c r="ED56" s="31"/>
      <c r="EE56" s="31"/>
      <c r="EF56" s="31"/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/>
      <c r="EW56" s="31"/>
      <c r="EX56" s="31"/>
      <c r="EY56" s="31"/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  <c r="FK56" s="31"/>
      <c r="FL56" s="31"/>
      <c r="FM56" s="31"/>
      <c r="FN56" s="31"/>
      <c r="FO56" s="31"/>
      <c r="FP56" s="31"/>
      <c r="FQ56" s="31"/>
      <c r="FR56" s="31"/>
      <c r="FS56" s="31"/>
      <c r="FT56" s="31"/>
      <c r="FU56" s="31"/>
      <c r="FV56" s="31"/>
      <c r="FW56" s="31"/>
      <c r="FX56" s="31"/>
      <c r="FY56" s="31"/>
      <c r="FZ56" s="31"/>
      <c r="GA56" s="31"/>
      <c r="GB56" s="31"/>
      <c r="GC56" s="31"/>
      <c r="GD56" s="31"/>
      <c r="GE56" s="31"/>
      <c r="GF56" s="31"/>
      <c r="GG56" s="31"/>
      <c r="GH56" s="31"/>
      <c r="GI56" s="31"/>
      <c r="GJ56" s="31"/>
      <c r="GK56" s="31"/>
      <c r="GL56" s="31"/>
      <c r="GM56" s="31"/>
      <c r="GN56" s="31"/>
      <c r="GO56" s="31"/>
      <c r="GP56" s="31"/>
      <c r="GQ56" s="31"/>
      <c r="GR56" s="31"/>
      <c r="GS56" s="31"/>
      <c r="GT56" s="31"/>
      <c r="GU56" s="31"/>
      <c r="GV56" s="31"/>
      <c r="GW56" s="31"/>
      <c r="GX56" s="31"/>
      <c r="GY56" s="31"/>
      <c r="GZ56" s="31"/>
      <c r="HA56" s="31"/>
      <c r="HB56" s="31"/>
      <c r="HC56" s="31"/>
      <c r="HD56" s="31"/>
      <c r="HE56" s="31"/>
      <c r="HF56" s="31"/>
      <c r="HG56" s="31"/>
      <c r="HH56" s="31"/>
      <c r="HI56" s="31"/>
      <c r="HJ56" s="31"/>
      <c r="HK56" s="31"/>
      <c r="HL56" s="31"/>
      <c r="HM56" s="31"/>
      <c r="HN56" s="31"/>
      <c r="HO56" s="31"/>
      <c r="HP56" s="31"/>
      <c r="HQ56" s="31"/>
      <c r="HR56" s="31"/>
      <c r="HS56" s="31"/>
      <c r="HT56" s="31"/>
      <c r="HU56" s="31"/>
      <c r="HV56" s="31"/>
      <c r="HW56" s="31"/>
      <c r="HX56" s="31"/>
      <c r="HY56" s="31"/>
      <c r="HZ56" s="31"/>
      <c r="IA56" s="31"/>
      <c r="IB56" s="31"/>
      <c r="IC56" s="31"/>
      <c r="ID56" s="31"/>
      <c r="IE56" s="31"/>
      <c r="IF56" s="31"/>
      <c r="IG56" s="31"/>
      <c r="IH56" s="31"/>
      <c r="II56" s="31"/>
      <c r="IJ56" s="31"/>
      <c r="IK56" s="31"/>
      <c r="IL56" s="31"/>
      <c r="IM56" s="31"/>
      <c r="IN56" s="31"/>
      <c r="IO56" s="31"/>
      <c r="IP56" s="31"/>
      <c r="IQ56" s="31"/>
      <c r="IR56" s="31"/>
      <c r="IS56" s="31"/>
      <c r="IT56" s="31"/>
      <c r="IU56" s="31"/>
      <c r="IV56" s="31"/>
      <c r="IW56" s="31"/>
      <c r="IX56" s="31"/>
      <c r="IY56" s="31"/>
      <c r="IZ56" s="31"/>
      <c r="JA56" s="31"/>
      <c r="JB56" s="31"/>
      <c r="JC56" s="31"/>
      <c r="JD56" s="31"/>
      <c r="JE56" s="31"/>
      <c r="JF56" s="31"/>
      <c r="JG56" s="31"/>
      <c r="JH56" s="31"/>
      <c r="JI56" s="31"/>
      <c r="JJ56" s="31"/>
      <c r="JK56" s="31"/>
      <c r="JL56" s="31"/>
      <c r="JM56" s="31"/>
      <c r="JN56" s="31"/>
      <c r="JO56" s="31"/>
      <c r="JP56" s="31"/>
      <c r="JQ56" s="31"/>
      <c r="JR56" s="31"/>
      <c r="JS56" s="31"/>
      <c r="JT56" s="31"/>
      <c r="JU56" s="31"/>
      <c r="JV56" s="31"/>
      <c r="JW56" s="31"/>
      <c r="JX56" s="31"/>
      <c r="JY56" s="31"/>
      <c r="JZ56" s="31"/>
      <c r="KA56" s="31"/>
      <c r="KB56" s="31"/>
      <c r="KC56" s="31"/>
      <c r="KD56" s="31"/>
      <c r="KE56" s="31"/>
      <c r="KF56" s="31"/>
      <c r="KG56" s="31"/>
      <c r="KH56" s="31"/>
      <c r="KI56" s="31"/>
      <c r="KJ56" s="31"/>
      <c r="KK56" s="31"/>
      <c r="KL56" s="31"/>
      <c r="KM56" s="31"/>
      <c r="KN56" s="31"/>
      <c r="KO56" s="31"/>
      <c r="KP56" s="31"/>
      <c r="KQ56" s="31"/>
      <c r="KR56" s="31"/>
      <c r="KS56" s="31"/>
      <c r="KT56" s="31"/>
      <c r="KU56" s="31"/>
      <c r="KV56" s="31"/>
      <c r="KW56" s="31"/>
      <c r="KX56" s="31"/>
      <c r="KY56" s="31"/>
      <c r="KZ56" s="31"/>
      <c r="LA56" s="31"/>
      <c r="LB56" s="31"/>
      <c r="LC56" s="31"/>
      <c r="LD56" s="31"/>
      <c r="LE56" s="31"/>
      <c r="LF56" s="31"/>
      <c r="LG56" s="31"/>
      <c r="LH56" s="31"/>
      <c r="LI56" s="31"/>
      <c r="LJ56" s="31"/>
      <c r="LK56" s="31"/>
      <c r="LL56" s="31"/>
      <c r="LM56" s="31"/>
      <c r="LN56" s="31"/>
      <c r="LO56" s="31"/>
      <c r="LP56" s="31"/>
      <c r="LQ56" s="31"/>
      <c r="LR56" s="31"/>
      <c r="LS56" s="31"/>
      <c r="LT56" s="31"/>
      <c r="LU56" s="31"/>
      <c r="LV56" s="31"/>
      <c r="LW56" s="31"/>
      <c r="LX56" s="31"/>
      <c r="LY56" s="31"/>
      <c r="LZ56" s="31"/>
      <c r="MA56" s="31"/>
      <c r="MB56" s="31"/>
      <c r="MC56" s="31"/>
      <c r="MD56" s="31"/>
      <c r="ME56" s="31"/>
      <c r="MF56" s="31"/>
      <c r="MG56" s="31"/>
      <c r="MH56" s="31"/>
      <c r="MI56" s="31"/>
      <c r="MJ56" s="31"/>
      <c r="MK56" s="31"/>
      <c r="ML56" s="31"/>
      <c r="MM56" s="31"/>
      <c r="MN56" s="31"/>
      <c r="MO56" s="31"/>
      <c r="MP56" s="31"/>
      <c r="MQ56" s="31"/>
      <c r="MR56" s="31"/>
      <c r="MS56" s="31"/>
      <c r="MT56" s="31"/>
      <c r="MU56" s="31"/>
      <c r="MV56" s="31"/>
      <c r="MW56" s="31"/>
      <c r="MX56" s="31"/>
      <c r="MY56" s="31"/>
      <c r="MZ56" s="31"/>
      <c r="NA56" s="31"/>
      <c r="NB56" s="31"/>
      <c r="NC56" s="31"/>
      <c r="ND56" s="31"/>
      <c r="NE56" s="31"/>
      <c r="NF56" s="31"/>
      <c r="NG56" s="31"/>
      <c r="NH56" s="31"/>
      <c r="NI56" s="31"/>
      <c r="NJ56" s="31"/>
      <c r="NK56" s="31"/>
      <c r="NL56" s="31"/>
      <c r="NM56" s="31"/>
      <c r="NN56" s="31"/>
      <c r="NO56" s="31"/>
      <c r="NP56" s="31"/>
      <c r="NQ56" s="31"/>
      <c r="NR56" s="31"/>
      <c r="NS56" s="31"/>
      <c r="NT56" s="31"/>
      <c r="NU56" s="31"/>
      <c r="NV56" s="31"/>
      <c r="NW56" s="31"/>
      <c r="NX56" s="31"/>
      <c r="NY56" s="31"/>
      <c r="NZ56" s="31"/>
      <c r="OA56" s="31"/>
      <c r="OB56" s="31"/>
      <c r="OC56" s="31"/>
      <c r="OD56" s="31"/>
      <c r="OE56" s="31"/>
      <c r="OF56" s="31"/>
      <c r="OG56" s="31"/>
      <c r="OH56" s="31"/>
      <c r="OI56" s="31"/>
      <c r="OJ56" s="31"/>
      <c r="OK56" s="31"/>
      <c r="OL56" s="31"/>
      <c r="OM56" s="31"/>
      <c r="ON56" s="31"/>
      <c r="OO56" s="31"/>
      <c r="OP56" s="31"/>
      <c r="OQ56" s="31"/>
      <c r="OR56" s="31"/>
      <c r="OS56" s="31"/>
      <c r="OT56" s="31"/>
      <c r="OU56" s="31"/>
      <c r="OV56" s="31"/>
      <c r="OW56" s="31"/>
      <c r="OX56" s="31"/>
      <c r="OY56" s="31"/>
      <c r="OZ56" s="31"/>
      <c r="PA56" s="31"/>
      <c r="PB56" s="31"/>
      <c r="PC56" s="31"/>
      <c r="PD56" s="31"/>
      <c r="PE56" s="31"/>
      <c r="PF56" s="31"/>
      <c r="PG56" s="31"/>
      <c r="PH56" s="31"/>
      <c r="PI56" s="31"/>
      <c r="PJ56" s="31"/>
      <c r="PK56" s="31"/>
      <c r="PL56" s="31"/>
      <c r="PM56" s="31"/>
      <c r="PN56" s="31"/>
      <c r="PO56" s="31"/>
      <c r="PP56" s="31"/>
      <c r="PQ56" s="31"/>
      <c r="PR56" s="31"/>
      <c r="PS56" s="31"/>
      <c r="PT56" s="31"/>
      <c r="PU56" s="31"/>
      <c r="PV56" s="31"/>
      <c r="PW56" s="31"/>
      <c r="PX56" s="31"/>
      <c r="PY56" s="31"/>
      <c r="PZ56" s="31"/>
      <c r="QA56" s="31"/>
      <c r="QB56" s="31"/>
      <c r="QC56" s="31"/>
      <c r="QD56" s="31"/>
      <c r="QE56" s="31"/>
      <c r="QF56" s="31"/>
      <c r="QG56" s="31"/>
      <c r="QH56" s="31"/>
      <c r="QI56" s="31"/>
      <c r="QJ56" s="31"/>
      <c r="QK56" s="31"/>
      <c r="QL56" s="31"/>
      <c r="QM56" s="31"/>
      <c r="QN56" s="31"/>
      <c r="QO56" s="31"/>
      <c r="QP56" s="31"/>
      <c r="QQ56" s="31"/>
      <c r="QR56" s="31"/>
      <c r="QS56" s="31"/>
      <c r="QT56" s="31"/>
      <c r="QU56" s="31"/>
      <c r="QV56" s="31"/>
      <c r="QW56" s="31"/>
      <c r="QX56" s="31"/>
      <c r="QY56" s="31"/>
      <c r="QZ56" s="31"/>
      <c r="RA56" s="31"/>
      <c r="RB56" s="31"/>
      <c r="RC56" s="31"/>
      <c r="RD56" s="31"/>
      <c r="RE56" s="31"/>
      <c r="RF56" s="31"/>
      <c r="RG56" s="31"/>
      <c r="RH56" s="31"/>
      <c r="RI56" s="31"/>
      <c r="RJ56" s="31"/>
      <c r="RK56" s="31"/>
      <c r="RL56" s="31"/>
      <c r="RM56" s="31"/>
      <c r="RN56" s="31"/>
      <c r="RO56" s="31"/>
      <c r="RP56" s="31"/>
      <c r="RQ56" s="31"/>
      <c r="RR56" s="31"/>
      <c r="RS56" s="31"/>
      <c r="RT56" s="31"/>
      <c r="RU56" s="31"/>
      <c r="RV56" s="31"/>
      <c r="RW56" s="31"/>
      <c r="RX56" s="31"/>
      <c r="RY56" s="31"/>
      <c r="RZ56" s="31"/>
      <c r="SA56" s="31"/>
      <c r="SB56" s="31"/>
      <c r="SC56" s="31"/>
      <c r="SD56" s="31"/>
      <c r="SE56" s="31"/>
      <c r="SF56" s="31"/>
      <c r="SG56" s="31"/>
      <c r="SH56" s="31"/>
      <c r="SI56" s="31"/>
      <c r="SJ56" s="31"/>
      <c r="SK56" s="31"/>
      <c r="SL56" s="31"/>
      <c r="SM56" s="31"/>
      <c r="SN56" s="31"/>
      <c r="SO56" s="31"/>
      <c r="SP56" s="31"/>
      <c r="SQ56" s="31"/>
      <c r="SR56" s="31"/>
      <c r="SS56" s="31"/>
      <c r="ST56" s="31"/>
      <c r="SU56" s="31"/>
      <c r="SV56" s="31"/>
      <c r="SW56" s="31"/>
      <c r="SX56" s="31"/>
      <c r="SY56" s="31"/>
      <c r="SZ56" s="31"/>
      <c r="TA56" s="31"/>
      <c r="TB56" s="31"/>
      <c r="TC56" s="31"/>
      <c r="TD56" s="31"/>
      <c r="TE56" s="31"/>
      <c r="TF56" s="31"/>
      <c r="TG56" s="31"/>
      <c r="TH56" s="31"/>
      <c r="TI56" s="31"/>
      <c r="TJ56" s="31"/>
      <c r="TK56" s="31"/>
      <c r="TL56" s="31"/>
      <c r="TM56" s="31"/>
      <c r="TN56" s="31"/>
      <c r="TO56" s="31"/>
      <c r="TP56" s="31"/>
      <c r="TQ56" s="31"/>
      <c r="TR56" s="31"/>
      <c r="TS56" s="31"/>
      <c r="TT56" s="31"/>
      <c r="TU56" s="31"/>
      <c r="TV56" s="31"/>
      <c r="TW56" s="31"/>
      <c r="TX56" s="31"/>
      <c r="TY56" s="31"/>
      <c r="TZ56" s="31"/>
      <c r="UA56" s="31"/>
      <c r="UB56" s="31"/>
      <c r="UC56" s="31"/>
      <c r="UD56" s="31"/>
      <c r="UE56" s="31"/>
      <c r="UF56" s="31"/>
      <c r="UG56" s="31"/>
      <c r="UH56" s="31"/>
      <c r="UI56" s="31"/>
      <c r="UJ56" s="31"/>
      <c r="UK56" s="31"/>
      <c r="UL56" s="31"/>
      <c r="UM56" s="31"/>
      <c r="UN56" s="31"/>
      <c r="UO56" s="31"/>
      <c r="UP56" s="31"/>
      <c r="UQ56" s="31"/>
      <c r="UR56" s="31"/>
      <c r="US56" s="31"/>
      <c r="UT56" s="31"/>
      <c r="UU56" s="31"/>
      <c r="UV56" s="31"/>
      <c r="UW56" s="31"/>
      <c r="UX56" s="31"/>
      <c r="UY56" s="31"/>
      <c r="UZ56" s="31"/>
      <c r="VA56" s="31"/>
      <c r="VB56" s="31"/>
      <c r="VC56" s="31"/>
      <c r="VD56" s="31"/>
      <c r="VE56" s="31"/>
      <c r="VF56" s="31"/>
      <c r="VG56" s="31"/>
      <c r="VH56" s="31"/>
      <c r="VI56" s="31"/>
      <c r="VJ56" s="31"/>
      <c r="VK56" s="31"/>
      <c r="VL56" s="31"/>
      <c r="VM56" s="31"/>
      <c r="VN56" s="31"/>
      <c r="VO56" s="31"/>
      <c r="VP56" s="31"/>
      <c r="VQ56" s="31"/>
      <c r="VR56" s="31"/>
      <c r="VS56" s="31"/>
      <c r="VT56" s="31"/>
      <c r="VU56" s="31"/>
      <c r="VV56" s="31"/>
      <c r="VW56" s="31"/>
      <c r="VX56" s="31"/>
      <c r="VY56" s="31"/>
      <c r="VZ56" s="31"/>
      <c r="WA56" s="31"/>
      <c r="WB56" s="31"/>
      <c r="WC56" s="31"/>
      <c r="WD56" s="31"/>
      <c r="WE56" s="31"/>
      <c r="WF56" s="31"/>
      <c r="WG56" s="31"/>
      <c r="WH56" s="31"/>
      <c r="WI56" s="31"/>
      <c r="WJ56" s="31"/>
      <c r="WK56" s="31"/>
      <c r="WL56" s="31"/>
      <c r="WM56" s="31"/>
      <c r="WN56" s="31"/>
      <c r="WO56" s="31"/>
      <c r="WP56" s="31"/>
      <c r="WQ56" s="31"/>
      <c r="WR56" s="31"/>
      <c r="WS56" s="31"/>
      <c r="WT56" s="31"/>
      <c r="WU56" s="31"/>
      <c r="WV56" s="31"/>
      <c r="WW56" s="31"/>
      <c r="WX56" s="31"/>
      <c r="WY56" s="31"/>
      <c r="WZ56" s="31"/>
      <c r="XA56" s="31"/>
      <c r="XB56" s="31"/>
      <c r="XC56" s="31"/>
      <c r="XD56" s="31"/>
      <c r="XE56" s="31"/>
      <c r="XF56" s="31"/>
      <c r="XG56" s="31"/>
      <c r="XH56" s="31"/>
      <c r="XI56" s="31"/>
      <c r="XJ56" s="31"/>
      <c r="XK56" s="31"/>
      <c r="XL56" s="31"/>
      <c r="XM56" s="31"/>
      <c r="XN56" s="31"/>
      <c r="XO56" s="31"/>
      <c r="XP56" s="31"/>
      <c r="XQ56" s="31"/>
      <c r="XR56" s="31"/>
      <c r="XS56" s="31"/>
      <c r="XT56" s="31"/>
      <c r="XU56" s="31"/>
      <c r="XV56" s="31"/>
      <c r="XW56" s="31"/>
      <c r="XX56" s="31"/>
      <c r="XY56" s="31"/>
      <c r="XZ56" s="31"/>
      <c r="YA56" s="31"/>
      <c r="YB56" s="31"/>
      <c r="YC56" s="31"/>
      <c r="YD56" s="31"/>
      <c r="YE56" s="31"/>
      <c r="YF56" s="31"/>
      <c r="YG56" s="31"/>
      <c r="YH56" s="31"/>
      <c r="YI56" s="31"/>
      <c r="YJ56" s="31"/>
      <c r="YK56" s="31"/>
      <c r="YL56" s="31"/>
      <c r="YM56" s="31"/>
      <c r="YN56" s="31"/>
      <c r="YO56" s="31"/>
      <c r="YP56" s="31"/>
      <c r="YQ56" s="31"/>
      <c r="YR56" s="31"/>
      <c r="YS56" s="31"/>
      <c r="YT56" s="31"/>
      <c r="YU56" s="31"/>
      <c r="YV56" s="31"/>
      <c r="YW56" s="31"/>
      <c r="YX56" s="31"/>
      <c r="YY56" s="31"/>
      <c r="YZ56" s="31"/>
      <c r="ZA56" s="31"/>
      <c r="ZB56" s="31"/>
      <c r="ZC56" s="31"/>
      <c r="ZD56" s="31"/>
      <c r="ZE56" s="31"/>
      <c r="ZF56" s="31"/>
      <c r="ZG56" s="31"/>
      <c r="ZH56" s="31"/>
      <c r="ZI56" s="31"/>
      <c r="ZJ56" s="31"/>
      <c r="ZK56" s="31"/>
      <c r="ZL56" s="31"/>
      <c r="ZM56" s="31"/>
      <c r="ZN56" s="31"/>
      <c r="ZO56" s="31"/>
      <c r="ZP56" s="31"/>
      <c r="ZQ56" s="31"/>
      <c r="ZR56" s="31"/>
      <c r="ZS56" s="31"/>
      <c r="ZT56" s="31"/>
      <c r="ZU56" s="31"/>
      <c r="ZV56" s="31"/>
      <c r="ZW56" s="31"/>
      <c r="ZX56" s="31"/>
      <c r="ZY56" s="31"/>
      <c r="ZZ56" s="31"/>
      <c r="AAA56" s="31"/>
      <c r="AAB56" s="31"/>
      <c r="AAC56" s="31"/>
      <c r="AAD56" s="31"/>
      <c r="AAE56" s="31"/>
      <c r="AAF56" s="31"/>
      <c r="AAG56" s="31"/>
      <c r="AAH56" s="31"/>
      <c r="AAI56" s="31"/>
      <c r="AAJ56" s="31"/>
      <c r="AAK56" s="31"/>
      <c r="AAL56" s="31"/>
      <c r="AAM56" s="31"/>
      <c r="AAN56" s="31"/>
      <c r="AAO56" s="31"/>
      <c r="AAP56" s="31"/>
      <c r="AAQ56" s="31"/>
      <c r="AAR56" s="31"/>
      <c r="AAS56" s="31"/>
      <c r="AAT56" s="31"/>
      <c r="AAU56" s="31"/>
      <c r="AAV56" s="31"/>
      <c r="AAW56" s="31"/>
      <c r="AAX56" s="31"/>
      <c r="AAY56" s="31"/>
      <c r="AAZ56" s="31"/>
      <c r="ABA56" s="31"/>
      <c r="ABB56" s="31"/>
      <c r="ABC56" s="31"/>
      <c r="ABD56" s="31"/>
      <c r="ABE56" s="31"/>
      <c r="ABF56" s="31"/>
      <c r="ABG56" s="31"/>
      <c r="ABH56" s="31"/>
      <c r="ABI56" s="31"/>
      <c r="ABJ56" s="31"/>
      <c r="ABK56" s="31"/>
      <c r="ABL56" s="31"/>
      <c r="ABM56" s="31"/>
      <c r="ABN56" s="31"/>
      <c r="ABO56" s="31"/>
      <c r="ABP56" s="31"/>
      <c r="ABQ56" s="31"/>
      <c r="ABR56" s="31"/>
      <c r="ABS56" s="31"/>
      <c r="ABT56" s="31"/>
      <c r="ABU56" s="31"/>
      <c r="ABV56" s="31"/>
      <c r="ABW56" s="31"/>
      <c r="ABX56" s="31"/>
      <c r="ABY56" s="31"/>
      <c r="ABZ56" s="31"/>
      <c r="ACA56" s="31"/>
      <c r="ACB56" s="31"/>
      <c r="ACC56" s="31"/>
      <c r="ACD56" s="31"/>
      <c r="ACE56" s="31"/>
      <c r="ACF56" s="31"/>
      <c r="ACG56" s="31"/>
      <c r="ACH56" s="31"/>
      <c r="ACI56" s="31"/>
      <c r="ACJ56" s="31"/>
      <c r="ACK56" s="31"/>
      <c r="ACL56" s="31"/>
      <c r="ACM56" s="31"/>
      <c r="ACN56" s="31"/>
      <c r="ACO56" s="31"/>
      <c r="ACP56" s="31"/>
      <c r="ACQ56" s="31"/>
      <c r="ACR56" s="31"/>
      <c r="ACS56" s="31"/>
      <c r="ACT56" s="31"/>
      <c r="ACU56" s="31"/>
      <c r="ACV56" s="31"/>
      <c r="ACW56" s="31"/>
      <c r="ACX56" s="31"/>
      <c r="ACY56" s="31"/>
      <c r="ACZ56" s="31"/>
      <c r="ADA56" s="31"/>
      <c r="ADB56" s="31"/>
      <c r="ADC56" s="31"/>
      <c r="ADD56" s="31"/>
      <c r="ADE56" s="31"/>
      <c r="ADF56" s="31"/>
      <c r="ADG56" s="31"/>
      <c r="ADH56" s="31"/>
      <c r="ADI56" s="31"/>
      <c r="ADJ56" s="31"/>
      <c r="ADK56" s="31"/>
      <c r="ADL56" s="31"/>
      <c r="ADM56" s="31"/>
      <c r="ADN56" s="31"/>
      <c r="ADO56" s="31"/>
      <c r="ADP56" s="31"/>
      <c r="ADQ56" s="31"/>
      <c r="ADR56" s="31"/>
      <c r="ADS56" s="31"/>
      <c r="ADT56" s="31"/>
      <c r="ADU56" s="31"/>
      <c r="ADV56" s="31"/>
      <c r="ADW56" s="31"/>
      <c r="ADX56" s="31"/>
      <c r="ADY56" s="31"/>
      <c r="ADZ56" s="31"/>
      <c r="AEA56" s="31"/>
      <c r="AEB56" s="31"/>
      <c r="AEC56" s="31"/>
      <c r="AED56" s="31"/>
      <c r="AEE56" s="31"/>
      <c r="AEF56" s="31"/>
      <c r="AEG56" s="31"/>
      <c r="AEH56" s="31"/>
      <c r="AEI56" s="31"/>
      <c r="AEJ56" s="31"/>
      <c r="AEK56" s="31"/>
      <c r="AEL56" s="31"/>
      <c r="AEM56" s="31"/>
      <c r="AEN56" s="31"/>
      <c r="AEO56" s="31"/>
      <c r="AEP56" s="31"/>
      <c r="AEQ56" s="31"/>
      <c r="AER56" s="31"/>
      <c r="AES56" s="31"/>
      <c r="AET56" s="31"/>
      <c r="AEU56" s="31"/>
      <c r="AEV56" s="31"/>
      <c r="AEW56" s="31"/>
      <c r="AEX56" s="31"/>
      <c r="AEY56" s="31"/>
      <c r="AEZ56" s="31"/>
      <c r="AFA56" s="31"/>
      <c r="AFB56" s="31"/>
      <c r="AFC56" s="31"/>
      <c r="AFD56" s="31"/>
      <c r="AFE56" s="31"/>
      <c r="AFF56" s="31"/>
      <c r="AFG56" s="31"/>
      <c r="AFH56" s="31"/>
      <c r="AFI56" s="31"/>
      <c r="AFJ56" s="31"/>
      <c r="AFK56" s="31"/>
      <c r="AFL56" s="31"/>
      <c r="AFM56" s="31"/>
      <c r="AFN56" s="31"/>
      <c r="AFO56" s="31"/>
      <c r="AFP56" s="31"/>
      <c r="AFQ56" s="31"/>
      <c r="AFR56" s="31"/>
      <c r="AFS56" s="31"/>
      <c r="AFT56" s="31"/>
      <c r="AFU56" s="31"/>
      <c r="AFV56" s="31"/>
      <c r="AFW56" s="31"/>
      <c r="AFX56" s="31"/>
      <c r="AFY56" s="31"/>
      <c r="AFZ56" s="31"/>
      <c r="AGA56" s="31"/>
      <c r="AGB56" s="31"/>
      <c r="AGC56" s="31"/>
      <c r="AGD56" s="31"/>
      <c r="AGE56" s="31"/>
      <c r="AGF56" s="31"/>
      <c r="AGG56" s="31"/>
      <c r="AGH56" s="31"/>
      <c r="AGI56" s="31"/>
      <c r="AGJ56" s="31"/>
      <c r="AGK56" s="31"/>
      <c r="AGL56" s="31"/>
      <c r="AGM56" s="31"/>
      <c r="AGN56" s="31"/>
      <c r="AGO56" s="31"/>
      <c r="AGP56" s="31"/>
      <c r="AGQ56" s="31"/>
      <c r="AGR56" s="31"/>
      <c r="AGS56" s="31"/>
      <c r="AGT56" s="31"/>
      <c r="AGU56" s="31"/>
      <c r="AGV56" s="31"/>
      <c r="AGW56" s="31"/>
      <c r="AGX56" s="31"/>
      <c r="AGY56" s="31"/>
      <c r="AGZ56" s="31"/>
      <c r="AHA56" s="31"/>
      <c r="AHB56" s="31"/>
      <c r="AHC56" s="31"/>
      <c r="AHD56" s="31"/>
      <c r="AHE56" s="31"/>
      <c r="AHF56" s="31"/>
      <c r="AHG56" s="31"/>
      <c r="AHH56" s="31"/>
      <c r="AHI56" s="31"/>
      <c r="AHJ56" s="31"/>
      <c r="AHK56" s="31"/>
      <c r="AHL56" s="31"/>
      <c r="AHM56" s="31"/>
      <c r="AHN56" s="31"/>
      <c r="AHO56" s="31"/>
      <c r="AHP56" s="31"/>
      <c r="AHQ56" s="31"/>
      <c r="AHR56" s="31"/>
      <c r="AHS56" s="31"/>
      <c r="AHT56" s="31"/>
      <c r="AHU56" s="31"/>
      <c r="AHV56" s="31"/>
      <c r="AHW56" s="31"/>
      <c r="AHX56" s="31"/>
      <c r="AHY56" s="31"/>
      <c r="AHZ56" s="31"/>
      <c r="AIA56" s="31"/>
      <c r="AIB56" s="31"/>
      <c r="AIC56" s="31"/>
      <c r="AID56" s="31"/>
      <c r="AIE56" s="31"/>
      <c r="AIF56" s="31"/>
      <c r="AIG56" s="31"/>
      <c r="AIH56" s="31"/>
      <c r="AII56" s="31"/>
      <c r="AIJ56" s="31"/>
      <c r="AIK56" s="31"/>
      <c r="AIL56" s="31"/>
      <c r="AIM56" s="31"/>
      <c r="AIN56" s="31"/>
      <c r="AIO56" s="31"/>
      <c r="AIP56" s="31"/>
      <c r="AIQ56" s="31"/>
      <c r="AIR56" s="31"/>
      <c r="AIS56" s="31"/>
      <c r="AIT56" s="31"/>
      <c r="AIU56" s="31"/>
      <c r="AIV56" s="31"/>
      <c r="AIW56" s="31"/>
      <c r="AIX56" s="31"/>
      <c r="AIY56" s="31"/>
      <c r="AIZ56" s="31"/>
      <c r="AJA56" s="31"/>
      <c r="AJB56" s="31"/>
      <c r="AJC56" s="31"/>
      <c r="AJD56" s="31"/>
      <c r="AJE56" s="31"/>
      <c r="AJF56" s="31"/>
      <c r="AJG56" s="31"/>
      <c r="AJH56" s="31"/>
      <c r="AJI56" s="31"/>
      <c r="AJJ56" s="31"/>
      <c r="AJK56" s="31"/>
      <c r="AJL56" s="31"/>
      <c r="AJM56" s="31"/>
      <c r="AJN56" s="31"/>
      <c r="AJO56" s="31"/>
      <c r="AJP56" s="31"/>
      <c r="AJQ56" s="31"/>
      <c r="AJR56" s="31"/>
      <c r="AJS56" s="31"/>
      <c r="AJT56" s="31"/>
      <c r="AJU56" s="31"/>
      <c r="AJV56" s="31"/>
      <c r="AJW56" s="31"/>
      <c r="AJX56" s="31"/>
      <c r="AJY56" s="31"/>
      <c r="AJZ56" s="31"/>
      <c r="AKA56" s="31"/>
      <c r="AKB56" s="31"/>
      <c r="AKC56" s="31"/>
      <c r="AKD56" s="31"/>
      <c r="AKE56" s="31"/>
      <c r="AKF56" s="31"/>
      <c r="AKG56" s="31"/>
      <c r="AKH56" s="31"/>
      <c r="AKI56" s="31"/>
      <c r="AKJ56" s="31"/>
      <c r="AKK56" s="31"/>
      <c r="AKL56" s="31"/>
      <c r="AKM56" s="31"/>
      <c r="AKN56" s="31"/>
      <c r="AKO56" s="31"/>
      <c r="AKP56" s="31"/>
      <c r="AKQ56" s="31"/>
      <c r="AKR56" s="31"/>
      <c r="AKS56" s="31"/>
      <c r="AKT56" s="31"/>
      <c r="AKU56" s="31"/>
      <c r="AKV56" s="31"/>
      <c r="AKW56" s="31"/>
      <c r="AKX56" s="31"/>
      <c r="AKY56" s="31"/>
      <c r="AKZ56" s="31"/>
      <c r="ALA56" s="31"/>
      <c r="ALB56" s="31"/>
      <c r="ALC56" s="31"/>
      <c r="ALD56" s="31"/>
      <c r="ALE56" s="31"/>
      <c r="ALF56" s="31"/>
      <c r="ALG56" s="31"/>
      <c r="ALH56" s="31"/>
      <c r="ALI56" s="31"/>
      <c r="ALJ56" s="31"/>
      <c r="ALK56" s="31"/>
      <c r="ALL56" s="31"/>
      <c r="ALM56" s="31"/>
      <c r="ALN56" s="31"/>
      <c r="ALO56" s="31"/>
      <c r="ALP56" s="31"/>
      <c r="ALQ56" s="31"/>
      <c r="ALR56" s="31"/>
      <c r="ALS56" s="31"/>
      <c r="ALT56" s="31"/>
      <c r="ALU56" s="31"/>
      <c r="ALV56" s="31"/>
      <c r="ALW56" s="31"/>
      <c r="ALX56" s="31"/>
      <c r="ALY56" s="31"/>
      <c r="ALZ56" s="31"/>
      <c r="AMA56" s="31"/>
      <c r="AMB56" s="31"/>
      <c r="AMC56" s="31"/>
      <c r="AMD56" s="31"/>
      <c r="AME56" s="31"/>
      <c r="AMF56" s="31"/>
      <c r="AMG56" s="31"/>
      <c r="AMH56" s="31"/>
      <c r="AMI56" s="31"/>
      <c r="AMJ56" s="31"/>
      <c r="AMK56" s="31"/>
      <c r="AML56" s="31"/>
      <c r="AMM56" s="31"/>
      <c r="AMN56" s="31"/>
      <c r="AMO56" s="31"/>
      <c r="AMP56" s="31"/>
      <c r="AMQ56" s="31"/>
      <c r="AMR56" s="31"/>
      <c r="AMS56" s="31"/>
      <c r="AMT56" s="31"/>
      <c r="AMU56" s="31"/>
      <c r="AMV56" s="31"/>
      <c r="AMW56" s="31"/>
      <c r="AMX56" s="31"/>
      <c r="AMY56" s="31"/>
    </row>
    <row r="57" spans="2:1039" s="6" customFormat="1" ht="15" customHeight="1" x14ac:dyDescent="0.25">
      <c r="C57" s="151">
        <f t="shared" ref="C57" si="20">O57</f>
        <v>111615</v>
      </c>
      <c r="D57" s="72">
        <f t="shared" si="15"/>
        <v>80</v>
      </c>
      <c r="E57" s="74">
        <v>0</v>
      </c>
      <c r="F57" s="72">
        <v>1</v>
      </c>
      <c r="G57" s="73">
        <f t="shared" si="16"/>
        <v>0</v>
      </c>
      <c r="H57" s="128">
        <f t="shared" si="17"/>
        <v>2.9</v>
      </c>
      <c r="I57" s="147">
        <f t="shared" si="18"/>
        <v>1</v>
      </c>
      <c r="J57" s="111" t="s">
        <v>196</v>
      </c>
      <c r="K57" s="39">
        <v>3</v>
      </c>
      <c r="L57" s="95">
        <f t="shared" si="19"/>
        <v>11</v>
      </c>
      <c r="M57" s="32" t="s">
        <v>7</v>
      </c>
      <c r="N57" s="82">
        <f t="shared" si="13"/>
        <v>16</v>
      </c>
      <c r="O57" s="82">
        <f t="shared" si="2"/>
        <v>111615</v>
      </c>
      <c r="P57" s="77" t="str">
        <f t="shared" ref="P57:P120" si="21">Q57 &amp; "  (" &amp; R57 &amp; " gal" &amp; IF(V57&gt;0, ", JA13)", ")")</f>
        <v>HP1080H45DVDR 130  (80 gal, JA13)</v>
      </c>
      <c r="Q57" s="33" t="s">
        <v>369</v>
      </c>
      <c r="R57" s="34">
        <v>80</v>
      </c>
      <c r="S57" s="37" t="s">
        <v>86</v>
      </c>
      <c r="T57" s="100" t="s">
        <v>106</v>
      </c>
      <c r="U57" s="105" t="str">
        <f t="shared" si="4"/>
        <v>AOSmithHPTU80</v>
      </c>
      <c r="V57" s="148">
        <v>1</v>
      </c>
      <c r="W57" s="48" t="s">
        <v>10</v>
      </c>
      <c r="X57" s="55" t="s">
        <v>15</v>
      </c>
      <c r="Y57" s="56">
        <v>2.9</v>
      </c>
      <c r="Z57" s="57">
        <v>44118</v>
      </c>
      <c r="AA57" s="58" t="s">
        <v>83</v>
      </c>
      <c r="AB57" s="158" t="str">
        <f t="shared" si="11"/>
        <v>2,     111615,   "HP1080H45DVDR 130  (80 gal, JA13)"</v>
      </c>
      <c r="AC57" s="160" t="str">
        <f t="shared" si="14"/>
        <v>AOSmith</v>
      </c>
      <c r="AD57" s="163" t="s">
        <v>460</v>
      </c>
      <c r="AE57" s="158" t="str">
        <f t="shared" si="12"/>
        <v xml:space="preserve">          case  111615   :   "AOSmithHP1080DR"</v>
      </c>
      <c r="AF57" s="163" t="s">
        <v>460</v>
      </c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DP57" s="31"/>
      <c r="DQ57" s="31"/>
      <c r="DR57" s="31"/>
      <c r="DS57" s="31"/>
      <c r="DT57" s="31"/>
      <c r="DU57" s="31"/>
      <c r="DV57" s="31"/>
      <c r="DW57" s="31"/>
      <c r="DX57" s="31"/>
      <c r="DY57" s="31"/>
      <c r="DZ57" s="31"/>
      <c r="EA57" s="31"/>
      <c r="EB57" s="31"/>
      <c r="EC57" s="31"/>
      <c r="ED57" s="31"/>
      <c r="EE57" s="31"/>
      <c r="EF57" s="31"/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/>
      <c r="EW57" s="31"/>
      <c r="EX57" s="31"/>
      <c r="EY57" s="31"/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  <c r="FK57" s="31"/>
      <c r="FL57" s="31"/>
      <c r="FM57" s="31"/>
      <c r="FN57" s="31"/>
      <c r="FO57" s="31"/>
      <c r="FP57" s="31"/>
      <c r="FQ57" s="31"/>
      <c r="FR57" s="31"/>
      <c r="FS57" s="31"/>
      <c r="FT57" s="31"/>
      <c r="FU57" s="31"/>
      <c r="FV57" s="31"/>
      <c r="FW57" s="31"/>
      <c r="FX57" s="31"/>
      <c r="FY57" s="31"/>
      <c r="FZ57" s="31"/>
      <c r="GA57" s="31"/>
      <c r="GB57" s="31"/>
      <c r="GC57" s="31"/>
      <c r="GD57" s="31"/>
      <c r="GE57" s="31"/>
      <c r="GF57" s="31"/>
      <c r="GG57" s="31"/>
      <c r="GH57" s="31"/>
      <c r="GI57" s="31"/>
      <c r="GJ57" s="31"/>
      <c r="GK57" s="31"/>
      <c r="GL57" s="31"/>
      <c r="GM57" s="31"/>
      <c r="GN57" s="31"/>
      <c r="GO57" s="31"/>
      <c r="GP57" s="31"/>
      <c r="GQ57" s="31"/>
      <c r="GR57" s="31"/>
      <c r="GS57" s="31"/>
      <c r="GT57" s="31"/>
      <c r="GU57" s="31"/>
      <c r="GV57" s="31"/>
      <c r="GW57" s="31"/>
      <c r="GX57" s="31"/>
      <c r="GY57" s="31"/>
      <c r="GZ57" s="31"/>
      <c r="HA57" s="31"/>
      <c r="HB57" s="31"/>
      <c r="HC57" s="31"/>
      <c r="HD57" s="31"/>
      <c r="HE57" s="31"/>
      <c r="HF57" s="31"/>
      <c r="HG57" s="31"/>
      <c r="HH57" s="31"/>
      <c r="HI57" s="31"/>
      <c r="HJ57" s="31"/>
      <c r="HK57" s="31"/>
      <c r="HL57" s="31"/>
      <c r="HM57" s="31"/>
      <c r="HN57" s="31"/>
      <c r="HO57" s="31"/>
      <c r="HP57" s="31"/>
      <c r="HQ57" s="31"/>
      <c r="HR57" s="31"/>
      <c r="HS57" s="31"/>
      <c r="HT57" s="31"/>
      <c r="HU57" s="31"/>
      <c r="HV57" s="31"/>
      <c r="HW57" s="31"/>
      <c r="HX57" s="31"/>
      <c r="HY57" s="31"/>
      <c r="HZ57" s="31"/>
      <c r="IA57" s="31"/>
      <c r="IB57" s="31"/>
      <c r="IC57" s="31"/>
      <c r="ID57" s="31"/>
      <c r="IE57" s="31"/>
      <c r="IF57" s="31"/>
      <c r="IG57" s="31"/>
      <c r="IH57" s="31"/>
      <c r="II57" s="31"/>
      <c r="IJ57" s="31"/>
      <c r="IK57" s="31"/>
      <c r="IL57" s="31"/>
      <c r="IM57" s="31"/>
      <c r="IN57" s="31"/>
      <c r="IO57" s="31"/>
      <c r="IP57" s="31"/>
      <c r="IQ57" s="31"/>
      <c r="IR57" s="31"/>
      <c r="IS57" s="31"/>
      <c r="IT57" s="31"/>
      <c r="IU57" s="31"/>
      <c r="IV57" s="31"/>
      <c r="IW57" s="31"/>
      <c r="IX57" s="31"/>
      <c r="IY57" s="31"/>
      <c r="IZ57" s="31"/>
      <c r="JA57" s="31"/>
      <c r="JB57" s="31"/>
      <c r="JC57" s="31"/>
      <c r="JD57" s="31"/>
      <c r="JE57" s="31"/>
      <c r="JF57" s="31"/>
      <c r="JG57" s="31"/>
      <c r="JH57" s="31"/>
      <c r="JI57" s="31"/>
      <c r="JJ57" s="31"/>
      <c r="JK57" s="31"/>
      <c r="JL57" s="31"/>
      <c r="JM57" s="31"/>
      <c r="JN57" s="31"/>
      <c r="JO57" s="31"/>
      <c r="JP57" s="31"/>
      <c r="JQ57" s="31"/>
      <c r="JR57" s="31"/>
      <c r="JS57" s="31"/>
      <c r="JT57" s="31"/>
      <c r="JU57" s="31"/>
      <c r="JV57" s="31"/>
      <c r="JW57" s="31"/>
      <c r="JX57" s="31"/>
      <c r="JY57" s="31"/>
      <c r="JZ57" s="31"/>
      <c r="KA57" s="31"/>
      <c r="KB57" s="31"/>
      <c r="KC57" s="31"/>
      <c r="KD57" s="31"/>
      <c r="KE57" s="31"/>
      <c r="KF57" s="31"/>
      <c r="KG57" s="31"/>
      <c r="KH57" s="31"/>
      <c r="KI57" s="31"/>
      <c r="KJ57" s="31"/>
      <c r="KK57" s="31"/>
      <c r="KL57" s="31"/>
      <c r="KM57" s="31"/>
      <c r="KN57" s="31"/>
      <c r="KO57" s="31"/>
      <c r="KP57" s="31"/>
      <c r="KQ57" s="31"/>
      <c r="KR57" s="31"/>
      <c r="KS57" s="31"/>
      <c r="KT57" s="31"/>
      <c r="KU57" s="31"/>
      <c r="KV57" s="31"/>
      <c r="KW57" s="31"/>
      <c r="KX57" s="31"/>
      <c r="KY57" s="31"/>
      <c r="KZ57" s="31"/>
      <c r="LA57" s="31"/>
      <c r="LB57" s="31"/>
      <c r="LC57" s="31"/>
      <c r="LD57" s="31"/>
      <c r="LE57" s="31"/>
      <c r="LF57" s="31"/>
      <c r="LG57" s="31"/>
      <c r="LH57" s="31"/>
      <c r="LI57" s="31"/>
      <c r="LJ57" s="31"/>
      <c r="LK57" s="31"/>
      <c r="LL57" s="31"/>
      <c r="LM57" s="31"/>
      <c r="LN57" s="31"/>
      <c r="LO57" s="31"/>
      <c r="LP57" s="31"/>
      <c r="LQ57" s="31"/>
      <c r="LR57" s="31"/>
      <c r="LS57" s="31"/>
      <c r="LT57" s="31"/>
      <c r="LU57" s="31"/>
      <c r="LV57" s="31"/>
      <c r="LW57" s="31"/>
      <c r="LX57" s="31"/>
      <c r="LY57" s="31"/>
      <c r="LZ57" s="31"/>
      <c r="MA57" s="31"/>
      <c r="MB57" s="31"/>
      <c r="MC57" s="31"/>
      <c r="MD57" s="31"/>
      <c r="ME57" s="31"/>
      <c r="MF57" s="31"/>
      <c r="MG57" s="31"/>
      <c r="MH57" s="31"/>
      <c r="MI57" s="31"/>
      <c r="MJ57" s="31"/>
      <c r="MK57" s="31"/>
      <c r="ML57" s="31"/>
      <c r="MM57" s="31"/>
      <c r="MN57" s="31"/>
      <c r="MO57" s="31"/>
      <c r="MP57" s="31"/>
      <c r="MQ57" s="31"/>
      <c r="MR57" s="31"/>
      <c r="MS57" s="31"/>
      <c r="MT57" s="31"/>
      <c r="MU57" s="31"/>
      <c r="MV57" s="31"/>
      <c r="MW57" s="31"/>
      <c r="MX57" s="31"/>
      <c r="MY57" s="31"/>
      <c r="MZ57" s="31"/>
      <c r="NA57" s="31"/>
      <c r="NB57" s="31"/>
      <c r="NC57" s="31"/>
      <c r="ND57" s="31"/>
      <c r="NE57" s="31"/>
      <c r="NF57" s="31"/>
      <c r="NG57" s="31"/>
      <c r="NH57" s="31"/>
      <c r="NI57" s="31"/>
      <c r="NJ57" s="31"/>
      <c r="NK57" s="31"/>
      <c r="NL57" s="31"/>
      <c r="NM57" s="31"/>
      <c r="NN57" s="31"/>
      <c r="NO57" s="31"/>
      <c r="NP57" s="31"/>
      <c r="NQ57" s="31"/>
      <c r="NR57" s="31"/>
      <c r="NS57" s="31"/>
      <c r="NT57" s="31"/>
      <c r="NU57" s="31"/>
      <c r="NV57" s="31"/>
      <c r="NW57" s="31"/>
      <c r="NX57" s="31"/>
      <c r="NY57" s="31"/>
      <c r="NZ57" s="31"/>
      <c r="OA57" s="31"/>
      <c r="OB57" s="31"/>
      <c r="OC57" s="31"/>
      <c r="OD57" s="31"/>
      <c r="OE57" s="31"/>
      <c r="OF57" s="31"/>
      <c r="OG57" s="31"/>
      <c r="OH57" s="31"/>
      <c r="OI57" s="31"/>
      <c r="OJ57" s="31"/>
      <c r="OK57" s="31"/>
      <c r="OL57" s="31"/>
      <c r="OM57" s="31"/>
      <c r="ON57" s="31"/>
      <c r="OO57" s="31"/>
      <c r="OP57" s="31"/>
      <c r="OQ57" s="31"/>
      <c r="OR57" s="31"/>
      <c r="OS57" s="31"/>
      <c r="OT57" s="31"/>
      <c r="OU57" s="31"/>
      <c r="OV57" s="31"/>
      <c r="OW57" s="31"/>
      <c r="OX57" s="31"/>
      <c r="OY57" s="31"/>
      <c r="OZ57" s="31"/>
      <c r="PA57" s="31"/>
      <c r="PB57" s="31"/>
      <c r="PC57" s="31"/>
      <c r="PD57" s="31"/>
      <c r="PE57" s="31"/>
      <c r="PF57" s="31"/>
      <c r="PG57" s="31"/>
      <c r="PH57" s="31"/>
      <c r="PI57" s="31"/>
      <c r="PJ57" s="31"/>
      <c r="PK57" s="31"/>
      <c r="PL57" s="31"/>
      <c r="PM57" s="31"/>
      <c r="PN57" s="31"/>
      <c r="PO57" s="31"/>
      <c r="PP57" s="31"/>
      <c r="PQ57" s="31"/>
      <c r="PR57" s="31"/>
      <c r="PS57" s="31"/>
      <c r="PT57" s="31"/>
      <c r="PU57" s="31"/>
      <c r="PV57" s="31"/>
      <c r="PW57" s="31"/>
      <c r="PX57" s="31"/>
      <c r="PY57" s="31"/>
      <c r="PZ57" s="31"/>
      <c r="QA57" s="31"/>
      <c r="QB57" s="31"/>
      <c r="QC57" s="31"/>
      <c r="QD57" s="31"/>
      <c r="QE57" s="31"/>
      <c r="QF57" s="31"/>
      <c r="QG57" s="31"/>
      <c r="QH57" s="31"/>
      <c r="QI57" s="31"/>
      <c r="QJ57" s="31"/>
      <c r="QK57" s="31"/>
      <c r="QL57" s="31"/>
      <c r="QM57" s="31"/>
      <c r="QN57" s="31"/>
      <c r="QO57" s="31"/>
      <c r="QP57" s="31"/>
      <c r="QQ57" s="31"/>
      <c r="QR57" s="31"/>
      <c r="QS57" s="31"/>
      <c r="QT57" s="31"/>
      <c r="QU57" s="31"/>
      <c r="QV57" s="31"/>
      <c r="QW57" s="31"/>
      <c r="QX57" s="31"/>
      <c r="QY57" s="31"/>
      <c r="QZ57" s="31"/>
      <c r="RA57" s="31"/>
      <c r="RB57" s="31"/>
      <c r="RC57" s="31"/>
      <c r="RD57" s="31"/>
      <c r="RE57" s="31"/>
      <c r="RF57" s="31"/>
      <c r="RG57" s="31"/>
      <c r="RH57" s="31"/>
      <c r="RI57" s="31"/>
      <c r="RJ57" s="31"/>
      <c r="RK57" s="31"/>
      <c r="RL57" s="31"/>
      <c r="RM57" s="31"/>
      <c r="RN57" s="31"/>
      <c r="RO57" s="31"/>
      <c r="RP57" s="31"/>
      <c r="RQ57" s="31"/>
      <c r="RR57" s="31"/>
      <c r="RS57" s="31"/>
      <c r="RT57" s="31"/>
      <c r="RU57" s="31"/>
      <c r="RV57" s="31"/>
      <c r="RW57" s="31"/>
      <c r="RX57" s="31"/>
      <c r="RY57" s="31"/>
      <c r="RZ57" s="31"/>
      <c r="SA57" s="31"/>
      <c r="SB57" s="31"/>
      <c r="SC57" s="31"/>
      <c r="SD57" s="31"/>
      <c r="SE57" s="31"/>
      <c r="SF57" s="31"/>
      <c r="SG57" s="31"/>
      <c r="SH57" s="31"/>
      <c r="SI57" s="31"/>
      <c r="SJ57" s="31"/>
      <c r="SK57" s="31"/>
      <c r="SL57" s="31"/>
      <c r="SM57" s="31"/>
      <c r="SN57" s="31"/>
      <c r="SO57" s="31"/>
      <c r="SP57" s="31"/>
      <c r="SQ57" s="31"/>
      <c r="SR57" s="31"/>
      <c r="SS57" s="31"/>
      <c r="ST57" s="31"/>
      <c r="SU57" s="31"/>
      <c r="SV57" s="31"/>
      <c r="SW57" s="31"/>
      <c r="SX57" s="31"/>
      <c r="SY57" s="31"/>
      <c r="SZ57" s="31"/>
      <c r="TA57" s="31"/>
      <c r="TB57" s="31"/>
      <c r="TC57" s="31"/>
      <c r="TD57" s="31"/>
      <c r="TE57" s="31"/>
      <c r="TF57" s="31"/>
      <c r="TG57" s="31"/>
      <c r="TH57" s="31"/>
      <c r="TI57" s="31"/>
      <c r="TJ57" s="31"/>
      <c r="TK57" s="31"/>
      <c r="TL57" s="31"/>
      <c r="TM57" s="31"/>
      <c r="TN57" s="31"/>
      <c r="TO57" s="31"/>
      <c r="TP57" s="31"/>
      <c r="TQ57" s="31"/>
      <c r="TR57" s="31"/>
      <c r="TS57" s="31"/>
      <c r="TT57" s="31"/>
      <c r="TU57" s="31"/>
      <c r="TV57" s="31"/>
      <c r="TW57" s="31"/>
      <c r="TX57" s="31"/>
      <c r="TY57" s="31"/>
      <c r="TZ57" s="31"/>
      <c r="UA57" s="31"/>
      <c r="UB57" s="31"/>
      <c r="UC57" s="31"/>
      <c r="UD57" s="31"/>
      <c r="UE57" s="31"/>
      <c r="UF57" s="31"/>
      <c r="UG57" s="31"/>
      <c r="UH57" s="31"/>
      <c r="UI57" s="31"/>
      <c r="UJ57" s="31"/>
      <c r="UK57" s="31"/>
      <c r="UL57" s="31"/>
      <c r="UM57" s="31"/>
      <c r="UN57" s="31"/>
      <c r="UO57" s="31"/>
      <c r="UP57" s="31"/>
      <c r="UQ57" s="31"/>
      <c r="UR57" s="31"/>
      <c r="US57" s="31"/>
      <c r="UT57" s="31"/>
      <c r="UU57" s="31"/>
      <c r="UV57" s="31"/>
      <c r="UW57" s="31"/>
      <c r="UX57" s="31"/>
      <c r="UY57" s="31"/>
      <c r="UZ57" s="31"/>
      <c r="VA57" s="31"/>
      <c r="VB57" s="31"/>
      <c r="VC57" s="31"/>
      <c r="VD57" s="31"/>
      <c r="VE57" s="31"/>
      <c r="VF57" s="31"/>
      <c r="VG57" s="31"/>
      <c r="VH57" s="31"/>
      <c r="VI57" s="31"/>
      <c r="VJ57" s="31"/>
      <c r="VK57" s="31"/>
      <c r="VL57" s="31"/>
      <c r="VM57" s="31"/>
      <c r="VN57" s="31"/>
      <c r="VO57" s="31"/>
      <c r="VP57" s="31"/>
      <c r="VQ57" s="31"/>
      <c r="VR57" s="31"/>
      <c r="VS57" s="31"/>
      <c r="VT57" s="31"/>
      <c r="VU57" s="31"/>
      <c r="VV57" s="31"/>
      <c r="VW57" s="31"/>
      <c r="VX57" s="31"/>
      <c r="VY57" s="31"/>
      <c r="VZ57" s="31"/>
      <c r="WA57" s="31"/>
      <c r="WB57" s="31"/>
      <c r="WC57" s="31"/>
      <c r="WD57" s="31"/>
      <c r="WE57" s="31"/>
      <c r="WF57" s="31"/>
      <c r="WG57" s="31"/>
      <c r="WH57" s="31"/>
      <c r="WI57" s="31"/>
      <c r="WJ57" s="31"/>
      <c r="WK57" s="31"/>
      <c r="WL57" s="31"/>
      <c r="WM57" s="31"/>
      <c r="WN57" s="31"/>
      <c r="WO57" s="31"/>
      <c r="WP57" s="31"/>
      <c r="WQ57" s="31"/>
      <c r="WR57" s="31"/>
      <c r="WS57" s="31"/>
      <c r="WT57" s="31"/>
      <c r="WU57" s="31"/>
      <c r="WV57" s="31"/>
      <c r="WW57" s="31"/>
      <c r="WX57" s="31"/>
      <c r="WY57" s="31"/>
      <c r="WZ57" s="31"/>
      <c r="XA57" s="31"/>
      <c r="XB57" s="31"/>
      <c r="XC57" s="31"/>
      <c r="XD57" s="31"/>
      <c r="XE57" s="31"/>
      <c r="XF57" s="31"/>
      <c r="XG57" s="31"/>
      <c r="XH57" s="31"/>
      <c r="XI57" s="31"/>
      <c r="XJ57" s="31"/>
      <c r="XK57" s="31"/>
      <c r="XL57" s="31"/>
      <c r="XM57" s="31"/>
      <c r="XN57" s="31"/>
      <c r="XO57" s="31"/>
      <c r="XP57" s="31"/>
      <c r="XQ57" s="31"/>
      <c r="XR57" s="31"/>
      <c r="XS57" s="31"/>
      <c r="XT57" s="31"/>
      <c r="XU57" s="31"/>
      <c r="XV57" s="31"/>
      <c r="XW57" s="31"/>
      <c r="XX57" s="31"/>
      <c r="XY57" s="31"/>
      <c r="XZ57" s="31"/>
      <c r="YA57" s="31"/>
      <c r="YB57" s="31"/>
      <c r="YC57" s="31"/>
      <c r="YD57" s="31"/>
      <c r="YE57" s="31"/>
      <c r="YF57" s="31"/>
      <c r="YG57" s="31"/>
      <c r="YH57" s="31"/>
      <c r="YI57" s="31"/>
      <c r="YJ57" s="31"/>
      <c r="YK57" s="31"/>
      <c r="YL57" s="31"/>
      <c r="YM57" s="31"/>
      <c r="YN57" s="31"/>
      <c r="YO57" s="31"/>
      <c r="YP57" s="31"/>
      <c r="YQ57" s="31"/>
      <c r="YR57" s="31"/>
      <c r="YS57" s="31"/>
      <c r="YT57" s="31"/>
      <c r="YU57" s="31"/>
      <c r="YV57" s="31"/>
      <c r="YW57" s="31"/>
      <c r="YX57" s="31"/>
      <c r="YY57" s="31"/>
      <c r="YZ57" s="31"/>
      <c r="ZA57" s="31"/>
      <c r="ZB57" s="31"/>
      <c r="ZC57" s="31"/>
      <c r="ZD57" s="31"/>
      <c r="ZE57" s="31"/>
      <c r="ZF57" s="31"/>
      <c r="ZG57" s="31"/>
      <c r="ZH57" s="31"/>
      <c r="ZI57" s="31"/>
      <c r="ZJ57" s="31"/>
      <c r="ZK57" s="31"/>
      <c r="ZL57" s="31"/>
      <c r="ZM57" s="31"/>
      <c r="ZN57" s="31"/>
      <c r="ZO57" s="31"/>
      <c r="ZP57" s="31"/>
      <c r="ZQ57" s="31"/>
      <c r="ZR57" s="31"/>
      <c r="ZS57" s="31"/>
      <c r="ZT57" s="31"/>
      <c r="ZU57" s="31"/>
      <c r="ZV57" s="31"/>
      <c r="ZW57" s="31"/>
      <c r="ZX57" s="31"/>
      <c r="ZY57" s="31"/>
      <c r="ZZ57" s="31"/>
      <c r="AAA57" s="31"/>
      <c r="AAB57" s="31"/>
      <c r="AAC57" s="31"/>
      <c r="AAD57" s="31"/>
      <c r="AAE57" s="31"/>
      <c r="AAF57" s="31"/>
      <c r="AAG57" s="31"/>
      <c r="AAH57" s="31"/>
      <c r="AAI57" s="31"/>
      <c r="AAJ57" s="31"/>
      <c r="AAK57" s="31"/>
      <c r="AAL57" s="31"/>
      <c r="AAM57" s="31"/>
      <c r="AAN57" s="31"/>
      <c r="AAO57" s="31"/>
      <c r="AAP57" s="31"/>
      <c r="AAQ57" s="31"/>
      <c r="AAR57" s="31"/>
      <c r="AAS57" s="31"/>
      <c r="AAT57" s="31"/>
      <c r="AAU57" s="31"/>
      <c r="AAV57" s="31"/>
      <c r="AAW57" s="31"/>
      <c r="AAX57" s="31"/>
      <c r="AAY57" s="31"/>
      <c r="AAZ57" s="31"/>
      <c r="ABA57" s="31"/>
      <c r="ABB57" s="31"/>
      <c r="ABC57" s="31"/>
      <c r="ABD57" s="31"/>
      <c r="ABE57" s="31"/>
      <c r="ABF57" s="31"/>
      <c r="ABG57" s="31"/>
      <c r="ABH57" s="31"/>
      <c r="ABI57" s="31"/>
      <c r="ABJ57" s="31"/>
      <c r="ABK57" s="31"/>
      <c r="ABL57" s="31"/>
      <c r="ABM57" s="31"/>
      <c r="ABN57" s="31"/>
      <c r="ABO57" s="31"/>
      <c r="ABP57" s="31"/>
      <c r="ABQ57" s="31"/>
      <c r="ABR57" s="31"/>
      <c r="ABS57" s="31"/>
      <c r="ABT57" s="31"/>
      <c r="ABU57" s="31"/>
      <c r="ABV57" s="31"/>
      <c r="ABW57" s="31"/>
      <c r="ABX57" s="31"/>
      <c r="ABY57" s="31"/>
      <c r="ABZ57" s="31"/>
      <c r="ACA57" s="31"/>
      <c r="ACB57" s="31"/>
      <c r="ACC57" s="31"/>
      <c r="ACD57" s="31"/>
      <c r="ACE57" s="31"/>
      <c r="ACF57" s="31"/>
      <c r="ACG57" s="31"/>
      <c r="ACH57" s="31"/>
      <c r="ACI57" s="31"/>
      <c r="ACJ57" s="31"/>
      <c r="ACK57" s="31"/>
      <c r="ACL57" s="31"/>
      <c r="ACM57" s="31"/>
      <c r="ACN57" s="31"/>
      <c r="ACO57" s="31"/>
      <c r="ACP57" s="31"/>
      <c r="ACQ57" s="31"/>
      <c r="ACR57" s="31"/>
      <c r="ACS57" s="31"/>
      <c r="ACT57" s="31"/>
      <c r="ACU57" s="31"/>
      <c r="ACV57" s="31"/>
      <c r="ACW57" s="31"/>
      <c r="ACX57" s="31"/>
      <c r="ACY57" s="31"/>
      <c r="ACZ57" s="31"/>
      <c r="ADA57" s="31"/>
      <c r="ADB57" s="31"/>
      <c r="ADC57" s="31"/>
      <c r="ADD57" s="31"/>
      <c r="ADE57" s="31"/>
      <c r="ADF57" s="31"/>
      <c r="ADG57" s="31"/>
      <c r="ADH57" s="31"/>
      <c r="ADI57" s="31"/>
      <c r="ADJ57" s="31"/>
      <c r="ADK57" s="31"/>
      <c r="ADL57" s="31"/>
      <c r="ADM57" s="31"/>
      <c r="ADN57" s="31"/>
      <c r="ADO57" s="31"/>
      <c r="ADP57" s="31"/>
      <c r="ADQ57" s="31"/>
      <c r="ADR57" s="31"/>
      <c r="ADS57" s="31"/>
      <c r="ADT57" s="31"/>
      <c r="ADU57" s="31"/>
      <c r="ADV57" s="31"/>
      <c r="ADW57" s="31"/>
      <c r="ADX57" s="31"/>
      <c r="ADY57" s="31"/>
      <c r="ADZ57" s="31"/>
      <c r="AEA57" s="31"/>
      <c r="AEB57" s="31"/>
      <c r="AEC57" s="31"/>
      <c r="AED57" s="31"/>
      <c r="AEE57" s="31"/>
      <c r="AEF57" s="31"/>
      <c r="AEG57" s="31"/>
      <c r="AEH57" s="31"/>
      <c r="AEI57" s="31"/>
      <c r="AEJ57" s="31"/>
      <c r="AEK57" s="31"/>
      <c r="AEL57" s="31"/>
      <c r="AEM57" s="31"/>
      <c r="AEN57" s="31"/>
      <c r="AEO57" s="31"/>
      <c r="AEP57" s="31"/>
      <c r="AEQ57" s="31"/>
      <c r="AER57" s="31"/>
      <c r="AES57" s="31"/>
      <c r="AET57" s="31"/>
      <c r="AEU57" s="31"/>
      <c r="AEV57" s="31"/>
      <c r="AEW57" s="31"/>
      <c r="AEX57" s="31"/>
      <c r="AEY57" s="31"/>
      <c r="AEZ57" s="31"/>
      <c r="AFA57" s="31"/>
      <c r="AFB57" s="31"/>
      <c r="AFC57" s="31"/>
      <c r="AFD57" s="31"/>
      <c r="AFE57" s="31"/>
      <c r="AFF57" s="31"/>
      <c r="AFG57" s="31"/>
      <c r="AFH57" s="31"/>
      <c r="AFI57" s="31"/>
      <c r="AFJ57" s="31"/>
      <c r="AFK57" s="31"/>
      <c r="AFL57" s="31"/>
      <c r="AFM57" s="31"/>
      <c r="AFN57" s="31"/>
      <c r="AFO57" s="31"/>
      <c r="AFP57" s="31"/>
      <c r="AFQ57" s="31"/>
      <c r="AFR57" s="31"/>
      <c r="AFS57" s="31"/>
      <c r="AFT57" s="31"/>
      <c r="AFU57" s="31"/>
      <c r="AFV57" s="31"/>
      <c r="AFW57" s="31"/>
      <c r="AFX57" s="31"/>
      <c r="AFY57" s="31"/>
      <c r="AFZ57" s="31"/>
      <c r="AGA57" s="31"/>
      <c r="AGB57" s="31"/>
      <c r="AGC57" s="31"/>
      <c r="AGD57" s="31"/>
      <c r="AGE57" s="31"/>
      <c r="AGF57" s="31"/>
      <c r="AGG57" s="31"/>
      <c r="AGH57" s="31"/>
      <c r="AGI57" s="31"/>
      <c r="AGJ57" s="31"/>
      <c r="AGK57" s="31"/>
      <c r="AGL57" s="31"/>
      <c r="AGM57" s="31"/>
      <c r="AGN57" s="31"/>
      <c r="AGO57" s="31"/>
      <c r="AGP57" s="31"/>
      <c r="AGQ57" s="31"/>
      <c r="AGR57" s="31"/>
      <c r="AGS57" s="31"/>
      <c r="AGT57" s="31"/>
      <c r="AGU57" s="31"/>
      <c r="AGV57" s="31"/>
      <c r="AGW57" s="31"/>
      <c r="AGX57" s="31"/>
      <c r="AGY57" s="31"/>
      <c r="AGZ57" s="31"/>
      <c r="AHA57" s="31"/>
      <c r="AHB57" s="31"/>
      <c r="AHC57" s="31"/>
      <c r="AHD57" s="31"/>
      <c r="AHE57" s="31"/>
      <c r="AHF57" s="31"/>
      <c r="AHG57" s="31"/>
      <c r="AHH57" s="31"/>
      <c r="AHI57" s="31"/>
      <c r="AHJ57" s="31"/>
      <c r="AHK57" s="31"/>
      <c r="AHL57" s="31"/>
      <c r="AHM57" s="31"/>
      <c r="AHN57" s="31"/>
      <c r="AHO57" s="31"/>
      <c r="AHP57" s="31"/>
      <c r="AHQ57" s="31"/>
      <c r="AHR57" s="31"/>
      <c r="AHS57" s="31"/>
      <c r="AHT57" s="31"/>
      <c r="AHU57" s="31"/>
      <c r="AHV57" s="31"/>
      <c r="AHW57" s="31"/>
      <c r="AHX57" s="31"/>
      <c r="AHY57" s="31"/>
      <c r="AHZ57" s="31"/>
      <c r="AIA57" s="31"/>
      <c r="AIB57" s="31"/>
      <c r="AIC57" s="31"/>
      <c r="AID57" s="31"/>
      <c r="AIE57" s="31"/>
      <c r="AIF57" s="31"/>
      <c r="AIG57" s="31"/>
      <c r="AIH57" s="31"/>
      <c r="AII57" s="31"/>
      <c r="AIJ57" s="31"/>
      <c r="AIK57" s="31"/>
      <c r="AIL57" s="31"/>
      <c r="AIM57" s="31"/>
      <c r="AIN57" s="31"/>
      <c r="AIO57" s="31"/>
      <c r="AIP57" s="31"/>
      <c r="AIQ57" s="31"/>
      <c r="AIR57" s="31"/>
      <c r="AIS57" s="31"/>
      <c r="AIT57" s="31"/>
      <c r="AIU57" s="31"/>
      <c r="AIV57" s="31"/>
      <c r="AIW57" s="31"/>
      <c r="AIX57" s="31"/>
      <c r="AIY57" s="31"/>
      <c r="AIZ57" s="31"/>
      <c r="AJA57" s="31"/>
      <c r="AJB57" s="31"/>
      <c r="AJC57" s="31"/>
      <c r="AJD57" s="31"/>
      <c r="AJE57" s="31"/>
      <c r="AJF57" s="31"/>
      <c r="AJG57" s="31"/>
      <c r="AJH57" s="31"/>
      <c r="AJI57" s="31"/>
      <c r="AJJ57" s="31"/>
      <c r="AJK57" s="31"/>
      <c r="AJL57" s="31"/>
      <c r="AJM57" s="31"/>
      <c r="AJN57" s="31"/>
      <c r="AJO57" s="31"/>
      <c r="AJP57" s="31"/>
      <c r="AJQ57" s="31"/>
      <c r="AJR57" s="31"/>
      <c r="AJS57" s="31"/>
      <c r="AJT57" s="31"/>
      <c r="AJU57" s="31"/>
      <c r="AJV57" s="31"/>
      <c r="AJW57" s="31"/>
      <c r="AJX57" s="31"/>
      <c r="AJY57" s="31"/>
      <c r="AJZ57" s="31"/>
      <c r="AKA57" s="31"/>
      <c r="AKB57" s="31"/>
      <c r="AKC57" s="31"/>
      <c r="AKD57" s="31"/>
      <c r="AKE57" s="31"/>
      <c r="AKF57" s="31"/>
      <c r="AKG57" s="31"/>
      <c r="AKH57" s="31"/>
      <c r="AKI57" s="31"/>
      <c r="AKJ57" s="31"/>
      <c r="AKK57" s="31"/>
      <c r="AKL57" s="31"/>
      <c r="AKM57" s="31"/>
      <c r="AKN57" s="31"/>
      <c r="AKO57" s="31"/>
      <c r="AKP57" s="31"/>
      <c r="AKQ57" s="31"/>
      <c r="AKR57" s="31"/>
      <c r="AKS57" s="31"/>
      <c r="AKT57" s="31"/>
      <c r="AKU57" s="31"/>
      <c r="AKV57" s="31"/>
      <c r="AKW57" s="31"/>
      <c r="AKX57" s="31"/>
      <c r="AKY57" s="31"/>
      <c r="AKZ57" s="31"/>
      <c r="ALA57" s="31"/>
      <c r="ALB57" s="31"/>
      <c r="ALC57" s="31"/>
      <c r="ALD57" s="31"/>
      <c r="ALE57" s="31"/>
      <c r="ALF57" s="31"/>
      <c r="ALG57" s="31"/>
      <c r="ALH57" s="31"/>
      <c r="ALI57" s="31"/>
      <c r="ALJ57" s="31"/>
      <c r="ALK57" s="31"/>
      <c r="ALL57" s="31"/>
      <c r="ALM57" s="31"/>
      <c r="ALN57" s="31"/>
      <c r="ALO57" s="31"/>
      <c r="ALP57" s="31"/>
      <c r="ALQ57" s="31"/>
      <c r="ALR57" s="31"/>
      <c r="ALS57" s="31"/>
      <c r="ALT57" s="31"/>
      <c r="ALU57" s="31"/>
      <c r="ALV57" s="31"/>
      <c r="ALW57" s="31"/>
      <c r="ALX57" s="31"/>
      <c r="ALY57" s="31"/>
      <c r="ALZ57" s="31"/>
      <c r="AMA57" s="31"/>
      <c r="AMB57" s="31"/>
      <c r="AMC57" s="31"/>
      <c r="AMD57" s="31"/>
      <c r="AME57" s="31"/>
      <c r="AMF57" s="31"/>
      <c r="AMG57" s="31"/>
      <c r="AMH57" s="31"/>
      <c r="AMI57" s="31"/>
      <c r="AMJ57" s="31"/>
      <c r="AMK57" s="31"/>
      <c r="AML57" s="31"/>
      <c r="AMM57" s="31"/>
      <c r="AMN57" s="31"/>
      <c r="AMO57" s="31"/>
      <c r="AMP57" s="31"/>
      <c r="AMQ57" s="31"/>
      <c r="AMR57" s="31"/>
      <c r="AMS57" s="31"/>
      <c r="AMT57" s="31"/>
      <c r="AMU57" s="31"/>
      <c r="AMV57" s="31"/>
      <c r="AMW57" s="31"/>
      <c r="AMX57" s="31"/>
      <c r="AMY57" s="31"/>
    </row>
    <row r="58" spans="2:1039" s="6" customFormat="1" ht="15" customHeight="1" x14ac:dyDescent="0.25">
      <c r="C58" s="6">
        <f t="shared" si="5"/>
        <v>110713</v>
      </c>
      <c r="D58" s="72">
        <f t="shared" si="6"/>
        <v>50</v>
      </c>
      <c r="E58" s="74">
        <v>0</v>
      </c>
      <c r="F58" s="72">
        <v>1</v>
      </c>
      <c r="G58" s="73">
        <f t="shared" si="7"/>
        <v>0</v>
      </c>
      <c r="H58" s="128">
        <f t="shared" si="8"/>
        <v>2.9</v>
      </c>
      <c r="I58" s="147">
        <f t="shared" si="9"/>
        <v>0</v>
      </c>
      <c r="J58" s="111" t="s">
        <v>196</v>
      </c>
      <c r="K58" s="39">
        <v>3</v>
      </c>
      <c r="L58" s="95">
        <f t="shared" si="10"/>
        <v>11</v>
      </c>
      <c r="M58" s="9" t="s">
        <v>7</v>
      </c>
      <c r="N58" s="153">
        <f>N55+1</f>
        <v>7</v>
      </c>
      <c r="O58" s="82">
        <f t="shared" si="2"/>
        <v>110713</v>
      </c>
      <c r="P58" s="77" t="str">
        <f t="shared" si="21"/>
        <v>HPTU 50 120  (50 gal)</v>
      </c>
      <c r="Q58" s="10" t="s">
        <v>8</v>
      </c>
      <c r="R58" s="11">
        <v>50</v>
      </c>
      <c r="S58" s="37" t="s">
        <v>84</v>
      </c>
      <c r="T58" s="100" t="s">
        <v>109</v>
      </c>
      <c r="U58" s="105" t="str">
        <f t="shared" si="4"/>
        <v>AOSmithHPTU50</v>
      </c>
      <c r="V58" s="146">
        <v>0</v>
      </c>
      <c r="W58" s="47" t="s">
        <v>10</v>
      </c>
      <c r="X58" s="55" t="s">
        <v>9</v>
      </c>
      <c r="Y58" s="56">
        <v>2.9</v>
      </c>
      <c r="Z58" s="57">
        <v>42545</v>
      </c>
      <c r="AA58" s="58" t="s">
        <v>83</v>
      </c>
      <c r="AB58" s="158" t="str">
        <f t="shared" si="11"/>
        <v>2,     110713,   "HPTU 50 120  (50 gal)"</v>
      </c>
      <c r="AC58" s="160" t="str">
        <f t="shared" si="14"/>
        <v>AOSmith</v>
      </c>
      <c r="AD58" s="161" t="s">
        <v>182</v>
      </c>
      <c r="AE58" s="158" t="str">
        <f t="shared" si="12"/>
        <v xml:space="preserve">          case  110713   :   "AOSmithHPTU50"</v>
      </c>
      <c r="AF58" s="161" t="s">
        <v>182</v>
      </c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DP58" s="31"/>
      <c r="DQ58" s="31"/>
      <c r="DR58" s="31"/>
      <c r="DS58" s="31"/>
      <c r="DT58" s="31"/>
      <c r="DU58" s="31"/>
      <c r="DV58" s="31"/>
      <c r="DW58" s="31"/>
      <c r="DX58" s="31"/>
      <c r="DY58" s="31"/>
      <c r="DZ58" s="31"/>
      <c r="EA58" s="31"/>
      <c r="EB58" s="31"/>
      <c r="EC58" s="31"/>
      <c r="ED58" s="31"/>
      <c r="EE58" s="31"/>
      <c r="EF58" s="31"/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/>
      <c r="EV58" s="31"/>
      <c r="EW58" s="31"/>
      <c r="EX58" s="31"/>
      <c r="EY58" s="31"/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  <c r="FK58" s="31"/>
      <c r="FL58" s="31"/>
      <c r="FM58" s="31"/>
      <c r="FN58" s="31"/>
      <c r="FO58" s="31"/>
      <c r="FP58" s="31"/>
      <c r="FQ58" s="31"/>
      <c r="FR58" s="31"/>
      <c r="FS58" s="31"/>
      <c r="FT58" s="31"/>
      <c r="FU58" s="31"/>
      <c r="FV58" s="31"/>
      <c r="FW58" s="31"/>
      <c r="FX58" s="31"/>
      <c r="FY58" s="31"/>
      <c r="FZ58" s="31"/>
      <c r="GA58" s="31"/>
      <c r="GB58" s="31"/>
      <c r="GC58" s="31"/>
      <c r="GD58" s="31"/>
      <c r="GE58" s="31"/>
      <c r="GF58" s="31"/>
      <c r="GG58" s="31"/>
      <c r="GH58" s="31"/>
      <c r="GI58" s="31"/>
      <c r="GJ58" s="31"/>
      <c r="GK58" s="31"/>
      <c r="GL58" s="31"/>
      <c r="GM58" s="31"/>
      <c r="GN58" s="31"/>
      <c r="GO58" s="31"/>
      <c r="GP58" s="31"/>
      <c r="GQ58" s="31"/>
      <c r="GR58" s="31"/>
      <c r="GS58" s="31"/>
      <c r="GT58" s="31"/>
      <c r="GU58" s="31"/>
      <c r="GV58" s="31"/>
      <c r="GW58" s="31"/>
      <c r="GX58" s="31"/>
      <c r="GY58" s="31"/>
      <c r="GZ58" s="31"/>
      <c r="HA58" s="31"/>
      <c r="HB58" s="31"/>
      <c r="HC58" s="31"/>
      <c r="HD58" s="31"/>
      <c r="HE58" s="31"/>
      <c r="HF58" s="31"/>
      <c r="HG58" s="31"/>
      <c r="HH58" s="31"/>
      <c r="HI58" s="31"/>
      <c r="HJ58" s="31"/>
      <c r="HK58" s="31"/>
      <c r="HL58" s="31"/>
      <c r="HM58" s="31"/>
      <c r="HN58" s="31"/>
      <c r="HO58" s="31"/>
      <c r="HP58" s="31"/>
      <c r="HQ58" s="31"/>
      <c r="HR58" s="31"/>
      <c r="HS58" s="31"/>
      <c r="HT58" s="31"/>
      <c r="HU58" s="31"/>
      <c r="HV58" s="31"/>
      <c r="HW58" s="31"/>
      <c r="HX58" s="31"/>
      <c r="HY58" s="31"/>
      <c r="HZ58" s="31"/>
      <c r="IA58" s="31"/>
      <c r="IB58" s="31"/>
      <c r="IC58" s="31"/>
      <c r="ID58" s="31"/>
      <c r="IE58" s="31"/>
      <c r="IF58" s="31"/>
      <c r="IG58" s="31"/>
      <c r="IH58" s="31"/>
      <c r="II58" s="31"/>
      <c r="IJ58" s="31"/>
      <c r="IK58" s="31"/>
      <c r="IL58" s="31"/>
      <c r="IM58" s="31"/>
      <c r="IN58" s="31"/>
      <c r="IO58" s="31"/>
      <c r="IP58" s="31"/>
      <c r="IQ58" s="31"/>
      <c r="IR58" s="31"/>
      <c r="IS58" s="31"/>
      <c r="IT58" s="31"/>
      <c r="IU58" s="31"/>
      <c r="IV58" s="31"/>
      <c r="IW58" s="31"/>
      <c r="IX58" s="31"/>
      <c r="IY58" s="31"/>
      <c r="IZ58" s="31"/>
      <c r="JA58" s="31"/>
      <c r="JB58" s="31"/>
      <c r="JC58" s="31"/>
      <c r="JD58" s="31"/>
      <c r="JE58" s="31"/>
      <c r="JF58" s="31"/>
      <c r="JG58" s="31"/>
      <c r="JH58" s="31"/>
      <c r="JI58" s="31"/>
      <c r="JJ58" s="31"/>
      <c r="JK58" s="31"/>
      <c r="JL58" s="31"/>
      <c r="JM58" s="31"/>
      <c r="JN58" s="31"/>
      <c r="JO58" s="31"/>
      <c r="JP58" s="31"/>
      <c r="JQ58" s="31"/>
      <c r="JR58" s="31"/>
      <c r="JS58" s="31"/>
      <c r="JT58" s="31"/>
      <c r="JU58" s="31"/>
      <c r="JV58" s="31"/>
      <c r="JW58" s="31"/>
      <c r="JX58" s="31"/>
      <c r="JY58" s="31"/>
      <c r="JZ58" s="31"/>
      <c r="KA58" s="31"/>
      <c r="KB58" s="31"/>
      <c r="KC58" s="31"/>
      <c r="KD58" s="31"/>
      <c r="KE58" s="31"/>
      <c r="KF58" s="31"/>
      <c r="KG58" s="31"/>
      <c r="KH58" s="31"/>
      <c r="KI58" s="31"/>
      <c r="KJ58" s="31"/>
      <c r="KK58" s="31"/>
      <c r="KL58" s="31"/>
      <c r="KM58" s="31"/>
      <c r="KN58" s="31"/>
      <c r="KO58" s="31"/>
      <c r="KP58" s="31"/>
      <c r="KQ58" s="31"/>
      <c r="KR58" s="31"/>
      <c r="KS58" s="31"/>
      <c r="KT58" s="31"/>
      <c r="KU58" s="31"/>
      <c r="KV58" s="31"/>
      <c r="KW58" s="31"/>
      <c r="KX58" s="31"/>
      <c r="KY58" s="31"/>
      <c r="KZ58" s="31"/>
      <c r="LA58" s="31"/>
      <c r="LB58" s="31"/>
      <c r="LC58" s="31"/>
      <c r="LD58" s="31"/>
      <c r="LE58" s="31"/>
      <c r="LF58" s="31"/>
      <c r="LG58" s="31"/>
      <c r="LH58" s="31"/>
      <c r="LI58" s="31"/>
      <c r="LJ58" s="31"/>
      <c r="LK58" s="31"/>
      <c r="LL58" s="31"/>
      <c r="LM58" s="31"/>
      <c r="LN58" s="31"/>
      <c r="LO58" s="31"/>
      <c r="LP58" s="31"/>
      <c r="LQ58" s="31"/>
      <c r="LR58" s="31"/>
      <c r="LS58" s="31"/>
      <c r="LT58" s="31"/>
      <c r="LU58" s="31"/>
      <c r="LV58" s="31"/>
      <c r="LW58" s="31"/>
      <c r="LX58" s="31"/>
      <c r="LY58" s="31"/>
      <c r="LZ58" s="31"/>
      <c r="MA58" s="31"/>
      <c r="MB58" s="31"/>
      <c r="MC58" s="31"/>
      <c r="MD58" s="31"/>
      <c r="ME58" s="31"/>
      <c r="MF58" s="31"/>
      <c r="MG58" s="31"/>
      <c r="MH58" s="31"/>
      <c r="MI58" s="31"/>
      <c r="MJ58" s="31"/>
      <c r="MK58" s="31"/>
      <c r="ML58" s="31"/>
      <c r="MM58" s="31"/>
      <c r="MN58" s="31"/>
      <c r="MO58" s="31"/>
      <c r="MP58" s="31"/>
      <c r="MQ58" s="31"/>
      <c r="MR58" s="31"/>
      <c r="MS58" s="31"/>
      <c r="MT58" s="31"/>
      <c r="MU58" s="31"/>
      <c r="MV58" s="31"/>
      <c r="MW58" s="31"/>
      <c r="MX58" s="31"/>
      <c r="MY58" s="31"/>
      <c r="MZ58" s="31"/>
      <c r="NA58" s="31"/>
      <c r="NB58" s="31"/>
      <c r="NC58" s="31"/>
      <c r="ND58" s="31"/>
      <c r="NE58" s="31"/>
      <c r="NF58" s="31"/>
      <c r="NG58" s="31"/>
      <c r="NH58" s="31"/>
      <c r="NI58" s="31"/>
      <c r="NJ58" s="31"/>
      <c r="NK58" s="31"/>
      <c r="NL58" s="31"/>
      <c r="NM58" s="31"/>
      <c r="NN58" s="31"/>
      <c r="NO58" s="31"/>
      <c r="NP58" s="31"/>
      <c r="NQ58" s="31"/>
      <c r="NR58" s="31"/>
      <c r="NS58" s="31"/>
      <c r="NT58" s="31"/>
      <c r="NU58" s="31"/>
      <c r="NV58" s="31"/>
      <c r="NW58" s="31"/>
      <c r="NX58" s="31"/>
      <c r="NY58" s="31"/>
      <c r="NZ58" s="31"/>
      <c r="OA58" s="31"/>
      <c r="OB58" s="31"/>
      <c r="OC58" s="31"/>
      <c r="OD58" s="31"/>
      <c r="OE58" s="31"/>
      <c r="OF58" s="31"/>
      <c r="OG58" s="31"/>
      <c r="OH58" s="31"/>
      <c r="OI58" s="31"/>
      <c r="OJ58" s="31"/>
      <c r="OK58" s="31"/>
      <c r="OL58" s="31"/>
      <c r="OM58" s="31"/>
      <c r="ON58" s="31"/>
      <c r="OO58" s="31"/>
      <c r="OP58" s="31"/>
      <c r="OQ58" s="31"/>
      <c r="OR58" s="31"/>
      <c r="OS58" s="31"/>
      <c r="OT58" s="31"/>
      <c r="OU58" s="31"/>
      <c r="OV58" s="31"/>
      <c r="OW58" s="31"/>
      <c r="OX58" s="31"/>
      <c r="OY58" s="31"/>
      <c r="OZ58" s="31"/>
      <c r="PA58" s="31"/>
      <c r="PB58" s="31"/>
      <c r="PC58" s="31"/>
      <c r="PD58" s="31"/>
      <c r="PE58" s="31"/>
      <c r="PF58" s="31"/>
      <c r="PG58" s="31"/>
      <c r="PH58" s="31"/>
      <c r="PI58" s="31"/>
      <c r="PJ58" s="31"/>
      <c r="PK58" s="31"/>
      <c r="PL58" s="31"/>
      <c r="PM58" s="31"/>
      <c r="PN58" s="31"/>
      <c r="PO58" s="31"/>
      <c r="PP58" s="31"/>
      <c r="PQ58" s="31"/>
      <c r="PR58" s="31"/>
      <c r="PS58" s="31"/>
      <c r="PT58" s="31"/>
      <c r="PU58" s="31"/>
      <c r="PV58" s="31"/>
      <c r="PW58" s="31"/>
      <c r="PX58" s="31"/>
      <c r="PY58" s="31"/>
      <c r="PZ58" s="31"/>
      <c r="QA58" s="31"/>
      <c r="QB58" s="31"/>
      <c r="QC58" s="31"/>
      <c r="QD58" s="31"/>
      <c r="QE58" s="31"/>
      <c r="QF58" s="31"/>
      <c r="QG58" s="31"/>
      <c r="QH58" s="31"/>
      <c r="QI58" s="31"/>
      <c r="QJ58" s="31"/>
      <c r="QK58" s="31"/>
      <c r="QL58" s="31"/>
      <c r="QM58" s="31"/>
      <c r="QN58" s="31"/>
      <c r="QO58" s="31"/>
      <c r="QP58" s="31"/>
      <c r="QQ58" s="31"/>
      <c r="QR58" s="31"/>
      <c r="QS58" s="31"/>
      <c r="QT58" s="31"/>
      <c r="QU58" s="31"/>
      <c r="QV58" s="31"/>
      <c r="QW58" s="31"/>
      <c r="QX58" s="31"/>
      <c r="QY58" s="31"/>
      <c r="QZ58" s="31"/>
      <c r="RA58" s="31"/>
      <c r="RB58" s="31"/>
      <c r="RC58" s="31"/>
      <c r="RD58" s="31"/>
      <c r="RE58" s="31"/>
      <c r="RF58" s="31"/>
      <c r="RG58" s="31"/>
      <c r="RH58" s="31"/>
      <c r="RI58" s="31"/>
      <c r="RJ58" s="31"/>
      <c r="RK58" s="31"/>
      <c r="RL58" s="31"/>
      <c r="RM58" s="31"/>
      <c r="RN58" s="31"/>
      <c r="RO58" s="31"/>
      <c r="RP58" s="31"/>
      <c r="RQ58" s="31"/>
      <c r="RR58" s="31"/>
      <c r="RS58" s="31"/>
      <c r="RT58" s="31"/>
      <c r="RU58" s="31"/>
      <c r="RV58" s="31"/>
      <c r="RW58" s="31"/>
      <c r="RX58" s="31"/>
      <c r="RY58" s="31"/>
      <c r="RZ58" s="31"/>
      <c r="SA58" s="31"/>
      <c r="SB58" s="31"/>
      <c r="SC58" s="31"/>
      <c r="SD58" s="31"/>
      <c r="SE58" s="31"/>
      <c r="SF58" s="31"/>
      <c r="SG58" s="31"/>
      <c r="SH58" s="31"/>
      <c r="SI58" s="31"/>
      <c r="SJ58" s="31"/>
      <c r="SK58" s="31"/>
      <c r="SL58" s="31"/>
      <c r="SM58" s="31"/>
      <c r="SN58" s="31"/>
      <c r="SO58" s="31"/>
      <c r="SP58" s="31"/>
      <c r="SQ58" s="31"/>
      <c r="SR58" s="31"/>
      <c r="SS58" s="31"/>
      <c r="ST58" s="31"/>
      <c r="SU58" s="31"/>
      <c r="SV58" s="31"/>
      <c r="SW58" s="31"/>
      <c r="SX58" s="31"/>
      <c r="SY58" s="31"/>
      <c r="SZ58" s="31"/>
      <c r="TA58" s="31"/>
      <c r="TB58" s="31"/>
      <c r="TC58" s="31"/>
      <c r="TD58" s="31"/>
      <c r="TE58" s="31"/>
      <c r="TF58" s="31"/>
      <c r="TG58" s="31"/>
      <c r="TH58" s="31"/>
      <c r="TI58" s="31"/>
      <c r="TJ58" s="31"/>
      <c r="TK58" s="31"/>
      <c r="TL58" s="31"/>
      <c r="TM58" s="31"/>
      <c r="TN58" s="31"/>
      <c r="TO58" s="31"/>
      <c r="TP58" s="31"/>
      <c r="TQ58" s="31"/>
      <c r="TR58" s="31"/>
      <c r="TS58" s="31"/>
      <c r="TT58" s="31"/>
      <c r="TU58" s="31"/>
      <c r="TV58" s="31"/>
      <c r="TW58" s="31"/>
      <c r="TX58" s="31"/>
      <c r="TY58" s="31"/>
      <c r="TZ58" s="31"/>
      <c r="UA58" s="31"/>
      <c r="UB58" s="31"/>
      <c r="UC58" s="31"/>
      <c r="UD58" s="31"/>
      <c r="UE58" s="31"/>
      <c r="UF58" s="31"/>
      <c r="UG58" s="31"/>
      <c r="UH58" s="31"/>
      <c r="UI58" s="31"/>
      <c r="UJ58" s="31"/>
      <c r="UK58" s="31"/>
      <c r="UL58" s="31"/>
      <c r="UM58" s="31"/>
      <c r="UN58" s="31"/>
      <c r="UO58" s="31"/>
      <c r="UP58" s="31"/>
      <c r="UQ58" s="31"/>
      <c r="UR58" s="31"/>
      <c r="US58" s="31"/>
      <c r="UT58" s="31"/>
      <c r="UU58" s="31"/>
      <c r="UV58" s="31"/>
      <c r="UW58" s="31"/>
      <c r="UX58" s="31"/>
      <c r="UY58" s="31"/>
      <c r="UZ58" s="31"/>
      <c r="VA58" s="31"/>
      <c r="VB58" s="31"/>
      <c r="VC58" s="31"/>
      <c r="VD58" s="31"/>
      <c r="VE58" s="31"/>
      <c r="VF58" s="31"/>
      <c r="VG58" s="31"/>
      <c r="VH58" s="31"/>
      <c r="VI58" s="31"/>
      <c r="VJ58" s="31"/>
      <c r="VK58" s="31"/>
      <c r="VL58" s="31"/>
      <c r="VM58" s="31"/>
      <c r="VN58" s="31"/>
      <c r="VO58" s="31"/>
      <c r="VP58" s="31"/>
      <c r="VQ58" s="31"/>
      <c r="VR58" s="31"/>
      <c r="VS58" s="31"/>
      <c r="VT58" s="31"/>
      <c r="VU58" s="31"/>
      <c r="VV58" s="31"/>
      <c r="VW58" s="31"/>
      <c r="VX58" s="31"/>
      <c r="VY58" s="31"/>
      <c r="VZ58" s="31"/>
      <c r="WA58" s="31"/>
      <c r="WB58" s="31"/>
      <c r="WC58" s="31"/>
      <c r="WD58" s="31"/>
      <c r="WE58" s="31"/>
      <c r="WF58" s="31"/>
      <c r="WG58" s="31"/>
      <c r="WH58" s="31"/>
      <c r="WI58" s="31"/>
      <c r="WJ58" s="31"/>
      <c r="WK58" s="31"/>
      <c r="WL58" s="31"/>
      <c r="WM58" s="31"/>
      <c r="WN58" s="31"/>
      <c r="WO58" s="31"/>
      <c r="WP58" s="31"/>
      <c r="WQ58" s="31"/>
      <c r="WR58" s="31"/>
      <c r="WS58" s="31"/>
      <c r="WT58" s="31"/>
      <c r="WU58" s="31"/>
      <c r="WV58" s="31"/>
      <c r="WW58" s="31"/>
      <c r="WX58" s="31"/>
      <c r="WY58" s="31"/>
      <c r="WZ58" s="31"/>
      <c r="XA58" s="31"/>
      <c r="XB58" s="31"/>
      <c r="XC58" s="31"/>
      <c r="XD58" s="31"/>
      <c r="XE58" s="31"/>
      <c r="XF58" s="31"/>
      <c r="XG58" s="31"/>
      <c r="XH58" s="31"/>
      <c r="XI58" s="31"/>
      <c r="XJ58" s="31"/>
      <c r="XK58" s="31"/>
      <c r="XL58" s="31"/>
      <c r="XM58" s="31"/>
      <c r="XN58" s="31"/>
      <c r="XO58" s="31"/>
      <c r="XP58" s="31"/>
      <c r="XQ58" s="31"/>
      <c r="XR58" s="31"/>
      <c r="XS58" s="31"/>
      <c r="XT58" s="31"/>
      <c r="XU58" s="31"/>
      <c r="XV58" s="31"/>
      <c r="XW58" s="31"/>
      <c r="XX58" s="31"/>
      <c r="XY58" s="31"/>
      <c r="XZ58" s="31"/>
      <c r="YA58" s="31"/>
      <c r="YB58" s="31"/>
      <c r="YC58" s="31"/>
      <c r="YD58" s="31"/>
      <c r="YE58" s="31"/>
      <c r="YF58" s="31"/>
      <c r="YG58" s="31"/>
      <c r="YH58" s="31"/>
      <c r="YI58" s="31"/>
      <c r="YJ58" s="31"/>
      <c r="YK58" s="31"/>
      <c r="YL58" s="31"/>
      <c r="YM58" s="31"/>
      <c r="YN58" s="31"/>
      <c r="YO58" s="31"/>
      <c r="YP58" s="31"/>
      <c r="YQ58" s="31"/>
      <c r="YR58" s="31"/>
      <c r="YS58" s="31"/>
      <c r="YT58" s="31"/>
      <c r="YU58" s="31"/>
      <c r="YV58" s="31"/>
      <c r="YW58" s="31"/>
      <c r="YX58" s="31"/>
      <c r="YY58" s="31"/>
      <c r="YZ58" s="31"/>
      <c r="ZA58" s="31"/>
      <c r="ZB58" s="31"/>
      <c r="ZC58" s="31"/>
      <c r="ZD58" s="31"/>
      <c r="ZE58" s="31"/>
      <c r="ZF58" s="31"/>
      <c r="ZG58" s="31"/>
      <c r="ZH58" s="31"/>
      <c r="ZI58" s="31"/>
      <c r="ZJ58" s="31"/>
      <c r="ZK58" s="31"/>
      <c r="ZL58" s="31"/>
      <c r="ZM58" s="31"/>
      <c r="ZN58" s="31"/>
      <c r="ZO58" s="31"/>
      <c r="ZP58" s="31"/>
      <c r="ZQ58" s="31"/>
      <c r="ZR58" s="31"/>
      <c r="ZS58" s="31"/>
      <c r="ZT58" s="31"/>
      <c r="ZU58" s="31"/>
      <c r="ZV58" s="31"/>
      <c r="ZW58" s="31"/>
      <c r="ZX58" s="31"/>
      <c r="ZY58" s="31"/>
      <c r="ZZ58" s="31"/>
      <c r="AAA58" s="31"/>
      <c r="AAB58" s="31"/>
      <c r="AAC58" s="31"/>
      <c r="AAD58" s="31"/>
      <c r="AAE58" s="31"/>
      <c r="AAF58" s="31"/>
      <c r="AAG58" s="31"/>
      <c r="AAH58" s="31"/>
      <c r="AAI58" s="31"/>
      <c r="AAJ58" s="31"/>
      <c r="AAK58" s="31"/>
      <c r="AAL58" s="31"/>
      <c r="AAM58" s="31"/>
      <c r="AAN58" s="31"/>
      <c r="AAO58" s="31"/>
      <c r="AAP58" s="31"/>
      <c r="AAQ58" s="31"/>
      <c r="AAR58" s="31"/>
      <c r="AAS58" s="31"/>
      <c r="AAT58" s="31"/>
      <c r="AAU58" s="31"/>
      <c r="AAV58" s="31"/>
      <c r="AAW58" s="31"/>
      <c r="AAX58" s="31"/>
      <c r="AAY58" s="31"/>
      <c r="AAZ58" s="31"/>
      <c r="ABA58" s="31"/>
      <c r="ABB58" s="31"/>
      <c r="ABC58" s="31"/>
      <c r="ABD58" s="31"/>
      <c r="ABE58" s="31"/>
      <c r="ABF58" s="31"/>
      <c r="ABG58" s="31"/>
      <c r="ABH58" s="31"/>
      <c r="ABI58" s="31"/>
      <c r="ABJ58" s="31"/>
      <c r="ABK58" s="31"/>
      <c r="ABL58" s="31"/>
      <c r="ABM58" s="31"/>
      <c r="ABN58" s="31"/>
      <c r="ABO58" s="31"/>
      <c r="ABP58" s="31"/>
      <c r="ABQ58" s="31"/>
      <c r="ABR58" s="31"/>
      <c r="ABS58" s="31"/>
      <c r="ABT58" s="31"/>
      <c r="ABU58" s="31"/>
      <c r="ABV58" s="31"/>
      <c r="ABW58" s="31"/>
      <c r="ABX58" s="31"/>
      <c r="ABY58" s="31"/>
      <c r="ABZ58" s="31"/>
      <c r="ACA58" s="31"/>
      <c r="ACB58" s="31"/>
      <c r="ACC58" s="31"/>
      <c r="ACD58" s="31"/>
      <c r="ACE58" s="31"/>
      <c r="ACF58" s="31"/>
      <c r="ACG58" s="31"/>
      <c r="ACH58" s="31"/>
      <c r="ACI58" s="31"/>
      <c r="ACJ58" s="31"/>
      <c r="ACK58" s="31"/>
      <c r="ACL58" s="31"/>
      <c r="ACM58" s="31"/>
      <c r="ACN58" s="31"/>
      <c r="ACO58" s="31"/>
      <c r="ACP58" s="31"/>
      <c r="ACQ58" s="31"/>
      <c r="ACR58" s="31"/>
      <c r="ACS58" s="31"/>
      <c r="ACT58" s="31"/>
      <c r="ACU58" s="31"/>
      <c r="ACV58" s="31"/>
      <c r="ACW58" s="31"/>
      <c r="ACX58" s="31"/>
      <c r="ACY58" s="31"/>
      <c r="ACZ58" s="31"/>
      <c r="ADA58" s="31"/>
      <c r="ADB58" s="31"/>
      <c r="ADC58" s="31"/>
      <c r="ADD58" s="31"/>
      <c r="ADE58" s="31"/>
      <c r="ADF58" s="31"/>
      <c r="ADG58" s="31"/>
      <c r="ADH58" s="31"/>
      <c r="ADI58" s="31"/>
      <c r="ADJ58" s="31"/>
      <c r="ADK58" s="31"/>
      <c r="ADL58" s="31"/>
      <c r="ADM58" s="31"/>
      <c r="ADN58" s="31"/>
      <c r="ADO58" s="31"/>
      <c r="ADP58" s="31"/>
      <c r="ADQ58" s="31"/>
      <c r="ADR58" s="31"/>
      <c r="ADS58" s="31"/>
      <c r="ADT58" s="31"/>
      <c r="ADU58" s="31"/>
      <c r="ADV58" s="31"/>
      <c r="ADW58" s="31"/>
      <c r="ADX58" s="31"/>
      <c r="ADY58" s="31"/>
      <c r="ADZ58" s="31"/>
      <c r="AEA58" s="31"/>
      <c r="AEB58" s="31"/>
      <c r="AEC58" s="31"/>
      <c r="AED58" s="31"/>
      <c r="AEE58" s="31"/>
      <c r="AEF58" s="31"/>
      <c r="AEG58" s="31"/>
      <c r="AEH58" s="31"/>
      <c r="AEI58" s="31"/>
      <c r="AEJ58" s="31"/>
      <c r="AEK58" s="31"/>
      <c r="AEL58" s="31"/>
      <c r="AEM58" s="31"/>
      <c r="AEN58" s="31"/>
      <c r="AEO58" s="31"/>
      <c r="AEP58" s="31"/>
      <c r="AEQ58" s="31"/>
      <c r="AER58" s="31"/>
      <c r="AES58" s="31"/>
      <c r="AET58" s="31"/>
      <c r="AEU58" s="31"/>
      <c r="AEV58" s="31"/>
      <c r="AEW58" s="31"/>
      <c r="AEX58" s="31"/>
      <c r="AEY58" s="31"/>
      <c r="AEZ58" s="31"/>
      <c r="AFA58" s="31"/>
      <c r="AFB58" s="31"/>
      <c r="AFC58" s="31"/>
      <c r="AFD58" s="31"/>
      <c r="AFE58" s="31"/>
      <c r="AFF58" s="31"/>
      <c r="AFG58" s="31"/>
      <c r="AFH58" s="31"/>
      <c r="AFI58" s="31"/>
      <c r="AFJ58" s="31"/>
      <c r="AFK58" s="31"/>
      <c r="AFL58" s="31"/>
      <c r="AFM58" s="31"/>
      <c r="AFN58" s="31"/>
      <c r="AFO58" s="31"/>
      <c r="AFP58" s="31"/>
      <c r="AFQ58" s="31"/>
      <c r="AFR58" s="31"/>
      <c r="AFS58" s="31"/>
      <c r="AFT58" s="31"/>
      <c r="AFU58" s="31"/>
      <c r="AFV58" s="31"/>
      <c r="AFW58" s="31"/>
      <c r="AFX58" s="31"/>
      <c r="AFY58" s="31"/>
      <c r="AFZ58" s="31"/>
      <c r="AGA58" s="31"/>
      <c r="AGB58" s="31"/>
      <c r="AGC58" s="31"/>
      <c r="AGD58" s="31"/>
      <c r="AGE58" s="31"/>
      <c r="AGF58" s="31"/>
      <c r="AGG58" s="31"/>
      <c r="AGH58" s="31"/>
      <c r="AGI58" s="31"/>
      <c r="AGJ58" s="31"/>
      <c r="AGK58" s="31"/>
      <c r="AGL58" s="31"/>
      <c r="AGM58" s="31"/>
      <c r="AGN58" s="31"/>
      <c r="AGO58" s="31"/>
      <c r="AGP58" s="31"/>
      <c r="AGQ58" s="31"/>
      <c r="AGR58" s="31"/>
      <c r="AGS58" s="31"/>
      <c r="AGT58" s="31"/>
      <c r="AGU58" s="31"/>
      <c r="AGV58" s="31"/>
      <c r="AGW58" s="31"/>
      <c r="AGX58" s="31"/>
      <c r="AGY58" s="31"/>
      <c r="AGZ58" s="31"/>
      <c r="AHA58" s="31"/>
      <c r="AHB58" s="31"/>
      <c r="AHC58" s="31"/>
      <c r="AHD58" s="31"/>
      <c r="AHE58" s="31"/>
      <c r="AHF58" s="31"/>
      <c r="AHG58" s="31"/>
      <c r="AHH58" s="31"/>
      <c r="AHI58" s="31"/>
      <c r="AHJ58" s="31"/>
      <c r="AHK58" s="31"/>
      <c r="AHL58" s="31"/>
      <c r="AHM58" s="31"/>
      <c r="AHN58" s="31"/>
      <c r="AHO58" s="31"/>
      <c r="AHP58" s="31"/>
      <c r="AHQ58" s="31"/>
      <c r="AHR58" s="31"/>
      <c r="AHS58" s="31"/>
      <c r="AHT58" s="31"/>
      <c r="AHU58" s="31"/>
      <c r="AHV58" s="31"/>
      <c r="AHW58" s="31"/>
      <c r="AHX58" s="31"/>
      <c r="AHY58" s="31"/>
      <c r="AHZ58" s="31"/>
      <c r="AIA58" s="31"/>
      <c r="AIB58" s="31"/>
      <c r="AIC58" s="31"/>
      <c r="AID58" s="31"/>
      <c r="AIE58" s="31"/>
      <c r="AIF58" s="31"/>
      <c r="AIG58" s="31"/>
      <c r="AIH58" s="31"/>
      <c r="AII58" s="31"/>
      <c r="AIJ58" s="31"/>
      <c r="AIK58" s="31"/>
      <c r="AIL58" s="31"/>
      <c r="AIM58" s="31"/>
      <c r="AIN58" s="31"/>
      <c r="AIO58" s="31"/>
      <c r="AIP58" s="31"/>
      <c r="AIQ58" s="31"/>
      <c r="AIR58" s="31"/>
      <c r="AIS58" s="31"/>
      <c r="AIT58" s="31"/>
      <c r="AIU58" s="31"/>
      <c r="AIV58" s="31"/>
      <c r="AIW58" s="31"/>
      <c r="AIX58" s="31"/>
      <c r="AIY58" s="31"/>
      <c r="AIZ58" s="31"/>
      <c r="AJA58" s="31"/>
      <c r="AJB58" s="31"/>
      <c r="AJC58" s="31"/>
      <c r="AJD58" s="31"/>
      <c r="AJE58" s="31"/>
      <c r="AJF58" s="31"/>
      <c r="AJG58" s="31"/>
      <c r="AJH58" s="31"/>
      <c r="AJI58" s="31"/>
      <c r="AJJ58" s="31"/>
      <c r="AJK58" s="31"/>
      <c r="AJL58" s="31"/>
      <c r="AJM58" s="31"/>
      <c r="AJN58" s="31"/>
      <c r="AJO58" s="31"/>
      <c r="AJP58" s="31"/>
      <c r="AJQ58" s="31"/>
      <c r="AJR58" s="31"/>
      <c r="AJS58" s="31"/>
      <c r="AJT58" s="31"/>
      <c r="AJU58" s="31"/>
      <c r="AJV58" s="31"/>
      <c r="AJW58" s="31"/>
      <c r="AJX58" s="31"/>
      <c r="AJY58" s="31"/>
      <c r="AJZ58" s="31"/>
      <c r="AKA58" s="31"/>
      <c r="AKB58" s="31"/>
      <c r="AKC58" s="31"/>
      <c r="AKD58" s="31"/>
      <c r="AKE58" s="31"/>
      <c r="AKF58" s="31"/>
      <c r="AKG58" s="31"/>
      <c r="AKH58" s="31"/>
      <c r="AKI58" s="31"/>
      <c r="AKJ58" s="31"/>
      <c r="AKK58" s="31"/>
      <c r="AKL58" s="31"/>
      <c r="AKM58" s="31"/>
      <c r="AKN58" s="31"/>
      <c r="AKO58" s="31"/>
      <c r="AKP58" s="31"/>
      <c r="AKQ58" s="31"/>
      <c r="AKR58" s="31"/>
      <c r="AKS58" s="31"/>
      <c r="AKT58" s="31"/>
      <c r="AKU58" s="31"/>
      <c r="AKV58" s="31"/>
      <c r="AKW58" s="31"/>
      <c r="AKX58" s="31"/>
      <c r="AKY58" s="31"/>
      <c r="AKZ58" s="31"/>
      <c r="ALA58" s="31"/>
      <c r="ALB58" s="31"/>
      <c r="ALC58" s="31"/>
      <c r="ALD58" s="31"/>
      <c r="ALE58" s="31"/>
      <c r="ALF58" s="31"/>
      <c r="ALG58" s="31"/>
      <c r="ALH58" s="31"/>
      <c r="ALI58" s="31"/>
      <c r="ALJ58" s="31"/>
      <c r="ALK58" s="31"/>
      <c r="ALL58" s="31"/>
      <c r="ALM58" s="31"/>
      <c r="ALN58" s="31"/>
      <c r="ALO58" s="31"/>
      <c r="ALP58" s="31"/>
      <c r="ALQ58" s="31"/>
      <c r="ALR58" s="31"/>
      <c r="ALS58" s="31"/>
      <c r="ALT58" s="31"/>
      <c r="ALU58" s="31"/>
      <c r="ALV58" s="31"/>
      <c r="ALW58" s="31"/>
      <c r="ALX58" s="31"/>
      <c r="ALY58" s="31"/>
      <c r="ALZ58" s="31"/>
      <c r="AMA58" s="31"/>
      <c r="AMB58" s="31"/>
      <c r="AMC58" s="31"/>
      <c r="AMD58" s="31"/>
      <c r="AME58" s="31"/>
      <c r="AMF58" s="31"/>
      <c r="AMG58" s="31"/>
      <c r="AMH58" s="31"/>
      <c r="AMI58" s="31"/>
      <c r="AMJ58" s="31"/>
      <c r="AMK58" s="31"/>
      <c r="AML58" s="31"/>
      <c r="AMM58" s="31"/>
      <c r="AMN58" s="31"/>
      <c r="AMO58" s="31"/>
      <c r="AMP58" s="31"/>
      <c r="AMQ58" s="31"/>
      <c r="AMR58" s="31"/>
      <c r="AMS58" s="31"/>
      <c r="AMT58" s="31"/>
      <c r="AMU58" s="31"/>
      <c r="AMV58" s="31"/>
      <c r="AMW58" s="31"/>
      <c r="AMX58" s="31"/>
      <c r="AMY58" s="31"/>
    </row>
    <row r="59" spans="2:1039" s="6" customFormat="1" ht="15" customHeight="1" x14ac:dyDescent="0.25">
      <c r="C59" s="6">
        <f t="shared" si="5"/>
        <v>110813</v>
      </c>
      <c r="D59" s="72">
        <f t="shared" si="6"/>
        <v>50</v>
      </c>
      <c r="E59" s="74">
        <v>0</v>
      </c>
      <c r="F59" s="72">
        <v>1</v>
      </c>
      <c r="G59" s="73">
        <f t="shared" si="7"/>
        <v>0</v>
      </c>
      <c r="H59" s="128">
        <f t="shared" si="8"/>
        <v>2.9</v>
      </c>
      <c r="I59" s="147">
        <f t="shared" si="9"/>
        <v>0</v>
      </c>
      <c r="J59" s="111" t="s">
        <v>196</v>
      </c>
      <c r="K59" s="39">
        <v>3</v>
      </c>
      <c r="L59" s="95">
        <f t="shared" si="10"/>
        <v>11</v>
      </c>
      <c r="M59" s="9" t="s">
        <v>7</v>
      </c>
      <c r="N59" s="82">
        <f t="shared" si="13"/>
        <v>8</v>
      </c>
      <c r="O59" s="82">
        <f t="shared" si="2"/>
        <v>110813</v>
      </c>
      <c r="P59" s="77" t="str">
        <f t="shared" si="21"/>
        <v>HPTU 50N 120  (50 gal)</v>
      </c>
      <c r="Q59" s="10" t="s">
        <v>11</v>
      </c>
      <c r="R59" s="11">
        <v>50</v>
      </c>
      <c r="S59" s="37" t="s">
        <v>84</v>
      </c>
      <c r="T59" s="100" t="s">
        <v>109</v>
      </c>
      <c r="U59" s="105" t="str">
        <f t="shared" si="4"/>
        <v>AOSmithHPTU50</v>
      </c>
      <c r="V59" s="146">
        <v>0</v>
      </c>
      <c r="W59" s="47" t="s">
        <v>10</v>
      </c>
      <c r="X59" s="55" t="s">
        <v>9</v>
      </c>
      <c r="Y59" s="56">
        <v>2.9</v>
      </c>
      <c r="Z59" s="57">
        <v>42545</v>
      </c>
      <c r="AA59" s="58" t="s">
        <v>83</v>
      </c>
      <c r="AB59" s="158" t="str">
        <f t="shared" si="11"/>
        <v>2,     110813,   "HPTU 50N 120  (50 gal)"</v>
      </c>
      <c r="AC59" s="160" t="str">
        <f t="shared" si="14"/>
        <v>AOSmith</v>
      </c>
      <c r="AD59" s="161" t="s">
        <v>456</v>
      </c>
      <c r="AE59" s="158" t="str">
        <f t="shared" si="12"/>
        <v xml:space="preserve">          case  110813   :   "AOSmithHPTU50N"</v>
      </c>
      <c r="AF59" s="161" t="s">
        <v>456</v>
      </c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DP59" s="31"/>
      <c r="DQ59" s="31"/>
      <c r="DR59" s="31"/>
      <c r="DS59" s="31"/>
      <c r="DT59" s="31"/>
      <c r="DU59" s="31"/>
      <c r="DV59" s="31"/>
      <c r="DW59" s="31"/>
      <c r="DX59" s="31"/>
      <c r="DY59" s="31"/>
      <c r="DZ59" s="31"/>
      <c r="EA59" s="31"/>
      <c r="EB59" s="31"/>
      <c r="EC59" s="31"/>
      <c r="ED59" s="31"/>
      <c r="EE59" s="31"/>
      <c r="EF59" s="31"/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/>
      <c r="EV59" s="31"/>
      <c r="EW59" s="31"/>
      <c r="EX59" s="31"/>
      <c r="EY59" s="31"/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  <c r="FK59" s="31"/>
      <c r="FL59" s="31"/>
      <c r="FM59" s="31"/>
      <c r="FN59" s="31"/>
      <c r="FO59" s="31"/>
      <c r="FP59" s="31"/>
      <c r="FQ59" s="31"/>
      <c r="FR59" s="31"/>
      <c r="FS59" s="31"/>
      <c r="FT59" s="31"/>
      <c r="FU59" s="31"/>
      <c r="FV59" s="31"/>
      <c r="FW59" s="31"/>
      <c r="FX59" s="31"/>
      <c r="FY59" s="31"/>
      <c r="FZ59" s="31"/>
      <c r="GA59" s="31"/>
      <c r="GB59" s="31"/>
      <c r="GC59" s="31"/>
      <c r="GD59" s="31"/>
      <c r="GE59" s="31"/>
      <c r="GF59" s="31"/>
      <c r="GG59" s="31"/>
      <c r="GH59" s="31"/>
      <c r="GI59" s="31"/>
      <c r="GJ59" s="31"/>
      <c r="GK59" s="31"/>
      <c r="GL59" s="31"/>
      <c r="GM59" s="31"/>
      <c r="GN59" s="31"/>
      <c r="GO59" s="31"/>
      <c r="GP59" s="31"/>
      <c r="GQ59" s="31"/>
      <c r="GR59" s="31"/>
      <c r="GS59" s="31"/>
      <c r="GT59" s="31"/>
      <c r="GU59" s="31"/>
      <c r="GV59" s="31"/>
      <c r="GW59" s="31"/>
      <c r="GX59" s="31"/>
      <c r="GY59" s="31"/>
      <c r="GZ59" s="31"/>
      <c r="HA59" s="31"/>
      <c r="HB59" s="31"/>
      <c r="HC59" s="31"/>
      <c r="HD59" s="31"/>
      <c r="HE59" s="31"/>
      <c r="HF59" s="31"/>
      <c r="HG59" s="31"/>
      <c r="HH59" s="31"/>
      <c r="HI59" s="31"/>
      <c r="HJ59" s="31"/>
      <c r="HK59" s="31"/>
      <c r="HL59" s="31"/>
      <c r="HM59" s="31"/>
      <c r="HN59" s="31"/>
      <c r="HO59" s="31"/>
      <c r="HP59" s="31"/>
      <c r="HQ59" s="31"/>
      <c r="HR59" s="31"/>
      <c r="HS59" s="31"/>
      <c r="HT59" s="31"/>
      <c r="HU59" s="31"/>
      <c r="HV59" s="31"/>
      <c r="HW59" s="31"/>
      <c r="HX59" s="31"/>
      <c r="HY59" s="31"/>
      <c r="HZ59" s="31"/>
      <c r="IA59" s="31"/>
      <c r="IB59" s="31"/>
      <c r="IC59" s="31"/>
      <c r="ID59" s="31"/>
      <c r="IE59" s="31"/>
      <c r="IF59" s="31"/>
      <c r="IG59" s="31"/>
      <c r="IH59" s="31"/>
      <c r="II59" s="31"/>
      <c r="IJ59" s="31"/>
      <c r="IK59" s="31"/>
      <c r="IL59" s="31"/>
      <c r="IM59" s="31"/>
      <c r="IN59" s="31"/>
      <c r="IO59" s="31"/>
      <c r="IP59" s="31"/>
      <c r="IQ59" s="31"/>
      <c r="IR59" s="31"/>
      <c r="IS59" s="31"/>
      <c r="IT59" s="31"/>
      <c r="IU59" s="31"/>
      <c r="IV59" s="31"/>
      <c r="IW59" s="31"/>
      <c r="IX59" s="31"/>
      <c r="IY59" s="31"/>
      <c r="IZ59" s="31"/>
      <c r="JA59" s="31"/>
      <c r="JB59" s="31"/>
      <c r="JC59" s="31"/>
      <c r="JD59" s="31"/>
      <c r="JE59" s="31"/>
      <c r="JF59" s="31"/>
      <c r="JG59" s="31"/>
      <c r="JH59" s="31"/>
      <c r="JI59" s="31"/>
      <c r="JJ59" s="31"/>
      <c r="JK59" s="31"/>
      <c r="JL59" s="31"/>
      <c r="JM59" s="31"/>
      <c r="JN59" s="31"/>
      <c r="JO59" s="31"/>
      <c r="JP59" s="31"/>
      <c r="JQ59" s="31"/>
      <c r="JR59" s="31"/>
      <c r="JS59" s="31"/>
      <c r="JT59" s="31"/>
      <c r="JU59" s="31"/>
      <c r="JV59" s="31"/>
      <c r="JW59" s="31"/>
      <c r="JX59" s="31"/>
      <c r="JY59" s="31"/>
      <c r="JZ59" s="31"/>
      <c r="KA59" s="31"/>
      <c r="KB59" s="31"/>
      <c r="KC59" s="31"/>
      <c r="KD59" s="31"/>
      <c r="KE59" s="31"/>
      <c r="KF59" s="31"/>
      <c r="KG59" s="31"/>
      <c r="KH59" s="31"/>
      <c r="KI59" s="31"/>
      <c r="KJ59" s="31"/>
      <c r="KK59" s="31"/>
      <c r="KL59" s="31"/>
      <c r="KM59" s="31"/>
      <c r="KN59" s="31"/>
      <c r="KO59" s="31"/>
      <c r="KP59" s="31"/>
      <c r="KQ59" s="31"/>
      <c r="KR59" s="31"/>
      <c r="KS59" s="31"/>
      <c r="KT59" s="31"/>
      <c r="KU59" s="31"/>
      <c r="KV59" s="31"/>
      <c r="KW59" s="31"/>
      <c r="KX59" s="31"/>
      <c r="KY59" s="31"/>
      <c r="KZ59" s="31"/>
      <c r="LA59" s="31"/>
      <c r="LB59" s="31"/>
      <c r="LC59" s="31"/>
      <c r="LD59" s="31"/>
      <c r="LE59" s="31"/>
      <c r="LF59" s="31"/>
      <c r="LG59" s="31"/>
      <c r="LH59" s="31"/>
      <c r="LI59" s="31"/>
      <c r="LJ59" s="31"/>
      <c r="LK59" s="31"/>
      <c r="LL59" s="31"/>
      <c r="LM59" s="31"/>
      <c r="LN59" s="31"/>
      <c r="LO59" s="31"/>
      <c r="LP59" s="31"/>
      <c r="LQ59" s="31"/>
      <c r="LR59" s="31"/>
      <c r="LS59" s="31"/>
      <c r="LT59" s="31"/>
      <c r="LU59" s="31"/>
      <c r="LV59" s="31"/>
      <c r="LW59" s="31"/>
      <c r="LX59" s="31"/>
      <c r="LY59" s="31"/>
      <c r="LZ59" s="31"/>
      <c r="MA59" s="31"/>
      <c r="MB59" s="31"/>
      <c r="MC59" s="31"/>
      <c r="MD59" s="31"/>
      <c r="ME59" s="31"/>
      <c r="MF59" s="31"/>
      <c r="MG59" s="31"/>
      <c r="MH59" s="31"/>
      <c r="MI59" s="31"/>
      <c r="MJ59" s="31"/>
      <c r="MK59" s="31"/>
      <c r="ML59" s="31"/>
      <c r="MM59" s="31"/>
      <c r="MN59" s="31"/>
      <c r="MO59" s="31"/>
      <c r="MP59" s="31"/>
      <c r="MQ59" s="31"/>
      <c r="MR59" s="31"/>
      <c r="MS59" s="31"/>
      <c r="MT59" s="31"/>
      <c r="MU59" s="31"/>
      <c r="MV59" s="31"/>
      <c r="MW59" s="31"/>
      <c r="MX59" s="31"/>
      <c r="MY59" s="31"/>
      <c r="MZ59" s="31"/>
      <c r="NA59" s="31"/>
      <c r="NB59" s="31"/>
      <c r="NC59" s="31"/>
      <c r="ND59" s="31"/>
      <c r="NE59" s="31"/>
      <c r="NF59" s="31"/>
      <c r="NG59" s="31"/>
      <c r="NH59" s="31"/>
      <c r="NI59" s="31"/>
      <c r="NJ59" s="31"/>
      <c r="NK59" s="31"/>
      <c r="NL59" s="31"/>
      <c r="NM59" s="31"/>
      <c r="NN59" s="31"/>
      <c r="NO59" s="31"/>
      <c r="NP59" s="31"/>
      <c r="NQ59" s="31"/>
      <c r="NR59" s="31"/>
      <c r="NS59" s="31"/>
      <c r="NT59" s="31"/>
      <c r="NU59" s="31"/>
      <c r="NV59" s="31"/>
      <c r="NW59" s="31"/>
      <c r="NX59" s="31"/>
      <c r="NY59" s="31"/>
      <c r="NZ59" s="31"/>
      <c r="OA59" s="31"/>
      <c r="OB59" s="31"/>
      <c r="OC59" s="31"/>
      <c r="OD59" s="31"/>
      <c r="OE59" s="31"/>
      <c r="OF59" s="31"/>
      <c r="OG59" s="31"/>
      <c r="OH59" s="31"/>
      <c r="OI59" s="31"/>
      <c r="OJ59" s="31"/>
      <c r="OK59" s="31"/>
      <c r="OL59" s="31"/>
      <c r="OM59" s="31"/>
      <c r="ON59" s="31"/>
      <c r="OO59" s="31"/>
      <c r="OP59" s="31"/>
      <c r="OQ59" s="31"/>
      <c r="OR59" s="31"/>
      <c r="OS59" s="31"/>
      <c r="OT59" s="31"/>
      <c r="OU59" s="31"/>
      <c r="OV59" s="31"/>
      <c r="OW59" s="31"/>
      <c r="OX59" s="31"/>
      <c r="OY59" s="31"/>
      <c r="OZ59" s="31"/>
      <c r="PA59" s="31"/>
      <c r="PB59" s="31"/>
      <c r="PC59" s="31"/>
      <c r="PD59" s="31"/>
      <c r="PE59" s="31"/>
      <c r="PF59" s="31"/>
      <c r="PG59" s="31"/>
      <c r="PH59" s="31"/>
      <c r="PI59" s="31"/>
      <c r="PJ59" s="31"/>
      <c r="PK59" s="31"/>
      <c r="PL59" s="31"/>
      <c r="PM59" s="31"/>
      <c r="PN59" s="31"/>
      <c r="PO59" s="31"/>
      <c r="PP59" s="31"/>
      <c r="PQ59" s="31"/>
      <c r="PR59" s="31"/>
      <c r="PS59" s="31"/>
      <c r="PT59" s="31"/>
      <c r="PU59" s="31"/>
      <c r="PV59" s="31"/>
      <c r="PW59" s="31"/>
      <c r="PX59" s="31"/>
      <c r="PY59" s="31"/>
      <c r="PZ59" s="31"/>
      <c r="QA59" s="31"/>
      <c r="QB59" s="31"/>
      <c r="QC59" s="31"/>
      <c r="QD59" s="31"/>
      <c r="QE59" s="31"/>
      <c r="QF59" s="31"/>
      <c r="QG59" s="31"/>
      <c r="QH59" s="31"/>
      <c r="QI59" s="31"/>
      <c r="QJ59" s="31"/>
      <c r="QK59" s="31"/>
      <c r="QL59" s="31"/>
      <c r="QM59" s="31"/>
      <c r="QN59" s="31"/>
      <c r="QO59" s="31"/>
      <c r="QP59" s="31"/>
      <c r="QQ59" s="31"/>
      <c r="QR59" s="31"/>
      <c r="QS59" s="31"/>
      <c r="QT59" s="31"/>
      <c r="QU59" s="31"/>
      <c r="QV59" s="31"/>
      <c r="QW59" s="31"/>
      <c r="QX59" s="31"/>
      <c r="QY59" s="31"/>
      <c r="QZ59" s="31"/>
      <c r="RA59" s="31"/>
      <c r="RB59" s="31"/>
      <c r="RC59" s="31"/>
      <c r="RD59" s="31"/>
      <c r="RE59" s="31"/>
      <c r="RF59" s="31"/>
      <c r="RG59" s="31"/>
      <c r="RH59" s="31"/>
      <c r="RI59" s="31"/>
      <c r="RJ59" s="31"/>
      <c r="RK59" s="31"/>
      <c r="RL59" s="31"/>
      <c r="RM59" s="31"/>
      <c r="RN59" s="31"/>
      <c r="RO59" s="31"/>
      <c r="RP59" s="31"/>
      <c r="RQ59" s="31"/>
      <c r="RR59" s="31"/>
      <c r="RS59" s="31"/>
      <c r="RT59" s="31"/>
      <c r="RU59" s="31"/>
      <c r="RV59" s="31"/>
      <c r="RW59" s="31"/>
      <c r="RX59" s="31"/>
      <c r="RY59" s="31"/>
      <c r="RZ59" s="31"/>
      <c r="SA59" s="31"/>
      <c r="SB59" s="31"/>
      <c r="SC59" s="31"/>
      <c r="SD59" s="31"/>
      <c r="SE59" s="31"/>
      <c r="SF59" s="31"/>
      <c r="SG59" s="31"/>
      <c r="SH59" s="31"/>
      <c r="SI59" s="31"/>
      <c r="SJ59" s="31"/>
      <c r="SK59" s="31"/>
      <c r="SL59" s="31"/>
      <c r="SM59" s="31"/>
      <c r="SN59" s="31"/>
      <c r="SO59" s="31"/>
      <c r="SP59" s="31"/>
      <c r="SQ59" s="31"/>
      <c r="SR59" s="31"/>
      <c r="SS59" s="31"/>
      <c r="ST59" s="31"/>
      <c r="SU59" s="31"/>
      <c r="SV59" s="31"/>
      <c r="SW59" s="31"/>
      <c r="SX59" s="31"/>
      <c r="SY59" s="31"/>
      <c r="SZ59" s="31"/>
      <c r="TA59" s="31"/>
      <c r="TB59" s="31"/>
      <c r="TC59" s="31"/>
      <c r="TD59" s="31"/>
      <c r="TE59" s="31"/>
      <c r="TF59" s="31"/>
      <c r="TG59" s="31"/>
      <c r="TH59" s="31"/>
      <c r="TI59" s="31"/>
      <c r="TJ59" s="31"/>
      <c r="TK59" s="31"/>
      <c r="TL59" s="31"/>
      <c r="TM59" s="31"/>
      <c r="TN59" s="31"/>
      <c r="TO59" s="31"/>
      <c r="TP59" s="31"/>
      <c r="TQ59" s="31"/>
      <c r="TR59" s="31"/>
      <c r="TS59" s="31"/>
      <c r="TT59" s="31"/>
      <c r="TU59" s="31"/>
      <c r="TV59" s="31"/>
      <c r="TW59" s="31"/>
      <c r="TX59" s="31"/>
      <c r="TY59" s="31"/>
      <c r="TZ59" s="31"/>
      <c r="UA59" s="31"/>
      <c r="UB59" s="31"/>
      <c r="UC59" s="31"/>
      <c r="UD59" s="31"/>
      <c r="UE59" s="31"/>
      <c r="UF59" s="31"/>
      <c r="UG59" s="31"/>
      <c r="UH59" s="31"/>
      <c r="UI59" s="31"/>
      <c r="UJ59" s="31"/>
      <c r="UK59" s="31"/>
      <c r="UL59" s="31"/>
      <c r="UM59" s="31"/>
      <c r="UN59" s="31"/>
      <c r="UO59" s="31"/>
      <c r="UP59" s="31"/>
      <c r="UQ59" s="31"/>
      <c r="UR59" s="31"/>
      <c r="US59" s="31"/>
      <c r="UT59" s="31"/>
      <c r="UU59" s="31"/>
      <c r="UV59" s="31"/>
      <c r="UW59" s="31"/>
      <c r="UX59" s="31"/>
      <c r="UY59" s="31"/>
      <c r="UZ59" s="31"/>
      <c r="VA59" s="31"/>
      <c r="VB59" s="31"/>
      <c r="VC59" s="31"/>
      <c r="VD59" s="31"/>
      <c r="VE59" s="31"/>
      <c r="VF59" s="31"/>
      <c r="VG59" s="31"/>
      <c r="VH59" s="31"/>
      <c r="VI59" s="31"/>
      <c r="VJ59" s="31"/>
      <c r="VK59" s="31"/>
      <c r="VL59" s="31"/>
      <c r="VM59" s="31"/>
      <c r="VN59" s="31"/>
      <c r="VO59" s="31"/>
      <c r="VP59" s="31"/>
      <c r="VQ59" s="31"/>
      <c r="VR59" s="31"/>
      <c r="VS59" s="31"/>
      <c r="VT59" s="31"/>
      <c r="VU59" s="31"/>
      <c r="VV59" s="31"/>
      <c r="VW59" s="31"/>
      <c r="VX59" s="31"/>
      <c r="VY59" s="31"/>
      <c r="VZ59" s="31"/>
      <c r="WA59" s="31"/>
      <c r="WB59" s="31"/>
      <c r="WC59" s="31"/>
      <c r="WD59" s="31"/>
      <c r="WE59" s="31"/>
      <c r="WF59" s="31"/>
      <c r="WG59" s="31"/>
      <c r="WH59" s="31"/>
      <c r="WI59" s="31"/>
      <c r="WJ59" s="31"/>
      <c r="WK59" s="31"/>
      <c r="WL59" s="31"/>
      <c r="WM59" s="31"/>
      <c r="WN59" s="31"/>
      <c r="WO59" s="31"/>
      <c r="WP59" s="31"/>
      <c r="WQ59" s="31"/>
      <c r="WR59" s="31"/>
      <c r="WS59" s="31"/>
      <c r="WT59" s="31"/>
      <c r="WU59" s="31"/>
      <c r="WV59" s="31"/>
      <c r="WW59" s="31"/>
      <c r="WX59" s="31"/>
      <c r="WY59" s="31"/>
      <c r="WZ59" s="31"/>
      <c r="XA59" s="31"/>
      <c r="XB59" s="31"/>
      <c r="XC59" s="31"/>
      <c r="XD59" s="31"/>
      <c r="XE59" s="31"/>
      <c r="XF59" s="31"/>
      <c r="XG59" s="31"/>
      <c r="XH59" s="31"/>
      <c r="XI59" s="31"/>
      <c r="XJ59" s="31"/>
      <c r="XK59" s="31"/>
      <c r="XL59" s="31"/>
      <c r="XM59" s="31"/>
      <c r="XN59" s="31"/>
      <c r="XO59" s="31"/>
      <c r="XP59" s="31"/>
      <c r="XQ59" s="31"/>
      <c r="XR59" s="31"/>
      <c r="XS59" s="31"/>
      <c r="XT59" s="31"/>
      <c r="XU59" s="31"/>
      <c r="XV59" s="31"/>
      <c r="XW59" s="31"/>
      <c r="XX59" s="31"/>
      <c r="XY59" s="31"/>
      <c r="XZ59" s="31"/>
      <c r="YA59" s="31"/>
      <c r="YB59" s="31"/>
      <c r="YC59" s="31"/>
      <c r="YD59" s="31"/>
      <c r="YE59" s="31"/>
      <c r="YF59" s="31"/>
      <c r="YG59" s="31"/>
      <c r="YH59" s="31"/>
      <c r="YI59" s="31"/>
      <c r="YJ59" s="31"/>
      <c r="YK59" s="31"/>
      <c r="YL59" s="31"/>
      <c r="YM59" s="31"/>
      <c r="YN59" s="31"/>
      <c r="YO59" s="31"/>
      <c r="YP59" s="31"/>
      <c r="YQ59" s="31"/>
      <c r="YR59" s="31"/>
      <c r="YS59" s="31"/>
      <c r="YT59" s="31"/>
      <c r="YU59" s="31"/>
      <c r="YV59" s="31"/>
      <c r="YW59" s="31"/>
      <c r="YX59" s="31"/>
      <c r="YY59" s="31"/>
      <c r="YZ59" s="31"/>
      <c r="ZA59" s="31"/>
      <c r="ZB59" s="31"/>
      <c r="ZC59" s="31"/>
      <c r="ZD59" s="31"/>
      <c r="ZE59" s="31"/>
      <c r="ZF59" s="31"/>
      <c r="ZG59" s="31"/>
      <c r="ZH59" s="31"/>
      <c r="ZI59" s="31"/>
      <c r="ZJ59" s="31"/>
      <c r="ZK59" s="31"/>
      <c r="ZL59" s="31"/>
      <c r="ZM59" s="31"/>
      <c r="ZN59" s="31"/>
      <c r="ZO59" s="31"/>
      <c r="ZP59" s="31"/>
      <c r="ZQ59" s="31"/>
      <c r="ZR59" s="31"/>
      <c r="ZS59" s="31"/>
      <c r="ZT59" s="31"/>
      <c r="ZU59" s="31"/>
      <c r="ZV59" s="31"/>
      <c r="ZW59" s="31"/>
      <c r="ZX59" s="31"/>
      <c r="ZY59" s="31"/>
      <c r="ZZ59" s="31"/>
      <c r="AAA59" s="31"/>
      <c r="AAB59" s="31"/>
      <c r="AAC59" s="31"/>
      <c r="AAD59" s="31"/>
      <c r="AAE59" s="31"/>
      <c r="AAF59" s="31"/>
      <c r="AAG59" s="31"/>
      <c r="AAH59" s="31"/>
      <c r="AAI59" s="31"/>
      <c r="AAJ59" s="31"/>
      <c r="AAK59" s="31"/>
      <c r="AAL59" s="31"/>
      <c r="AAM59" s="31"/>
      <c r="AAN59" s="31"/>
      <c r="AAO59" s="31"/>
      <c r="AAP59" s="31"/>
      <c r="AAQ59" s="31"/>
      <c r="AAR59" s="31"/>
      <c r="AAS59" s="31"/>
      <c r="AAT59" s="31"/>
      <c r="AAU59" s="31"/>
      <c r="AAV59" s="31"/>
      <c r="AAW59" s="31"/>
      <c r="AAX59" s="31"/>
      <c r="AAY59" s="31"/>
      <c r="AAZ59" s="31"/>
      <c r="ABA59" s="31"/>
      <c r="ABB59" s="31"/>
      <c r="ABC59" s="31"/>
      <c r="ABD59" s="31"/>
      <c r="ABE59" s="31"/>
      <c r="ABF59" s="31"/>
      <c r="ABG59" s="31"/>
      <c r="ABH59" s="31"/>
      <c r="ABI59" s="31"/>
      <c r="ABJ59" s="31"/>
      <c r="ABK59" s="31"/>
      <c r="ABL59" s="31"/>
      <c r="ABM59" s="31"/>
      <c r="ABN59" s="31"/>
      <c r="ABO59" s="31"/>
      <c r="ABP59" s="31"/>
      <c r="ABQ59" s="31"/>
      <c r="ABR59" s="31"/>
      <c r="ABS59" s="31"/>
      <c r="ABT59" s="31"/>
      <c r="ABU59" s="31"/>
      <c r="ABV59" s="31"/>
      <c r="ABW59" s="31"/>
      <c r="ABX59" s="31"/>
      <c r="ABY59" s="31"/>
      <c r="ABZ59" s="31"/>
      <c r="ACA59" s="31"/>
      <c r="ACB59" s="31"/>
      <c r="ACC59" s="31"/>
      <c r="ACD59" s="31"/>
      <c r="ACE59" s="31"/>
      <c r="ACF59" s="31"/>
      <c r="ACG59" s="31"/>
      <c r="ACH59" s="31"/>
      <c r="ACI59" s="31"/>
      <c r="ACJ59" s="31"/>
      <c r="ACK59" s="31"/>
      <c r="ACL59" s="31"/>
      <c r="ACM59" s="31"/>
      <c r="ACN59" s="31"/>
      <c r="ACO59" s="31"/>
      <c r="ACP59" s="31"/>
      <c r="ACQ59" s="31"/>
      <c r="ACR59" s="31"/>
      <c r="ACS59" s="31"/>
      <c r="ACT59" s="31"/>
      <c r="ACU59" s="31"/>
      <c r="ACV59" s="31"/>
      <c r="ACW59" s="31"/>
      <c r="ACX59" s="31"/>
      <c r="ACY59" s="31"/>
      <c r="ACZ59" s="31"/>
      <c r="ADA59" s="31"/>
      <c r="ADB59" s="31"/>
      <c r="ADC59" s="31"/>
      <c r="ADD59" s="31"/>
      <c r="ADE59" s="31"/>
      <c r="ADF59" s="31"/>
      <c r="ADG59" s="31"/>
      <c r="ADH59" s="31"/>
      <c r="ADI59" s="31"/>
      <c r="ADJ59" s="31"/>
      <c r="ADK59" s="31"/>
      <c r="ADL59" s="31"/>
      <c r="ADM59" s="31"/>
      <c r="ADN59" s="31"/>
      <c r="ADO59" s="31"/>
      <c r="ADP59" s="31"/>
      <c r="ADQ59" s="31"/>
      <c r="ADR59" s="31"/>
      <c r="ADS59" s="31"/>
      <c r="ADT59" s="31"/>
      <c r="ADU59" s="31"/>
      <c r="ADV59" s="31"/>
      <c r="ADW59" s="31"/>
      <c r="ADX59" s="31"/>
      <c r="ADY59" s="31"/>
      <c r="ADZ59" s="31"/>
      <c r="AEA59" s="31"/>
      <c r="AEB59" s="31"/>
      <c r="AEC59" s="31"/>
      <c r="AED59" s="31"/>
      <c r="AEE59" s="31"/>
      <c r="AEF59" s="31"/>
      <c r="AEG59" s="31"/>
      <c r="AEH59" s="31"/>
      <c r="AEI59" s="31"/>
      <c r="AEJ59" s="31"/>
      <c r="AEK59" s="31"/>
      <c r="AEL59" s="31"/>
      <c r="AEM59" s="31"/>
      <c r="AEN59" s="31"/>
      <c r="AEO59" s="31"/>
      <c r="AEP59" s="31"/>
      <c r="AEQ59" s="31"/>
      <c r="AER59" s="31"/>
      <c r="AES59" s="31"/>
      <c r="AET59" s="31"/>
      <c r="AEU59" s="31"/>
      <c r="AEV59" s="31"/>
      <c r="AEW59" s="31"/>
      <c r="AEX59" s="31"/>
      <c r="AEY59" s="31"/>
      <c r="AEZ59" s="31"/>
      <c r="AFA59" s="31"/>
      <c r="AFB59" s="31"/>
      <c r="AFC59" s="31"/>
      <c r="AFD59" s="31"/>
      <c r="AFE59" s="31"/>
      <c r="AFF59" s="31"/>
      <c r="AFG59" s="31"/>
      <c r="AFH59" s="31"/>
      <c r="AFI59" s="31"/>
      <c r="AFJ59" s="31"/>
      <c r="AFK59" s="31"/>
      <c r="AFL59" s="31"/>
      <c r="AFM59" s="31"/>
      <c r="AFN59" s="31"/>
      <c r="AFO59" s="31"/>
      <c r="AFP59" s="31"/>
      <c r="AFQ59" s="31"/>
      <c r="AFR59" s="31"/>
      <c r="AFS59" s="31"/>
      <c r="AFT59" s="31"/>
      <c r="AFU59" s="31"/>
      <c r="AFV59" s="31"/>
      <c r="AFW59" s="31"/>
      <c r="AFX59" s="31"/>
      <c r="AFY59" s="31"/>
      <c r="AFZ59" s="31"/>
      <c r="AGA59" s="31"/>
      <c r="AGB59" s="31"/>
      <c r="AGC59" s="31"/>
      <c r="AGD59" s="31"/>
      <c r="AGE59" s="31"/>
      <c r="AGF59" s="31"/>
      <c r="AGG59" s="31"/>
      <c r="AGH59" s="31"/>
      <c r="AGI59" s="31"/>
      <c r="AGJ59" s="31"/>
      <c r="AGK59" s="31"/>
      <c r="AGL59" s="31"/>
      <c r="AGM59" s="31"/>
      <c r="AGN59" s="31"/>
      <c r="AGO59" s="31"/>
      <c r="AGP59" s="31"/>
      <c r="AGQ59" s="31"/>
      <c r="AGR59" s="31"/>
      <c r="AGS59" s="31"/>
      <c r="AGT59" s="31"/>
      <c r="AGU59" s="31"/>
      <c r="AGV59" s="31"/>
      <c r="AGW59" s="31"/>
      <c r="AGX59" s="31"/>
      <c r="AGY59" s="31"/>
      <c r="AGZ59" s="31"/>
      <c r="AHA59" s="31"/>
      <c r="AHB59" s="31"/>
      <c r="AHC59" s="31"/>
      <c r="AHD59" s="31"/>
      <c r="AHE59" s="31"/>
      <c r="AHF59" s="31"/>
      <c r="AHG59" s="31"/>
      <c r="AHH59" s="31"/>
      <c r="AHI59" s="31"/>
      <c r="AHJ59" s="31"/>
      <c r="AHK59" s="31"/>
      <c r="AHL59" s="31"/>
      <c r="AHM59" s="31"/>
      <c r="AHN59" s="31"/>
      <c r="AHO59" s="31"/>
      <c r="AHP59" s="31"/>
      <c r="AHQ59" s="31"/>
      <c r="AHR59" s="31"/>
      <c r="AHS59" s="31"/>
      <c r="AHT59" s="31"/>
      <c r="AHU59" s="31"/>
      <c r="AHV59" s="31"/>
      <c r="AHW59" s="31"/>
      <c r="AHX59" s="31"/>
      <c r="AHY59" s="31"/>
      <c r="AHZ59" s="31"/>
      <c r="AIA59" s="31"/>
      <c r="AIB59" s="31"/>
      <c r="AIC59" s="31"/>
      <c r="AID59" s="31"/>
      <c r="AIE59" s="31"/>
      <c r="AIF59" s="31"/>
      <c r="AIG59" s="31"/>
      <c r="AIH59" s="31"/>
      <c r="AII59" s="31"/>
      <c r="AIJ59" s="31"/>
      <c r="AIK59" s="31"/>
      <c r="AIL59" s="31"/>
      <c r="AIM59" s="31"/>
      <c r="AIN59" s="31"/>
      <c r="AIO59" s="31"/>
      <c r="AIP59" s="31"/>
      <c r="AIQ59" s="31"/>
      <c r="AIR59" s="31"/>
      <c r="AIS59" s="31"/>
      <c r="AIT59" s="31"/>
      <c r="AIU59" s="31"/>
      <c r="AIV59" s="31"/>
      <c r="AIW59" s="31"/>
      <c r="AIX59" s="31"/>
      <c r="AIY59" s="31"/>
      <c r="AIZ59" s="31"/>
      <c r="AJA59" s="31"/>
      <c r="AJB59" s="31"/>
      <c r="AJC59" s="31"/>
      <c r="AJD59" s="31"/>
      <c r="AJE59" s="31"/>
      <c r="AJF59" s="31"/>
      <c r="AJG59" s="31"/>
      <c r="AJH59" s="31"/>
      <c r="AJI59" s="31"/>
      <c r="AJJ59" s="31"/>
      <c r="AJK59" s="31"/>
      <c r="AJL59" s="31"/>
      <c r="AJM59" s="31"/>
      <c r="AJN59" s="31"/>
      <c r="AJO59" s="31"/>
      <c r="AJP59" s="31"/>
      <c r="AJQ59" s="31"/>
      <c r="AJR59" s="31"/>
      <c r="AJS59" s="31"/>
      <c r="AJT59" s="31"/>
      <c r="AJU59" s="31"/>
      <c r="AJV59" s="31"/>
      <c r="AJW59" s="31"/>
      <c r="AJX59" s="31"/>
      <c r="AJY59" s="31"/>
      <c r="AJZ59" s="31"/>
      <c r="AKA59" s="31"/>
      <c r="AKB59" s="31"/>
      <c r="AKC59" s="31"/>
      <c r="AKD59" s="31"/>
      <c r="AKE59" s="31"/>
      <c r="AKF59" s="31"/>
      <c r="AKG59" s="31"/>
      <c r="AKH59" s="31"/>
      <c r="AKI59" s="31"/>
      <c r="AKJ59" s="31"/>
      <c r="AKK59" s="31"/>
      <c r="AKL59" s="31"/>
      <c r="AKM59" s="31"/>
      <c r="AKN59" s="31"/>
      <c r="AKO59" s="31"/>
      <c r="AKP59" s="31"/>
      <c r="AKQ59" s="31"/>
      <c r="AKR59" s="31"/>
      <c r="AKS59" s="31"/>
      <c r="AKT59" s="31"/>
      <c r="AKU59" s="31"/>
      <c r="AKV59" s="31"/>
      <c r="AKW59" s="31"/>
      <c r="AKX59" s="31"/>
      <c r="AKY59" s="31"/>
      <c r="AKZ59" s="31"/>
      <c r="ALA59" s="31"/>
      <c r="ALB59" s="31"/>
      <c r="ALC59" s="31"/>
      <c r="ALD59" s="31"/>
      <c r="ALE59" s="31"/>
      <c r="ALF59" s="31"/>
      <c r="ALG59" s="31"/>
      <c r="ALH59" s="31"/>
      <c r="ALI59" s="31"/>
      <c r="ALJ59" s="31"/>
      <c r="ALK59" s="31"/>
      <c r="ALL59" s="31"/>
      <c r="ALM59" s="31"/>
      <c r="ALN59" s="31"/>
      <c r="ALO59" s="31"/>
      <c r="ALP59" s="31"/>
      <c r="ALQ59" s="31"/>
      <c r="ALR59" s="31"/>
      <c r="ALS59" s="31"/>
      <c r="ALT59" s="31"/>
      <c r="ALU59" s="31"/>
      <c r="ALV59" s="31"/>
      <c r="ALW59" s="31"/>
      <c r="ALX59" s="31"/>
      <c r="ALY59" s="31"/>
      <c r="ALZ59" s="31"/>
      <c r="AMA59" s="31"/>
      <c r="AMB59" s="31"/>
      <c r="AMC59" s="31"/>
      <c r="AMD59" s="31"/>
      <c r="AME59" s="31"/>
      <c r="AMF59" s="31"/>
      <c r="AMG59" s="31"/>
      <c r="AMH59" s="31"/>
      <c r="AMI59" s="31"/>
      <c r="AMJ59" s="31"/>
      <c r="AMK59" s="31"/>
      <c r="AML59" s="31"/>
      <c r="AMM59" s="31"/>
      <c r="AMN59" s="31"/>
      <c r="AMO59" s="31"/>
      <c r="AMP59" s="31"/>
      <c r="AMQ59" s="31"/>
      <c r="AMR59" s="31"/>
      <c r="AMS59" s="31"/>
      <c r="AMT59" s="31"/>
      <c r="AMU59" s="31"/>
      <c r="AMV59" s="31"/>
      <c r="AMW59" s="31"/>
      <c r="AMX59" s="31"/>
      <c r="AMY59" s="31"/>
    </row>
    <row r="60" spans="2:1039" s="6" customFormat="1" ht="15" customHeight="1" x14ac:dyDescent="0.25">
      <c r="C60" s="151">
        <f t="shared" si="5"/>
        <v>111713</v>
      </c>
      <c r="D60" s="72">
        <f t="shared" ref="D60" si="22">R60</f>
        <v>50</v>
      </c>
      <c r="E60" s="74">
        <v>0</v>
      </c>
      <c r="F60" s="72">
        <v>1</v>
      </c>
      <c r="G60" s="73">
        <f t="shared" ref="G60" si="23">IF(E60&gt;0,W60,0)</f>
        <v>0</v>
      </c>
      <c r="H60" s="128">
        <f t="shared" ref="H60" si="24">IF(F60&gt;0,Y60,0)</f>
        <v>2.9</v>
      </c>
      <c r="I60" s="147">
        <f t="shared" ref="I60" si="25">V60</f>
        <v>1</v>
      </c>
      <c r="J60" s="111" t="s">
        <v>196</v>
      </c>
      <c r="K60" s="39">
        <v>3</v>
      </c>
      <c r="L60" s="95">
        <f t="shared" ref="L60" si="26">VLOOKUP( M60, $M$2:$N$21, 2, FALSE )</f>
        <v>11</v>
      </c>
      <c r="M60" s="9" t="s">
        <v>7</v>
      </c>
      <c r="N60" s="152">
        <v>17</v>
      </c>
      <c r="O60" s="82">
        <f t="shared" ref="O60" si="27" xml:space="preserve"> (L60*10000) + (N60*100) + VLOOKUP( T60, $Q$2:$S$47, 2, FALSE )</f>
        <v>111713</v>
      </c>
      <c r="P60" s="77" t="str">
        <f t="shared" si="21"/>
        <v>HPTU-50DR 130  (50 gal, JA13)</v>
      </c>
      <c r="Q60" s="10" t="s">
        <v>370</v>
      </c>
      <c r="R60" s="11">
        <v>50</v>
      </c>
      <c r="S60" s="37" t="s">
        <v>84</v>
      </c>
      <c r="T60" s="100" t="s">
        <v>109</v>
      </c>
      <c r="U60" s="105" t="str">
        <f t="shared" ref="U60" si="28">VLOOKUP( T60, $Q$2:$S$47, 3, FALSE )</f>
        <v>AOSmithHPTU50</v>
      </c>
      <c r="V60" s="148">
        <v>1</v>
      </c>
      <c r="W60" s="47" t="s">
        <v>10</v>
      </c>
      <c r="X60" s="55" t="s">
        <v>9</v>
      </c>
      <c r="Y60" s="56">
        <v>2.9</v>
      </c>
      <c r="Z60" s="57">
        <v>44118</v>
      </c>
      <c r="AA60" s="58" t="s">
        <v>83</v>
      </c>
      <c r="AB60" s="158" t="str">
        <f t="shared" si="11"/>
        <v>2,     111713,   "HPTU-50DR 130  (50 gal, JA13)"</v>
      </c>
      <c r="AC60" s="160" t="str">
        <f t="shared" si="14"/>
        <v>AOSmith</v>
      </c>
      <c r="AD60" s="163" t="s">
        <v>461</v>
      </c>
      <c r="AE60" s="158" t="str">
        <f t="shared" si="12"/>
        <v xml:space="preserve">          case  111713   :   "AOSmithHPTU50DR"</v>
      </c>
      <c r="AF60" s="163" t="s">
        <v>461</v>
      </c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DP60" s="31"/>
      <c r="DQ60" s="31"/>
      <c r="DR60" s="31"/>
      <c r="DS60" s="31"/>
      <c r="DT60" s="31"/>
      <c r="DU60" s="31"/>
      <c r="DV60" s="31"/>
      <c r="DW60" s="31"/>
      <c r="DX60" s="31"/>
      <c r="DY60" s="31"/>
      <c r="DZ60" s="31"/>
      <c r="EA60" s="31"/>
      <c r="EB60" s="31"/>
      <c r="EC60" s="31"/>
      <c r="ED60" s="31"/>
      <c r="EE60" s="31"/>
      <c r="EF60" s="31"/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/>
      <c r="EV60" s="31"/>
      <c r="EW60" s="31"/>
      <c r="EX60" s="31"/>
      <c r="EY60" s="31"/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  <c r="FK60" s="31"/>
      <c r="FL60" s="31"/>
      <c r="FM60" s="31"/>
      <c r="FN60" s="31"/>
      <c r="FO60" s="31"/>
      <c r="FP60" s="31"/>
      <c r="FQ60" s="31"/>
      <c r="FR60" s="31"/>
      <c r="FS60" s="31"/>
      <c r="FT60" s="31"/>
      <c r="FU60" s="31"/>
      <c r="FV60" s="31"/>
      <c r="FW60" s="31"/>
      <c r="FX60" s="31"/>
      <c r="FY60" s="31"/>
      <c r="FZ60" s="31"/>
      <c r="GA60" s="31"/>
      <c r="GB60" s="31"/>
      <c r="GC60" s="31"/>
      <c r="GD60" s="31"/>
      <c r="GE60" s="31"/>
      <c r="GF60" s="31"/>
      <c r="GG60" s="31"/>
      <c r="GH60" s="31"/>
      <c r="GI60" s="31"/>
      <c r="GJ60" s="31"/>
      <c r="GK60" s="31"/>
      <c r="GL60" s="31"/>
      <c r="GM60" s="31"/>
      <c r="GN60" s="31"/>
      <c r="GO60" s="31"/>
      <c r="GP60" s="31"/>
      <c r="GQ60" s="31"/>
      <c r="GR60" s="31"/>
      <c r="GS60" s="31"/>
      <c r="GT60" s="31"/>
      <c r="GU60" s="31"/>
      <c r="GV60" s="31"/>
      <c r="GW60" s="31"/>
      <c r="GX60" s="31"/>
      <c r="GY60" s="31"/>
      <c r="GZ60" s="31"/>
      <c r="HA60" s="31"/>
      <c r="HB60" s="31"/>
      <c r="HC60" s="31"/>
      <c r="HD60" s="31"/>
      <c r="HE60" s="31"/>
      <c r="HF60" s="31"/>
      <c r="HG60" s="31"/>
      <c r="HH60" s="31"/>
      <c r="HI60" s="31"/>
      <c r="HJ60" s="31"/>
      <c r="HK60" s="31"/>
      <c r="HL60" s="31"/>
      <c r="HM60" s="31"/>
      <c r="HN60" s="31"/>
      <c r="HO60" s="31"/>
      <c r="HP60" s="31"/>
      <c r="HQ60" s="31"/>
      <c r="HR60" s="31"/>
      <c r="HS60" s="31"/>
      <c r="HT60" s="31"/>
      <c r="HU60" s="31"/>
      <c r="HV60" s="31"/>
      <c r="HW60" s="31"/>
      <c r="HX60" s="31"/>
      <c r="HY60" s="31"/>
      <c r="HZ60" s="31"/>
      <c r="IA60" s="31"/>
      <c r="IB60" s="31"/>
      <c r="IC60" s="31"/>
      <c r="ID60" s="31"/>
      <c r="IE60" s="31"/>
      <c r="IF60" s="31"/>
      <c r="IG60" s="31"/>
      <c r="IH60" s="31"/>
      <c r="II60" s="31"/>
      <c r="IJ60" s="31"/>
      <c r="IK60" s="31"/>
      <c r="IL60" s="31"/>
      <c r="IM60" s="31"/>
      <c r="IN60" s="31"/>
      <c r="IO60" s="31"/>
      <c r="IP60" s="31"/>
      <c r="IQ60" s="31"/>
      <c r="IR60" s="31"/>
      <c r="IS60" s="31"/>
      <c r="IT60" s="31"/>
      <c r="IU60" s="31"/>
      <c r="IV60" s="31"/>
      <c r="IW60" s="31"/>
      <c r="IX60" s="31"/>
      <c r="IY60" s="31"/>
      <c r="IZ60" s="31"/>
      <c r="JA60" s="31"/>
      <c r="JB60" s="31"/>
      <c r="JC60" s="31"/>
      <c r="JD60" s="31"/>
      <c r="JE60" s="31"/>
      <c r="JF60" s="31"/>
      <c r="JG60" s="31"/>
      <c r="JH60" s="31"/>
      <c r="JI60" s="31"/>
      <c r="JJ60" s="31"/>
      <c r="JK60" s="31"/>
      <c r="JL60" s="31"/>
      <c r="JM60" s="31"/>
      <c r="JN60" s="31"/>
      <c r="JO60" s="31"/>
      <c r="JP60" s="31"/>
      <c r="JQ60" s="31"/>
      <c r="JR60" s="31"/>
      <c r="JS60" s="31"/>
      <c r="JT60" s="31"/>
      <c r="JU60" s="31"/>
      <c r="JV60" s="31"/>
      <c r="JW60" s="31"/>
      <c r="JX60" s="31"/>
      <c r="JY60" s="31"/>
      <c r="JZ60" s="31"/>
      <c r="KA60" s="31"/>
      <c r="KB60" s="31"/>
      <c r="KC60" s="31"/>
      <c r="KD60" s="31"/>
      <c r="KE60" s="31"/>
      <c r="KF60" s="31"/>
      <c r="KG60" s="31"/>
      <c r="KH60" s="31"/>
      <c r="KI60" s="31"/>
      <c r="KJ60" s="31"/>
      <c r="KK60" s="31"/>
      <c r="KL60" s="31"/>
      <c r="KM60" s="31"/>
      <c r="KN60" s="31"/>
      <c r="KO60" s="31"/>
      <c r="KP60" s="31"/>
      <c r="KQ60" s="31"/>
      <c r="KR60" s="31"/>
      <c r="KS60" s="31"/>
      <c r="KT60" s="31"/>
      <c r="KU60" s="31"/>
      <c r="KV60" s="31"/>
      <c r="KW60" s="31"/>
      <c r="KX60" s="31"/>
      <c r="KY60" s="31"/>
      <c r="KZ60" s="31"/>
      <c r="LA60" s="31"/>
      <c r="LB60" s="31"/>
      <c r="LC60" s="31"/>
      <c r="LD60" s="31"/>
      <c r="LE60" s="31"/>
      <c r="LF60" s="31"/>
      <c r="LG60" s="31"/>
      <c r="LH60" s="31"/>
      <c r="LI60" s="31"/>
      <c r="LJ60" s="31"/>
      <c r="LK60" s="31"/>
      <c r="LL60" s="31"/>
      <c r="LM60" s="31"/>
      <c r="LN60" s="31"/>
      <c r="LO60" s="31"/>
      <c r="LP60" s="31"/>
      <c r="LQ60" s="31"/>
      <c r="LR60" s="31"/>
      <c r="LS60" s="31"/>
      <c r="LT60" s="31"/>
      <c r="LU60" s="31"/>
      <c r="LV60" s="31"/>
      <c r="LW60" s="31"/>
      <c r="LX60" s="31"/>
      <c r="LY60" s="31"/>
      <c r="LZ60" s="31"/>
      <c r="MA60" s="31"/>
      <c r="MB60" s="31"/>
      <c r="MC60" s="31"/>
      <c r="MD60" s="31"/>
      <c r="ME60" s="31"/>
      <c r="MF60" s="31"/>
      <c r="MG60" s="31"/>
      <c r="MH60" s="31"/>
      <c r="MI60" s="31"/>
      <c r="MJ60" s="31"/>
      <c r="MK60" s="31"/>
      <c r="ML60" s="31"/>
      <c r="MM60" s="31"/>
      <c r="MN60" s="31"/>
      <c r="MO60" s="31"/>
      <c r="MP60" s="31"/>
      <c r="MQ60" s="31"/>
      <c r="MR60" s="31"/>
      <c r="MS60" s="31"/>
      <c r="MT60" s="31"/>
      <c r="MU60" s="31"/>
      <c r="MV60" s="31"/>
      <c r="MW60" s="31"/>
      <c r="MX60" s="31"/>
      <c r="MY60" s="31"/>
      <c r="MZ60" s="31"/>
      <c r="NA60" s="31"/>
      <c r="NB60" s="31"/>
      <c r="NC60" s="31"/>
      <c r="ND60" s="31"/>
      <c r="NE60" s="31"/>
      <c r="NF60" s="31"/>
      <c r="NG60" s="31"/>
      <c r="NH60" s="31"/>
      <c r="NI60" s="31"/>
      <c r="NJ60" s="31"/>
      <c r="NK60" s="31"/>
      <c r="NL60" s="31"/>
      <c r="NM60" s="31"/>
      <c r="NN60" s="31"/>
      <c r="NO60" s="31"/>
      <c r="NP60" s="31"/>
      <c r="NQ60" s="31"/>
      <c r="NR60" s="31"/>
      <c r="NS60" s="31"/>
      <c r="NT60" s="31"/>
      <c r="NU60" s="31"/>
      <c r="NV60" s="31"/>
      <c r="NW60" s="31"/>
      <c r="NX60" s="31"/>
      <c r="NY60" s="31"/>
      <c r="NZ60" s="31"/>
      <c r="OA60" s="31"/>
      <c r="OB60" s="31"/>
      <c r="OC60" s="31"/>
      <c r="OD60" s="31"/>
      <c r="OE60" s="31"/>
      <c r="OF60" s="31"/>
      <c r="OG60" s="31"/>
      <c r="OH60" s="31"/>
      <c r="OI60" s="31"/>
      <c r="OJ60" s="31"/>
      <c r="OK60" s="31"/>
      <c r="OL60" s="31"/>
      <c r="OM60" s="31"/>
      <c r="ON60" s="31"/>
      <c r="OO60" s="31"/>
      <c r="OP60" s="31"/>
      <c r="OQ60" s="31"/>
      <c r="OR60" s="31"/>
      <c r="OS60" s="31"/>
      <c r="OT60" s="31"/>
      <c r="OU60" s="31"/>
      <c r="OV60" s="31"/>
      <c r="OW60" s="31"/>
      <c r="OX60" s="31"/>
      <c r="OY60" s="31"/>
      <c r="OZ60" s="31"/>
      <c r="PA60" s="31"/>
      <c r="PB60" s="31"/>
      <c r="PC60" s="31"/>
      <c r="PD60" s="31"/>
      <c r="PE60" s="31"/>
      <c r="PF60" s="31"/>
      <c r="PG60" s="31"/>
      <c r="PH60" s="31"/>
      <c r="PI60" s="31"/>
      <c r="PJ60" s="31"/>
      <c r="PK60" s="31"/>
      <c r="PL60" s="31"/>
      <c r="PM60" s="31"/>
      <c r="PN60" s="31"/>
      <c r="PO60" s="31"/>
      <c r="PP60" s="31"/>
      <c r="PQ60" s="31"/>
      <c r="PR60" s="31"/>
      <c r="PS60" s="31"/>
      <c r="PT60" s="31"/>
      <c r="PU60" s="31"/>
      <c r="PV60" s="31"/>
      <c r="PW60" s="31"/>
      <c r="PX60" s="31"/>
      <c r="PY60" s="31"/>
      <c r="PZ60" s="31"/>
      <c r="QA60" s="31"/>
      <c r="QB60" s="31"/>
      <c r="QC60" s="31"/>
      <c r="QD60" s="31"/>
      <c r="QE60" s="31"/>
      <c r="QF60" s="31"/>
      <c r="QG60" s="31"/>
      <c r="QH60" s="31"/>
      <c r="QI60" s="31"/>
      <c r="QJ60" s="31"/>
      <c r="QK60" s="31"/>
      <c r="QL60" s="31"/>
      <c r="QM60" s="31"/>
      <c r="QN60" s="31"/>
      <c r="QO60" s="31"/>
      <c r="QP60" s="31"/>
      <c r="QQ60" s="31"/>
      <c r="QR60" s="31"/>
      <c r="QS60" s="31"/>
      <c r="QT60" s="31"/>
      <c r="QU60" s="31"/>
      <c r="QV60" s="31"/>
      <c r="QW60" s="31"/>
      <c r="QX60" s="31"/>
      <c r="QY60" s="31"/>
      <c r="QZ60" s="31"/>
      <c r="RA60" s="31"/>
      <c r="RB60" s="31"/>
      <c r="RC60" s="31"/>
      <c r="RD60" s="31"/>
      <c r="RE60" s="31"/>
      <c r="RF60" s="31"/>
      <c r="RG60" s="31"/>
      <c r="RH60" s="31"/>
      <c r="RI60" s="31"/>
      <c r="RJ60" s="31"/>
      <c r="RK60" s="31"/>
      <c r="RL60" s="31"/>
      <c r="RM60" s="31"/>
      <c r="RN60" s="31"/>
      <c r="RO60" s="31"/>
      <c r="RP60" s="31"/>
      <c r="RQ60" s="31"/>
      <c r="RR60" s="31"/>
      <c r="RS60" s="31"/>
      <c r="RT60" s="31"/>
      <c r="RU60" s="31"/>
      <c r="RV60" s="31"/>
      <c r="RW60" s="31"/>
      <c r="RX60" s="31"/>
      <c r="RY60" s="31"/>
      <c r="RZ60" s="31"/>
      <c r="SA60" s="31"/>
      <c r="SB60" s="31"/>
      <c r="SC60" s="31"/>
      <c r="SD60" s="31"/>
      <c r="SE60" s="31"/>
      <c r="SF60" s="31"/>
      <c r="SG60" s="31"/>
      <c r="SH60" s="31"/>
      <c r="SI60" s="31"/>
      <c r="SJ60" s="31"/>
      <c r="SK60" s="31"/>
      <c r="SL60" s="31"/>
      <c r="SM60" s="31"/>
      <c r="SN60" s="31"/>
      <c r="SO60" s="31"/>
      <c r="SP60" s="31"/>
      <c r="SQ60" s="31"/>
      <c r="SR60" s="31"/>
      <c r="SS60" s="31"/>
      <c r="ST60" s="31"/>
      <c r="SU60" s="31"/>
      <c r="SV60" s="31"/>
      <c r="SW60" s="31"/>
      <c r="SX60" s="31"/>
      <c r="SY60" s="31"/>
      <c r="SZ60" s="31"/>
      <c r="TA60" s="31"/>
      <c r="TB60" s="31"/>
      <c r="TC60" s="31"/>
      <c r="TD60" s="31"/>
      <c r="TE60" s="31"/>
      <c r="TF60" s="31"/>
      <c r="TG60" s="31"/>
      <c r="TH60" s="31"/>
      <c r="TI60" s="31"/>
      <c r="TJ60" s="31"/>
      <c r="TK60" s="31"/>
      <c r="TL60" s="31"/>
      <c r="TM60" s="31"/>
      <c r="TN60" s="31"/>
      <c r="TO60" s="31"/>
      <c r="TP60" s="31"/>
      <c r="TQ60" s="31"/>
      <c r="TR60" s="31"/>
      <c r="TS60" s="31"/>
      <c r="TT60" s="31"/>
      <c r="TU60" s="31"/>
      <c r="TV60" s="31"/>
      <c r="TW60" s="31"/>
      <c r="TX60" s="31"/>
      <c r="TY60" s="31"/>
      <c r="TZ60" s="31"/>
      <c r="UA60" s="31"/>
      <c r="UB60" s="31"/>
      <c r="UC60" s="31"/>
      <c r="UD60" s="31"/>
      <c r="UE60" s="31"/>
      <c r="UF60" s="31"/>
      <c r="UG60" s="31"/>
      <c r="UH60" s="31"/>
      <c r="UI60" s="31"/>
      <c r="UJ60" s="31"/>
      <c r="UK60" s="31"/>
      <c r="UL60" s="31"/>
      <c r="UM60" s="31"/>
      <c r="UN60" s="31"/>
      <c r="UO60" s="31"/>
      <c r="UP60" s="31"/>
      <c r="UQ60" s="31"/>
      <c r="UR60" s="31"/>
      <c r="US60" s="31"/>
      <c r="UT60" s="31"/>
      <c r="UU60" s="31"/>
      <c r="UV60" s="31"/>
      <c r="UW60" s="31"/>
      <c r="UX60" s="31"/>
      <c r="UY60" s="31"/>
      <c r="UZ60" s="31"/>
      <c r="VA60" s="31"/>
      <c r="VB60" s="31"/>
      <c r="VC60" s="31"/>
      <c r="VD60" s="31"/>
      <c r="VE60" s="31"/>
      <c r="VF60" s="31"/>
      <c r="VG60" s="31"/>
      <c r="VH60" s="31"/>
      <c r="VI60" s="31"/>
      <c r="VJ60" s="31"/>
      <c r="VK60" s="31"/>
      <c r="VL60" s="31"/>
      <c r="VM60" s="31"/>
      <c r="VN60" s="31"/>
      <c r="VO60" s="31"/>
      <c r="VP60" s="31"/>
      <c r="VQ60" s="31"/>
      <c r="VR60" s="31"/>
      <c r="VS60" s="31"/>
      <c r="VT60" s="31"/>
      <c r="VU60" s="31"/>
      <c r="VV60" s="31"/>
      <c r="VW60" s="31"/>
      <c r="VX60" s="31"/>
      <c r="VY60" s="31"/>
      <c r="VZ60" s="31"/>
      <c r="WA60" s="31"/>
      <c r="WB60" s="31"/>
      <c r="WC60" s="31"/>
      <c r="WD60" s="31"/>
      <c r="WE60" s="31"/>
      <c r="WF60" s="31"/>
      <c r="WG60" s="31"/>
      <c r="WH60" s="31"/>
      <c r="WI60" s="31"/>
      <c r="WJ60" s="31"/>
      <c r="WK60" s="31"/>
      <c r="WL60" s="31"/>
      <c r="WM60" s="31"/>
      <c r="WN60" s="31"/>
      <c r="WO60" s="31"/>
      <c r="WP60" s="31"/>
      <c r="WQ60" s="31"/>
      <c r="WR60" s="31"/>
      <c r="WS60" s="31"/>
      <c r="WT60" s="31"/>
      <c r="WU60" s="31"/>
      <c r="WV60" s="31"/>
      <c r="WW60" s="31"/>
      <c r="WX60" s="31"/>
      <c r="WY60" s="31"/>
      <c r="WZ60" s="31"/>
      <c r="XA60" s="31"/>
      <c r="XB60" s="31"/>
      <c r="XC60" s="31"/>
      <c r="XD60" s="31"/>
      <c r="XE60" s="31"/>
      <c r="XF60" s="31"/>
      <c r="XG60" s="31"/>
      <c r="XH60" s="31"/>
      <c r="XI60" s="31"/>
      <c r="XJ60" s="31"/>
      <c r="XK60" s="31"/>
      <c r="XL60" s="31"/>
      <c r="XM60" s="31"/>
      <c r="XN60" s="31"/>
      <c r="XO60" s="31"/>
      <c r="XP60" s="31"/>
      <c r="XQ60" s="31"/>
      <c r="XR60" s="31"/>
      <c r="XS60" s="31"/>
      <c r="XT60" s="31"/>
      <c r="XU60" s="31"/>
      <c r="XV60" s="31"/>
      <c r="XW60" s="31"/>
      <c r="XX60" s="31"/>
      <c r="XY60" s="31"/>
      <c r="XZ60" s="31"/>
      <c r="YA60" s="31"/>
      <c r="YB60" s="31"/>
      <c r="YC60" s="31"/>
      <c r="YD60" s="31"/>
      <c r="YE60" s="31"/>
      <c r="YF60" s="31"/>
      <c r="YG60" s="31"/>
      <c r="YH60" s="31"/>
      <c r="YI60" s="31"/>
      <c r="YJ60" s="31"/>
      <c r="YK60" s="31"/>
      <c r="YL60" s="31"/>
      <c r="YM60" s="31"/>
      <c r="YN60" s="31"/>
      <c r="YO60" s="31"/>
      <c r="YP60" s="31"/>
      <c r="YQ60" s="31"/>
      <c r="YR60" s="31"/>
      <c r="YS60" s="31"/>
      <c r="YT60" s="31"/>
      <c r="YU60" s="31"/>
      <c r="YV60" s="31"/>
      <c r="YW60" s="31"/>
      <c r="YX60" s="31"/>
      <c r="YY60" s="31"/>
      <c r="YZ60" s="31"/>
      <c r="ZA60" s="31"/>
      <c r="ZB60" s="31"/>
      <c r="ZC60" s="31"/>
      <c r="ZD60" s="31"/>
      <c r="ZE60" s="31"/>
      <c r="ZF60" s="31"/>
      <c r="ZG60" s="31"/>
      <c r="ZH60" s="31"/>
      <c r="ZI60" s="31"/>
      <c r="ZJ60" s="31"/>
      <c r="ZK60" s="31"/>
      <c r="ZL60" s="31"/>
      <c r="ZM60" s="31"/>
      <c r="ZN60" s="31"/>
      <c r="ZO60" s="31"/>
      <c r="ZP60" s="31"/>
      <c r="ZQ60" s="31"/>
      <c r="ZR60" s="31"/>
      <c r="ZS60" s="31"/>
      <c r="ZT60" s="31"/>
      <c r="ZU60" s="31"/>
      <c r="ZV60" s="31"/>
      <c r="ZW60" s="31"/>
      <c r="ZX60" s="31"/>
      <c r="ZY60" s="31"/>
      <c r="ZZ60" s="31"/>
      <c r="AAA60" s="31"/>
      <c r="AAB60" s="31"/>
      <c r="AAC60" s="31"/>
      <c r="AAD60" s="31"/>
      <c r="AAE60" s="31"/>
      <c r="AAF60" s="31"/>
      <c r="AAG60" s="31"/>
      <c r="AAH60" s="31"/>
      <c r="AAI60" s="31"/>
      <c r="AAJ60" s="31"/>
      <c r="AAK60" s="31"/>
      <c r="AAL60" s="31"/>
      <c r="AAM60" s="31"/>
      <c r="AAN60" s="31"/>
      <c r="AAO60" s="31"/>
      <c r="AAP60" s="31"/>
      <c r="AAQ60" s="31"/>
      <c r="AAR60" s="31"/>
      <c r="AAS60" s="31"/>
      <c r="AAT60" s="31"/>
      <c r="AAU60" s="31"/>
      <c r="AAV60" s="31"/>
      <c r="AAW60" s="31"/>
      <c r="AAX60" s="31"/>
      <c r="AAY60" s="31"/>
      <c r="AAZ60" s="31"/>
      <c r="ABA60" s="31"/>
      <c r="ABB60" s="31"/>
      <c r="ABC60" s="31"/>
      <c r="ABD60" s="31"/>
      <c r="ABE60" s="31"/>
      <c r="ABF60" s="31"/>
      <c r="ABG60" s="31"/>
      <c r="ABH60" s="31"/>
      <c r="ABI60" s="31"/>
      <c r="ABJ60" s="31"/>
      <c r="ABK60" s="31"/>
      <c r="ABL60" s="31"/>
      <c r="ABM60" s="31"/>
      <c r="ABN60" s="31"/>
      <c r="ABO60" s="31"/>
      <c r="ABP60" s="31"/>
      <c r="ABQ60" s="31"/>
      <c r="ABR60" s="31"/>
      <c r="ABS60" s="31"/>
      <c r="ABT60" s="31"/>
      <c r="ABU60" s="31"/>
      <c r="ABV60" s="31"/>
      <c r="ABW60" s="31"/>
      <c r="ABX60" s="31"/>
      <c r="ABY60" s="31"/>
      <c r="ABZ60" s="31"/>
      <c r="ACA60" s="31"/>
      <c r="ACB60" s="31"/>
      <c r="ACC60" s="31"/>
      <c r="ACD60" s="31"/>
      <c r="ACE60" s="31"/>
      <c r="ACF60" s="31"/>
      <c r="ACG60" s="31"/>
      <c r="ACH60" s="31"/>
      <c r="ACI60" s="31"/>
      <c r="ACJ60" s="31"/>
      <c r="ACK60" s="31"/>
      <c r="ACL60" s="31"/>
      <c r="ACM60" s="31"/>
      <c r="ACN60" s="31"/>
      <c r="ACO60" s="31"/>
      <c r="ACP60" s="31"/>
      <c r="ACQ60" s="31"/>
      <c r="ACR60" s="31"/>
      <c r="ACS60" s="31"/>
      <c r="ACT60" s="31"/>
      <c r="ACU60" s="31"/>
      <c r="ACV60" s="31"/>
      <c r="ACW60" s="31"/>
      <c r="ACX60" s="31"/>
      <c r="ACY60" s="31"/>
      <c r="ACZ60" s="31"/>
      <c r="ADA60" s="31"/>
      <c r="ADB60" s="31"/>
      <c r="ADC60" s="31"/>
      <c r="ADD60" s="31"/>
      <c r="ADE60" s="31"/>
      <c r="ADF60" s="31"/>
      <c r="ADG60" s="31"/>
      <c r="ADH60" s="31"/>
      <c r="ADI60" s="31"/>
      <c r="ADJ60" s="31"/>
      <c r="ADK60" s="31"/>
      <c r="ADL60" s="31"/>
      <c r="ADM60" s="31"/>
      <c r="ADN60" s="31"/>
      <c r="ADO60" s="31"/>
      <c r="ADP60" s="31"/>
      <c r="ADQ60" s="31"/>
      <c r="ADR60" s="31"/>
      <c r="ADS60" s="31"/>
      <c r="ADT60" s="31"/>
      <c r="ADU60" s="31"/>
      <c r="ADV60" s="31"/>
      <c r="ADW60" s="31"/>
      <c r="ADX60" s="31"/>
      <c r="ADY60" s="31"/>
      <c r="ADZ60" s="31"/>
      <c r="AEA60" s="31"/>
      <c r="AEB60" s="31"/>
      <c r="AEC60" s="31"/>
      <c r="AED60" s="31"/>
      <c r="AEE60" s="31"/>
      <c r="AEF60" s="31"/>
      <c r="AEG60" s="31"/>
      <c r="AEH60" s="31"/>
      <c r="AEI60" s="31"/>
      <c r="AEJ60" s="31"/>
      <c r="AEK60" s="31"/>
      <c r="AEL60" s="31"/>
      <c r="AEM60" s="31"/>
      <c r="AEN60" s="31"/>
      <c r="AEO60" s="31"/>
      <c r="AEP60" s="31"/>
      <c r="AEQ60" s="31"/>
      <c r="AER60" s="31"/>
      <c r="AES60" s="31"/>
      <c r="AET60" s="31"/>
      <c r="AEU60" s="31"/>
      <c r="AEV60" s="31"/>
      <c r="AEW60" s="31"/>
      <c r="AEX60" s="31"/>
      <c r="AEY60" s="31"/>
      <c r="AEZ60" s="31"/>
      <c r="AFA60" s="31"/>
      <c r="AFB60" s="31"/>
      <c r="AFC60" s="31"/>
      <c r="AFD60" s="31"/>
      <c r="AFE60" s="31"/>
      <c r="AFF60" s="31"/>
      <c r="AFG60" s="31"/>
      <c r="AFH60" s="31"/>
      <c r="AFI60" s="31"/>
      <c r="AFJ60" s="31"/>
      <c r="AFK60" s="31"/>
      <c r="AFL60" s="31"/>
      <c r="AFM60" s="31"/>
      <c r="AFN60" s="31"/>
      <c r="AFO60" s="31"/>
      <c r="AFP60" s="31"/>
      <c r="AFQ60" s="31"/>
      <c r="AFR60" s="31"/>
      <c r="AFS60" s="31"/>
      <c r="AFT60" s="31"/>
      <c r="AFU60" s="31"/>
      <c r="AFV60" s="31"/>
      <c r="AFW60" s="31"/>
      <c r="AFX60" s="31"/>
      <c r="AFY60" s="31"/>
      <c r="AFZ60" s="31"/>
      <c r="AGA60" s="31"/>
      <c r="AGB60" s="31"/>
      <c r="AGC60" s="31"/>
      <c r="AGD60" s="31"/>
      <c r="AGE60" s="31"/>
      <c r="AGF60" s="31"/>
      <c r="AGG60" s="31"/>
      <c r="AGH60" s="31"/>
      <c r="AGI60" s="31"/>
      <c r="AGJ60" s="31"/>
      <c r="AGK60" s="31"/>
      <c r="AGL60" s="31"/>
      <c r="AGM60" s="31"/>
      <c r="AGN60" s="31"/>
      <c r="AGO60" s="31"/>
      <c r="AGP60" s="31"/>
      <c r="AGQ60" s="31"/>
      <c r="AGR60" s="31"/>
      <c r="AGS60" s="31"/>
      <c r="AGT60" s="31"/>
      <c r="AGU60" s="31"/>
      <c r="AGV60" s="31"/>
      <c r="AGW60" s="31"/>
      <c r="AGX60" s="31"/>
      <c r="AGY60" s="31"/>
      <c r="AGZ60" s="31"/>
      <c r="AHA60" s="31"/>
      <c r="AHB60" s="31"/>
      <c r="AHC60" s="31"/>
      <c r="AHD60" s="31"/>
      <c r="AHE60" s="31"/>
      <c r="AHF60" s="31"/>
      <c r="AHG60" s="31"/>
      <c r="AHH60" s="31"/>
      <c r="AHI60" s="31"/>
      <c r="AHJ60" s="31"/>
      <c r="AHK60" s="31"/>
      <c r="AHL60" s="31"/>
      <c r="AHM60" s="31"/>
      <c r="AHN60" s="31"/>
      <c r="AHO60" s="31"/>
      <c r="AHP60" s="31"/>
      <c r="AHQ60" s="31"/>
      <c r="AHR60" s="31"/>
      <c r="AHS60" s="31"/>
      <c r="AHT60" s="31"/>
      <c r="AHU60" s="31"/>
      <c r="AHV60" s="31"/>
      <c r="AHW60" s="31"/>
      <c r="AHX60" s="31"/>
      <c r="AHY60" s="31"/>
      <c r="AHZ60" s="31"/>
      <c r="AIA60" s="31"/>
      <c r="AIB60" s="31"/>
      <c r="AIC60" s="31"/>
      <c r="AID60" s="31"/>
      <c r="AIE60" s="31"/>
      <c r="AIF60" s="31"/>
      <c r="AIG60" s="31"/>
      <c r="AIH60" s="31"/>
      <c r="AII60" s="31"/>
      <c r="AIJ60" s="31"/>
      <c r="AIK60" s="31"/>
      <c r="AIL60" s="31"/>
      <c r="AIM60" s="31"/>
      <c r="AIN60" s="31"/>
      <c r="AIO60" s="31"/>
      <c r="AIP60" s="31"/>
      <c r="AIQ60" s="31"/>
      <c r="AIR60" s="31"/>
      <c r="AIS60" s="31"/>
      <c r="AIT60" s="31"/>
      <c r="AIU60" s="31"/>
      <c r="AIV60" s="31"/>
      <c r="AIW60" s="31"/>
      <c r="AIX60" s="31"/>
      <c r="AIY60" s="31"/>
      <c r="AIZ60" s="31"/>
      <c r="AJA60" s="31"/>
      <c r="AJB60" s="31"/>
      <c r="AJC60" s="31"/>
      <c r="AJD60" s="31"/>
      <c r="AJE60" s="31"/>
      <c r="AJF60" s="31"/>
      <c r="AJG60" s="31"/>
      <c r="AJH60" s="31"/>
      <c r="AJI60" s="31"/>
      <c r="AJJ60" s="31"/>
      <c r="AJK60" s="31"/>
      <c r="AJL60" s="31"/>
      <c r="AJM60" s="31"/>
      <c r="AJN60" s="31"/>
      <c r="AJO60" s="31"/>
      <c r="AJP60" s="31"/>
      <c r="AJQ60" s="31"/>
      <c r="AJR60" s="31"/>
      <c r="AJS60" s="31"/>
      <c r="AJT60" s="31"/>
      <c r="AJU60" s="31"/>
      <c r="AJV60" s="31"/>
      <c r="AJW60" s="31"/>
      <c r="AJX60" s="31"/>
      <c r="AJY60" s="31"/>
      <c r="AJZ60" s="31"/>
      <c r="AKA60" s="31"/>
      <c r="AKB60" s="31"/>
      <c r="AKC60" s="31"/>
      <c r="AKD60" s="31"/>
      <c r="AKE60" s="31"/>
      <c r="AKF60" s="31"/>
      <c r="AKG60" s="31"/>
      <c r="AKH60" s="31"/>
      <c r="AKI60" s="31"/>
      <c r="AKJ60" s="31"/>
      <c r="AKK60" s="31"/>
      <c r="AKL60" s="31"/>
      <c r="AKM60" s="31"/>
      <c r="AKN60" s="31"/>
      <c r="AKO60" s="31"/>
      <c r="AKP60" s="31"/>
      <c r="AKQ60" s="31"/>
      <c r="AKR60" s="31"/>
      <c r="AKS60" s="31"/>
      <c r="AKT60" s="31"/>
      <c r="AKU60" s="31"/>
      <c r="AKV60" s="31"/>
      <c r="AKW60" s="31"/>
      <c r="AKX60" s="31"/>
      <c r="AKY60" s="31"/>
      <c r="AKZ60" s="31"/>
      <c r="ALA60" s="31"/>
      <c r="ALB60" s="31"/>
      <c r="ALC60" s="31"/>
      <c r="ALD60" s="31"/>
      <c r="ALE60" s="31"/>
      <c r="ALF60" s="31"/>
      <c r="ALG60" s="31"/>
      <c r="ALH60" s="31"/>
      <c r="ALI60" s="31"/>
      <c r="ALJ60" s="31"/>
      <c r="ALK60" s="31"/>
      <c r="ALL60" s="31"/>
      <c r="ALM60" s="31"/>
      <c r="ALN60" s="31"/>
      <c r="ALO60" s="31"/>
      <c r="ALP60" s="31"/>
      <c r="ALQ60" s="31"/>
      <c r="ALR60" s="31"/>
      <c r="ALS60" s="31"/>
      <c r="ALT60" s="31"/>
      <c r="ALU60" s="31"/>
      <c r="ALV60" s="31"/>
      <c r="ALW60" s="31"/>
      <c r="ALX60" s="31"/>
      <c r="ALY60" s="31"/>
      <c r="ALZ60" s="31"/>
      <c r="AMA60" s="31"/>
      <c r="AMB60" s="31"/>
      <c r="AMC60" s="31"/>
      <c r="AMD60" s="31"/>
      <c r="AME60" s="31"/>
      <c r="AMF60" s="31"/>
      <c r="AMG60" s="31"/>
      <c r="AMH60" s="31"/>
      <c r="AMI60" s="31"/>
      <c r="AMJ60" s="31"/>
      <c r="AMK60" s="31"/>
      <c r="AML60" s="31"/>
      <c r="AMM60" s="31"/>
      <c r="AMN60" s="31"/>
      <c r="AMO60" s="31"/>
      <c r="AMP60" s="31"/>
      <c r="AMQ60" s="31"/>
      <c r="AMR60" s="31"/>
      <c r="AMS60" s="31"/>
      <c r="AMT60" s="31"/>
      <c r="AMU60" s="31"/>
      <c r="AMV60" s="31"/>
      <c r="AMW60" s="31"/>
      <c r="AMX60" s="31"/>
      <c r="AMY60" s="31"/>
    </row>
    <row r="61" spans="2:1039" s="6" customFormat="1" ht="15" customHeight="1" x14ac:dyDescent="0.25">
      <c r="C61" s="6">
        <f t="shared" si="5"/>
        <v>110914</v>
      </c>
      <c r="D61" s="72">
        <f t="shared" si="6"/>
        <v>66</v>
      </c>
      <c r="E61" s="74">
        <v>0</v>
      </c>
      <c r="F61" s="72">
        <v>1</v>
      </c>
      <c r="G61" s="73">
        <f t="shared" si="7"/>
        <v>0</v>
      </c>
      <c r="H61" s="128">
        <f t="shared" si="8"/>
        <v>3.1</v>
      </c>
      <c r="I61" s="147">
        <f t="shared" si="9"/>
        <v>0</v>
      </c>
      <c r="J61" s="111" t="s">
        <v>196</v>
      </c>
      <c r="K61" s="39">
        <v>3</v>
      </c>
      <c r="L61" s="95">
        <f t="shared" si="10"/>
        <v>11</v>
      </c>
      <c r="M61" s="9" t="s">
        <v>7</v>
      </c>
      <c r="N61" s="153">
        <f>N59+1</f>
        <v>9</v>
      </c>
      <c r="O61" s="82">
        <f xml:space="preserve"> (L61*10000) + (N61*100) + VLOOKUP( T61, $Q$2:$S$47, 2, FALSE )</f>
        <v>110914</v>
      </c>
      <c r="P61" s="77" t="str">
        <f t="shared" si="21"/>
        <v>HPTU 66 120  (66 gal)</v>
      </c>
      <c r="Q61" s="10" t="s">
        <v>12</v>
      </c>
      <c r="R61" s="11">
        <v>66</v>
      </c>
      <c r="S61" s="37" t="s">
        <v>85</v>
      </c>
      <c r="T61" s="100" t="s">
        <v>105</v>
      </c>
      <c r="U61" s="105" t="str">
        <f>VLOOKUP( T61, $Q$2:$S$47, 3, FALSE )</f>
        <v>AOSmithHPTU66</v>
      </c>
      <c r="V61" s="146">
        <v>0</v>
      </c>
      <c r="W61" s="47" t="s">
        <v>10</v>
      </c>
      <c r="X61" s="55">
        <v>3</v>
      </c>
      <c r="Y61" s="56">
        <v>3.1</v>
      </c>
      <c r="Z61" s="57">
        <v>42545</v>
      </c>
      <c r="AA61" s="58" t="s">
        <v>83</v>
      </c>
      <c r="AB61" s="158" t="str">
        <f t="shared" si="11"/>
        <v>2,     110914,   "HPTU 66 120  (66 gal)"</v>
      </c>
      <c r="AC61" s="160" t="str">
        <f t="shared" si="14"/>
        <v>AOSmith</v>
      </c>
      <c r="AD61" s="161" t="s">
        <v>183</v>
      </c>
      <c r="AE61" s="158" t="str">
        <f t="shared" si="12"/>
        <v xml:space="preserve">          case  110914   :   "AOSmithHPTU66"</v>
      </c>
      <c r="AF61" s="161" t="s">
        <v>183</v>
      </c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DP61" s="31"/>
      <c r="DQ61" s="31"/>
      <c r="DR61" s="31"/>
      <c r="DS61" s="31"/>
      <c r="DT61" s="31"/>
      <c r="DU61" s="31"/>
      <c r="DV61" s="31"/>
      <c r="DW61" s="31"/>
      <c r="DX61" s="31"/>
      <c r="DY61" s="31"/>
      <c r="DZ61" s="31"/>
      <c r="EA61" s="31"/>
      <c r="EB61" s="31"/>
      <c r="EC61" s="31"/>
      <c r="ED61" s="31"/>
      <c r="EE61" s="31"/>
      <c r="EF61" s="31"/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/>
      <c r="EV61" s="31"/>
      <c r="EW61" s="31"/>
      <c r="EX61" s="31"/>
      <c r="EY61" s="31"/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  <c r="FK61" s="31"/>
      <c r="FL61" s="31"/>
      <c r="FM61" s="31"/>
      <c r="FN61" s="31"/>
      <c r="FO61" s="31"/>
      <c r="FP61" s="31"/>
      <c r="FQ61" s="31"/>
      <c r="FR61" s="31"/>
      <c r="FS61" s="31"/>
      <c r="FT61" s="31"/>
      <c r="FU61" s="31"/>
      <c r="FV61" s="31"/>
      <c r="FW61" s="31"/>
      <c r="FX61" s="31"/>
      <c r="FY61" s="31"/>
      <c r="FZ61" s="31"/>
      <c r="GA61" s="31"/>
      <c r="GB61" s="31"/>
      <c r="GC61" s="31"/>
      <c r="GD61" s="31"/>
      <c r="GE61" s="31"/>
      <c r="GF61" s="31"/>
      <c r="GG61" s="31"/>
      <c r="GH61" s="31"/>
      <c r="GI61" s="31"/>
      <c r="GJ61" s="31"/>
      <c r="GK61" s="31"/>
      <c r="GL61" s="31"/>
      <c r="GM61" s="31"/>
      <c r="GN61" s="31"/>
      <c r="GO61" s="31"/>
      <c r="GP61" s="31"/>
      <c r="GQ61" s="31"/>
      <c r="GR61" s="31"/>
      <c r="GS61" s="31"/>
      <c r="GT61" s="31"/>
      <c r="GU61" s="31"/>
      <c r="GV61" s="31"/>
      <c r="GW61" s="31"/>
      <c r="GX61" s="31"/>
      <c r="GY61" s="31"/>
      <c r="GZ61" s="31"/>
      <c r="HA61" s="31"/>
      <c r="HB61" s="31"/>
      <c r="HC61" s="31"/>
      <c r="HD61" s="31"/>
      <c r="HE61" s="31"/>
      <c r="HF61" s="31"/>
      <c r="HG61" s="31"/>
      <c r="HH61" s="31"/>
      <c r="HI61" s="31"/>
      <c r="HJ61" s="31"/>
      <c r="HK61" s="31"/>
      <c r="HL61" s="31"/>
      <c r="HM61" s="31"/>
      <c r="HN61" s="31"/>
      <c r="HO61" s="31"/>
      <c r="HP61" s="31"/>
      <c r="HQ61" s="31"/>
      <c r="HR61" s="31"/>
      <c r="HS61" s="31"/>
      <c r="HT61" s="31"/>
      <c r="HU61" s="31"/>
      <c r="HV61" s="31"/>
      <c r="HW61" s="31"/>
      <c r="HX61" s="31"/>
      <c r="HY61" s="31"/>
      <c r="HZ61" s="31"/>
      <c r="IA61" s="31"/>
      <c r="IB61" s="31"/>
      <c r="IC61" s="31"/>
      <c r="ID61" s="31"/>
      <c r="IE61" s="31"/>
      <c r="IF61" s="31"/>
      <c r="IG61" s="31"/>
      <c r="IH61" s="31"/>
      <c r="II61" s="31"/>
      <c r="IJ61" s="31"/>
      <c r="IK61" s="31"/>
      <c r="IL61" s="31"/>
      <c r="IM61" s="31"/>
      <c r="IN61" s="31"/>
      <c r="IO61" s="31"/>
      <c r="IP61" s="31"/>
      <c r="IQ61" s="31"/>
      <c r="IR61" s="31"/>
      <c r="IS61" s="31"/>
      <c r="IT61" s="31"/>
      <c r="IU61" s="31"/>
      <c r="IV61" s="31"/>
      <c r="IW61" s="31"/>
      <c r="IX61" s="31"/>
      <c r="IY61" s="31"/>
      <c r="IZ61" s="31"/>
      <c r="JA61" s="31"/>
      <c r="JB61" s="31"/>
      <c r="JC61" s="31"/>
      <c r="JD61" s="31"/>
      <c r="JE61" s="31"/>
      <c r="JF61" s="31"/>
      <c r="JG61" s="31"/>
      <c r="JH61" s="31"/>
      <c r="JI61" s="31"/>
      <c r="JJ61" s="31"/>
      <c r="JK61" s="31"/>
      <c r="JL61" s="31"/>
      <c r="JM61" s="31"/>
      <c r="JN61" s="31"/>
      <c r="JO61" s="31"/>
      <c r="JP61" s="31"/>
      <c r="JQ61" s="31"/>
      <c r="JR61" s="31"/>
      <c r="JS61" s="31"/>
      <c r="JT61" s="31"/>
      <c r="JU61" s="31"/>
      <c r="JV61" s="31"/>
      <c r="JW61" s="31"/>
      <c r="JX61" s="31"/>
      <c r="JY61" s="31"/>
      <c r="JZ61" s="31"/>
      <c r="KA61" s="31"/>
      <c r="KB61" s="31"/>
      <c r="KC61" s="31"/>
      <c r="KD61" s="31"/>
      <c r="KE61" s="31"/>
      <c r="KF61" s="31"/>
      <c r="KG61" s="31"/>
      <c r="KH61" s="31"/>
      <c r="KI61" s="31"/>
      <c r="KJ61" s="31"/>
      <c r="KK61" s="31"/>
      <c r="KL61" s="31"/>
      <c r="KM61" s="31"/>
      <c r="KN61" s="31"/>
      <c r="KO61" s="31"/>
      <c r="KP61" s="31"/>
      <c r="KQ61" s="31"/>
      <c r="KR61" s="31"/>
      <c r="KS61" s="31"/>
      <c r="KT61" s="31"/>
      <c r="KU61" s="31"/>
      <c r="KV61" s="31"/>
      <c r="KW61" s="31"/>
      <c r="KX61" s="31"/>
      <c r="KY61" s="31"/>
      <c r="KZ61" s="31"/>
      <c r="LA61" s="31"/>
      <c r="LB61" s="31"/>
      <c r="LC61" s="31"/>
      <c r="LD61" s="31"/>
      <c r="LE61" s="31"/>
      <c r="LF61" s="31"/>
      <c r="LG61" s="31"/>
      <c r="LH61" s="31"/>
      <c r="LI61" s="31"/>
      <c r="LJ61" s="31"/>
      <c r="LK61" s="31"/>
      <c r="LL61" s="31"/>
      <c r="LM61" s="31"/>
      <c r="LN61" s="31"/>
      <c r="LO61" s="31"/>
      <c r="LP61" s="31"/>
      <c r="LQ61" s="31"/>
      <c r="LR61" s="31"/>
      <c r="LS61" s="31"/>
      <c r="LT61" s="31"/>
      <c r="LU61" s="31"/>
      <c r="LV61" s="31"/>
      <c r="LW61" s="31"/>
      <c r="LX61" s="31"/>
      <c r="LY61" s="31"/>
      <c r="LZ61" s="31"/>
      <c r="MA61" s="31"/>
      <c r="MB61" s="31"/>
      <c r="MC61" s="31"/>
      <c r="MD61" s="31"/>
      <c r="ME61" s="31"/>
      <c r="MF61" s="31"/>
      <c r="MG61" s="31"/>
      <c r="MH61" s="31"/>
      <c r="MI61" s="31"/>
      <c r="MJ61" s="31"/>
      <c r="MK61" s="31"/>
      <c r="ML61" s="31"/>
      <c r="MM61" s="31"/>
      <c r="MN61" s="31"/>
      <c r="MO61" s="31"/>
      <c r="MP61" s="31"/>
      <c r="MQ61" s="31"/>
      <c r="MR61" s="31"/>
      <c r="MS61" s="31"/>
      <c r="MT61" s="31"/>
      <c r="MU61" s="31"/>
      <c r="MV61" s="31"/>
      <c r="MW61" s="31"/>
      <c r="MX61" s="31"/>
      <c r="MY61" s="31"/>
      <c r="MZ61" s="31"/>
      <c r="NA61" s="31"/>
      <c r="NB61" s="31"/>
      <c r="NC61" s="31"/>
      <c r="ND61" s="31"/>
      <c r="NE61" s="31"/>
      <c r="NF61" s="31"/>
      <c r="NG61" s="31"/>
      <c r="NH61" s="31"/>
      <c r="NI61" s="31"/>
      <c r="NJ61" s="31"/>
      <c r="NK61" s="31"/>
      <c r="NL61" s="31"/>
      <c r="NM61" s="31"/>
      <c r="NN61" s="31"/>
      <c r="NO61" s="31"/>
      <c r="NP61" s="31"/>
      <c r="NQ61" s="31"/>
      <c r="NR61" s="31"/>
      <c r="NS61" s="31"/>
      <c r="NT61" s="31"/>
      <c r="NU61" s="31"/>
      <c r="NV61" s="31"/>
      <c r="NW61" s="31"/>
      <c r="NX61" s="31"/>
      <c r="NY61" s="31"/>
      <c r="NZ61" s="31"/>
      <c r="OA61" s="31"/>
      <c r="OB61" s="31"/>
      <c r="OC61" s="31"/>
      <c r="OD61" s="31"/>
      <c r="OE61" s="31"/>
      <c r="OF61" s="31"/>
      <c r="OG61" s="31"/>
      <c r="OH61" s="31"/>
      <c r="OI61" s="31"/>
      <c r="OJ61" s="31"/>
      <c r="OK61" s="31"/>
      <c r="OL61" s="31"/>
      <c r="OM61" s="31"/>
      <c r="ON61" s="31"/>
      <c r="OO61" s="31"/>
      <c r="OP61" s="31"/>
      <c r="OQ61" s="31"/>
      <c r="OR61" s="31"/>
      <c r="OS61" s="31"/>
      <c r="OT61" s="31"/>
      <c r="OU61" s="31"/>
      <c r="OV61" s="31"/>
      <c r="OW61" s="31"/>
      <c r="OX61" s="31"/>
      <c r="OY61" s="31"/>
      <c r="OZ61" s="31"/>
      <c r="PA61" s="31"/>
      <c r="PB61" s="31"/>
      <c r="PC61" s="31"/>
      <c r="PD61" s="31"/>
      <c r="PE61" s="31"/>
      <c r="PF61" s="31"/>
      <c r="PG61" s="31"/>
      <c r="PH61" s="31"/>
      <c r="PI61" s="31"/>
      <c r="PJ61" s="31"/>
      <c r="PK61" s="31"/>
      <c r="PL61" s="31"/>
      <c r="PM61" s="31"/>
      <c r="PN61" s="31"/>
      <c r="PO61" s="31"/>
      <c r="PP61" s="31"/>
      <c r="PQ61" s="31"/>
      <c r="PR61" s="31"/>
      <c r="PS61" s="31"/>
      <c r="PT61" s="31"/>
      <c r="PU61" s="31"/>
      <c r="PV61" s="31"/>
      <c r="PW61" s="31"/>
      <c r="PX61" s="31"/>
      <c r="PY61" s="31"/>
      <c r="PZ61" s="31"/>
      <c r="QA61" s="31"/>
      <c r="QB61" s="31"/>
      <c r="QC61" s="31"/>
      <c r="QD61" s="31"/>
      <c r="QE61" s="31"/>
      <c r="QF61" s="31"/>
      <c r="QG61" s="31"/>
      <c r="QH61" s="31"/>
      <c r="QI61" s="31"/>
      <c r="QJ61" s="31"/>
      <c r="QK61" s="31"/>
      <c r="QL61" s="31"/>
      <c r="QM61" s="31"/>
      <c r="QN61" s="31"/>
      <c r="QO61" s="31"/>
      <c r="QP61" s="31"/>
      <c r="QQ61" s="31"/>
      <c r="QR61" s="31"/>
      <c r="QS61" s="31"/>
      <c r="QT61" s="31"/>
      <c r="QU61" s="31"/>
      <c r="QV61" s="31"/>
      <c r="QW61" s="31"/>
      <c r="QX61" s="31"/>
      <c r="QY61" s="31"/>
      <c r="QZ61" s="31"/>
      <c r="RA61" s="31"/>
      <c r="RB61" s="31"/>
      <c r="RC61" s="31"/>
      <c r="RD61" s="31"/>
      <c r="RE61" s="31"/>
      <c r="RF61" s="31"/>
      <c r="RG61" s="31"/>
      <c r="RH61" s="31"/>
      <c r="RI61" s="31"/>
      <c r="RJ61" s="31"/>
      <c r="RK61" s="31"/>
      <c r="RL61" s="31"/>
      <c r="RM61" s="31"/>
      <c r="RN61" s="31"/>
      <c r="RO61" s="31"/>
      <c r="RP61" s="31"/>
      <c r="RQ61" s="31"/>
      <c r="RR61" s="31"/>
      <c r="RS61" s="31"/>
      <c r="RT61" s="31"/>
      <c r="RU61" s="31"/>
      <c r="RV61" s="31"/>
      <c r="RW61" s="31"/>
      <c r="RX61" s="31"/>
      <c r="RY61" s="31"/>
      <c r="RZ61" s="31"/>
      <c r="SA61" s="31"/>
      <c r="SB61" s="31"/>
      <c r="SC61" s="31"/>
      <c r="SD61" s="31"/>
      <c r="SE61" s="31"/>
      <c r="SF61" s="31"/>
      <c r="SG61" s="31"/>
      <c r="SH61" s="31"/>
      <c r="SI61" s="31"/>
      <c r="SJ61" s="31"/>
      <c r="SK61" s="31"/>
      <c r="SL61" s="31"/>
      <c r="SM61" s="31"/>
      <c r="SN61" s="31"/>
      <c r="SO61" s="31"/>
      <c r="SP61" s="31"/>
      <c r="SQ61" s="31"/>
      <c r="SR61" s="31"/>
      <c r="SS61" s="31"/>
      <c r="ST61" s="31"/>
      <c r="SU61" s="31"/>
      <c r="SV61" s="31"/>
      <c r="SW61" s="31"/>
      <c r="SX61" s="31"/>
      <c r="SY61" s="31"/>
      <c r="SZ61" s="31"/>
      <c r="TA61" s="31"/>
      <c r="TB61" s="31"/>
      <c r="TC61" s="31"/>
      <c r="TD61" s="31"/>
      <c r="TE61" s="31"/>
      <c r="TF61" s="31"/>
      <c r="TG61" s="31"/>
      <c r="TH61" s="31"/>
      <c r="TI61" s="31"/>
      <c r="TJ61" s="31"/>
      <c r="TK61" s="31"/>
      <c r="TL61" s="31"/>
      <c r="TM61" s="31"/>
      <c r="TN61" s="31"/>
      <c r="TO61" s="31"/>
      <c r="TP61" s="31"/>
      <c r="TQ61" s="31"/>
      <c r="TR61" s="31"/>
      <c r="TS61" s="31"/>
      <c r="TT61" s="31"/>
      <c r="TU61" s="31"/>
      <c r="TV61" s="31"/>
      <c r="TW61" s="31"/>
      <c r="TX61" s="31"/>
      <c r="TY61" s="31"/>
      <c r="TZ61" s="31"/>
      <c r="UA61" s="31"/>
      <c r="UB61" s="31"/>
      <c r="UC61" s="31"/>
      <c r="UD61" s="31"/>
      <c r="UE61" s="31"/>
      <c r="UF61" s="31"/>
      <c r="UG61" s="31"/>
      <c r="UH61" s="31"/>
      <c r="UI61" s="31"/>
      <c r="UJ61" s="31"/>
      <c r="UK61" s="31"/>
      <c r="UL61" s="31"/>
      <c r="UM61" s="31"/>
      <c r="UN61" s="31"/>
      <c r="UO61" s="31"/>
      <c r="UP61" s="31"/>
      <c r="UQ61" s="31"/>
      <c r="UR61" s="31"/>
      <c r="US61" s="31"/>
      <c r="UT61" s="31"/>
      <c r="UU61" s="31"/>
      <c r="UV61" s="31"/>
      <c r="UW61" s="31"/>
      <c r="UX61" s="31"/>
      <c r="UY61" s="31"/>
      <c r="UZ61" s="31"/>
      <c r="VA61" s="31"/>
      <c r="VB61" s="31"/>
      <c r="VC61" s="31"/>
      <c r="VD61" s="31"/>
      <c r="VE61" s="31"/>
      <c r="VF61" s="31"/>
      <c r="VG61" s="31"/>
      <c r="VH61" s="31"/>
      <c r="VI61" s="31"/>
      <c r="VJ61" s="31"/>
      <c r="VK61" s="31"/>
      <c r="VL61" s="31"/>
      <c r="VM61" s="31"/>
      <c r="VN61" s="31"/>
      <c r="VO61" s="31"/>
      <c r="VP61" s="31"/>
      <c r="VQ61" s="31"/>
      <c r="VR61" s="31"/>
      <c r="VS61" s="31"/>
      <c r="VT61" s="31"/>
      <c r="VU61" s="31"/>
      <c r="VV61" s="31"/>
      <c r="VW61" s="31"/>
      <c r="VX61" s="31"/>
      <c r="VY61" s="31"/>
      <c r="VZ61" s="31"/>
      <c r="WA61" s="31"/>
      <c r="WB61" s="31"/>
      <c r="WC61" s="31"/>
      <c r="WD61" s="31"/>
      <c r="WE61" s="31"/>
      <c r="WF61" s="31"/>
      <c r="WG61" s="31"/>
      <c r="WH61" s="31"/>
      <c r="WI61" s="31"/>
      <c r="WJ61" s="31"/>
      <c r="WK61" s="31"/>
      <c r="WL61" s="31"/>
      <c r="WM61" s="31"/>
      <c r="WN61" s="31"/>
      <c r="WO61" s="31"/>
      <c r="WP61" s="31"/>
      <c r="WQ61" s="31"/>
      <c r="WR61" s="31"/>
      <c r="WS61" s="31"/>
      <c r="WT61" s="31"/>
      <c r="WU61" s="31"/>
      <c r="WV61" s="31"/>
      <c r="WW61" s="31"/>
      <c r="WX61" s="31"/>
      <c r="WY61" s="31"/>
      <c r="WZ61" s="31"/>
      <c r="XA61" s="31"/>
      <c r="XB61" s="31"/>
      <c r="XC61" s="31"/>
      <c r="XD61" s="31"/>
      <c r="XE61" s="31"/>
      <c r="XF61" s="31"/>
      <c r="XG61" s="31"/>
      <c r="XH61" s="31"/>
      <c r="XI61" s="31"/>
      <c r="XJ61" s="31"/>
      <c r="XK61" s="31"/>
      <c r="XL61" s="31"/>
      <c r="XM61" s="31"/>
      <c r="XN61" s="31"/>
      <c r="XO61" s="31"/>
      <c r="XP61" s="31"/>
      <c r="XQ61" s="31"/>
      <c r="XR61" s="31"/>
      <c r="XS61" s="31"/>
      <c r="XT61" s="31"/>
      <c r="XU61" s="31"/>
      <c r="XV61" s="31"/>
      <c r="XW61" s="31"/>
      <c r="XX61" s="31"/>
      <c r="XY61" s="31"/>
      <c r="XZ61" s="31"/>
      <c r="YA61" s="31"/>
      <c r="YB61" s="31"/>
      <c r="YC61" s="31"/>
      <c r="YD61" s="31"/>
      <c r="YE61" s="31"/>
      <c r="YF61" s="31"/>
      <c r="YG61" s="31"/>
      <c r="YH61" s="31"/>
      <c r="YI61" s="31"/>
      <c r="YJ61" s="31"/>
      <c r="YK61" s="31"/>
      <c r="YL61" s="31"/>
      <c r="YM61" s="31"/>
      <c r="YN61" s="31"/>
      <c r="YO61" s="31"/>
      <c r="YP61" s="31"/>
      <c r="YQ61" s="31"/>
      <c r="YR61" s="31"/>
      <c r="YS61" s="31"/>
      <c r="YT61" s="31"/>
      <c r="YU61" s="31"/>
      <c r="YV61" s="31"/>
      <c r="YW61" s="31"/>
      <c r="YX61" s="31"/>
      <c r="YY61" s="31"/>
      <c r="YZ61" s="31"/>
      <c r="ZA61" s="31"/>
      <c r="ZB61" s="31"/>
      <c r="ZC61" s="31"/>
      <c r="ZD61" s="31"/>
      <c r="ZE61" s="31"/>
      <c r="ZF61" s="31"/>
      <c r="ZG61" s="31"/>
      <c r="ZH61" s="31"/>
      <c r="ZI61" s="31"/>
      <c r="ZJ61" s="31"/>
      <c r="ZK61" s="31"/>
      <c r="ZL61" s="31"/>
      <c r="ZM61" s="31"/>
      <c r="ZN61" s="31"/>
      <c r="ZO61" s="31"/>
      <c r="ZP61" s="31"/>
      <c r="ZQ61" s="31"/>
      <c r="ZR61" s="31"/>
      <c r="ZS61" s="31"/>
      <c r="ZT61" s="31"/>
      <c r="ZU61" s="31"/>
      <c r="ZV61" s="31"/>
      <c r="ZW61" s="31"/>
      <c r="ZX61" s="31"/>
      <c r="ZY61" s="31"/>
      <c r="ZZ61" s="31"/>
      <c r="AAA61" s="31"/>
      <c r="AAB61" s="31"/>
      <c r="AAC61" s="31"/>
      <c r="AAD61" s="31"/>
      <c r="AAE61" s="31"/>
      <c r="AAF61" s="31"/>
      <c r="AAG61" s="31"/>
      <c r="AAH61" s="31"/>
      <c r="AAI61" s="31"/>
      <c r="AAJ61" s="31"/>
      <c r="AAK61" s="31"/>
      <c r="AAL61" s="31"/>
      <c r="AAM61" s="31"/>
      <c r="AAN61" s="31"/>
      <c r="AAO61" s="31"/>
      <c r="AAP61" s="31"/>
      <c r="AAQ61" s="31"/>
      <c r="AAR61" s="31"/>
      <c r="AAS61" s="31"/>
      <c r="AAT61" s="31"/>
      <c r="AAU61" s="31"/>
      <c r="AAV61" s="31"/>
      <c r="AAW61" s="31"/>
      <c r="AAX61" s="31"/>
      <c r="AAY61" s="31"/>
      <c r="AAZ61" s="31"/>
      <c r="ABA61" s="31"/>
      <c r="ABB61" s="31"/>
      <c r="ABC61" s="31"/>
      <c r="ABD61" s="31"/>
      <c r="ABE61" s="31"/>
      <c r="ABF61" s="31"/>
      <c r="ABG61" s="31"/>
      <c r="ABH61" s="31"/>
      <c r="ABI61" s="31"/>
      <c r="ABJ61" s="31"/>
      <c r="ABK61" s="31"/>
      <c r="ABL61" s="31"/>
      <c r="ABM61" s="31"/>
      <c r="ABN61" s="31"/>
      <c r="ABO61" s="31"/>
      <c r="ABP61" s="31"/>
      <c r="ABQ61" s="31"/>
      <c r="ABR61" s="31"/>
      <c r="ABS61" s="31"/>
      <c r="ABT61" s="31"/>
      <c r="ABU61" s="31"/>
      <c r="ABV61" s="31"/>
      <c r="ABW61" s="31"/>
      <c r="ABX61" s="31"/>
      <c r="ABY61" s="31"/>
      <c r="ABZ61" s="31"/>
      <c r="ACA61" s="31"/>
      <c r="ACB61" s="31"/>
      <c r="ACC61" s="31"/>
      <c r="ACD61" s="31"/>
      <c r="ACE61" s="31"/>
      <c r="ACF61" s="31"/>
      <c r="ACG61" s="31"/>
      <c r="ACH61" s="31"/>
      <c r="ACI61" s="31"/>
      <c r="ACJ61" s="31"/>
      <c r="ACK61" s="31"/>
      <c r="ACL61" s="31"/>
      <c r="ACM61" s="31"/>
      <c r="ACN61" s="31"/>
      <c r="ACO61" s="31"/>
      <c r="ACP61" s="31"/>
      <c r="ACQ61" s="31"/>
      <c r="ACR61" s="31"/>
      <c r="ACS61" s="31"/>
      <c r="ACT61" s="31"/>
      <c r="ACU61" s="31"/>
      <c r="ACV61" s="31"/>
      <c r="ACW61" s="31"/>
      <c r="ACX61" s="31"/>
      <c r="ACY61" s="31"/>
      <c r="ACZ61" s="31"/>
      <c r="ADA61" s="31"/>
      <c r="ADB61" s="31"/>
      <c r="ADC61" s="31"/>
      <c r="ADD61" s="31"/>
      <c r="ADE61" s="31"/>
      <c r="ADF61" s="31"/>
      <c r="ADG61" s="31"/>
      <c r="ADH61" s="31"/>
      <c r="ADI61" s="31"/>
      <c r="ADJ61" s="31"/>
      <c r="ADK61" s="31"/>
      <c r="ADL61" s="31"/>
      <c r="ADM61" s="31"/>
      <c r="ADN61" s="31"/>
      <c r="ADO61" s="31"/>
      <c r="ADP61" s="31"/>
      <c r="ADQ61" s="31"/>
      <c r="ADR61" s="31"/>
      <c r="ADS61" s="31"/>
      <c r="ADT61" s="31"/>
      <c r="ADU61" s="31"/>
      <c r="ADV61" s="31"/>
      <c r="ADW61" s="31"/>
      <c r="ADX61" s="31"/>
      <c r="ADY61" s="31"/>
      <c r="ADZ61" s="31"/>
      <c r="AEA61" s="31"/>
      <c r="AEB61" s="31"/>
      <c r="AEC61" s="31"/>
      <c r="AED61" s="31"/>
      <c r="AEE61" s="31"/>
      <c r="AEF61" s="31"/>
      <c r="AEG61" s="31"/>
      <c r="AEH61" s="31"/>
      <c r="AEI61" s="31"/>
      <c r="AEJ61" s="31"/>
      <c r="AEK61" s="31"/>
      <c r="AEL61" s="31"/>
      <c r="AEM61" s="31"/>
      <c r="AEN61" s="31"/>
      <c r="AEO61" s="31"/>
      <c r="AEP61" s="31"/>
      <c r="AEQ61" s="31"/>
      <c r="AER61" s="31"/>
      <c r="AES61" s="31"/>
      <c r="AET61" s="31"/>
      <c r="AEU61" s="31"/>
      <c r="AEV61" s="31"/>
      <c r="AEW61" s="31"/>
      <c r="AEX61" s="31"/>
      <c r="AEY61" s="31"/>
      <c r="AEZ61" s="31"/>
      <c r="AFA61" s="31"/>
      <c r="AFB61" s="31"/>
      <c r="AFC61" s="31"/>
      <c r="AFD61" s="31"/>
      <c r="AFE61" s="31"/>
      <c r="AFF61" s="31"/>
      <c r="AFG61" s="31"/>
      <c r="AFH61" s="31"/>
      <c r="AFI61" s="31"/>
      <c r="AFJ61" s="31"/>
      <c r="AFK61" s="31"/>
      <c r="AFL61" s="31"/>
      <c r="AFM61" s="31"/>
      <c r="AFN61" s="31"/>
      <c r="AFO61" s="31"/>
      <c r="AFP61" s="31"/>
      <c r="AFQ61" s="31"/>
      <c r="AFR61" s="31"/>
      <c r="AFS61" s="31"/>
      <c r="AFT61" s="31"/>
      <c r="AFU61" s="31"/>
      <c r="AFV61" s="31"/>
      <c r="AFW61" s="31"/>
      <c r="AFX61" s="31"/>
      <c r="AFY61" s="31"/>
      <c r="AFZ61" s="31"/>
      <c r="AGA61" s="31"/>
      <c r="AGB61" s="31"/>
      <c r="AGC61" s="31"/>
      <c r="AGD61" s="31"/>
      <c r="AGE61" s="31"/>
      <c r="AGF61" s="31"/>
      <c r="AGG61" s="31"/>
      <c r="AGH61" s="31"/>
      <c r="AGI61" s="31"/>
      <c r="AGJ61" s="31"/>
      <c r="AGK61" s="31"/>
      <c r="AGL61" s="31"/>
      <c r="AGM61" s="31"/>
      <c r="AGN61" s="31"/>
      <c r="AGO61" s="31"/>
      <c r="AGP61" s="31"/>
      <c r="AGQ61" s="31"/>
      <c r="AGR61" s="31"/>
      <c r="AGS61" s="31"/>
      <c r="AGT61" s="31"/>
      <c r="AGU61" s="31"/>
      <c r="AGV61" s="31"/>
      <c r="AGW61" s="31"/>
      <c r="AGX61" s="31"/>
      <c r="AGY61" s="31"/>
      <c r="AGZ61" s="31"/>
      <c r="AHA61" s="31"/>
      <c r="AHB61" s="31"/>
      <c r="AHC61" s="31"/>
      <c r="AHD61" s="31"/>
      <c r="AHE61" s="31"/>
      <c r="AHF61" s="31"/>
      <c r="AHG61" s="31"/>
      <c r="AHH61" s="31"/>
      <c r="AHI61" s="31"/>
      <c r="AHJ61" s="31"/>
      <c r="AHK61" s="31"/>
      <c r="AHL61" s="31"/>
      <c r="AHM61" s="31"/>
      <c r="AHN61" s="31"/>
      <c r="AHO61" s="31"/>
      <c r="AHP61" s="31"/>
      <c r="AHQ61" s="31"/>
      <c r="AHR61" s="31"/>
      <c r="AHS61" s="31"/>
      <c r="AHT61" s="31"/>
      <c r="AHU61" s="31"/>
      <c r="AHV61" s="31"/>
      <c r="AHW61" s="31"/>
      <c r="AHX61" s="31"/>
      <c r="AHY61" s="31"/>
      <c r="AHZ61" s="31"/>
      <c r="AIA61" s="31"/>
      <c r="AIB61" s="31"/>
      <c r="AIC61" s="31"/>
      <c r="AID61" s="31"/>
      <c r="AIE61" s="31"/>
      <c r="AIF61" s="31"/>
      <c r="AIG61" s="31"/>
      <c r="AIH61" s="31"/>
      <c r="AII61" s="31"/>
      <c r="AIJ61" s="31"/>
      <c r="AIK61" s="31"/>
      <c r="AIL61" s="31"/>
      <c r="AIM61" s="31"/>
      <c r="AIN61" s="31"/>
      <c r="AIO61" s="31"/>
      <c r="AIP61" s="31"/>
      <c r="AIQ61" s="31"/>
      <c r="AIR61" s="31"/>
      <c r="AIS61" s="31"/>
      <c r="AIT61" s="31"/>
      <c r="AIU61" s="31"/>
      <c r="AIV61" s="31"/>
      <c r="AIW61" s="31"/>
      <c r="AIX61" s="31"/>
      <c r="AIY61" s="31"/>
      <c r="AIZ61" s="31"/>
      <c r="AJA61" s="31"/>
      <c r="AJB61" s="31"/>
      <c r="AJC61" s="31"/>
      <c r="AJD61" s="31"/>
      <c r="AJE61" s="31"/>
      <c r="AJF61" s="31"/>
      <c r="AJG61" s="31"/>
      <c r="AJH61" s="31"/>
      <c r="AJI61" s="31"/>
      <c r="AJJ61" s="31"/>
      <c r="AJK61" s="31"/>
      <c r="AJL61" s="31"/>
      <c r="AJM61" s="31"/>
      <c r="AJN61" s="31"/>
      <c r="AJO61" s="31"/>
      <c r="AJP61" s="31"/>
      <c r="AJQ61" s="31"/>
      <c r="AJR61" s="31"/>
      <c r="AJS61" s="31"/>
      <c r="AJT61" s="31"/>
      <c r="AJU61" s="31"/>
      <c r="AJV61" s="31"/>
      <c r="AJW61" s="31"/>
      <c r="AJX61" s="31"/>
      <c r="AJY61" s="31"/>
      <c r="AJZ61" s="31"/>
      <c r="AKA61" s="31"/>
      <c r="AKB61" s="31"/>
      <c r="AKC61" s="31"/>
      <c r="AKD61" s="31"/>
      <c r="AKE61" s="31"/>
      <c r="AKF61" s="31"/>
      <c r="AKG61" s="31"/>
      <c r="AKH61" s="31"/>
      <c r="AKI61" s="31"/>
      <c r="AKJ61" s="31"/>
      <c r="AKK61" s="31"/>
      <c r="AKL61" s="31"/>
      <c r="AKM61" s="31"/>
      <c r="AKN61" s="31"/>
      <c r="AKO61" s="31"/>
      <c r="AKP61" s="31"/>
      <c r="AKQ61" s="31"/>
      <c r="AKR61" s="31"/>
      <c r="AKS61" s="31"/>
      <c r="AKT61" s="31"/>
      <c r="AKU61" s="31"/>
      <c r="AKV61" s="31"/>
      <c r="AKW61" s="31"/>
      <c r="AKX61" s="31"/>
      <c r="AKY61" s="31"/>
      <c r="AKZ61" s="31"/>
      <c r="ALA61" s="31"/>
      <c r="ALB61" s="31"/>
      <c r="ALC61" s="31"/>
      <c r="ALD61" s="31"/>
      <c r="ALE61" s="31"/>
      <c r="ALF61" s="31"/>
      <c r="ALG61" s="31"/>
      <c r="ALH61" s="31"/>
      <c r="ALI61" s="31"/>
      <c r="ALJ61" s="31"/>
      <c r="ALK61" s="31"/>
      <c r="ALL61" s="31"/>
      <c r="ALM61" s="31"/>
      <c r="ALN61" s="31"/>
      <c r="ALO61" s="31"/>
      <c r="ALP61" s="31"/>
      <c r="ALQ61" s="31"/>
      <c r="ALR61" s="31"/>
      <c r="ALS61" s="31"/>
      <c r="ALT61" s="31"/>
      <c r="ALU61" s="31"/>
      <c r="ALV61" s="31"/>
      <c r="ALW61" s="31"/>
      <c r="ALX61" s="31"/>
      <c r="ALY61" s="31"/>
      <c r="ALZ61" s="31"/>
      <c r="AMA61" s="31"/>
      <c r="AMB61" s="31"/>
      <c r="AMC61" s="31"/>
      <c r="AMD61" s="31"/>
      <c r="AME61" s="31"/>
      <c r="AMF61" s="31"/>
      <c r="AMG61" s="31"/>
      <c r="AMH61" s="31"/>
      <c r="AMI61" s="31"/>
      <c r="AMJ61" s="31"/>
      <c r="AMK61" s="31"/>
      <c r="AML61" s="31"/>
      <c r="AMM61" s="31"/>
      <c r="AMN61" s="31"/>
      <c r="AMO61" s="31"/>
      <c r="AMP61" s="31"/>
      <c r="AMQ61" s="31"/>
      <c r="AMR61" s="31"/>
      <c r="AMS61" s="31"/>
      <c r="AMT61" s="31"/>
      <c r="AMU61" s="31"/>
      <c r="AMV61" s="31"/>
      <c r="AMW61" s="31"/>
      <c r="AMX61" s="31"/>
      <c r="AMY61" s="31"/>
    </row>
    <row r="62" spans="2:1039" s="6" customFormat="1" ht="15" customHeight="1" x14ac:dyDescent="0.25">
      <c r="C62" s="6">
        <f t="shared" si="5"/>
        <v>111014</v>
      </c>
      <c r="D62" s="72">
        <f t="shared" si="6"/>
        <v>66</v>
      </c>
      <c r="E62" s="74">
        <v>0</v>
      </c>
      <c r="F62" s="72">
        <v>1</v>
      </c>
      <c r="G62" s="73">
        <f t="shared" si="7"/>
        <v>0</v>
      </c>
      <c r="H62" s="128">
        <f t="shared" si="8"/>
        <v>3.1</v>
      </c>
      <c r="I62" s="147">
        <f t="shared" si="9"/>
        <v>0</v>
      </c>
      <c r="J62" s="111" t="s">
        <v>196</v>
      </c>
      <c r="K62" s="39">
        <v>3</v>
      </c>
      <c r="L62" s="95">
        <f t="shared" si="10"/>
        <v>11</v>
      </c>
      <c r="M62" s="9" t="s">
        <v>7</v>
      </c>
      <c r="N62" s="82">
        <f t="shared" si="13"/>
        <v>10</v>
      </c>
      <c r="O62" s="82">
        <f xml:space="preserve"> (L62*10000) + (N62*100) + VLOOKUP( T62, $Q$2:$S$47, 2, FALSE )</f>
        <v>111014</v>
      </c>
      <c r="P62" s="77" t="str">
        <f t="shared" si="21"/>
        <v>HPTU 66N 120  (66 gal)</v>
      </c>
      <c r="Q62" s="10" t="s">
        <v>13</v>
      </c>
      <c r="R62" s="11">
        <v>66</v>
      </c>
      <c r="S62" s="37" t="s">
        <v>85</v>
      </c>
      <c r="T62" s="100" t="s">
        <v>105</v>
      </c>
      <c r="U62" s="105" t="str">
        <f>VLOOKUP( T62, $Q$2:$S$47, 3, FALSE )</f>
        <v>AOSmithHPTU66</v>
      </c>
      <c r="V62" s="146">
        <v>0</v>
      </c>
      <c r="W62" s="47" t="s">
        <v>10</v>
      </c>
      <c r="X62" s="55">
        <v>3</v>
      </c>
      <c r="Y62" s="56">
        <v>3.1</v>
      </c>
      <c r="Z62" s="57">
        <v>42545</v>
      </c>
      <c r="AA62" s="58" t="s">
        <v>83</v>
      </c>
      <c r="AB62" s="158" t="str">
        <f t="shared" si="11"/>
        <v>2,     111014,   "HPTU 66N 120  (66 gal)"</v>
      </c>
      <c r="AC62" s="160" t="str">
        <f t="shared" si="14"/>
        <v>AOSmith</v>
      </c>
      <c r="AD62" s="161" t="s">
        <v>457</v>
      </c>
      <c r="AE62" s="158" t="str">
        <f t="shared" si="12"/>
        <v xml:space="preserve">          case  111014   :   "AOSmithHPTU66N"</v>
      </c>
      <c r="AF62" s="161" t="s">
        <v>457</v>
      </c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DP62" s="31"/>
      <c r="DQ62" s="31"/>
      <c r="DR62" s="31"/>
      <c r="DS62" s="31"/>
      <c r="DT62" s="31"/>
      <c r="DU62" s="31"/>
      <c r="DV62" s="31"/>
      <c r="DW62" s="31"/>
      <c r="DX62" s="31"/>
      <c r="DY62" s="31"/>
      <c r="DZ62" s="31"/>
      <c r="EA62" s="31"/>
      <c r="EB62" s="31"/>
      <c r="EC62" s="31"/>
      <c r="ED62" s="31"/>
      <c r="EE62" s="31"/>
      <c r="EF62" s="31"/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/>
      <c r="EW62" s="31"/>
      <c r="EX62" s="31"/>
      <c r="EY62" s="31"/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  <c r="FK62" s="31"/>
      <c r="FL62" s="31"/>
      <c r="FM62" s="31"/>
      <c r="FN62" s="31"/>
      <c r="FO62" s="31"/>
      <c r="FP62" s="31"/>
      <c r="FQ62" s="31"/>
      <c r="FR62" s="31"/>
      <c r="FS62" s="31"/>
      <c r="FT62" s="31"/>
      <c r="FU62" s="31"/>
      <c r="FV62" s="31"/>
      <c r="FW62" s="31"/>
      <c r="FX62" s="31"/>
      <c r="FY62" s="31"/>
      <c r="FZ62" s="31"/>
      <c r="GA62" s="31"/>
      <c r="GB62" s="31"/>
      <c r="GC62" s="31"/>
      <c r="GD62" s="31"/>
      <c r="GE62" s="31"/>
      <c r="GF62" s="31"/>
      <c r="GG62" s="31"/>
      <c r="GH62" s="31"/>
      <c r="GI62" s="31"/>
      <c r="GJ62" s="31"/>
      <c r="GK62" s="31"/>
      <c r="GL62" s="31"/>
      <c r="GM62" s="31"/>
      <c r="GN62" s="31"/>
      <c r="GO62" s="31"/>
      <c r="GP62" s="31"/>
      <c r="GQ62" s="31"/>
      <c r="GR62" s="31"/>
      <c r="GS62" s="31"/>
      <c r="GT62" s="31"/>
      <c r="GU62" s="31"/>
      <c r="GV62" s="31"/>
      <c r="GW62" s="31"/>
      <c r="GX62" s="31"/>
      <c r="GY62" s="31"/>
      <c r="GZ62" s="31"/>
      <c r="HA62" s="31"/>
      <c r="HB62" s="31"/>
      <c r="HC62" s="31"/>
      <c r="HD62" s="31"/>
      <c r="HE62" s="31"/>
      <c r="HF62" s="31"/>
      <c r="HG62" s="31"/>
      <c r="HH62" s="31"/>
      <c r="HI62" s="31"/>
      <c r="HJ62" s="31"/>
      <c r="HK62" s="31"/>
      <c r="HL62" s="31"/>
      <c r="HM62" s="31"/>
      <c r="HN62" s="31"/>
      <c r="HO62" s="31"/>
      <c r="HP62" s="31"/>
      <c r="HQ62" s="31"/>
      <c r="HR62" s="31"/>
      <c r="HS62" s="31"/>
      <c r="HT62" s="31"/>
      <c r="HU62" s="31"/>
      <c r="HV62" s="31"/>
      <c r="HW62" s="31"/>
      <c r="HX62" s="31"/>
      <c r="HY62" s="31"/>
      <c r="HZ62" s="31"/>
      <c r="IA62" s="31"/>
      <c r="IB62" s="31"/>
      <c r="IC62" s="31"/>
      <c r="ID62" s="31"/>
      <c r="IE62" s="31"/>
      <c r="IF62" s="31"/>
      <c r="IG62" s="31"/>
      <c r="IH62" s="31"/>
      <c r="II62" s="31"/>
      <c r="IJ62" s="31"/>
      <c r="IK62" s="31"/>
      <c r="IL62" s="31"/>
      <c r="IM62" s="31"/>
      <c r="IN62" s="31"/>
      <c r="IO62" s="31"/>
      <c r="IP62" s="31"/>
      <c r="IQ62" s="31"/>
      <c r="IR62" s="31"/>
      <c r="IS62" s="31"/>
      <c r="IT62" s="31"/>
      <c r="IU62" s="31"/>
      <c r="IV62" s="31"/>
      <c r="IW62" s="31"/>
      <c r="IX62" s="31"/>
      <c r="IY62" s="31"/>
      <c r="IZ62" s="31"/>
      <c r="JA62" s="31"/>
      <c r="JB62" s="31"/>
      <c r="JC62" s="31"/>
      <c r="JD62" s="31"/>
      <c r="JE62" s="31"/>
      <c r="JF62" s="31"/>
      <c r="JG62" s="31"/>
      <c r="JH62" s="31"/>
      <c r="JI62" s="31"/>
      <c r="JJ62" s="31"/>
      <c r="JK62" s="31"/>
      <c r="JL62" s="31"/>
      <c r="JM62" s="31"/>
      <c r="JN62" s="31"/>
      <c r="JO62" s="31"/>
      <c r="JP62" s="31"/>
      <c r="JQ62" s="31"/>
      <c r="JR62" s="31"/>
      <c r="JS62" s="31"/>
      <c r="JT62" s="31"/>
      <c r="JU62" s="31"/>
      <c r="JV62" s="31"/>
      <c r="JW62" s="31"/>
      <c r="JX62" s="31"/>
      <c r="JY62" s="31"/>
      <c r="JZ62" s="31"/>
      <c r="KA62" s="31"/>
      <c r="KB62" s="31"/>
      <c r="KC62" s="31"/>
      <c r="KD62" s="31"/>
      <c r="KE62" s="31"/>
      <c r="KF62" s="31"/>
      <c r="KG62" s="31"/>
      <c r="KH62" s="31"/>
      <c r="KI62" s="31"/>
      <c r="KJ62" s="31"/>
      <c r="KK62" s="31"/>
      <c r="KL62" s="31"/>
      <c r="KM62" s="31"/>
      <c r="KN62" s="31"/>
      <c r="KO62" s="31"/>
      <c r="KP62" s="31"/>
      <c r="KQ62" s="31"/>
      <c r="KR62" s="31"/>
      <c r="KS62" s="31"/>
      <c r="KT62" s="31"/>
      <c r="KU62" s="31"/>
      <c r="KV62" s="31"/>
      <c r="KW62" s="31"/>
      <c r="KX62" s="31"/>
      <c r="KY62" s="31"/>
      <c r="KZ62" s="31"/>
      <c r="LA62" s="31"/>
      <c r="LB62" s="31"/>
      <c r="LC62" s="31"/>
      <c r="LD62" s="31"/>
      <c r="LE62" s="31"/>
      <c r="LF62" s="31"/>
      <c r="LG62" s="31"/>
      <c r="LH62" s="31"/>
      <c r="LI62" s="31"/>
      <c r="LJ62" s="31"/>
      <c r="LK62" s="31"/>
      <c r="LL62" s="31"/>
      <c r="LM62" s="31"/>
      <c r="LN62" s="31"/>
      <c r="LO62" s="31"/>
      <c r="LP62" s="31"/>
      <c r="LQ62" s="31"/>
      <c r="LR62" s="31"/>
      <c r="LS62" s="31"/>
      <c r="LT62" s="31"/>
      <c r="LU62" s="31"/>
      <c r="LV62" s="31"/>
      <c r="LW62" s="31"/>
      <c r="LX62" s="31"/>
      <c r="LY62" s="31"/>
      <c r="LZ62" s="31"/>
      <c r="MA62" s="31"/>
      <c r="MB62" s="31"/>
      <c r="MC62" s="31"/>
      <c r="MD62" s="31"/>
      <c r="ME62" s="31"/>
      <c r="MF62" s="31"/>
      <c r="MG62" s="31"/>
      <c r="MH62" s="31"/>
      <c r="MI62" s="31"/>
      <c r="MJ62" s="31"/>
      <c r="MK62" s="31"/>
      <c r="ML62" s="31"/>
      <c r="MM62" s="31"/>
      <c r="MN62" s="31"/>
      <c r="MO62" s="31"/>
      <c r="MP62" s="31"/>
      <c r="MQ62" s="31"/>
      <c r="MR62" s="31"/>
      <c r="MS62" s="31"/>
      <c r="MT62" s="31"/>
      <c r="MU62" s="31"/>
      <c r="MV62" s="31"/>
      <c r="MW62" s="31"/>
      <c r="MX62" s="31"/>
      <c r="MY62" s="31"/>
      <c r="MZ62" s="31"/>
      <c r="NA62" s="31"/>
      <c r="NB62" s="31"/>
      <c r="NC62" s="31"/>
      <c r="ND62" s="31"/>
      <c r="NE62" s="31"/>
      <c r="NF62" s="31"/>
      <c r="NG62" s="31"/>
      <c r="NH62" s="31"/>
      <c r="NI62" s="31"/>
      <c r="NJ62" s="31"/>
      <c r="NK62" s="31"/>
      <c r="NL62" s="31"/>
      <c r="NM62" s="31"/>
      <c r="NN62" s="31"/>
      <c r="NO62" s="31"/>
      <c r="NP62" s="31"/>
      <c r="NQ62" s="31"/>
      <c r="NR62" s="31"/>
      <c r="NS62" s="31"/>
      <c r="NT62" s="31"/>
      <c r="NU62" s="31"/>
      <c r="NV62" s="31"/>
      <c r="NW62" s="31"/>
      <c r="NX62" s="31"/>
      <c r="NY62" s="31"/>
      <c r="NZ62" s="31"/>
      <c r="OA62" s="31"/>
      <c r="OB62" s="31"/>
      <c r="OC62" s="31"/>
      <c r="OD62" s="31"/>
      <c r="OE62" s="31"/>
      <c r="OF62" s="31"/>
      <c r="OG62" s="31"/>
      <c r="OH62" s="31"/>
      <c r="OI62" s="31"/>
      <c r="OJ62" s="31"/>
      <c r="OK62" s="31"/>
      <c r="OL62" s="31"/>
      <c r="OM62" s="31"/>
      <c r="ON62" s="31"/>
      <c r="OO62" s="31"/>
      <c r="OP62" s="31"/>
      <c r="OQ62" s="31"/>
      <c r="OR62" s="31"/>
      <c r="OS62" s="31"/>
      <c r="OT62" s="31"/>
      <c r="OU62" s="31"/>
      <c r="OV62" s="31"/>
      <c r="OW62" s="31"/>
      <c r="OX62" s="31"/>
      <c r="OY62" s="31"/>
      <c r="OZ62" s="31"/>
      <c r="PA62" s="31"/>
      <c r="PB62" s="31"/>
      <c r="PC62" s="31"/>
      <c r="PD62" s="31"/>
      <c r="PE62" s="31"/>
      <c r="PF62" s="31"/>
      <c r="PG62" s="31"/>
      <c r="PH62" s="31"/>
      <c r="PI62" s="31"/>
      <c r="PJ62" s="31"/>
      <c r="PK62" s="31"/>
      <c r="PL62" s="31"/>
      <c r="PM62" s="31"/>
      <c r="PN62" s="31"/>
      <c r="PO62" s="31"/>
      <c r="PP62" s="31"/>
      <c r="PQ62" s="31"/>
      <c r="PR62" s="31"/>
      <c r="PS62" s="31"/>
      <c r="PT62" s="31"/>
      <c r="PU62" s="31"/>
      <c r="PV62" s="31"/>
      <c r="PW62" s="31"/>
      <c r="PX62" s="31"/>
      <c r="PY62" s="31"/>
      <c r="PZ62" s="31"/>
      <c r="QA62" s="31"/>
      <c r="QB62" s="31"/>
      <c r="QC62" s="31"/>
      <c r="QD62" s="31"/>
      <c r="QE62" s="31"/>
      <c r="QF62" s="31"/>
      <c r="QG62" s="31"/>
      <c r="QH62" s="31"/>
      <c r="QI62" s="31"/>
      <c r="QJ62" s="31"/>
      <c r="QK62" s="31"/>
      <c r="QL62" s="31"/>
      <c r="QM62" s="31"/>
      <c r="QN62" s="31"/>
      <c r="QO62" s="31"/>
      <c r="QP62" s="31"/>
      <c r="QQ62" s="31"/>
      <c r="QR62" s="31"/>
      <c r="QS62" s="31"/>
      <c r="QT62" s="31"/>
      <c r="QU62" s="31"/>
      <c r="QV62" s="31"/>
      <c r="QW62" s="31"/>
      <c r="QX62" s="31"/>
      <c r="QY62" s="31"/>
      <c r="QZ62" s="31"/>
      <c r="RA62" s="31"/>
      <c r="RB62" s="31"/>
      <c r="RC62" s="31"/>
      <c r="RD62" s="31"/>
      <c r="RE62" s="31"/>
      <c r="RF62" s="31"/>
      <c r="RG62" s="31"/>
      <c r="RH62" s="31"/>
      <c r="RI62" s="31"/>
      <c r="RJ62" s="31"/>
      <c r="RK62" s="31"/>
      <c r="RL62" s="31"/>
      <c r="RM62" s="31"/>
      <c r="RN62" s="31"/>
      <c r="RO62" s="31"/>
      <c r="RP62" s="31"/>
      <c r="RQ62" s="31"/>
      <c r="RR62" s="31"/>
      <c r="RS62" s="31"/>
      <c r="RT62" s="31"/>
      <c r="RU62" s="31"/>
      <c r="RV62" s="31"/>
      <c r="RW62" s="31"/>
      <c r="RX62" s="31"/>
      <c r="RY62" s="31"/>
      <c r="RZ62" s="31"/>
      <c r="SA62" s="31"/>
      <c r="SB62" s="31"/>
      <c r="SC62" s="31"/>
      <c r="SD62" s="31"/>
      <c r="SE62" s="31"/>
      <c r="SF62" s="31"/>
      <c r="SG62" s="31"/>
      <c r="SH62" s="31"/>
      <c r="SI62" s="31"/>
      <c r="SJ62" s="31"/>
      <c r="SK62" s="31"/>
      <c r="SL62" s="31"/>
      <c r="SM62" s="31"/>
      <c r="SN62" s="31"/>
      <c r="SO62" s="31"/>
      <c r="SP62" s="31"/>
      <c r="SQ62" s="31"/>
      <c r="SR62" s="31"/>
      <c r="SS62" s="31"/>
      <c r="ST62" s="31"/>
      <c r="SU62" s="31"/>
      <c r="SV62" s="31"/>
      <c r="SW62" s="31"/>
      <c r="SX62" s="31"/>
      <c r="SY62" s="31"/>
      <c r="SZ62" s="31"/>
      <c r="TA62" s="31"/>
      <c r="TB62" s="31"/>
      <c r="TC62" s="31"/>
      <c r="TD62" s="31"/>
      <c r="TE62" s="31"/>
      <c r="TF62" s="31"/>
      <c r="TG62" s="31"/>
      <c r="TH62" s="31"/>
      <c r="TI62" s="31"/>
      <c r="TJ62" s="31"/>
      <c r="TK62" s="31"/>
      <c r="TL62" s="31"/>
      <c r="TM62" s="31"/>
      <c r="TN62" s="31"/>
      <c r="TO62" s="31"/>
      <c r="TP62" s="31"/>
      <c r="TQ62" s="31"/>
      <c r="TR62" s="31"/>
      <c r="TS62" s="31"/>
      <c r="TT62" s="31"/>
      <c r="TU62" s="31"/>
      <c r="TV62" s="31"/>
      <c r="TW62" s="31"/>
      <c r="TX62" s="31"/>
      <c r="TY62" s="31"/>
      <c r="TZ62" s="31"/>
      <c r="UA62" s="31"/>
      <c r="UB62" s="31"/>
      <c r="UC62" s="31"/>
      <c r="UD62" s="31"/>
      <c r="UE62" s="31"/>
      <c r="UF62" s="31"/>
      <c r="UG62" s="31"/>
      <c r="UH62" s="31"/>
      <c r="UI62" s="31"/>
      <c r="UJ62" s="31"/>
      <c r="UK62" s="31"/>
      <c r="UL62" s="31"/>
      <c r="UM62" s="31"/>
      <c r="UN62" s="31"/>
      <c r="UO62" s="31"/>
      <c r="UP62" s="31"/>
      <c r="UQ62" s="31"/>
      <c r="UR62" s="31"/>
      <c r="US62" s="31"/>
      <c r="UT62" s="31"/>
      <c r="UU62" s="31"/>
      <c r="UV62" s="31"/>
      <c r="UW62" s="31"/>
      <c r="UX62" s="31"/>
      <c r="UY62" s="31"/>
      <c r="UZ62" s="31"/>
      <c r="VA62" s="31"/>
      <c r="VB62" s="31"/>
      <c r="VC62" s="31"/>
      <c r="VD62" s="31"/>
      <c r="VE62" s="31"/>
      <c r="VF62" s="31"/>
      <c r="VG62" s="31"/>
      <c r="VH62" s="31"/>
      <c r="VI62" s="31"/>
      <c r="VJ62" s="31"/>
      <c r="VK62" s="31"/>
      <c r="VL62" s="31"/>
      <c r="VM62" s="31"/>
      <c r="VN62" s="31"/>
      <c r="VO62" s="31"/>
      <c r="VP62" s="31"/>
      <c r="VQ62" s="31"/>
      <c r="VR62" s="31"/>
      <c r="VS62" s="31"/>
      <c r="VT62" s="31"/>
      <c r="VU62" s="31"/>
      <c r="VV62" s="31"/>
      <c r="VW62" s="31"/>
      <c r="VX62" s="31"/>
      <c r="VY62" s="31"/>
      <c r="VZ62" s="31"/>
      <c r="WA62" s="31"/>
      <c r="WB62" s="31"/>
      <c r="WC62" s="31"/>
      <c r="WD62" s="31"/>
      <c r="WE62" s="31"/>
      <c r="WF62" s="31"/>
      <c r="WG62" s="31"/>
      <c r="WH62" s="31"/>
      <c r="WI62" s="31"/>
      <c r="WJ62" s="31"/>
      <c r="WK62" s="31"/>
      <c r="WL62" s="31"/>
      <c r="WM62" s="31"/>
      <c r="WN62" s="31"/>
      <c r="WO62" s="31"/>
      <c r="WP62" s="31"/>
      <c r="WQ62" s="31"/>
      <c r="WR62" s="31"/>
      <c r="WS62" s="31"/>
      <c r="WT62" s="31"/>
      <c r="WU62" s="31"/>
      <c r="WV62" s="31"/>
      <c r="WW62" s="31"/>
      <c r="WX62" s="31"/>
      <c r="WY62" s="31"/>
      <c r="WZ62" s="31"/>
      <c r="XA62" s="31"/>
      <c r="XB62" s="31"/>
      <c r="XC62" s="31"/>
      <c r="XD62" s="31"/>
      <c r="XE62" s="31"/>
      <c r="XF62" s="31"/>
      <c r="XG62" s="31"/>
      <c r="XH62" s="31"/>
      <c r="XI62" s="31"/>
      <c r="XJ62" s="31"/>
      <c r="XK62" s="31"/>
      <c r="XL62" s="31"/>
      <c r="XM62" s="31"/>
      <c r="XN62" s="31"/>
      <c r="XO62" s="31"/>
      <c r="XP62" s="31"/>
      <c r="XQ62" s="31"/>
      <c r="XR62" s="31"/>
      <c r="XS62" s="31"/>
      <c r="XT62" s="31"/>
      <c r="XU62" s="31"/>
      <c r="XV62" s="31"/>
      <c r="XW62" s="31"/>
      <c r="XX62" s="31"/>
      <c r="XY62" s="31"/>
      <c r="XZ62" s="31"/>
      <c r="YA62" s="31"/>
      <c r="YB62" s="31"/>
      <c r="YC62" s="31"/>
      <c r="YD62" s="31"/>
      <c r="YE62" s="31"/>
      <c r="YF62" s="31"/>
      <c r="YG62" s="31"/>
      <c r="YH62" s="31"/>
      <c r="YI62" s="31"/>
      <c r="YJ62" s="31"/>
      <c r="YK62" s="31"/>
      <c r="YL62" s="31"/>
      <c r="YM62" s="31"/>
      <c r="YN62" s="31"/>
      <c r="YO62" s="31"/>
      <c r="YP62" s="31"/>
      <c r="YQ62" s="31"/>
      <c r="YR62" s="31"/>
      <c r="YS62" s="31"/>
      <c r="YT62" s="31"/>
      <c r="YU62" s="31"/>
      <c r="YV62" s="31"/>
      <c r="YW62" s="31"/>
      <c r="YX62" s="31"/>
      <c r="YY62" s="31"/>
      <c r="YZ62" s="31"/>
      <c r="ZA62" s="31"/>
      <c r="ZB62" s="31"/>
      <c r="ZC62" s="31"/>
      <c r="ZD62" s="31"/>
      <c r="ZE62" s="31"/>
      <c r="ZF62" s="31"/>
      <c r="ZG62" s="31"/>
      <c r="ZH62" s="31"/>
      <c r="ZI62" s="31"/>
      <c r="ZJ62" s="31"/>
      <c r="ZK62" s="31"/>
      <c r="ZL62" s="31"/>
      <c r="ZM62" s="31"/>
      <c r="ZN62" s="31"/>
      <c r="ZO62" s="31"/>
      <c r="ZP62" s="31"/>
      <c r="ZQ62" s="31"/>
      <c r="ZR62" s="31"/>
      <c r="ZS62" s="31"/>
      <c r="ZT62" s="31"/>
      <c r="ZU62" s="31"/>
      <c r="ZV62" s="31"/>
      <c r="ZW62" s="31"/>
      <c r="ZX62" s="31"/>
      <c r="ZY62" s="31"/>
      <c r="ZZ62" s="31"/>
      <c r="AAA62" s="31"/>
      <c r="AAB62" s="31"/>
      <c r="AAC62" s="31"/>
      <c r="AAD62" s="31"/>
      <c r="AAE62" s="31"/>
      <c r="AAF62" s="31"/>
      <c r="AAG62" s="31"/>
      <c r="AAH62" s="31"/>
      <c r="AAI62" s="31"/>
      <c r="AAJ62" s="31"/>
      <c r="AAK62" s="31"/>
      <c r="AAL62" s="31"/>
      <c r="AAM62" s="31"/>
      <c r="AAN62" s="31"/>
      <c r="AAO62" s="31"/>
      <c r="AAP62" s="31"/>
      <c r="AAQ62" s="31"/>
      <c r="AAR62" s="31"/>
      <c r="AAS62" s="31"/>
      <c r="AAT62" s="31"/>
      <c r="AAU62" s="31"/>
      <c r="AAV62" s="31"/>
      <c r="AAW62" s="31"/>
      <c r="AAX62" s="31"/>
      <c r="AAY62" s="31"/>
      <c r="AAZ62" s="31"/>
      <c r="ABA62" s="31"/>
      <c r="ABB62" s="31"/>
      <c r="ABC62" s="31"/>
      <c r="ABD62" s="31"/>
      <c r="ABE62" s="31"/>
      <c r="ABF62" s="31"/>
      <c r="ABG62" s="31"/>
      <c r="ABH62" s="31"/>
      <c r="ABI62" s="31"/>
      <c r="ABJ62" s="31"/>
      <c r="ABK62" s="31"/>
      <c r="ABL62" s="31"/>
      <c r="ABM62" s="31"/>
      <c r="ABN62" s="31"/>
      <c r="ABO62" s="31"/>
      <c r="ABP62" s="31"/>
      <c r="ABQ62" s="31"/>
      <c r="ABR62" s="31"/>
      <c r="ABS62" s="31"/>
      <c r="ABT62" s="31"/>
      <c r="ABU62" s="31"/>
      <c r="ABV62" s="31"/>
      <c r="ABW62" s="31"/>
      <c r="ABX62" s="31"/>
      <c r="ABY62" s="31"/>
      <c r="ABZ62" s="31"/>
      <c r="ACA62" s="31"/>
      <c r="ACB62" s="31"/>
      <c r="ACC62" s="31"/>
      <c r="ACD62" s="31"/>
      <c r="ACE62" s="31"/>
      <c r="ACF62" s="31"/>
      <c r="ACG62" s="31"/>
      <c r="ACH62" s="31"/>
      <c r="ACI62" s="31"/>
      <c r="ACJ62" s="31"/>
      <c r="ACK62" s="31"/>
      <c r="ACL62" s="31"/>
      <c r="ACM62" s="31"/>
      <c r="ACN62" s="31"/>
      <c r="ACO62" s="31"/>
      <c r="ACP62" s="31"/>
      <c r="ACQ62" s="31"/>
      <c r="ACR62" s="31"/>
      <c r="ACS62" s="31"/>
      <c r="ACT62" s="31"/>
      <c r="ACU62" s="31"/>
      <c r="ACV62" s="31"/>
      <c r="ACW62" s="31"/>
      <c r="ACX62" s="31"/>
      <c r="ACY62" s="31"/>
      <c r="ACZ62" s="31"/>
      <c r="ADA62" s="31"/>
      <c r="ADB62" s="31"/>
      <c r="ADC62" s="31"/>
      <c r="ADD62" s="31"/>
      <c r="ADE62" s="31"/>
      <c r="ADF62" s="31"/>
      <c r="ADG62" s="31"/>
      <c r="ADH62" s="31"/>
      <c r="ADI62" s="31"/>
      <c r="ADJ62" s="31"/>
      <c r="ADK62" s="31"/>
      <c r="ADL62" s="31"/>
      <c r="ADM62" s="31"/>
      <c r="ADN62" s="31"/>
      <c r="ADO62" s="31"/>
      <c r="ADP62" s="31"/>
      <c r="ADQ62" s="31"/>
      <c r="ADR62" s="31"/>
      <c r="ADS62" s="31"/>
      <c r="ADT62" s="31"/>
      <c r="ADU62" s="31"/>
      <c r="ADV62" s="31"/>
      <c r="ADW62" s="31"/>
      <c r="ADX62" s="31"/>
      <c r="ADY62" s="31"/>
      <c r="ADZ62" s="31"/>
      <c r="AEA62" s="31"/>
      <c r="AEB62" s="31"/>
      <c r="AEC62" s="31"/>
      <c r="AED62" s="31"/>
      <c r="AEE62" s="31"/>
      <c r="AEF62" s="31"/>
      <c r="AEG62" s="31"/>
      <c r="AEH62" s="31"/>
      <c r="AEI62" s="31"/>
      <c r="AEJ62" s="31"/>
      <c r="AEK62" s="31"/>
      <c r="AEL62" s="31"/>
      <c r="AEM62" s="31"/>
      <c r="AEN62" s="31"/>
      <c r="AEO62" s="31"/>
      <c r="AEP62" s="31"/>
      <c r="AEQ62" s="31"/>
      <c r="AER62" s="31"/>
      <c r="AES62" s="31"/>
      <c r="AET62" s="31"/>
      <c r="AEU62" s="31"/>
      <c r="AEV62" s="31"/>
      <c r="AEW62" s="31"/>
      <c r="AEX62" s="31"/>
      <c r="AEY62" s="31"/>
      <c r="AEZ62" s="31"/>
      <c r="AFA62" s="31"/>
      <c r="AFB62" s="31"/>
      <c r="AFC62" s="31"/>
      <c r="AFD62" s="31"/>
      <c r="AFE62" s="31"/>
      <c r="AFF62" s="31"/>
      <c r="AFG62" s="31"/>
      <c r="AFH62" s="31"/>
      <c r="AFI62" s="31"/>
      <c r="AFJ62" s="31"/>
      <c r="AFK62" s="31"/>
      <c r="AFL62" s="31"/>
      <c r="AFM62" s="31"/>
      <c r="AFN62" s="31"/>
      <c r="AFO62" s="31"/>
      <c r="AFP62" s="31"/>
      <c r="AFQ62" s="31"/>
      <c r="AFR62" s="31"/>
      <c r="AFS62" s="31"/>
      <c r="AFT62" s="31"/>
      <c r="AFU62" s="31"/>
      <c r="AFV62" s="31"/>
      <c r="AFW62" s="31"/>
      <c r="AFX62" s="31"/>
      <c r="AFY62" s="31"/>
      <c r="AFZ62" s="31"/>
      <c r="AGA62" s="31"/>
      <c r="AGB62" s="31"/>
      <c r="AGC62" s="31"/>
      <c r="AGD62" s="31"/>
      <c r="AGE62" s="31"/>
      <c r="AGF62" s="31"/>
      <c r="AGG62" s="31"/>
      <c r="AGH62" s="31"/>
      <c r="AGI62" s="31"/>
      <c r="AGJ62" s="31"/>
      <c r="AGK62" s="31"/>
      <c r="AGL62" s="31"/>
      <c r="AGM62" s="31"/>
      <c r="AGN62" s="31"/>
      <c r="AGO62" s="31"/>
      <c r="AGP62" s="31"/>
      <c r="AGQ62" s="31"/>
      <c r="AGR62" s="31"/>
      <c r="AGS62" s="31"/>
      <c r="AGT62" s="31"/>
      <c r="AGU62" s="31"/>
      <c r="AGV62" s="31"/>
      <c r="AGW62" s="31"/>
      <c r="AGX62" s="31"/>
      <c r="AGY62" s="31"/>
      <c r="AGZ62" s="31"/>
      <c r="AHA62" s="31"/>
      <c r="AHB62" s="31"/>
      <c r="AHC62" s="31"/>
      <c r="AHD62" s="31"/>
      <c r="AHE62" s="31"/>
      <c r="AHF62" s="31"/>
      <c r="AHG62" s="31"/>
      <c r="AHH62" s="31"/>
      <c r="AHI62" s="31"/>
      <c r="AHJ62" s="31"/>
      <c r="AHK62" s="31"/>
      <c r="AHL62" s="31"/>
      <c r="AHM62" s="31"/>
      <c r="AHN62" s="31"/>
      <c r="AHO62" s="31"/>
      <c r="AHP62" s="31"/>
      <c r="AHQ62" s="31"/>
      <c r="AHR62" s="31"/>
      <c r="AHS62" s="31"/>
      <c r="AHT62" s="31"/>
      <c r="AHU62" s="31"/>
      <c r="AHV62" s="31"/>
      <c r="AHW62" s="31"/>
      <c r="AHX62" s="31"/>
      <c r="AHY62" s="31"/>
      <c r="AHZ62" s="31"/>
      <c r="AIA62" s="31"/>
      <c r="AIB62" s="31"/>
      <c r="AIC62" s="31"/>
      <c r="AID62" s="31"/>
      <c r="AIE62" s="31"/>
      <c r="AIF62" s="31"/>
      <c r="AIG62" s="31"/>
      <c r="AIH62" s="31"/>
      <c r="AII62" s="31"/>
      <c r="AIJ62" s="31"/>
      <c r="AIK62" s="31"/>
      <c r="AIL62" s="31"/>
      <c r="AIM62" s="31"/>
      <c r="AIN62" s="31"/>
      <c r="AIO62" s="31"/>
      <c r="AIP62" s="31"/>
      <c r="AIQ62" s="31"/>
      <c r="AIR62" s="31"/>
      <c r="AIS62" s="31"/>
      <c r="AIT62" s="31"/>
      <c r="AIU62" s="31"/>
      <c r="AIV62" s="31"/>
      <c r="AIW62" s="31"/>
      <c r="AIX62" s="31"/>
      <c r="AIY62" s="31"/>
      <c r="AIZ62" s="31"/>
      <c r="AJA62" s="31"/>
      <c r="AJB62" s="31"/>
      <c r="AJC62" s="31"/>
      <c r="AJD62" s="31"/>
      <c r="AJE62" s="31"/>
      <c r="AJF62" s="31"/>
      <c r="AJG62" s="31"/>
      <c r="AJH62" s="31"/>
      <c r="AJI62" s="31"/>
      <c r="AJJ62" s="31"/>
      <c r="AJK62" s="31"/>
      <c r="AJL62" s="31"/>
      <c r="AJM62" s="31"/>
      <c r="AJN62" s="31"/>
      <c r="AJO62" s="31"/>
      <c r="AJP62" s="31"/>
      <c r="AJQ62" s="31"/>
      <c r="AJR62" s="31"/>
      <c r="AJS62" s="31"/>
      <c r="AJT62" s="31"/>
      <c r="AJU62" s="31"/>
      <c r="AJV62" s="31"/>
      <c r="AJW62" s="31"/>
      <c r="AJX62" s="31"/>
      <c r="AJY62" s="31"/>
      <c r="AJZ62" s="31"/>
      <c r="AKA62" s="31"/>
      <c r="AKB62" s="31"/>
      <c r="AKC62" s="31"/>
      <c r="AKD62" s="31"/>
      <c r="AKE62" s="31"/>
      <c r="AKF62" s="31"/>
      <c r="AKG62" s="31"/>
      <c r="AKH62" s="31"/>
      <c r="AKI62" s="31"/>
      <c r="AKJ62" s="31"/>
      <c r="AKK62" s="31"/>
      <c r="AKL62" s="31"/>
      <c r="AKM62" s="31"/>
      <c r="AKN62" s="31"/>
      <c r="AKO62" s="31"/>
      <c r="AKP62" s="31"/>
      <c r="AKQ62" s="31"/>
      <c r="AKR62" s="31"/>
      <c r="AKS62" s="31"/>
      <c r="AKT62" s="31"/>
      <c r="AKU62" s="31"/>
      <c r="AKV62" s="31"/>
      <c r="AKW62" s="31"/>
      <c r="AKX62" s="31"/>
      <c r="AKY62" s="31"/>
      <c r="AKZ62" s="31"/>
      <c r="ALA62" s="31"/>
      <c r="ALB62" s="31"/>
      <c r="ALC62" s="31"/>
      <c r="ALD62" s="31"/>
      <c r="ALE62" s="31"/>
      <c r="ALF62" s="31"/>
      <c r="ALG62" s="31"/>
      <c r="ALH62" s="31"/>
      <c r="ALI62" s="31"/>
      <c r="ALJ62" s="31"/>
      <c r="ALK62" s="31"/>
      <c r="ALL62" s="31"/>
      <c r="ALM62" s="31"/>
      <c r="ALN62" s="31"/>
      <c r="ALO62" s="31"/>
      <c r="ALP62" s="31"/>
      <c r="ALQ62" s="31"/>
      <c r="ALR62" s="31"/>
      <c r="ALS62" s="31"/>
      <c r="ALT62" s="31"/>
      <c r="ALU62" s="31"/>
      <c r="ALV62" s="31"/>
      <c r="ALW62" s="31"/>
      <c r="ALX62" s="31"/>
      <c r="ALY62" s="31"/>
      <c r="ALZ62" s="31"/>
      <c r="AMA62" s="31"/>
      <c r="AMB62" s="31"/>
      <c r="AMC62" s="31"/>
      <c r="AMD62" s="31"/>
      <c r="AME62" s="31"/>
      <c r="AMF62" s="31"/>
      <c r="AMG62" s="31"/>
      <c r="AMH62" s="31"/>
      <c r="AMI62" s="31"/>
      <c r="AMJ62" s="31"/>
      <c r="AMK62" s="31"/>
      <c r="AML62" s="31"/>
      <c r="AMM62" s="31"/>
      <c r="AMN62" s="31"/>
      <c r="AMO62" s="31"/>
      <c r="AMP62" s="31"/>
      <c r="AMQ62" s="31"/>
      <c r="AMR62" s="31"/>
      <c r="AMS62" s="31"/>
      <c r="AMT62" s="31"/>
      <c r="AMU62" s="31"/>
      <c r="AMV62" s="31"/>
      <c r="AMW62" s="31"/>
      <c r="AMX62" s="31"/>
      <c r="AMY62" s="31"/>
    </row>
    <row r="63" spans="2:1039" s="6" customFormat="1" ht="15" customHeight="1" x14ac:dyDescent="0.25">
      <c r="C63" s="151">
        <f t="shared" si="5"/>
        <v>111814</v>
      </c>
      <c r="D63" s="72">
        <f t="shared" ref="D63" si="29">R63</f>
        <v>66</v>
      </c>
      <c r="E63" s="74">
        <v>0</v>
      </c>
      <c r="F63" s="72">
        <v>1</v>
      </c>
      <c r="G63" s="73">
        <f t="shared" ref="G63" si="30">IF(E63&gt;0,W63,0)</f>
        <v>0</v>
      </c>
      <c r="H63" s="128">
        <f t="shared" ref="H63" si="31">IF(F63&gt;0,Y63,0)</f>
        <v>3.1</v>
      </c>
      <c r="I63" s="147">
        <f t="shared" ref="I63" si="32">V63</f>
        <v>1</v>
      </c>
      <c r="J63" s="111" t="s">
        <v>196</v>
      </c>
      <c r="K63" s="39">
        <v>3</v>
      </c>
      <c r="L63" s="95">
        <f t="shared" ref="L63" si="33">VLOOKUP( M63, $M$2:$N$21, 2, FALSE )</f>
        <v>11</v>
      </c>
      <c r="M63" s="9" t="s">
        <v>7</v>
      </c>
      <c r="N63" s="152">
        <v>18</v>
      </c>
      <c r="O63" s="82">
        <f t="shared" ref="O63" si="34" xml:space="preserve"> (L63*10000) + (N63*100) + VLOOKUP( T63, $Q$2:$S$47, 2, FALSE )</f>
        <v>111814</v>
      </c>
      <c r="P63" s="77" t="str">
        <f t="shared" si="21"/>
        <v>HPTU-66DR 130  (66 gal, JA13)</v>
      </c>
      <c r="Q63" s="10" t="s">
        <v>371</v>
      </c>
      <c r="R63" s="11">
        <v>66</v>
      </c>
      <c r="S63" s="37" t="s">
        <v>85</v>
      </c>
      <c r="T63" s="100" t="s">
        <v>105</v>
      </c>
      <c r="U63" s="105" t="str">
        <f t="shared" ref="U63" si="35">VLOOKUP( T63, $Q$2:$S$47, 3, FALSE )</f>
        <v>AOSmithHPTU66</v>
      </c>
      <c r="V63" s="148">
        <v>1</v>
      </c>
      <c r="W63" s="47" t="s">
        <v>10</v>
      </c>
      <c r="X63" s="55">
        <v>3</v>
      </c>
      <c r="Y63" s="56">
        <v>3.1</v>
      </c>
      <c r="Z63" s="57">
        <v>44118</v>
      </c>
      <c r="AA63" s="58" t="s">
        <v>83</v>
      </c>
      <c r="AB63" s="158" t="str">
        <f t="shared" si="11"/>
        <v>2,     111814,   "HPTU-66DR 130  (66 gal, JA13)"</v>
      </c>
      <c r="AC63" s="160" t="str">
        <f t="shared" si="14"/>
        <v>AOSmith</v>
      </c>
      <c r="AD63" s="163" t="s">
        <v>462</v>
      </c>
      <c r="AE63" s="158" t="str">
        <f t="shared" si="12"/>
        <v xml:space="preserve">          case  111814   :   "AOSmithHPTU66DR"</v>
      </c>
      <c r="AF63" s="163" t="s">
        <v>462</v>
      </c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DP63" s="31"/>
      <c r="DQ63" s="31"/>
      <c r="DR63" s="31"/>
      <c r="DS63" s="31"/>
      <c r="DT63" s="31"/>
      <c r="DU63" s="31"/>
      <c r="DV63" s="31"/>
      <c r="DW63" s="31"/>
      <c r="DX63" s="31"/>
      <c r="DY63" s="31"/>
      <c r="DZ63" s="31"/>
      <c r="EA63" s="31"/>
      <c r="EB63" s="31"/>
      <c r="EC63" s="31"/>
      <c r="ED63" s="31"/>
      <c r="EE63" s="31"/>
      <c r="EF63" s="31"/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/>
      <c r="EW63" s="31"/>
      <c r="EX63" s="31"/>
      <c r="EY63" s="31"/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  <c r="FK63" s="31"/>
      <c r="FL63" s="31"/>
      <c r="FM63" s="31"/>
      <c r="FN63" s="31"/>
      <c r="FO63" s="31"/>
      <c r="FP63" s="31"/>
      <c r="FQ63" s="31"/>
      <c r="FR63" s="31"/>
      <c r="FS63" s="31"/>
      <c r="FT63" s="31"/>
      <c r="FU63" s="31"/>
      <c r="FV63" s="31"/>
      <c r="FW63" s="31"/>
      <c r="FX63" s="31"/>
      <c r="FY63" s="31"/>
      <c r="FZ63" s="31"/>
      <c r="GA63" s="31"/>
      <c r="GB63" s="31"/>
      <c r="GC63" s="31"/>
      <c r="GD63" s="31"/>
      <c r="GE63" s="31"/>
      <c r="GF63" s="31"/>
      <c r="GG63" s="31"/>
      <c r="GH63" s="31"/>
      <c r="GI63" s="31"/>
      <c r="GJ63" s="31"/>
      <c r="GK63" s="31"/>
      <c r="GL63" s="31"/>
      <c r="GM63" s="31"/>
      <c r="GN63" s="31"/>
      <c r="GO63" s="31"/>
      <c r="GP63" s="31"/>
      <c r="GQ63" s="31"/>
      <c r="GR63" s="31"/>
      <c r="GS63" s="31"/>
      <c r="GT63" s="31"/>
      <c r="GU63" s="31"/>
      <c r="GV63" s="31"/>
      <c r="GW63" s="31"/>
      <c r="GX63" s="31"/>
      <c r="GY63" s="31"/>
      <c r="GZ63" s="31"/>
      <c r="HA63" s="31"/>
      <c r="HB63" s="31"/>
      <c r="HC63" s="31"/>
      <c r="HD63" s="31"/>
      <c r="HE63" s="31"/>
      <c r="HF63" s="31"/>
      <c r="HG63" s="31"/>
      <c r="HH63" s="31"/>
      <c r="HI63" s="31"/>
      <c r="HJ63" s="31"/>
      <c r="HK63" s="31"/>
      <c r="HL63" s="31"/>
      <c r="HM63" s="31"/>
      <c r="HN63" s="31"/>
      <c r="HO63" s="31"/>
      <c r="HP63" s="31"/>
      <c r="HQ63" s="31"/>
      <c r="HR63" s="31"/>
      <c r="HS63" s="31"/>
      <c r="HT63" s="31"/>
      <c r="HU63" s="31"/>
      <c r="HV63" s="31"/>
      <c r="HW63" s="31"/>
      <c r="HX63" s="31"/>
      <c r="HY63" s="31"/>
      <c r="HZ63" s="31"/>
      <c r="IA63" s="31"/>
      <c r="IB63" s="31"/>
      <c r="IC63" s="31"/>
      <c r="ID63" s="31"/>
      <c r="IE63" s="31"/>
      <c r="IF63" s="31"/>
      <c r="IG63" s="31"/>
      <c r="IH63" s="31"/>
      <c r="II63" s="31"/>
      <c r="IJ63" s="31"/>
      <c r="IK63" s="31"/>
      <c r="IL63" s="31"/>
      <c r="IM63" s="31"/>
      <c r="IN63" s="31"/>
      <c r="IO63" s="31"/>
      <c r="IP63" s="31"/>
      <c r="IQ63" s="31"/>
      <c r="IR63" s="31"/>
      <c r="IS63" s="31"/>
      <c r="IT63" s="31"/>
      <c r="IU63" s="31"/>
      <c r="IV63" s="31"/>
      <c r="IW63" s="31"/>
      <c r="IX63" s="31"/>
      <c r="IY63" s="31"/>
      <c r="IZ63" s="31"/>
      <c r="JA63" s="31"/>
      <c r="JB63" s="31"/>
      <c r="JC63" s="31"/>
      <c r="JD63" s="31"/>
      <c r="JE63" s="31"/>
      <c r="JF63" s="31"/>
      <c r="JG63" s="31"/>
      <c r="JH63" s="31"/>
      <c r="JI63" s="31"/>
      <c r="JJ63" s="31"/>
      <c r="JK63" s="31"/>
      <c r="JL63" s="31"/>
      <c r="JM63" s="31"/>
      <c r="JN63" s="31"/>
      <c r="JO63" s="31"/>
      <c r="JP63" s="31"/>
      <c r="JQ63" s="31"/>
      <c r="JR63" s="31"/>
      <c r="JS63" s="31"/>
      <c r="JT63" s="31"/>
      <c r="JU63" s="31"/>
      <c r="JV63" s="31"/>
      <c r="JW63" s="31"/>
      <c r="JX63" s="31"/>
      <c r="JY63" s="31"/>
      <c r="JZ63" s="31"/>
      <c r="KA63" s="31"/>
      <c r="KB63" s="31"/>
      <c r="KC63" s="31"/>
      <c r="KD63" s="31"/>
      <c r="KE63" s="31"/>
      <c r="KF63" s="31"/>
      <c r="KG63" s="31"/>
      <c r="KH63" s="31"/>
      <c r="KI63" s="31"/>
      <c r="KJ63" s="31"/>
      <c r="KK63" s="31"/>
      <c r="KL63" s="31"/>
      <c r="KM63" s="31"/>
      <c r="KN63" s="31"/>
      <c r="KO63" s="31"/>
      <c r="KP63" s="31"/>
      <c r="KQ63" s="31"/>
      <c r="KR63" s="31"/>
      <c r="KS63" s="31"/>
      <c r="KT63" s="31"/>
      <c r="KU63" s="31"/>
      <c r="KV63" s="31"/>
      <c r="KW63" s="31"/>
      <c r="KX63" s="31"/>
      <c r="KY63" s="31"/>
      <c r="KZ63" s="31"/>
      <c r="LA63" s="31"/>
      <c r="LB63" s="31"/>
      <c r="LC63" s="31"/>
      <c r="LD63" s="31"/>
      <c r="LE63" s="31"/>
      <c r="LF63" s="31"/>
      <c r="LG63" s="31"/>
      <c r="LH63" s="31"/>
      <c r="LI63" s="31"/>
      <c r="LJ63" s="31"/>
      <c r="LK63" s="31"/>
      <c r="LL63" s="31"/>
      <c r="LM63" s="31"/>
      <c r="LN63" s="31"/>
      <c r="LO63" s="31"/>
      <c r="LP63" s="31"/>
      <c r="LQ63" s="31"/>
      <c r="LR63" s="31"/>
      <c r="LS63" s="31"/>
      <c r="LT63" s="31"/>
      <c r="LU63" s="31"/>
      <c r="LV63" s="31"/>
      <c r="LW63" s="31"/>
      <c r="LX63" s="31"/>
      <c r="LY63" s="31"/>
      <c r="LZ63" s="31"/>
      <c r="MA63" s="31"/>
      <c r="MB63" s="31"/>
      <c r="MC63" s="31"/>
      <c r="MD63" s="31"/>
      <c r="ME63" s="31"/>
      <c r="MF63" s="31"/>
      <c r="MG63" s="31"/>
      <c r="MH63" s="31"/>
      <c r="MI63" s="31"/>
      <c r="MJ63" s="31"/>
      <c r="MK63" s="31"/>
      <c r="ML63" s="31"/>
      <c r="MM63" s="31"/>
      <c r="MN63" s="31"/>
      <c r="MO63" s="31"/>
      <c r="MP63" s="31"/>
      <c r="MQ63" s="31"/>
      <c r="MR63" s="31"/>
      <c r="MS63" s="31"/>
      <c r="MT63" s="31"/>
      <c r="MU63" s="31"/>
      <c r="MV63" s="31"/>
      <c r="MW63" s="31"/>
      <c r="MX63" s="31"/>
      <c r="MY63" s="31"/>
      <c r="MZ63" s="31"/>
      <c r="NA63" s="31"/>
      <c r="NB63" s="31"/>
      <c r="NC63" s="31"/>
      <c r="ND63" s="31"/>
      <c r="NE63" s="31"/>
      <c r="NF63" s="31"/>
      <c r="NG63" s="31"/>
      <c r="NH63" s="31"/>
      <c r="NI63" s="31"/>
      <c r="NJ63" s="31"/>
      <c r="NK63" s="31"/>
      <c r="NL63" s="31"/>
      <c r="NM63" s="31"/>
      <c r="NN63" s="31"/>
      <c r="NO63" s="31"/>
      <c r="NP63" s="31"/>
      <c r="NQ63" s="31"/>
      <c r="NR63" s="31"/>
      <c r="NS63" s="31"/>
      <c r="NT63" s="31"/>
      <c r="NU63" s="31"/>
      <c r="NV63" s="31"/>
      <c r="NW63" s="31"/>
      <c r="NX63" s="31"/>
      <c r="NY63" s="31"/>
      <c r="NZ63" s="31"/>
      <c r="OA63" s="31"/>
      <c r="OB63" s="31"/>
      <c r="OC63" s="31"/>
      <c r="OD63" s="31"/>
      <c r="OE63" s="31"/>
      <c r="OF63" s="31"/>
      <c r="OG63" s="31"/>
      <c r="OH63" s="31"/>
      <c r="OI63" s="31"/>
      <c r="OJ63" s="31"/>
      <c r="OK63" s="31"/>
      <c r="OL63" s="31"/>
      <c r="OM63" s="31"/>
      <c r="ON63" s="31"/>
      <c r="OO63" s="31"/>
      <c r="OP63" s="31"/>
      <c r="OQ63" s="31"/>
      <c r="OR63" s="31"/>
      <c r="OS63" s="31"/>
      <c r="OT63" s="31"/>
      <c r="OU63" s="31"/>
      <c r="OV63" s="31"/>
      <c r="OW63" s="31"/>
      <c r="OX63" s="31"/>
      <c r="OY63" s="31"/>
      <c r="OZ63" s="31"/>
      <c r="PA63" s="31"/>
      <c r="PB63" s="31"/>
      <c r="PC63" s="31"/>
      <c r="PD63" s="31"/>
      <c r="PE63" s="31"/>
      <c r="PF63" s="31"/>
      <c r="PG63" s="31"/>
      <c r="PH63" s="31"/>
      <c r="PI63" s="31"/>
      <c r="PJ63" s="31"/>
      <c r="PK63" s="31"/>
      <c r="PL63" s="31"/>
      <c r="PM63" s="31"/>
      <c r="PN63" s="31"/>
      <c r="PO63" s="31"/>
      <c r="PP63" s="31"/>
      <c r="PQ63" s="31"/>
      <c r="PR63" s="31"/>
      <c r="PS63" s="31"/>
      <c r="PT63" s="31"/>
      <c r="PU63" s="31"/>
      <c r="PV63" s="31"/>
      <c r="PW63" s="31"/>
      <c r="PX63" s="31"/>
      <c r="PY63" s="31"/>
      <c r="PZ63" s="31"/>
      <c r="QA63" s="31"/>
      <c r="QB63" s="31"/>
      <c r="QC63" s="31"/>
      <c r="QD63" s="31"/>
      <c r="QE63" s="31"/>
      <c r="QF63" s="31"/>
      <c r="QG63" s="31"/>
      <c r="QH63" s="31"/>
      <c r="QI63" s="31"/>
      <c r="QJ63" s="31"/>
      <c r="QK63" s="31"/>
      <c r="QL63" s="31"/>
      <c r="QM63" s="31"/>
      <c r="QN63" s="31"/>
      <c r="QO63" s="31"/>
      <c r="QP63" s="31"/>
      <c r="QQ63" s="31"/>
      <c r="QR63" s="31"/>
      <c r="QS63" s="31"/>
      <c r="QT63" s="31"/>
      <c r="QU63" s="31"/>
      <c r="QV63" s="31"/>
      <c r="QW63" s="31"/>
      <c r="QX63" s="31"/>
      <c r="QY63" s="31"/>
      <c r="QZ63" s="31"/>
      <c r="RA63" s="31"/>
      <c r="RB63" s="31"/>
      <c r="RC63" s="31"/>
      <c r="RD63" s="31"/>
      <c r="RE63" s="31"/>
      <c r="RF63" s="31"/>
      <c r="RG63" s="31"/>
      <c r="RH63" s="31"/>
      <c r="RI63" s="31"/>
      <c r="RJ63" s="31"/>
      <c r="RK63" s="31"/>
      <c r="RL63" s="31"/>
      <c r="RM63" s="31"/>
      <c r="RN63" s="31"/>
      <c r="RO63" s="31"/>
      <c r="RP63" s="31"/>
      <c r="RQ63" s="31"/>
      <c r="RR63" s="31"/>
      <c r="RS63" s="31"/>
      <c r="RT63" s="31"/>
      <c r="RU63" s="31"/>
      <c r="RV63" s="31"/>
      <c r="RW63" s="31"/>
      <c r="RX63" s="31"/>
      <c r="RY63" s="31"/>
      <c r="RZ63" s="31"/>
      <c r="SA63" s="31"/>
      <c r="SB63" s="31"/>
      <c r="SC63" s="31"/>
      <c r="SD63" s="31"/>
      <c r="SE63" s="31"/>
      <c r="SF63" s="31"/>
      <c r="SG63" s="31"/>
      <c r="SH63" s="31"/>
      <c r="SI63" s="31"/>
      <c r="SJ63" s="31"/>
      <c r="SK63" s="31"/>
      <c r="SL63" s="31"/>
      <c r="SM63" s="31"/>
      <c r="SN63" s="31"/>
      <c r="SO63" s="31"/>
      <c r="SP63" s="31"/>
      <c r="SQ63" s="31"/>
      <c r="SR63" s="31"/>
      <c r="SS63" s="31"/>
      <c r="ST63" s="31"/>
      <c r="SU63" s="31"/>
      <c r="SV63" s="31"/>
      <c r="SW63" s="31"/>
      <c r="SX63" s="31"/>
      <c r="SY63" s="31"/>
      <c r="SZ63" s="31"/>
      <c r="TA63" s="31"/>
      <c r="TB63" s="31"/>
      <c r="TC63" s="31"/>
      <c r="TD63" s="31"/>
      <c r="TE63" s="31"/>
      <c r="TF63" s="31"/>
      <c r="TG63" s="31"/>
      <c r="TH63" s="31"/>
      <c r="TI63" s="31"/>
      <c r="TJ63" s="31"/>
      <c r="TK63" s="31"/>
      <c r="TL63" s="31"/>
      <c r="TM63" s="31"/>
      <c r="TN63" s="31"/>
      <c r="TO63" s="31"/>
      <c r="TP63" s="31"/>
      <c r="TQ63" s="31"/>
      <c r="TR63" s="31"/>
      <c r="TS63" s="31"/>
      <c r="TT63" s="31"/>
      <c r="TU63" s="31"/>
      <c r="TV63" s="31"/>
      <c r="TW63" s="31"/>
      <c r="TX63" s="31"/>
      <c r="TY63" s="31"/>
      <c r="TZ63" s="31"/>
      <c r="UA63" s="31"/>
      <c r="UB63" s="31"/>
      <c r="UC63" s="31"/>
      <c r="UD63" s="31"/>
      <c r="UE63" s="31"/>
      <c r="UF63" s="31"/>
      <c r="UG63" s="31"/>
      <c r="UH63" s="31"/>
      <c r="UI63" s="31"/>
      <c r="UJ63" s="31"/>
      <c r="UK63" s="31"/>
      <c r="UL63" s="31"/>
      <c r="UM63" s="31"/>
      <c r="UN63" s="31"/>
      <c r="UO63" s="31"/>
      <c r="UP63" s="31"/>
      <c r="UQ63" s="31"/>
      <c r="UR63" s="31"/>
      <c r="US63" s="31"/>
      <c r="UT63" s="31"/>
      <c r="UU63" s="31"/>
      <c r="UV63" s="31"/>
      <c r="UW63" s="31"/>
      <c r="UX63" s="31"/>
      <c r="UY63" s="31"/>
      <c r="UZ63" s="31"/>
      <c r="VA63" s="31"/>
      <c r="VB63" s="31"/>
      <c r="VC63" s="31"/>
      <c r="VD63" s="31"/>
      <c r="VE63" s="31"/>
      <c r="VF63" s="31"/>
      <c r="VG63" s="31"/>
      <c r="VH63" s="31"/>
      <c r="VI63" s="31"/>
      <c r="VJ63" s="31"/>
      <c r="VK63" s="31"/>
      <c r="VL63" s="31"/>
      <c r="VM63" s="31"/>
      <c r="VN63" s="31"/>
      <c r="VO63" s="31"/>
      <c r="VP63" s="31"/>
      <c r="VQ63" s="31"/>
      <c r="VR63" s="31"/>
      <c r="VS63" s="31"/>
      <c r="VT63" s="31"/>
      <c r="VU63" s="31"/>
      <c r="VV63" s="31"/>
      <c r="VW63" s="31"/>
      <c r="VX63" s="31"/>
      <c r="VY63" s="31"/>
      <c r="VZ63" s="31"/>
      <c r="WA63" s="31"/>
      <c r="WB63" s="31"/>
      <c r="WC63" s="31"/>
      <c r="WD63" s="31"/>
      <c r="WE63" s="31"/>
      <c r="WF63" s="31"/>
      <c r="WG63" s="31"/>
      <c r="WH63" s="31"/>
      <c r="WI63" s="31"/>
      <c r="WJ63" s="31"/>
      <c r="WK63" s="31"/>
      <c r="WL63" s="31"/>
      <c r="WM63" s="31"/>
      <c r="WN63" s="31"/>
      <c r="WO63" s="31"/>
      <c r="WP63" s="31"/>
      <c r="WQ63" s="31"/>
      <c r="WR63" s="31"/>
      <c r="WS63" s="31"/>
      <c r="WT63" s="31"/>
      <c r="WU63" s="31"/>
      <c r="WV63" s="31"/>
      <c r="WW63" s="31"/>
      <c r="WX63" s="31"/>
      <c r="WY63" s="31"/>
      <c r="WZ63" s="31"/>
      <c r="XA63" s="31"/>
      <c r="XB63" s="31"/>
      <c r="XC63" s="31"/>
      <c r="XD63" s="31"/>
      <c r="XE63" s="31"/>
      <c r="XF63" s="31"/>
      <c r="XG63" s="31"/>
      <c r="XH63" s="31"/>
      <c r="XI63" s="31"/>
      <c r="XJ63" s="31"/>
      <c r="XK63" s="31"/>
      <c r="XL63" s="31"/>
      <c r="XM63" s="31"/>
      <c r="XN63" s="31"/>
      <c r="XO63" s="31"/>
      <c r="XP63" s="31"/>
      <c r="XQ63" s="31"/>
      <c r="XR63" s="31"/>
      <c r="XS63" s="31"/>
      <c r="XT63" s="31"/>
      <c r="XU63" s="31"/>
      <c r="XV63" s="31"/>
      <c r="XW63" s="31"/>
      <c r="XX63" s="31"/>
      <c r="XY63" s="31"/>
      <c r="XZ63" s="31"/>
      <c r="YA63" s="31"/>
      <c r="YB63" s="31"/>
      <c r="YC63" s="31"/>
      <c r="YD63" s="31"/>
      <c r="YE63" s="31"/>
      <c r="YF63" s="31"/>
      <c r="YG63" s="31"/>
      <c r="YH63" s="31"/>
      <c r="YI63" s="31"/>
      <c r="YJ63" s="31"/>
      <c r="YK63" s="31"/>
      <c r="YL63" s="31"/>
      <c r="YM63" s="31"/>
      <c r="YN63" s="31"/>
      <c r="YO63" s="31"/>
      <c r="YP63" s="31"/>
      <c r="YQ63" s="31"/>
      <c r="YR63" s="31"/>
      <c r="YS63" s="31"/>
      <c r="YT63" s="31"/>
      <c r="YU63" s="31"/>
      <c r="YV63" s="31"/>
      <c r="YW63" s="31"/>
      <c r="YX63" s="31"/>
      <c r="YY63" s="31"/>
      <c r="YZ63" s="31"/>
      <c r="ZA63" s="31"/>
      <c r="ZB63" s="31"/>
      <c r="ZC63" s="31"/>
      <c r="ZD63" s="31"/>
      <c r="ZE63" s="31"/>
      <c r="ZF63" s="31"/>
      <c r="ZG63" s="31"/>
      <c r="ZH63" s="31"/>
      <c r="ZI63" s="31"/>
      <c r="ZJ63" s="31"/>
      <c r="ZK63" s="31"/>
      <c r="ZL63" s="31"/>
      <c r="ZM63" s="31"/>
      <c r="ZN63" s="31"/>
      <c r="ZO63" s="31"/>
      <c r="ZP63" s="31"/>
      <c r="ZQ63" s="31"/>
      <c r="ZR63" s="31"/>
      <c r="ZS63" s="31"/>
      <c r="ZT63" s="31"/>
      <c r="ZU63" s="31"/>
      <c r="ZV63" s="31"/>
      <c r="ZW63" s="31"/>
      <c r="ZX63" s="31"/>
      <c r="ZY63" s="31"/>
      <c r="ZZ63" s="31"/>
      <c r="AAA63" s="31"/>
      <c r="AAB63" s="31"/>
      <c r="AAC63" s="31"/>
      <c r="AAD63" s="31"/>
      <c r="AAE63" s="31"/>
      <c r="AAF63" s="31"/>
      <c r="AAG63" s="31"/>
      <c r="AAH63" s="31"/>
      <c r="AAI63" s="31"/>
      <c r="AAJ63" s="31"/>
      <c r="AAK63" s="31"/>
      <c r="AAL63" s="31"/>
      <c r="AAM63" s="31"/>
      <c r="AAN63" s="31"/>
      <c r="AAO63" s="31"/>
      <c r="AAP63" s="31"/>
      <c r="AAQ63" s="31"/>
      <c r="AAR63" s="31"/>
      <c r="AAS63" s="31"/>
      <c r="AAT63" s="31"/>
      <c r="AAU63" s="31"/>
      <c r="AAV63" s="31"/>
      <c r="AAW63" s="31"/>
      <c r="AAX63" s="31"/>
      <c r="AAY63" s="31"/>
      <c r="AAZ63" s="31"/>
      <c r="ABA63" s="31"/>
      <c r="ABB63" s="31"/>
      <c r="ABC63" s="31"/>
      <c r="ABD63" s="31"/>
      <c r="ABE63" s="31"/>
      <c r="ABF63" s="31"/>
      <c r="ABG63" s="31"/>
      <c r="ABH63" s="31"/>
      <c r="ABI63" s="31"/>
      <c r="ABJ63" s="31"/>
      <c r="ABK63" s="31"/>
      <c r="ABL63" s="31"/>
      <c r="ABM63" s="31"/>
      <c r="ABN63" s="31"/>
      <c r="ABO63" s="31"/>
      <c r="ABP63" s="31"/>
      <c r="ABQ63" s="31"/>
      <c r="ABR63" s="31"/>
      <c r="ABS63" s="31"/>
      <c r="ABT63" s="31"/>
      <c r="ABU63" s="31"/>
      <c r="ABV63" s="31"/>
      <c r="ABW63" s="31"/>
      <c r="ABX63" s="31"/>
      <c r="ABY63" s="31"/>
      <c r="ABZ63" s="31"/>
      <c r="ACA63" s="31"/>
      <c r="ACB63" s="31"/>
      <c r="ACC63" s="31"/>
      <c r="ACD63" s="31"/>
      <c r="ACE63" s="31"/>
      <c r="ACF63" s="31"/>
      <c r="ACG63" s="31"/>
      <c r="ACH63" s="31"/>
      <c r="ACI63" s="31"/>
      <c r="ACJ63" s="31"/>
      <c r="ACK63" s="31"/>
      <c r="ACL63" s="31"/>
      <c r="ACM63" s="31"/>
      <c r="ACN63" s="31"/>
      <c r="ACO63" s="31"/>
      <c r="ACP63" s="31"/>
      <c r="ACQ63" s="31"/>
      <c r="ACR63" s="31"/>
      <c r="ACS63" s="31"/>
      <c r="ACT63" s="31"/>
      <c r="ACU63" s="31"/>
      <c r="ACV63" s="31"/>
      <c r="ACW63" s="31"/>
      <c r="ACX63" s="31"/>
      <c r="ACY63" s="31"/>
      <c r="ACZ63" s="31"/>
      <c r="ADA63" s="31"/>
      <c r="ADB63" s="31"/>
      <c r="ADC63" s="31"/>
      <c r="ADD63" s="31"/>
      <c r="ADE63" s="31"/>
      <c r="ADF63" s="31"/>
      <c r="ADG63" s="31"/>
      <c r="ADH63" s="31"/>
      <c r="ADI63" s="31"/>
      <c r="ADJ63" s="31"/>
      <c r="ADK63" s="31"/>
      <c r="ADL63" s="31"/>
      <c r="ADM63" s="31"/>
      <c r="ADN63" s="31"/>
      <c r="ADO63" s="31"/>
      <c r="ADP63" s="31"/>
      <c r="ADQ63" s="31"/>
      <c r="ADR63" s="31"/>
      <c r="ADS63" s="31"/>
      <c r="ADT63" s="31"/>
      <c r="ADU63" s="31"/>
      <c r="ADV63" s="31"/>
      <c r="ADW63" s="31"/>
      <c r="ADX63" s="31"/>
      <c r="ADY63" s="31"/>
      <c r="ADZ63" s="31"/>
      <c r="AEA63" s="31"/>
      <c r="AEB63" s="31"/>
      <c r="AEC63" s="31"/>
      <c r="AED63" s="31"/>
      <c r="AEE63" s="31"/>
      <c r="AEF63" s="31"/>
      <c r="AEG63" s="31"/>
      <c r="AEH63" s="31"/>
      <c r="AEI63" s="31"/>
      <c r="AEJ63" s="31"/>
      <c r="AEK63" s="31"/>
      <c r="AEL63" s="31"/>
      <c r="AEM63" s="31"/>
      <c r="AEN63" s="31"/>
      <c r="AEO63" s="31"/>
      <c r="AEP63" s="31"/>
      <c r="AEQ63" s="31"/>
      <c r="AER63" s="31"/>
      <c r="AES63" s="31"/>
      <c r="AET63" s="31"/>
      <c r="AEU63" s="31"/>
      <c r="AEV63" s="31"/>
      <c r="AEW63" s="31"/>
      <c r="AEX63" s="31"/>
      <c r="AEY63" s="31"/>
      <c r="AEZ63" s="31"/>
      <c r="AFA63" s="31"/>
      <c r="AFB63" s="31"/>
      <c r="AFC63" s="31"/>
      <c r="AFD63" s="31"/>
      <c r="AFE63" s="31"/>
      <c r="AFF63" s="31"/>
      <c r="AFG63" s="31"/>
      <c r="AFH63" s="31"/>
      <c r="AFI63" s="31"/>
      <c r="AFJ63" s="31"/>
      <c r="AFK63" s="31"/>
      <c r="AFL63" s="31"/>
      <c r="AFM63" s="31"/>
      <c r="AFN63" s="31"/>
      <c r="AFO63" s="31"/>
      <c r="AFP63" s="31"/>
      <c r="AFQ63" s="31"/>
      <c r="AFR63" s="31"/>
      <c r="AFS63" s="31"/>
      <c r="AFT63" s="31"/>
      <c r="AFU63" s="31"/>
      <c r="AFV63" s="31"/>
      <c r="AFW63" s="31"/>
      <c r="AFX63" s="31"/>
      <c r="AFY63" s="31"/>
      <c r="AFZ63" s="31"/>
      <c r="AGA63" s="31"/>
      <c r="AGB63" s="31"/>
      <c r="AGC63" s="31"/>
      <c r="AGD63" s="31"/>
      <c r="AGE63" s="31"/>
      <c r="AGF63" s="31"/>
      <c r="AGG63" s="31"/>
      <c r="AGH63" s="31"/>
      <c r="AGI63" s="31"/>
      <c r="AGJ63" s="31"/>
      <c r="AGK63" s="31"/>
      <c r="AGL63" s="31"/>
      <c r="AGM63" s="31"/>
      <c r="AGN63" s="31"/>
      <c r="AGO63" s="31"/>
      <c r="AGP63" s="31"/>
      <c r="AGQ63" s="31"/>
      <c r="AGR63" s="31"/>
      <c r="AGS63" s="31"/>
      <c r="AGT63" s="31"/>
      <c r="AGU63" s="31"/>
      <c r="AGV63" s="31"/>
      <c r="AGW63" s="31"/>
      <c r="AGX63" s="31"/>
      <c r="AGY63" s="31"/>
      <c r="AGZ63" s="31"/>
      <c r="AHA63" s="31"/>
      <c r="AHB63" s="31"/>
      <c r="AHC63" s="31"/>
      <c r="AHD63" s="31"/>
      <c r="AHE63" s="31"/>
      <c r="AHF63" s="31"/>
      <c r="AHG63" s="31"/>
      <c r="AHH63" s="31"/>
      <c r="AHI63" s="31"/>
      <c r="AHJ63" s="31"/>
      <c r="AHK63" s="31"/>
      <c r="AHL63" s="31"/>
      <c r="AHM63" s="31"/>
      <c r="AHN63" s="31"/>
      <c r="AHO63" s="31"/>
      <c r="AHP63" s="31"/>
      <c r="AHQ63" s="31"/>
      <c r="AHR63" s="31"/>
      <c r="AHS63" s="31"/>
      <c r="AHT63" s="31"/>
      <c r="AHU63" s="31"/>
      <c r="AHV63" s="31"/>
      <c r="AHW63" s="31"/>
      <c r="AHX63" s="31"/>
      <c r="AHY63" s="31"/>
      <c r="AHZ63" s="31"/>
      <c r="AIA63" s="31"/>
      <c r="AIB63" s="31"/>
      <c r="AIC63" s="31"/>
      <c r="AID63" s="31"/>
      <c r="AIE63" s="31"/>
      <c r="AIF63" s="31"/>
      <c r="AIG63" s="31"/>
      <c r="AIH63" s="31"/>
      <c r="AII63" s="31"/>
      <c r="AIJ63" s="31"/>
      <c r="AIK63" s="31"/>
      <c r="AIL63" s="31"/>
      <c r="AIM63" s="31"/>
      <c r="AIN63" s="31"/>
      <c r="AIO63" s="31"/>
      <c r="AIP63" s="31"/>
      <c r="AIQ63" s="31"/>
      <c r="AIR63" s="31"/>
      <c r="AIS63" s="31"/>
      <c r="AIT63" s="31"/>
      <c r="AIU63" s="31"/>
      <c r="AIV63" s="31"/>
      <c r="AIW63" s="31"/>
      <c r="AIX63" s="31"/>
      <c r="AIY63" s="31"/>
      <c r="AIZ63" s="31"/>
      <c r="AJA63" s="31"/>
      <c r="AJB63" s="31"/>
      <c r="AJC63" s="31"/>
      <c r="AJD63" s="31"/>
      <c r="AJE63" s="31"/>
      <c r="AJF63" s="31"/>
      <c r="AJG63" s="31"/>
      <c r="AJH63" s="31"/>
      <c r="AJI63" s="31"/>
      <c r="AJJ63" s="31"/>
      <c r="AJK63" s="31"/>
      <c r="AJL63" s="31"/>
      <c r="AJM63" s="31"/>
      <c r="AJN63" s="31"/>
      <c r="AJO63" s="31"/>
      <c r="AJP63" s="31"/>
      <c r="AJQ63" s="31"/>
      <c r="AJR63" s="31"/>
      <c r="AJS63" s="31"/>
      <c r="AJT63" s="31"/>
      <c r="AJU63" s="31"/>
      <c r="AJV63" s="31"/>
      <c r="AJW63" s="31"/>
      <c r="AJX63" s="31"/>
      <c r="AJY63" s="31"/>
      <c r="AJZ63" s="31"/>
      <c r="AKA63" s="31"/>
      <c r="AKB63" s="31"/>
      <c r="AKC63" s="31"/>
      <c r="AKD63" s="31"/>
      <c r="AKE63" s="31"/>
      <c r="AKF63" s="31"/>
      <c r="AKG63" s="31"/>
      <c r="AKH63" s="31"/>
      <c r="AKI63" s="31"/>
      <c r="AKJ63" s="31"/>
      <c r="AKK63" s="31"/>
      <c r="AKL63" s="31"/>
      <c r="AKM63" s="31"/>
      <c r="AKN63" s="31"/>
      <c r="AKO63" s="31"/>
      <c r="AKP63" s="31"/>
      <c r="AKQ63" s="31"/>
      <c r="AKR63" s="31"/>
      <c r="AKS63" s="31"/>
      <c r="AKT63" s="31"/>
      <c r="AKU63" s="31"/>
      <c r="AKV63" s="31"/>
      <c r="AKW63" s="31"/>
      <c r="AKX63" s="31"/>
      <c r="AKY63" s="31"/>
      <c r="AKZ63" s="31"/>
      <c r="ALA63" s="31"/>
      <c r="ALB63" s="31"/>
      <c r="ALC63" s="31"/>
      <c r="ALD63" s="31"/>
      <c r="ALE63" s="31"/>
      <c r="ALF63" s="31"/>
      <c r="ALG63" s="31"/>
      <c r="ALH63" s="31"/>
      <c r="ALI63" s="31"/>
      <c r="ALJ63" s="31"/>
      <c r="ALK63" s="31"/>
      <c r="ALL63" s="31"/>
      <c r="ALM63" s="31"/>
      <c r="ALN63" s="31"/>
      <c r="ALO63" s="31"/>
      <c r="ALP63" s="31"/>
      <c r="ALQ63" s="31"/>
      <c r="ALR63" s="31"/>
      <c r="ALS63" s="31"/>
      <c r="ALT63" s="31"/>
      <c r="ALU63" s="31"/>
      <c r="ALV63" s="31"/>
      <c r="ALW63" s="31"/>
      <c r="ALX63" s="31"/>
      <c r="ALY63" s="31"/>
      <c r="ALZ63" s="31"/>
      <c r="AMA63" s="31"/>
      <c r="AMB63" s="31"/>
      <c r="AMC63" s="31"/>
      <c r="AMD63" s="31"/>
      <c r="AME63" s="31"/>
      <c r="AMF63" s="31"/>
      <c r="AMG63" s="31"/>
      <c r="AMH63" s="31"/>
      <c r="AMI63" s="31"/>
      <c r="AMJ63" s="31"/>
      <c r="AMK63" s="31"/>
      <c r="AML63" s="31"/>
      <c r="AMM63" s="31"/>
      <c r="AMN63" s="31"/>
      <c r="AMO63" s="31"/>
      <c r="AMP63" s="31"/>
      <c r="AMQ63" s="31"/>
      <c r="AMR63" s="31"/>
      <c r="AMS63" s="31"/>
      <c r="AMT63" s="31"/>
      <c r="AMU63" s="31"/>
      <c r="AMV63" s="31"/>
      <c r="AMW63" s="31"/>
      <c r="AMX63" s="31"/>
      <c r="AMY63" s="31"/>
    </row>
    <row r="64" spans="2:1039" s="6" customFormat="1" ht="15" customHeight="1" x14ac:dyDescent="0.25">
      <c r="C64" s="6">
        <f t="shared" si="5"/>
        <v>111115</v>
      </c>
      <c r="D64" s="72">
        <f t="shared" si="6"/>
        <v>80</v>
      </c>
      <c r="E64" s="74">
        <v>0</v>
      </c>
      <c r="F64" s="72">
        <v>1</v>
      </c>
      <c r="G64" s="73">
        <f t="shared" si="7"/>
        <v>0</v>
      </c>
      <c r="H64" s="128">
        <f t="shared" si="8"/>
        <v>2.9</v>
      </c>
      <c r="I64" s="147">
        <f t="shared" si="9"/>
        <v>0</v>
      </c>
      <c r="J64" s="111" t="s">
        <v>196</v>
      </c>
      <c r="K64" s="39">
        <v>3</v>
      </c>
      <c r="L64" s="95">
        <f t="shared" si="10"/>
        <v>11</v>
      </c>
      <c r="M64" s="9" t="s">
        <v>7</v>
      </c>
      <c r="N64" s="153">
        <f>N62+1</f>
        <v>11</v>
      </c>
      <c r="O64" s="82">
        <f xml:space="preserve"> (L64*10000) + (N64*100) + VLOOKUP( T64, $Q$2:$S$47, 2, FALSE )</f>
        <v>111115</v>
      </c>
      <c r="P64" s="77" t="str">
        <f t="shared" si="21"/>
        <v>HPTU 80 120  (80 gal)</v>
      </c>
      <c r="Q64" s="10" t="s">
        <v>14</v>
      </c>
      <c r="R64" s="11">
        <v>80</v>
      </c>
      <c r="S64" s="37" t="s">
        <v>86</v>
      </c>
      <c r="T64" s="100" t="s">
        <v>106</v>
      </c>
      <c r="U64" s="105" t="str">
        <f>VLOOKUP( T64, $Q$2:$S$47, 3, FALSE )</f>
        <v>AOSmithHPTU80</v>
      </c>
      <c r="V64" s="146">
        <v>0</v>
      </c>
      <c r="W64" s="47" t="s">
        <v>10</v>
      </c>
      <c r="X64" s="55" t="s">
        <v>15</v>
      </c>
      <c r="Y64" s="56">
        <v>2.9</v>
      </c>
      <c r="Z64" s="57">
        <v>42545</v>
      </c>
      <c r="AA64" s="58" t="s">
        <v>83</v>
      </c>
      <c r="AB64" s="158" t="str">
        <f t="shared" si="11"/>
        <v>2,     111115,   "HPTU 80 120  (80 gal)"</v>
      </c>
      <c r="AC64" s="160" t="str">
        <f t="shared" si="14"/>
        <v>AOSmith</v>
      </c>
      <c r="AD64" s="161" t="s">
        <v>184</v>
      </c>
      <c r="AE64" s="158" t="str">
        <f t="shared" si="12"/>
        <v xml:space="preserve">          case  111115   :   "AOSmithHPTU80"</v>
      </c>
      <c r="AF64" s="161" t="s">
        <v>184</v>
      </c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31"/>
      <c r="DO64" s="31"/>
      <c r="DP64" s="31"/>
      <c r="DQ64" s="31"/>
      <c r="DR64" s="31"/>
      <c r="DS64" s="31"/>
      <c r="DT64" s="31"/>
      <c r="DU64" s="31"/>
      <c r="DV64" s="31"/>
      <c r="DW64" s="31"/>
      <c r="DX64" s="31"/>
      <c r="DY64" s="31"/>
      <c r="DZ64" s="31"/>
      <c r="EA64" s="31"/>
      <c r="EB64" s="31"/>
      <c r="EC64" s="31"/>
      <c r="ED64" s="31"/>
      <c r="EE64" s="31"/>
      <c r="EF64" s="31"/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/>
      <c r="EW64" s="31"/>
      <c r="EX64" s="31"/>
      <c r="EY64" s="31"/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  <c r="FK64" s="31"/>
      <c r="FL64" s="31"/>
      <c r="FM64" s="31"/>
      <c r="FN64" s="31"/>
      <c r="FO64" s="31"/>
      <c r="FP64" s="31"/>
      <c r="FQ64" s="31"/>
      <c r="FR64" s="31"/>
      <c r="FS64" s="31"/>
      <c r="FT64" s="31"/>
      <c r="FU64" s="31"/>
      <c r="FV64" s="31"/>
      <c r="FW64" s="31"/>
      <c r="FX64" s="31"/>
      <c r="FY64" s="31"/>
      <c r="FZ64" s="31"/>
      <c r="GA64" s="31"/>
      <c r="GB64" s="31"/>
      <c r="GC64" s="31"/>
      <c r="GD64" s="31"/>
      <c r="GE64" s="31"/>
      <c r="GF64" s="31"/>
      <c r="GG64" s="31"/>
      <c r="GH64" s="31"/>
      <c r="GI64" s="31"/>
      <c r="GJ64" s="31"/>
      <c r="GK64" s="31"/>
      <c r="GL64" s="31"/>
      <c r="GM64" s="31"/>
      <c r="GN64" s="31"/>
      <c r="GO64" s="31"/>
      <c r="GP64" s="31"/>
      <c r="GQ64" s="31"/>
      <c r="GR64" s="31"/>
      <c r="GS64" s="31"/>
      <c r="GT64" s="31"/>
      <c r="GU64" s="31"/>
      <c r="GV64" s="31"/>
      <c r="GW64" s="31"/>
      <c r="GX64" s="31"/>
      <c r="GY64" s="31"/>
      <c r="GZ64" s="31"/>
      <c r="HA64" s="31"/>
      <c r="HB64" s="31"/>
      <c r="HC64" s="31"/>
      <c r="HD64" s="31"/>
      <c r="HE64" s="31"/>
      <c r="HF64" s="31"/>
      <c r="HG64" s="31"/>
      <c r="HH64" s="31"/>
      <c r="HI64" s="31"/>
      <c r="HJ64" s="31"/>
      <c r="HK64" s="31"/>
      <c r="HL64" s="31"/>
      <c r="HM64" s="31"/>
      <c r="HN64" s="31"/>
      <c r="HO64" s="31"/>
      <c r="HP64" s="31"/>
      <c r="HQ64" s="31"/>
      <c r="HR64" s="31"/>
      <c r="HS64" s="31"/>
      <c r="HT64" s="31"/>
      <c r="HU64" s="31"/>
      <c r="HV64" s="31"/>
      <c r="HW64" s="31"/>
      <c r="HX64" s="31"/>
      <c r="HY64" s="31"/>
      <c r="HZ64" s="31"/>
      <c r="IA64" s="31"/>
      <c r="IB64" s="31"/>
      <c r="IC64" s="31"/>
      <c r="ID64" s="31"/>
      <c r="IE64" s="31"/>
      <c r="IF64" s="31"/>
      <c r="IG64" s="31"/>
      <c r="IH64" s="31"/>
      <c r="II64" s="31"/>
      <c r="IJ64" s="31"/>
      <c r="IK64" s="31"/>
      <c r="IL64" s="31"/>
      <c r="IM64" s="31"/>
      <c r="IN64" s="31"/>
      <c r="IO64" s="31"/>
      <c r="IP64" s="31"/>
      <c r="IQ64" s="31"/>
      <c r="IR64" s="31"/>
      <c r="IS64" s="31"/>
      <c r="IT64" s="31"/>
      <c r="IU64" s="31"/>
      <c r="IV64" s="31"/>
      <c r="IW64" s="31"/>
      <c r="IX64" s="31"/>
      <c r="IY64" s="31"/>
      <c r="IZ64" s="31"/>
      <c r="JA64" s="31"/>
      <c r="JB64" s="31"/>
      <c r="JC64" s="31"/>
      <c r="JD64" s="31"/>
      <c r="JE64" s="31"/>
      <c r="JF64" s="31"/>
      <c r="JG64" s="31"/>
      <c r="JH64" s="31"/>
      <c r="JI64" s="31"/>
      <c r="JJ64" s="31"/>
      <c r="JK64" s="31"/>
      <c r="JL64" s="31"/>
      <c r="JM64" s="31"/>
      <c r="JN64" s="31"/>
      <c r="JO64" s="31"/>
      <c r="JP64" s="31"/>
      <c r="JQ64" s="31"/>
      <c r="JR64" s="31"/>
      <c r="JS64" s="31"/>
      <c r="JT64" s="31"/>
      <c r="JU64" s="31"/>
      <c r="JV64" s="31"/>
      <c r="JW64" s="31"/>
      <c r="JX64" s="31"/>
      <c r="JY64" s="31"/>
      <c r="JZ64" s="31"/>
      <c r="KA64" s="31"/>
      <c r="KB64" s="31"/>
      <c r="KC64" s="31"/>
      <c r="KD64" s="31"/>
      <c r="KE64" s="31"/>
      <c r="KF64" s="31"/>
      <c r="KG64" s="31"/>
      <c r="KH64" s="31"/>
      <c r="KI64" s="31"/>
      <c r="KJ64" s="31"/>
      <c r="KK64" s="31"/>
      <c r="KL64" s="31"/>
      <c r="KM64" s="31"/>
      <c r="KN64" s="31"/>
      <c r="KO64" s="31"/>
      <c r="KP64" s="31"/>
      <c r="KQ64" s="31"/>
      <c r="KR64" s="31"/>
      <c r="KS64" s="31"/>
      <c r="KT64" s="31"/>
      <c r="KU64" s="31"/>
      <c r="KV64" s="31"/>
      <c r="KW64" s="31"/>
      <c r="KX64" s="31"/>
      <c r="KY64" s="31"/>
      <c r="KZ64" s="31"/>
      <c r="LA64" s="31"/>
      <c r="LB64" s="31"/>
      <c r="LC64" s="31"/>
      <c r="LD64" s="31"/>
      <c r="LE64" s="31"/>
      <c r="LF64" s="31"/>
      <c r="LG64" s="31"/>
      <c r="LH64" s="31"/>
      <c r="LI64" s="31"/>
      <c r="LJ64" s="31"/>
      <c r="LK64" s="31"/>
      <c r="LL64" s="31"/>
      <c r="LM64" s="31"/>
      <c r="LN64" s="31"/>
      <c r="LO64" s="31"/>
      <c r="LP64" s="31"/>
      <c r="LQ64" s="31"/>
      <c r="LR64" s="31"/>
      <c r="LS64" s="31"/>
      <c r="LT64" s="31"/>
      <c r="LU64" s="31"/>
      <c r="LV64" s="31"/>
      <c r="LW64" s="31"/>
      <c r="LX64" s="31"/>
      <c r="LY64" s="31"/>
      <c r="LZ64" s="31"/>
      <c r="MA64" s="31"/>
      <c r="MB64" s="31"/>
      <c r="MC64" s="31"/>
      <c r="MD64" s="31"/>
      <c r="ME64" s="31"/>
      <c r="MF64" s="31"/>
      <c r="MG64" s="31"/>
      <c r="MH64" s="31"/>
      <c r="MI64" s="31"/>
      <c r="MJ64" s="31"/>
      <c r="MK64" s="31"/>
      <c r="ML64" s="31"/>
      <c r="MM64" s="31"/>
      <c r="MN64" s="31"/>
      <c r="MO64" s="31"/>
      <c r="MP64" s="31"/>
      <c r="MQ64" s="31"/>
      <c r="MR64" s="31"/>
      <c r="MS64" s="31"/>
      <c r="MT64" s="31"/>
      <c r="MU64" s="31"/>
      <c r="MV64" s="31"/>
      <c r="MW64" s="31"/>
      <c r="MX64" s="31"/>
      <c r="MY64" s="31"/>
      <c r="MZ64" s="31"/>
      <c r="NA64" s="31"/>
      <c r="NB64" s="31"/>
      <c r="NC64" s="31"/>
      <c r="ND64" s="31"/>
      <c r="NE64" s="31"/>
      <c r="NF64" s="31"/>
      <c r="NG64" s="31"/>
      <c r="NH64" s="31"/>
      <c r="NI64" s="31"/>
      <c r="NJ64" s="31"/>
      <c r="NK64" s="31"/>
      <c r="NL64" s="31"/>
      <c r="NM64" s="31"/>
      <c r="NN64" s="31"/>
      <c r="NO64" s="31"/>
      <c r="NP64" s="31"/>
      <c r="NQ64" s="31"/>
      <c r="NR64" s="31"/>
      <c r="NS64" s="31"/>
      <c r="NT64" s="31"/>
      <c r="NU64" s="31"/>
      <c r="NV64" s="31"/>
      <c r="NW64" s="31"/>
      <c r="NX64" s="31"/>
      <c r="NY64" s="31"/>
      <c r="NZ64" s="31"/>
      <c r="OA64" s="31"/>
      <c r="OB64" s="31"/>
      <c r="OC64" s="31"/>
      <c r="OD64" s="31"/>
      <c r="OE64" s="31"/>
      <c r="OF64" s="31"/>
      <c r="OG64" s="31"/>
      <c r="OH64" s="31"/>
      <c r="OI64" s="31"/>
      <c r="OJ64" s="31"/>
      <c r="OK64" s="31"/>
      <c r="OL64" s="31"/>
      <c r="OM64" s="31"/>
      <c r="ON64" s="31"/>
      <c r="OO64" s="31"/>
      <c r="OP64" s="31"/>
      <c r="OQ64" s="31"/>
      <c r="OR64" s="31"/>
      <c r="OS64" s="31"/>
      <c r="OT64" s="31"/>
      <c r="OU64" s="31"/>
      <c r="OV64" s="31"/>
      <c r="OW64" s="31"/>
      <c r="OX64" s="31"/>
      <c r="OY64" s="31"/>
      <c r="OZ64" s="31"/>
      <c r="PA64" s="31"/>
      <c r="PB64" s="31"/>
      <c r="PC64" s="31"/>
      <c r="PD64" s="31"/>
      <c r="PE64" s="31"/>
      <c r="PF64" s="31"/>
      <c r="PG64" s="31"/>
      <c r="PH64" s="31"/>
      <c r="PI64" s="31"/>
      <c r="PJ64" s="31"/>
      <c r="PK64" s="31"/>
      <c r="PL64" s="31"/>
      <c r="PM64" s="31"/>
      <c r="PN64" s="31"/>
      <c r="PO64" s="31"/>
      <c r="PP64" s="31"/>
      <c r="PQ64" s="31"/>
      <c r="PR64" s="31"/>
      <c r="PS64" s="31"/>
      <c r="PT64" s="31"/>
      <c r="PU64" s="31"/>
      <c r="PV64" s="31"/>
      <c r="PW64" s="31"/>
      <c r="PX64" s="31"/>
      <c r="PY64" s="31"/>
      <c r="PZ64" s="31"/>
      <c r="QA64" s="31"/>
      <c r="QB64" s="31"/>
      <c r="QC64" s="31"/>
      <c r="QD64" s="31"/>
      <c r="QE64" s="31"/>
      <c r="QF64" s="31"/>
      <c r="QG64" s="31"/>
      <c r="QH64" s="31"/>
      <c r="QI64" s="31"/>
      <c r="QJ64" s="31"/>
      <c r="QK64" s="31"/>
      <c r="QL64" s="31"/>
      <c r="QM64" s="31"/>
      <c r="QN64" s="31"/>
      <c r="QO64" s="31"/>
      <c r="QP64" s="31"/>
      <c r="QQ64" s="31"/>
      <c r="QR64" s="31"/>
      <c r="QS64" s="31"/>
      <c r="QT64" s="31"/>
      <c r="QU64" s="31"/>
      <c r="QV64" s="31"/>
      <c r="QW64" s="31"/>
      <c r="QX64" s="31"/>
      <c r="QY64" s="31"/>
      <c r="QZ64" s="31"/>
      <c r="RA64" s="31"/>
      <c r="RB64" s="31"/>
      <c r="RC64" s="31"/>
      <c r="RD64" s="31"/>
      <c r="RE64" s="31"/>
      <c r="RF64" s="31"/>
      <c r="RG64" s="31"/>
      <c r="RH64" s="31"/>
      <c r="RI64" s="31"/>
      <c r="RJ64" s="31"/>
      <c r="RK64" s="31"/>
      <c r="RL64" s="31"/>
      <c r="RM64" s="31"/>
      <c r="RN64" s="31"/>
      <c r="RO64" s="31"/>
      <c r="RP64" s="31"/>
      <c r="RQ64" s="31"/>
      <c r="RR64" s="31"/>
      <c r="RS64" s="31"/>
      <c r="RT64" s="31"/>
      <c r="RU64" s="31"/>
      <c r="RV64" s="31"/>
      <c r="RW64" s="31"/>
      <c r="RX64" s="31"/>
      <c r="RY64" s="31"/>
      <c r="RZ64" s="31"/>
      <c r="SA64" s="31"/>
      <c r="SB64" s="31"/>
      <c r="SC64" s="31"/>
      <c r="SD64" s="31"/>
      <c r="SE64" s="31"/>
      <c r="SF64" s="31"/>
      <c r="SG64" s="31"/>
      <c r="SH64" s="31"/>
      <c r="SI64" s="31"/>
      <c r="SJ64" s="31"/>
      <c r="SK64" s="31"/>
      <c r="SL64" s="31"/>
      <c r="SM64" s="31"/>
      <c r="SN64" s="31"/>
      <c r="SO64" s="31"/>
      <c r="SP64" s="31"/>
      <c r="SQ64" s="31"/>
      <c r="SR64" s="31"/>
      <c r="SS64" s="31"/>
      <c r="ST64" s="31"/>
      <c r="SU64" s="31"/>
      <c r="SV64" s="31"/>
      <c r="SW64" s="31"/>
      <c r="SX64" s="31"/>
      <c r="SY64" s="31"/>
      <c r="SZ64" s="31"/>
      <c r="TA64" s="31"/>
      <c r="TB64" s="31"/>
      <c r="TC64" s="31"/>
      <c r="TD64" s="31"/>
      <c r="TE64" s="31"/>
      <c r="TF64" s="31"/>
      <c r="TG64" s="31"/>
      <c r="TH64" s="31"/>
      <c r="TI64" s="31"/>
      <c r="TJ64" s="31"/>
      <c r="TK64" s="31"/>
      <c r="TL64" s="31"/>
      <c r="TM64" s="31"/>
      <c r="TN64" s="31"/>
      <c r="TO64" s="31"/>
      <c r="TP64" s="31"/>
      <c r="TQ64" s="31"/>
      <c r="TR64" s="31"/>
      <c r="TS64" s="31"/>
      <c r="TT64" s="31"/>
      <c r="TU64" s="31"/>
      <c r="TV64" s="31"/>
      <c r="TW64" s="31"/>
      <c r="TX64" s="31"/>
      <c r="TY64" s="31"/>
      <c r="TZ64" s="31"/>
      <c r="UA64" s="31"/>
      <c r="UB64" s="31"/>
      <c r="UC64" s="31"/>
      <c r="UD64" s="31"/>
      <c r="UE64" s="31"/>
      <c r="UF64" s="31"/>
      <c r="UG64" s="31"/>
      <c r="UH64" s="31"/>
      <c r="UI64" s="31"/>
      <c r="UJ64" s="31"/>
      <c r="UK64" s="31"/>
      <c r="UL64" s="31"/>
      <c r="UM64" s="31"/>
      <c r="UN64" s="31"/>
      <c r="UO64" s="31"/>
      <c r="UP64" s="31"/>
      <c r="UQ64" s="31"/>
      <c r="UR64" s="31"/>
      <c r="US64" s="31"/>
      <c r="UT64" s="31"/>
      <c r="UU64" s="31"/>
      <c r="UV64" s="31"/>
      <c r="UW64" s="31"/>
      <c r="UX64" s="31"/>
      <c r="UY64" s="31"/>
      <c r="UZ64" s="31"/>
      <c r="VA64" s="31"/>
      <c r="VB64" s="31"/>
      <c r="VC64" s="31"/>
      <c r="VD64" s="31"/>
      <c r="VE64" s="31"/>
      <c r="VF64" s="31"/>
      <c r="VG64" s="31"/>
      <c r="VH64" s="31"/>
      <c r="VI64" s="31"/>
      <c r="VJ64" s="31"/>
      <c r="VK64" s="31"/>
      <c r="VL64" s="31"/>
      <c r="VM64" s="31"/>
      <c r="VN64" s="31"/>
      <c r="VO64" s="31"/>
      <c r="VP64" s="31"/>
      <c r="VQ64" s="31"/>
      <c r="VR64" s="31"/>
      <c r="VS64" s="31"/>
      <c r="VT64" s="31"/>
      <c r="VU64" s="31"/>
      <c r="VV64" s="31"/>
      <c r="VW64" s="31"/>
      <c r="VX64" s="31"/>
      <c r="VY64" s="31"/>
      <c r="VZ64" s="31"/>
      <c r="WA64" s="31"/>
      <c r="WB64" s="31"/>
      <c r="WC64" s="31"/>
      <c r="WD64" s="31"/>
      <c r="WE64" s="31"/>
      <c r="WF64" s="31"/>
      <c r="WG64" s="31"/>
      <c r="WH64" s="31"/>
      <c r="WI64" s="31"/>
      <c r="WJ64" s="31"/>
      <c r="WK64" s="31"/>
      <c r="WL64" s="31"/>
      <c r="WM64" s="31"/>
      <c r="WN64" s="31"/>
      <c r="WO64" s="31"/>
      <c r="WP64" s="31"/>
      <c r="WQ64" s="31"/>
      <c r="WR64" s="31"/>
      <c r="WS64" s="31"/>
      <c r="WT64" s="31"/>
      <c r="WU64" s="31"/>
      <c r="WV64" s="31"/>
      <c r="WW64" s="31"/>
      <c r="WX64" s="31"/>
      <c r="WY64" s="31"/>
      <c r="WZ64" s="31"/>
      <c r="XA64" s="31"/>
      <c r="XB64" s="31"/>
      <c r="XC64" s="31"/>
      <c r="XD64" s="31"/>
      <c r="XE64" s="31"/>
      <c r="XF64" s="31"/>
      <c r="XG64" s="31"/>
      <c r="XH64" s="31"/>
      <c r="XI64" s="31"/>
      <c r="XJ64" s="31"/>
      <c r="XK64" s="31"/>
      <c r="XL64" s="31"/>
      <c r="XM64" s="31"/>
      <c r="XN64" s="31"/>
      <c r="XO64" s="31"/>
      <c r="XP64" s="31"/>
      <c r="XQ64" s="31"/>
      <c r="XR64" s="31"/>
      <c r="XS64" s="31"/>
      <c r="XT64" s="31"/>
      <c r="XU64" s="31"/>
      <c r="XV64" s="31"/>
      <c r="XW64" s="31"/>
      <c r="XX64" s="31"/>
      <c r="XY64" s="31"/>
      <c r="XZ64" s="31"/>
      <c r="YA64" s="31"/>
      <c r="YB64" s="31"/>
      <c r="YC64" s="31"/>
      <c r="YD64" s="31"/>
      <c r="YE64" s="31"/>
      <c r="YF64" s="31"/>
      <c r="YG64" s="31"/>
      <c r="YH64" s="31"/>
      <c r="YI64" s="31"/>
      <c r="YJ64" s="31"/>
      <c r="YK64" s="31"/>
      <c r="YL64" s="31"/>
      <c r="YM64" s="31"/>
      <c r="YN64" s="31"/>
      <c r="YO64" s="31"/>
      <c r="YP64" s="31"/>
      <c r="YQ64" s="31"/>
      <c r="YR64" s="31"/>
      <c r="YS64" s="31"/>
      <c r="YT64" s="31"/>
      <c r="YU64" s="31"/>
      <c r="YV64" s="31"/>
      <c r="YW64" s="31"/>
      <c r="YX64" s="31"/>
      <c r="YY64" s="31"/>
      <c r="YZ64" s="31"/>
      <c r="ZA64" s="31"/>
      <c r="ZB64" s="31"/>
      <c r="ZC64" s="31"/>
      <c r="ZD64" s="31"/>
      <c r="ZE64" s="31"/>
      <c r="ZF64" s="31"/>
      <c r="ZG64" s="31"/>
      <c r="ZH64" s="31"/>
      <c r="ZI64" s="31"/>
      <c r="ZJ64" s="31"/>
      <c r="ZK64" s="31"/>
      <c r="ZL64" s="31"/>
      <c r="ZM64" s="31"/>
      <c r="ZN64" s="31"/>
      <c r="ZO64" s="31"/>
      <c r="ZP64" s="31"/>
      <c r="ZQ64" s="31"/>
      <c r="ZR64" s="31"/>
      <c r="ZS64" s="31"/>
      <c r="ZT64" s="31"/>
      <c r="ZU64" s="31"/>
      <c r="ZV64" s="31"/>
      <c r="ZW64" s="31"/>
      <c r="ZX64" s="31"/>
      <c r="ZY64" s="31"/>
      <c r="ZZ64" s="31"/>
      <c r="AAA64" s="31"/>
      <c r="AAB64" s="31"/>
      <c r="AAC64" s="31"/>
      <c r="AAD64" s="31"/>
      <c r="AAE64" s="31"/>
      <c r="AAF64" s="31"/>
      <c r="AAG64" s="31"/>
      <c r="AAH64" s="31"/>
      <c r="AAI64" s="31"/>
      <c r="AAJ64" s="31"/>
      <c r="AAK64" s="31"/>
      <c r="AAL64" s="31"/>
      <c r="AAM64" s="31"/>
      <c r="AAN64" s="31"/>
      <c r="AAO64" s="31"/>
      <c r="AAP64" s="31"/>
      <c r="AAQ64" s="31"/>
      <c r="AAR64" s="31"/>
      <c r="AAS64" s="31"/>
      <c r="AAT64" s="31"/>
      <c r="AAU64" s="31"/>
      <c r="AAV64" s="31"/>
      <c r="AAW64" s="31"/>
      <c r="AAX64" s="31"/>
      <c r="AAY64" s="31"/>
      <c r="AAZ64" s="31"/>
      <c r="ABA64" s="31"/>
      <c r="ABB64" s="31"/>
      <c r="ABC64" s="31"/>
      <c r="ABD64" s="31"/>
      <c r="ABE64" s="31"/>
      <c r="ABF64" s="31"/>
      <c r="ABG64" s="31"/>
      <c r="ABH64" s="31"/>
      <c r="ABI64" s="31"/>
      <c r="ABJ64" s="31"/>
      <c r="ABK64" s="31"/>
      <c r="ABL64" s="31"/>
      <c r="ABM64" s="31"/>
      <c r="ABN64" s="31"/>
      <c r="ABO64" s="31"/>
      <c r="ABP64" s="31"/>
      <c r="ABQ64" s="31"/>
      <c r="ABR64" s="31"/>
      <c r="ABS64" s="31"/>
      <c r="ABT64" s="31"/>
      <c r="ABU64" s="31"/>
      <c r="ABV64" s="31"/>
      <c r="ABW64" s="31"/>
      <c r="ABX64" s="31"/>
      <c r="ABY64" s="31"/>
      <c r="ABZ64" s="31"/>
      <c r="ACA64" s="31"/>
      <c r="ACB64" s="31"/>
      <c r="ACC64" s="31"/>
      <c r="ACD64" s="31"/>
      <c r="ACE64" s="31"/>
      <c r="ACF64" s="31"/>
      <c r="ACG64" s="31"/>
      <c r="ACH64" s="31"/>
      <c r="ACI64" s="31"/>
      <c r="ACJ64" s="31"/>
      <c r="ACK64" s="31"/>
      <c r="ACL64" s="31"/>
      <c r="ACM64" s="31"/>
      <c r="ACN64" s="31"/>
      <c r="ACO64" s="31"/>
      <c r="ACP64" s="31"/>
      <c r="ACQ64" s="31"/>
      <c r="ACR64" s="31"/>
      <c r="ACS64" s="31"/>
      <c r="ACT64" s="31"/>
      <c r="ACU64" s="31"/>
      <c r="ACV64" s="31"/>
      <c r="ACW64" s="31"/>
      <c r="ACX64" s="31"/>
      <c r="ACY64" s="31"/>
      <c r="ACZ64" s="31"/>
      <c r="ADA64" s="31"/>
      <c r="ADB64" s="31"/>
      <c r="ADC64" s="31"/>
      <c r="ADD64" s="31"/>
      <c r="ADE64" s="31"/>
      <c r="ADF64" s="31"/>
      <c r="ADG64" s="31"/>
      <c r="ADH64" s="31"/>
      <c r="ADI64" s="31"/>
      <c r="ADJ64" s="31"/>
      <c r="ADK64" s="31"/>
      <c r="ADL64" s="31"/>
      <c r="ADM64" s="31"/>
      <c r="ADN64" s="31"/>
      <c r="ADO64" s="31"/>
      <c r="ADP64" s="31"/>
      <c r="ADQ64" s="31"/>
      <c r="ADR64" s="31"/>
      <c r="ADS64" s="31"/>
      <c r="ADT64" s="31"/>
      <c r="ADU64" s="31"/>
      <c r="ADV64" s="31"/>
      <c r="ADW64" s="31"/>
      <c r="ADX64" s="31"/>
      <c r="ADY64" s="31"/>
      <c r="ADZ64" s="31"/>
      <c r="AEA64" s="31"/>
      <c r="AEB64" s="31"/>
      <c r="AEC64" s="31"/>
      <c r="AED64" s="31"/>
      <c r="AEE64" s="31"/>
      <c r="AEF64" s="31"/>
      <c r="AEG64" s="31"/>
      <c r="AEH64" s="31"/>
      <c r="AEI64" s="31"/>
      <c r="AEJ64" s="31"/>
      <c r="AEK64" s="31"/>
      <c r="AEL64" s="31"/>
      <c r="AEM64" s="31"/>
      <c r="AEN64" s="31"/>
      <c r="AEO64" s="31"/>
      <c r="AEP64" s="31"/>
      <c r="AEQ64" s="31"/>
      <c r="AER64" s="31"/>
      <c r="AES64" s="31"/>
      <c r="AET64" s="31"/>
      <c r="AEU64" s="31"/>
      <c r="AEV64" s="31"/>
      <c r="AEW64" s="31"/>
      <c r="AEX64" s="31"/>
      <c r="AEY64" s="31"/>
      <c r="AEZ64" s="31"/>
      <c r="AFA64" s="31"/>
      <c r="AFB64" s="31"/>
      <c r="AFC64" s="31"/>
      <c r="AFD64" s="31"/>
      <c r="AFE64" s="31"/>
      <c r="AFF64" s="31"/>
      <c r="AFG64" s="31"/>
      <c r="AFH64" s="31"/>
      <c r="AFI64" s="31"/>
      <c r="AFJ64" s="31"/>
      <c r="AFK64" s="31"/>
      <c r="AFL64" s="31"/>
      <c r="AFM64" s="31"/>
      <c r="AFN64" s="31"/>
      <c r="AFO64" s="31"/>
      <c r="AFP64" s="31"/>
      <c r="AFQ64" s="31"/>
      <c r="AFR64" s="31"/>
      <c r="AFS64" s="31"/>
      <c r="AFT64" s="31"/>
      <c r="AFU64" s="31"/>
      <c r="AFV64" s="31"/>
      <c r="AFW64" s="31"/>
      <c r="AFX64" s="31"/>
      <c r="AFY64" s="31"/>
      <c r="AFZ64" s="31"/>
      <c r="AGA64" s="31"/>
      <c r="AGB64" s="31"/>
      <c r="AGC64" s="31"/>
      <c r="AGD64" s="31"/>
      <c r="AGE64" s="31"/>
      <c r="AGF64" s="31"/>
      <c r="AGG64" s="31"/>
      <c r="AGH64" s="31"/>
      <c r="AGI64" s="31"/>
      <c r="AGJ64" s="31"/>
      <c r="AGK64" s="31"/>
      <c r="AGL64" s="31"/>
      <c r="AGM64" s="31"/>
      <c r="AGN64" s="31"/>
      <c r="AGO64" s="31"/>
      <c r="AGP64" s="31"/>
      <c r="AGQ64" s="31"/>
      <c r="AGR64" s="31"/>
      <c r="AGS64" s="31"/>
      <c r="AGT64" s="31"/>
      <c r="AGU64" s="31"/>
      <c r="AGV64" s="31"/>
      <c r="AGW64" s="31"/>
      <c r="AGX64" s="31"/>
      <c r="AGY64" s="31"/>
      <c r="AGZ64" s="31"/>
      <c r="AHA64" s="31"/>
      <c r="AHB64" s="31"/>
      <c r="AHC64" s="31"/>
      <c r="AHD64" s="31"/>
      <c r="AHE64" s="31"/>
      <c r="AHF64" s="31"/>
      <c r="AHG64" s="31"/>
      <c r="AHH64" s="31"/>
      <c r="AHI64" s="31"/>
      <c r="AHJ64" s="31"/>
      <c r="AHK64" s="31"/>
      <c r="AHL64" s="31"/>
      <c r="AHM64" s="31"/>
      <c r="AHN64" s="31"/>
      <c r="AHO64" s="31"/>
      <c r="AHP64" s="31"/>
      <c r="AHQ64" s="31"/>
      <c r="AHR64" s="31"/>
      <c r="AHS64" s="31"/>
      <c r="AHT64" s="31"/>
      <c r="AHU64" s="31"/>
      <c r="AHV64" s="31"/>
      <c r="AHW64" s="31"/>
      <c r="AHX64" s="31"/>
      <c r="AHY64" s="31"/>
      <c r="AHZ64" s="31"/>
      <c r="AIA64" s="31"/>
      <c r="AIB64" s="31"/>
      <c r="AIC64" s="31"/>
      <c r="AID64" s="31"/>
      <c r="AIE64" s="31"/>
      <c r="AIF64" s="31"/>
      <c r="AIG64" s="31"/>
      <c r="AIH64" s="31"/>
      <c r="AII64" s="31"/>
      <c r="AIJ64" s="31"/>
      <c r="AIK64" s="31"/>
      <c r="AIL64" s="31"/>
      <c r="AIM64" s="31"/>
      <c r="AIN64" s="31"/>
      <c r="AIO64" s="31"/>
      <c r="AIP64" s="31"/>
      <c r="AIQ64" s="31"/>
      <c r="AIR64" s="31"/>
      <c r="AIS64" s="31"/>
      <c r="AIT64" s="31"/>
      <c r="AIU64" s="31"/>
      <c r="AIV64" s="31"/>
      <c r="AIW64" s="31"/>
      <c r="AIX64" s="31"/>
      <c r="AIY64" s="31"/>
      <c r="AIZ64" s="31"/>
      <c r="AJA64" s="31"/>
      <c r="AJB64" s="31"/>
      <c r="AJC64" s="31"/>
      <c r="AJD64" s="31"/>
      <c r="AJE64" s="31"/>
      <c r="AJF64" s="31"/>
      <c r="AJG64" s="31"/>
      <c r="AJH64" s="31"/>
      <c r="AJI64" s="31"/>
      <c r="AJJ64" s="31"/>
      <c r="AJK64" s="31"/>
      <c r="AJL64" s="31"/>
      <c r="AJM64" s="31"/>
      <c r="AJN64" s="31"/>
      <c r="AJO64" s="31"/>
      <c r="AJP64" s="31"/>
      <c r="AJQ64" s="31"/>
      <c r="AJR64" s="31"/>
      <c r="AJS64" s="31"/>
      <c r="AJT64" s="31"/>
      <c r="AJU64" s="31"/>
      <c r="AJV64" s="31"/>
      <c r="AJW64" s="31"/>
      <c r="AJX64" s="31"/>
      <c r="AJY64" s="31"/>
      <c r="AJZ64" s="31"/>
      <c r="AKA64" s="31"/>
      <c r="AKB64" s="31"/>
      <c r="AKC64" s="31"/>
      <c r="AKD64" s="31"/>
      <c r="AKE64" s="31"/>
      <c r="AKF64" s="31"/>
      <c r="AKG64" s="31"/>
      <c r="AKH64" s="31"/>
      <c r="AKI64" s="31"/>
      <c r="AKJ64" s="31"/>
      <c r="AKK64" s="31"/>
      <c r="AKL64" s="31"/>
      <c r="AKM64" s="31"/>
      <c r="AKN64" s="31"/>
      <c r="AKO64" s="31"/>
      <c r="AKP64" s="31"/>
      <c r="AKQ64" s="31"/>
      <c r="AKR64" s="31"/>
      <c r="AKS64" s="31"/>
      <c r="AKT64" s="31"/>
      <c r="AKU64" s="31"/>
      <c r="AKV64" s="31"/>
      <c r="AKW64" s="31"/>
      <c r="AKX64" s="31"/>
      <c r="AKY64" s="31"/>
      <c r="AKZ64" s="31"/>
      <c r="ALA64" s="31"/>
      <c r="ALB64" s="31"/>
      <c r="ALC64" s="31"/>
      <c r="ALD64" s="31"/>
      <c r="ALE64" s="31"/>
      <c r="ALF64" s="31"/>
      <c r="ALG64" s="31"/>
      <c r="ALH64" s="31"/>
      <c r="ALI64" s="31"/>
      <c r="ALJ64" s="31"/>
      <c r="ALK64" s="31"/>
      <c r="ALL64" s="31"/>
      <c r="ALM64" s="31"/>
      <c r="ALN64" s="31"/>
      <c r="ALO64" s="31"/>
      <c r="ALP64" s="31"/>
      <c r="ALQ64" s="31"/>
      <c r="ALR64" s="31"/>
      <c r="ALS64" s="31"/>
      <c r="ALT64" s="31"/>
      <c r="ALU64" s="31"/>
      <c r="ALV64" s="31"/>
      <c r="ALW64" s="31"/>
      <c r="ALX64" s="31"/>
      <c r="ALY64" s="31"/>
      <c r="ALZ64" s="31"/>
      <c r="AMA64" s="31"/>
      <c r="AMB64" s="31"/>
      <c r="AMC64" s="31"/>
      <c r="AMD64" s="31"/>
      <c r="AME64" s="31"/>
      <c r="AMF64" s="31"/>
      <c r="AMG64" s="31"/>
      <c r="AMH64" s="31"/>
      <c r="AMI64" s="31"/>
      <c r="AMJ64" s="31"/>
      <c r="AMK64" s="31"/>
      <c r="AML64" s="31"/>
      <c r="AMM64" s="31"/>
      <c r="AMN64" s="31"/>
      <c r="AMO64" s="31"/>
      <c r="AMP64" s="31"/>
      <c r="AMQ64" s="31"/>
      <c r="AMR64" s="31"/>
      <c r="AMS64" s="31"/>
      <c r="AMT64" s="31"/>
      <c r="AMU64" s="31"/>
      <c r="AMV64" s="31"/>
      <c r="AMW64" s="31"/>
      <c r="AMX64" s="31"/>
      <c r="AMY64" s="31"/>
    </row>
    <row r="65" spans="3:1042" s="6" customFormat="1" ht="15" customHeight="1" x14ac:dyDescent="0.25">
      <c r="C65" s="6">
        <f t="shared" si="5"/>
        <v>111215</v>
      </c>
      <c r="D65" s="72">
        <f t="shared" si="6"/>
        <v>80</v>
      </c>
      <c r="E65" s="74">
        <v>0</v>
      </c>
      <c r="F65" s="72">
        <v>1</v>
      </c>
      <c r="G65" s="73">
        <f t="shared" si="7"/>
        <v>0</v>
      </c>
      <c r="H65" s="128">
        <f t="shared" si="8"/>
        <v>2.9</v>
      </c>
      <c r="I65" s="147">
        <f t="shared" si="9"/>
        <v>0</v>
      </c>
      <c r="J65" s="111" t="s">
        <v>196</v>
      </c>
      <c r="K65" s="39">
        <v>3</v>
      </c>
      <c r="L65" s="95">
        <f t="shared" si="10"/>
        <v>11</v>
      </c>
      <c r="M65" s="9" t="s">
        <v>7</v>
      </c>
      <c r="N65" s="82">
        <f t="shared" si="13"/>
        <v>12</v>
      </c>
      <c r="O65" s="82">
        <f xml:space="preserve"> (L65*10000) + (N65*100) + VLOOKUP( T65, $Q$2:$S$47, 2, FALSE )</f>
        <v>111215</v>
      </c>
      <c r="P65" s="77" t="str">
        <f t="shared" si="21"/>
        <v>HPTU 80N 120  (80 gal)</v>
      </c>
      <c r="Q65" s="10" t="s">
        <v>16</v>
      </c>
      <c r="R65" s="11">
        <v>80</v>
      </c>
      <c r="S65" s="37" t="s">
        <v>86</v>
      </c>
      <c r="T65" s="100" t="s">
        <v>106</v>
      </c>
      <c r="U65" s="105" t="str">
        <f>VLOOKUP( T65, $Q$2:$S$47, 3, FALSE )</f>
        <v>AOSmithHPTU80</v>
      </c>
      <c r="V65" s="146">
        <v>0</v>
      </c>
      <c r="W65" s="47" t="s">
        <v>10</v>
      </c>
      <c r="X65" s="55" t="s">
        <v>15</v>
      </c>
      <c r="Y65" s="56">
        <v>2.9</v>
      </c>
      <c r="Z65" s="57">
        <v>42545</v>
      </c>
      <c r="AA65" s="58" t="s">
        <v>83</v>
      </c>
      <c r="AB65" s="158" t="str">
        <f t="shared" si="11"/>
        <v>2,     111215,   "HPTU 80N 120  (80 gal)"</v>
      </c>
      <c r="AC65" s="160" t="str">
        <f t="shared" si="14"/>
        <v>AOSmith</v>
      </c>
      <c r="AD65" s="161" t="s">
        <v>458</v>
      </c>
      <c r="AE65" s="158" t="str">
        <f t="shared" si="12"/>
        <v xml:space="preserve">          case  111215   :   "AOSmithHPTU80N"</v>
      </c>
      <c r="AF65" s="161" t="s">
        <v>458</v>
      </c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/>
      <c r="DK65" s="31"/>
      <c r="DL65" s="31"/>
      <c r="DM65" s="31"/>
      <c r="DN65" s="31"/>
      <c r="DO65" s="31"/>
      <c r="DP65" s="31"/>
      <c r="DQ65" s="31"/>
      <c r="DR65" s="31"/>
      <c r="DS65" s="31"/>
      <c r="DT65" s="31"/>
      <c r="DU65" s="31"/>
      <c r="DV65" s="31"/>
      <c r="DW65" s="31"/>
      <c r="DX65" s="31"/>
      <c r="DY65" s="31"/>
      <c r="DZ65" s="31"/>
      <c r="EA65" s="31"/>
      <c r="EB65" s="31"/>
      <c r="EC65" s="31"/>
      <c r="ED65" s="31"/>
      <c r="EE65" s="31"/>
      <c r="EF65" s="31"/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/>
      <c r="EW65" s="31"/>
      <c r="EX65" s="31"/>
      <c r="EY65" s="31"/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  <c r="FK65" s="31"/>
      <c r="FL65" s="31"/>
      <c r="FM65" s="31"/>
      <c r="FN65" s="31"/>
      <c r="FO65" s="31"/>
      <c r="FP65" s="31"/>
      <c r="FQ65" s="31"/>
      <c r="FR65" s="31"/>
      <c r="FS65" s="31"/>
      <c r="FT65" s="31"/>
      <c r="FU65" s="31"/>
      <c r="FV65" s="31"/>
      <c r="FW65" s="31"/>
      <c r="FX65" s="31"/>
      <c r="FY65" s="31"/>
      <c r="FZ65" s="31"/>
      <c r="GA65" s="31"/>
      <c r="GB65" s="31"/>
      <c r="GC65" s="31"/>
      <c r="GD65" s="31"/>
      <c r="GE65" s="31"/>
      <c r="GF65" s="31"/>
      <c r="GG65" s="31"/>
      <c r="GH65" s="31"/>
      <c r="GI65" s="31"/>
      <c r="GJ65" s="31"/>
      <c r="GK65" s="31"/>
      <c r="GL65" s="31"/>
      <c r="GM65" s="31"/>
      <c r="GN65" s="31"/>
      <c r="GO65" s="31"/>
      <c r="GP65" s="31"/>
      <c r="GQ65" s="31"/>
      <c r="GR65" s="31"/>
      <c r="GS65" s="31"/>
      <c r="GT65" s="31"/>
      <c r="GU65" s="31"/>
      <c r="GV65" s="31"/>
      <c r="GW65" s="31"/>
      <c r="GX65" s="31"/>
      <c r="GY65" s="31"/>
      <c r="GZ65" s="31"/>
      <c r="HA65" s="31"/>
      <c r="HB65" s="31"/>
      <c r="HC65" s="31"/>
      <c r="HD65" s="31"/>
      <c r="HE65" s="31"/>
      <c r="HF65" s="31"/>
      <c r="HG65" s="31"/>
      <c r="HH65" s="31"/>
      <c r="HI65" s="31"/>
      <c r="HJ65" s="31"/>
      <c r="HK65" s="31"/>
      <c r="HL65" s="31"/>
      <c r="HM65" s="31"/>
      <c r="HN65" s="31"/>
      <c r="HO65" s="31"/>
      <c r="HP65" s="31"/>
      <c r="HQ65" s="31"/>
      <c r="HR65" s="31"/>
      <c r="HS65" s="31"/>
      <c r="HT65" s="31"/>
      <c r="HU65" s="31"/>
      <c r="HV65" s="31"/>
      <c r="HW65" s="31"/>
      <c r="HX65" s="31"/>
      <c r="HY65" s="31"/>
      <c r="HZ65" s="31"/>
      <c r="IA65" s="31"/>
      <c r="IB65" s="31"/>
      <c r="IC65" s="31"/>
      <c r="ID65" s="31"/>
      <c r="IE65" s="31"/>
      <c r="IF65" s="31"/>
      <c r="IG65" s="31"/>
      <c r="IH65" s="31"/>
      <c r="II65" s="31"/>
      <c r="IJ65" s="31"/>
      <c r="IK65" s="31"/>
      <c r="IL65" s="31"/>
      <c r="IM65" s="31"/>
      <c r="IN65" s="31"/>
      <c r="IO65" s="31"/>
      <c r="IP65" s="31"/>
      <c r="IQ65" s="31"/>
      <c r="IR65" s="31"/>
      <c r="IS65" s="31"/>
      <c r="IT65" s="31"/>
      <c r="IU65" s="31"/>
      <c r="IV65" s="31"/>
      <c r="IW65" s="31"/>
      <c r="IX65" s="31"/>
      <c r="IY65" s="31"/>
      <c r="IZ65" s="31"/>
      <c r="JA65" s="31"/>
      <c r="JB65" s="31"/>
      <c r="JC65" s="31"/>
      <c r="JD65" s="31"/>
      <c r="JE65" s="31"/>
      <c r="JF65" s="31"/>
      <c r="JG65" s="31"/>
      <c r="JH65" s="31"/>
      <c r="JI65" s="31"/>
      <c r="JJ65" s="31"/>
      <c r="JK65" s="31"/>
      <c r="JL65" s="31"/>
      <c r="JM65" s="31"/>
      <c r="JN65" s="31"/>
      <c r="JO65" s="31"/>
      <c r="JP65" s="31"/>
      <c r="JQ65" s="31"/>
      <c r="JR65" s="31"/>
      <c r="JS65" s="31"/>
      <c r="JT65" s="31"/>
      <c r="JU65" s="31"/>
      <c r="JV65" s="31"/>
      <c r="JW65" s="31"/>
      <c r="JX65" s="31"/>
      <c r="JY65" s="31"/>
      <c r="JZ65" s="31"/>
      <c r="KA65" s="31"/>
      <c r="KB65" s="31"/>
      <c r="KC65" s="31"/>
      <c r="KD65" s="31"/>
      <c r="KE65" s="31"/>
      <c r="KF65" s="31"/>
      <c r="KG65" s="31"/>
      <c r="KH65" s="31"/>
      <c r="KI65" s="31"/>
      <c r="KJ65" s="31"/>
      <c r="KK65" s="31"/>
      <c r="KL65" s="31"/>
      <c r="KM65" s="31"/>
      <c r="KN65" s="31"/>
      <c r="KO65" s="31"/>
      <c r="KP65" s="31"/>
      <c r="KQ65" s="31"/>
      <c r="KR65" s="31"/>
      <c r="KS65" s="31"/>
      <c r="KT65" s="31"/>
      <c r="KU65" s="31"/>
      <c r="KV65" s="31"/>
      <c r="KW65" s="31"/>
      <c r="KX65" s="31"/>
      <c r="KY65" s="31"/>
      <c r="KZ65" s="31"/>
      <c r="LA65" s="31"/>
      <c r="LB65" s="31"/>
      <c r="LC65" s="31"/>
      <c r="LD65" s="31"/>
      <c r="LE65" s="31"/>
      <c r="LF65" s="31"/>
      <c r="LG65" s="31"/>
      <c r="LH65" s="31"/>
      <c r="LI65" s="31"/>
      <c r="LJ65" s="31"/>
      <c r="LK65" s="31"/>
      <c r="LL65" s="31"/>
      <c r="LM65" s="31"/>
      <c r="LN65" s="31"/>
      <c r="LO65" s="31"/>
      <c r="LP65" s="31"/>
      <c r="LQ65" s="31"/>
      <c r="LR65" s="31"/>
      <c r="LS65" s="31"/>
      <c r="LT65" s="31"/>
      <c r="LU65" s="31"/>
      <c r="LV65" s="31"/>
      <c r="LW65" s="31"/>
      <c r="LX65" s="31"/>
      <c r="LY65" s="31"/>
      <c r="LZ65" s="31"/>
      <c r="MA65" s="31"/>
      <c r="MB65" s="31"/>
      <c r="MC65" s="31"/>
      <c r="MD65" s="31"/>
      <c r="ME65" s="31"/>
      <c r="MF65" s="31"/>
      <c r="MG65" s="31"/>
      <c r="MH65" s="31"/>
      <c r="MI65" s="31"/>
      <c r="MJ65" s="31"/>
      <c r="MK65" s="31"/>
      <c r="ML65" s="31"/>
      <c r="MM65" s="31"/>
      <c r="MN65" s="31"/>
      <c r="MO65" s="31"/>
      <c r="MP65" s="31"/>
      <c r="MQ65" s="31"/>
      <c r="MR65" s="31"/>
      <c r="MS65" s="31"/>
      <c r="MT65" s="31"/>
      <c r="MU65" s="31"/>
      <c r="MV65" s="31"/>
      <c r="MW65" s="31"/>
      <c r="MX65" s="31"/>
      <c r="MY65" s="31"/>
      <c r="MZ65" s="31"/>
      <c r="NA65" s="31"/>
      <c r="NB65" s="31"/>
      <c r="NC65" s="31"/>
      <c r="ND65" s="31"/>
      <c r="NE65" s="31"/>
      <c r="NF65" s="31"/>
      <c r="NG65" s="31"/>
      <c r="NH65" s="31"/>
      <c r="NI65" s="31"/>
      <c r="NJ65" s="31"/>
      <c r="NK65" s="31"/>
      <c r="NL65" s="31"/>
      <c r="NM65" s="31"/>
      <c r="NN65" s="31"/>
      <c r="NO65" s="31"/>
      <c r="NP65" s="31"/>
      <c r="NQ65" s="31"/>
      <c r="NR65" s="31"/>
      <c r="NS65" s="31"/>
      <c r="NT65" s="31"/>
      <c r="NU65" s="31"/>
      <c r="NV65" s="31"/>
      <c r="NW65" s="31"/>
      <c r="NX65" s="31"/>
      <c r="NY65" s="31"/>
      <c r="NZ65" s="31"/>
      <c r="OA65" s="31"/>
      <c r="OB65" s="31"/>
      <c r="OC65" s="31"/>
      <c r="OD65" s="31"/>
      <c r="OE65" s="31"/>
      <c r="OF65" s="31"/>
      <c r="OG65" s="31"/>
      <c r="OH65" s="31"/>
      <c r="OI65" s="31"/>
      <c r="OJ65" s="31"/>
      <c r="OK65" s="31"/>
      <c r="OL65" s="31"/>
      <c r="OM65" s="31"/>
      <c r="ON65" s="31"/>
      <c r="OO65" s="31"/>
      <c r="OP65" s="31"/>
      <c r="OQ65" s="31"/>
      <c r="OR65" s="31"/>
      <c r="OS65" s="31"/>
      <c r="OT65" s="31"/>
      <c r="OU65" s="31"/>
      <c r="OV65" s="31"/>
      <c r="OW65" s="31"/>
      <c r="OX65" s="31"/>
      <c r="OY65" s="31"/>
      <c r="OZ65" s="31"/>
      <c r="PA65" s="31"/>
      <c r="PB65" s="31"/>
      <c r="PC65" s="31"/>
      <c r="PD65" s="31"/>
      <c r="PE65" s="31"/>
      <c r="PF65" s="31"/>
      <c r="PG65" s="31"/>
      <c r="PH65" s="31"/>
      <c r="PI65" s="31"/>
      <c r="PJ65" s="31"/>
      <c r="PK65" s="31"/>
      <c r="PL65" s="31"/>
      <c r="PM65" s="31"/>
      <c r="PN65" s="31"/>
      <c r="PO65" s="31"/>
      <c r="PP65" s="31"/>
      <c r="PQ65" s="31"/>
      <c r="PR65" s="31"/>
      <c r="PS65" s="31"/>
      <c r="PT65" s="31"/>
      <c r="PU65" s="31"/>
      <c r="PV65" s="31"/>
      <c r="PW65" s="31"/>
      <c r="PX65" s="31"/>
      <c r="PY65" s="31"/>
      <c r="PZ65" s="31"/>
      <c r="QA65" s="31"/>
      <c r="QB65" s="31"/>
      <c r="QC65" s="31"/>
      <c r="QD65" s="31"/>
      <c r="QE65" s="31"/>
      <c r="QF65" s="31"/>
      <c r="QG65" s="31"/>
      <c r="QH65" s="31"/>
      <c r="QI65" s="31"/>
      <c r="QJ65" s="31"/>
      <c r="QK65" s="31"/>
      <c r="QL65" s="31"/>
      <c r="QM65" s="31"/>
      <c r="QN65" s="31"/>
      <c r="QO65" s="31"/>
      <c r="QP65" s="31"/>
      <c r="QQ65" s="31"/>
      <c r="QR65" s="31"/>
      <c r="QS65" s="31"/>
      <c r="QT65" s="31"/>
      <c r="QU65" s="31"/>
      <c r="QV65" s="31"/>
      <c r="QW65" s="31"/>
      <c r="QX65" s="31"/>
      <c r="QY65" s="31"/>
      <c r="QZ65" s="31"/>
      <c r="RA65" s="31"/>
      <c r="RB65" s="31"/>
      <c r="RC65" s="31"/>
      <c r="RD65" s="31"/>
      <c r="RE65" s="31"/>
      <c r="RF65" s="31"/>
      <c r="RG65" s="31"/>
      <c r="RH65" s="31"/>
      <c r="RI65" s="31"/>
      <c r="RJ65" s="31"/>
      <c r="RK65" s="31"/>
      <c r="RL65" s="31"/>
      <c r="RM65" s="31"/>
      <c r="RN65" s="31"/>
      <c r="RO65" s="31"/>
      <c r="RP65" s="31"/>
      <c r="RQ65" s="31"/>
      <c r="RR65" s="31"/>
      <c r="RS65" s="31"/>
      <c r="RT65" s="31"/>
      <c r="RU65" s="31"/>
      <c r="RV65" s="31"/>
      <c r="RW65" s="31"/>
      <c r="RX65" s="31"/>
      <c r="RY65" s="31"/>
      <c r="RZ65" s="31"/>
      <c r="SA65" s="31"/>
      <c r="SB65" s="31"/>
      <c r="SC65" s="31"/>
      <c r="SD65" s="31"/>
      <c r="SE65" s="31"/>
      <c r="SF65" s="31"/>
      <c r="SG65" s="31"/>
      <c r="SH65" s="31"/>
      <c r="SI65" s="31"/>
      <c r="SJ65" s="31"/>
      <c r="SK65" s="31"/>
      <c r="SL65" s="31"/>
      <c r="SM65" s="31"/>
      <c r="SN65" s="31"/>
      <c r="SO65" s="31"/>
      <c r="SP65" s="31"/>
      <c r="SQ65" s="31"/>
      <c r="SR65" s="31"/>
      <c r="SS65" s="31"/>
      <c r="ST65" s="31"/>
      <c r="SU65" s="31"/>
      <c r="SV65" s="31"/>
      <c r="SW65" s="31"/>
      <c r="SX65" s="31"/>
      <c r="SY65" s="31"/>
      <c r="SZ65" s="31"/>
      <c r="TA65" s="31"/>
      <c r="TB65" s="31"/>
      <c r="TC65" s="31"/>
      <c r="TD65" s="31"/>
      <c r="TE65" s="31"/>
      <c r="TF65" s="31"/>
      <c r="TG65" s="31"/>
      <c r="TH65" s="31"/>
      <c r="TI65" s="31"/>
      <c r="TJ65" s="31"/>
      <c r="TK65" s="31"/>
      <c r="TL65" s="31"/>
      <c r="TM65" s="31"/>
      <c r="TN65" s="31"/>
      <c r="TO65" s="31"/>
      <c r="TP65" s="31"/>
      <c r="TQ65" s="31"/>
      <c r="TR65" s="31"/>
      <c r="TS65" s="31"/>
      <c r="TT65" s="31"/>
      <c r="TU65" s="31"/>
      <c r="TV65" s="31"/>
      <c r="TW65" s="31"/>
      <c r="TX65" s="31"/>
      <c r="TY65" s="31"/>
      <c r="TZ65" s="31"/>
      <c r="UA65" s="31"/>
      <c r="UB65" s="31"/>
      <c r="UC65" s="31"/>
      <c r="UD65" s="31"/>
      <c r="UE65" s="31"/>
      <c r="UF65" s="31"/>
      <c r="UG65" s="31"/>
      <c r="UH65" s="31"/>
      <c r="UI65" s="31"/>
      <c r="UJ65" s="31"/>
      <c r="UK65" s="31"/>
      <c r="UL65" s="31"/>
      <c r="UM65" s="31"/>
      <c r="UN65" s="31"/>
      <c r="UO65" s="31"/>
      <c r="UP65" s="31"/>
      <c r="UQ65" s="31"/>
      <c r="UR65" s="31"/>
      <c r="US65" s="31"/>
      <c r="UT65" s="31"/>
      <c r="UU65" s="31"/>
      <c r="UV65" s="31"/>
      <c r="UW65" s="31"/>
      <c r="UX65" s="31"/>
      <c r="UY65" s="31"/>
      <c r="UZ65" s="31"/>
      <c r="VA65" s="31"/>
      <c r="VB65" s="31"/>
      <c r="VC65" s="31"/>
      <c r="VD65" s="31"/>
      <c r="VE65" s="31"/>
      <c r="VF65" s="31"/>
      <c r="VG65" s="31"/>
      <c r="VH65" s="31"/>
      <c r="VI65" s="31"/>
      <c r="VJ65" s="31"/>
      <c r="VK65" s="31"/>
      <c r="VL65" s="31"/>
      <c r="VM65" s="31"/>
      <c r="VN65" s="31"/>
      <c r="VO65" s="31"/>
      <c r="VP65" s="31"/>
      <c r="VQ65" s="31"/>
      <c r="VR65" s="31"/>
      <c r="VS65" s="31"/>
      <c r="VT65" s="31"/>
      <c r="VU65" s="31"/>
      <c r="VV65" s="31"/>
      <c r="VW65" s="31"/>
      <c r="VX65" s="31"/>
      <c r="VY65" s="31"/>
      <c r="VZ65" s="31"/>
      <c r="WA65" s="31"/>
      <c r="WB65" s="31"/>
      <c r="WC65" s="31"/>
      <c r="WD65" s="31"/>
      <c r="WE65" s="31"/>
      <c r="WF65" s="31"/>
      <c r="WG65" s="31"/>
      <c r="WH65" s="31"/>
      <c r="WI65" s="31"/>
      <c r="WJ65" s="31"/>
      <c r="WK65" s="31"/>
      <c r="WL65" s="31"/>
      <c r="WM65" s="31"/>
      <c r="WN65" s="31"/>
      <c r="WO65" s="31"/>
      <c r="WP65" s="31"/>
      <c r="WQ65" s="31"/>
      <c r="WR65" s="31"/>
      <c r="WS65" s="31"/>
      <c r="WT65" s="31"/>
      <c r="WU65" s="31"/>
      <c r="WV65" s="31"/>
      <c r="WW65" s="31"/>
      <c r="WX65" s="31"/>
      <c r="WY65" s="31"/>
      <c r="WZ65" s="31"/>
      <c r="XA65" s="31"/>
      <c r="XB65" s="31"/>
      <c r="XC65" s="31"/>
      <c r="XD65" s="31"/>
      <c r="XE65" s="31"/>
      <c r="XF65" s="31"/>
      <c r="XG65" s="31"/>
      <c r="XH65" s="31"/>
      <c r="XI65" s="31"/>
      <c r="XJ65" s="31"/>
      <c r="XK65" s="31"/>
      <c r="XL65" s="31"/>
      <c r="XM65" s="31"/>
      <c r="XN65" s="31"/>
      <c r="XO65" s="31"/>
      <c r="XP65" s="31"/>
      <c r="XQ65" s="31"/>
      <c r="XR65" s="31"/>
      <c r="XS65" s="31"/>
      <c r="XT65" s="31"/>
      <c r="XU65" s="31"/>
      <c r="XV65" s="31"/>
      <c r="XW65" s="31"/>
      <c r="XX65" s="31"/>
      <c r="XY65" s="31"/>
      <c r="XZ65" s="31"/>
      <c r="YA65" s="31"/>
      <c r="YB65" s="31"/>
      <c r="YC65" s="31"/>
      <c r="YD65" s="31"/>
      <c r="YE65" s="31"/>
      <c r="YF65" s="31"/>
      <c r="YG65" s="31"/>
      <c r="YH65" s="31"/>
      <c r="YI65" s="31"/>
      <c r="YJ65" s="31"/>
      <c r="YK65" s="31"/>
      <c r="YL65" s="31"/>
      <c r="YM65" s="31"/>
      <c r="YN65" s="31"/>
      <c r="YO65" s="31"/>
      <c r="YP65" s="31"/>
      <c r="YQ65" s="31"/>
      <c r="YR65" s="31"/>
      <c r="YS65" s="31"/>
      <c r="YT65" s="31"/>
      <c r="YU65" s="31"/>
      <c r="YV65" s="31"/>
      <c r="YW65" s="31"/>
      <c r="YX65" s="31"/>
      <c r="YY65" s="31"/>
      <c r="YZ65" s="31"/>
      <c r="ZA65" s="31"/>
      <c r="ZB65" s="31"/>
      <c r="ZC65" s="31"/>
      <c r="ZD65" s="31"/>
      <c r="ZE65" s="31"/>
      <c r="ZF65" s="31"/>
      <c r="ZG65" s="31"/>
      <c r="ZH65" s="31"/>
      <c r="ZI65" s="31"/>
      <c r="ZJ65" s="31"/>
      <c r="ZK65" s="31"/>
      <c r="ZL65" s="31"/>
      <c r="ZM65" s="31"/>
      <c r="ZN65" s="31"/>
      <c r="ZO65" s="31"/>
      <c r="ZP65" s="31"/>
      <c r="ZQ65" s="31"/>
      <c r="ZR65" s="31"/>
      <c r="ZS65" s="31"/>
      <c r="ZT65" s="31"/>
      <c r="ZU65" s="31"/>
      <c r="ZV65" s="31"/>
      <c r="ZW65" s="31"/>
      <c r="ZX65" s="31"/>
      <c r="ZY65" s="31"/>
      <c r="ZZ65" s="31"/>
      <c r="AAA65" s="31"/>
      <c r="AAB65" s="31"/>
      <c r="AAC65" s="31"/>
      <c r="AAD65" s="31"/>
      <c r="AAE65" s="31"/>
      <c r="AAF65" s="31"/>
      <c r="AAG65" s="31"/>
      <c r="AAH65" s="31"/>
      <c r="AAI65" s="31"/>
      <c r="AAJ65" s="31"/>
      <c r="AAK65" s="31"/>
      <c r="AAL65" s="31"/>
      <c r="AAM65" s="31"/>
      <c r="AAN65" s="31"/>
      <c r="AAO65" s="31"/>
      <c r="AAP65" s="31"/>
      <c r="AAQ65" s="31"/>
      <c r="AAR65" s="31"/>
      <c r="AAS65" s="31"/>
      <c r="AAT65" s="31"/>
      <c r="AAU65" s="31"/>
      <c r="AAV65" s="31"/>
      <c r="AAW65" s="31"/>
      <c r="AAX65" s="31"/>
      <c r="AAY65" s="31"/>
      <c r="AAZ65" s="31"/>
      <c r="ABA65" s="31"/>
      <c r="ABB65" s="31"/>
      <c r="ABC65" s="31"/>
      <c r="ABD65" s="31"/>
      <c r="ABE65" s="31"/>
      <c r="ABF65" s="31"/>
      <c r="ABG65" s="31"/>
      <c r="ABH65" s="31"/>
      <c r="ABI65" s="31"/>
      <c r="ABJ65" s="31"/>
      <c r="ABK65" s="31"/>
      <c r="ABL65" s="31"/>
      <c r="ABM65" s="31"/>
      <c r="ABN65" s="31"/>
      <c r="ABO65" s="31"/>
      <c r="ABP65" s="31"/>
      <c r="ABQ65" s="31"/>
      <c r="ABR65" s="31"/>
      <c r="ABS65" s="31"/>
      <c r="ABT65" s="31"/>
      <c r="ABU65" s="31"/>
      <c r="ABV65" s="31"/>
      <c r="ABW65" s="31"/>
      <c r="ABX65" s="31"/>
      <c r="ABY65" s="31"/>
      <c r="ABZ65" s="31"/>
      <c r="ACA65" s="31"/>
      <c r="ACB65" s="31"/>
      <c r="ACC65" s="31"/>
      <c r="ACD65" s="31"/>
      <c r="ACE65" s="31"/>
      <c r="ACF65" s="31"/>
      <c r="ACG65" s="31"/>
      <c r="ACH65" s="31"/>
      <c r="ACI65" s="31"/>
      <c r="ACJ65" s="31"/>
      <c r="ACK65" s="31"/>
      <c r="ACL65" s="31"/>
      <c r="ACM65" s="31"/>
      <c r="ACN65" s="31"/>
      <c r="ACO65" s="31"/>
      <c r="ACP65" s="31"/>
      <c r="ACQ65" s="31"/>
      <c r="ACR65" s="31"/>
      <c r="ACS65" s="31"/>
      <c r="ACT65" s="31"/>
      <c r="ACU65" s="31"/>
      <c r="ACV65" s="31"/>
      <c r="ACW65" s="31"/>
      <c r="ACX65" s="31"/>
      <c r="ACY65" s="31"/>
      <c r="ACZ65" s="31"/>
      <c r="ADA65" s="31"/>
      <c r="ADB65" s="31"/>
      <c r="ADC65" s="31"/>
      <c r="ADD65" s="31"/>
      <c r="ADE65" s="31"/>
      <c r="ADF65" s="31"/>
      <c r="ADG65" s="31"/>
      <c r="ADH65" s="31"/>
      <c r="ADI65" s="31"/>
      <c r="ADJ65" s="31"/>
      <c r="ADK65" s="31"/>
      <c r="ADL65" s="31"/>
      <c r="ADM65" s="31"/>
      <c r="ADN65" s="31"/>
      <c r="ADO65" s="31"/>
      <c r="ADP65" s="31"/>
      <c r="ADQ65" s="31"/>
      <c r="ADR65" s="31"/>
      <c r="ADS65" s="31"/>
      <c r="ADT65" s="31"/>
      <c r="ADU65" s="31"/>
      <c r="ADV65" s="31"/>
      <c r="ADW65" s="31"/>
      <c r="ADX65" s="31"/>
      <c r="ADY65" s="31"/>
      <c r="ADZ65" s="31"/>
      <c r="AEA65" s="31"/>
      <c r="AEB65" s="31"/>
      <c r="AEC65" s="31"/>
      <c r="AED65" s="31"/>
      <c r="AEE65" s="31"/>
      <c r="AEF65" s="31"/>
      <c r="AEG65" s="31"/>
      <c r="AEH65" s="31"/>
      <c r="AEI65" s="31"/>
      <c r="AEJ65" s="31"/>
      <c r="AEK65" s="31"/>
      <c r="AEL65" s="31"/>
      <c r="AEM65" s="31"/>
      <c r="AEN65" s="31"/>
      <c r="AEO65" s="31"/>
      <c r="AEP65" s="31"/>
      <c r="AEQ65" s="31"/>
      <c r="AER65" s="31"/>
      <c r="AES65" s="31"/>
      <c r="AET65" s="31"/>
      <c r="AEU65" s="31"/>
      <c r="AEV65" s="31"/>
      <c r="AEW65" s="31"/>
      <c r="AEX65" s="31"/>
      <c r="AEY65" s="31"/>
      <c r="AEZ65" s="31"/>
      <c r="AFA65" s="31"/>
      <c r="AFB65" s="31"/>
      <c r="AFC65" s="31"/>
      <c r="AFD65" s="31"/>
      <c r="AFE65" s="31"/>
      <c r="AFF65" s="31"/>
      <c r="AFG65" s="31"/>
      <c r="AFH65" s="31"/>
      <c r="AFI65" s="31"/>
      <c r="AFJ65" s="31"/>
      <c r="AFK65" s="31"/>
      <c r="AFL65" s="31"/>
      <c r="AFM65" s="31"/>
      <c r="AFN65" s="31"/>
      <c r="AFO65" s="31"/>
      <c r="AFP65" s="31"/>
      <c r="AFQ65" s="31"/>
      <c r="AFR65" s="31"/>
      <c r="AFS65" s="31"/>
      <c r="AFT65" s="31"/>
      <c r="AFU65" s="31"/>
      <c r="AFV65" s="31"/>
      <c r="AFW65" s="31"/>
      <c r="AFX65" s="31"/>
      <c r="AFY65" s="31"/>
      <c r="AFZ65" s="31"/>
      <c r="AGA65" s="31"/>
      <c r="AGB65" s="31"/>
      <c r="AGC65" s="31"/>
      <c r="AGD65" s="31"/>
      <c r="AGE65" s="31"/>
      <c r="AGF65" s="31"/>
      <c r="AGG65" s="31"/>
      <c r="AGH65" s="31"/>
      <c r="AGI65" s="31"/>
      <c r="AGJ65" s="31"/>
      <c r="AGK65" s="31"/>
      <c r="AGL65" s="31"/>
      <c r="AGM65" s="31"/>
      <c r="AGN65" s="31"/>
      <c r="AGO65" s="31"/>
      <c r="AGP65" s="31"/>
      <c r="AGQ65" s="31"/>
      <c r="AGR65" s="31"/>
      <c r="AGS65" s="31"/>
      <c r="AGT65" s="31"/>
      <c r="AGU65" s="31"/>
      <c r="AGV65" s="31"/>
      <c r="AGW65" s="31"/>
      <c r="AGX65" s="31"/>
      <c r="AGY65" s="31"/>
      <c r="AGZ65" s="31"/>
      <c r="AHA65" s="31"/>
      <c r="AHB65" s="31"/>
      <c r="AHC65" s="31"/>
      <c r="AHD65" s="31"/>
      <c r="AHE65" s="31"/>
      <c r="AHF65" s="31"/>
      <c r="AHG65" s="31"/>
      <c r="AHH65" s="31"/>
      <c r="AHI65" s="31"/>
      <c r="AHJ65" s="31"/>
      <c r="AHK65" s="31"/>
      <c r="AHL65" s="31"/>
      <c r="AHM65" s="31"/>
      <c r="AHN65" s="31"/>
      <c r="AHO65" s="31"/>
      <c r="AHP65" s="31"/>
      <c r="AHQ65" s="31"/>
      <c r="AHR65" s="31"/>
      <c r="AHS65" s="31"/>
      <c r="AHT65" s="31"/>
      <c r="AHU65" s="31"/>
      <c r="AHV65" s="31"/>
      <c r="AHW65" s="31"/>
      <c r="AHX65" s="31"/>
      <c r="AHY65" s="31"/>
      <c r="AHZ65" s="31"/>
      <c r="AIA65" s="31"/>
      <c r="AIB65" s="31"/>
      <c r="AIC65" s="31"/>
      <c r="AID65" s="31"/>
      <c r="AIE65" s="31"/>
      <c r="AIF65" s="31"/>
      <c r="AIG65" s="31"/>
      <c r="AIH65" s="31"/>
      <c r="AII65" s="31"/>
      <c r="AIJ65" s="31"/>
      <c r="AIK65" s="31"/>
      <c r="AIL65" s="31"/>
      <c r="AIM65" s="31"/>
      <c r="AIN65" s="31"/>
      <c r="AIO65" s="31"/>
      <c r="AIP65" s="31"/>
      <c r="AIQ65" s="31"/>
      <c r="AIR65" s="31"/>
      <c r="AIS65" s="31"/>
      <c r="AIT65" s="31"/>
      <c r="AIU65" s="31"/>
      <c r="AIV65" s="31"/>
      <c r="AIW65" s="31"/>
      <c r="AIX65" s="31"/>
      <c r="AIY65" s="31"/>
      <c r="AIZ65" s="31"/>
      <c r="AJA65" s="31"/>
      <c r="AJB65" s="31"/>
      <c r="AJC65" s="31"/>
      <c r="AJD65" s="31"/>
      <c r="AJE65" s="31"/>
      <c r="AJF65" s="31"/>
      <c r="AJG65" s="31"/>
      <c r="AJH65" s="31"/>
      <c r="AJI65" s="31"/>
      <c r="AJJ65" s="31"/>
      <c r="AJK65" s="31"/>
      <c r="AJL65" s="31"/>
      <c r="AJM65" s="31"/>
      <c r="AJN65" s="31"/>
      <c r="AJO65" s="31"/>
      <c r="AJP65" s="31"/>
      <c r="AJQ65" s="31"/>
      <c r="AJR65" s="31"/>
      <c r="AJS65" s="31"/>
      <c r="AJT65" s="31"/>
      <c r="AJU65" s="31"/>
      <c r="AJV65" s="31"/>
      <c r="AJW65" s="31"/>
      <c r="AJX65" s="31"/>
      <c r="AJY65" s="31"/>
      <c r="AJZ65" s="31"/>
      <c r="AKA65" s="31"/>
      <c r="AKB65" s="31"/>
      <c r="AKC65" s="31"/>
      <c r="AKD65" s="31"/>
      <c r="AKE65" s="31"/>
      <c r="AKF65" s="31"/>
      <c r="AKG65" s="31"/>
      <c r="AKH65" s="31"/>
      <c r="AKI65" s="31"/>
      <c r="AKJ65" s="31"/>
      <c r="AKK65" s="31"/>
      <c r="AKL65" s="31"/>
      <c r="AKM65" s="31"/>
      <c r="AKN65" s="31"/>
      <c r="AKO65" s="31"/>
      <c r="AKP65" s="31"/>
      <c r="AKQ65" s="31"/>
      <c r="AKR65" s="31"/>
      <c r="AKS65" s="31"/>
      <c r="AKT65" s="31"/>
      <c r="AKU65" s="31"/>
      <c r="AKV65" s="31"/>
      <c r="AKW65" s="31"/>
      <c r="AKX65" s="31"/>
      <c r="AKY65" s="31"/>
      <c r="AKZ65" s="31"/>
      <c r="ALA65" s="31"/>
      <c r="ALB65" s="31"/>
      <c r="ALC65" s="31"/>
      <c r="ALD65" s="31"/>
      <c r="ALE65" s="31"/>
      <c r="ALF65" s="31"/>
      <c r="ALG65" s="31"/>
      <c r="ALH65" s="31"/>
      <c r="ALI65" s="31"/>
      <c r="ALJ65" s="31"/>
      <c r="ALK65" s="31"/>
      <c r="ALL65" s="31"/>
      <c r="ALM65" s="31"/>
      <c r="ALN65" s="31"/>
      <c r="ALO65" s="31"/>
      <c r="ALP65" s="31"/>
      <c r="ALQ65" s="31"/>
      <c r="ALR65" s="31"/>
      <c r="ALS65" s="31"/>
      <c r="ALT65" s="31"/>
      <c r="ALU65" s="31"/>
      <c r="ALV65" s="31"/>
      <c r="ALW65" s="31"/>
      <c r="ALX65" s="31"/>
      <c r="ALY65" s="31"/>
      <c r="ALZ65" s="31"/>
      <c r="AMA65" s="31"/>
      <c r="AMB65" s="31"/>
      <c r="AMC65" s="31"/>
      <c r="AMD65" s="31"/>
      <c r="AME65" s="31"/>
      <c r="AMF65" s="31"/>
      <c r="AMG65" s="31"/>
      <c r="AMH65" s="31"/>
      <c r="AMI65" s="31"/>
      <c r="AMJ65" s="31"/>
      <c r="AMK65" s="31"/>
      <c r="AML65" s="31"/>
      <c r="AMM65" s="31"/>
      <c r="AMN65" s="31"/>
      <c r="AMO65" s="31"/>
      <c r="AMP65" s="31"/>
      <c r="AMQ65" s="31"/>
      <c r="AMR65" s="31"/>
      <c r="AMS65" s="31"/>
      <c r="AMT65" s="31"/>
      <c r="AMU65" s="31"/>
      <c r="AMV65" s="31"/>
      <c r="AMW65" s="31"/>
      <c r="AMX65" s="31"/>
      <c r="AMY65" s="31"/>
    </row>
    <row r="66" spans="3:1042" s="6" customFormat="1" ht="15" customHeight="1" x14ac:dyDescent="0.25">
      <c r="C66" s="151">
        <f t="shared" si="5"/>
        <v>111915</v>
      </c>
      <c r="D66" s="72">
        <f t="shared" ref="D66" si="36">R66</f>
        <v>80</v>
      </c>
      <c r="E66" s="74">
        <v>0</v>
      </c>
      <c r="F66" s="72">
        <v>1</v>
      </c>
      <c r="G66" s="73">
        <f t="shared" ref="G66" si="37">IF(E66&gt;0,W66,0)</f>
        <v>0</v>
      </c>
      <c r="H66" s="128">
        <f t="shared" ref="H66" si="38">IF(F66&gt;0,Y66,0)</f>
        <v>2.9</v>
      </c>
      <c r="I66" s="147">
        <f t="shared" ref="I66" si="39">V66</f>
        <v>1</v>
      </c>
      <c r="J66" s="111" t="s">
        <v>196</v>
      </c>
      <c r="K66" s="39">
        <v>3</v>
      </c>
      <c r="L66" s="95">
        <f t="shared" ref="L66" si="40">VLOOKUP( M66, $M$2:$N$21, 2, FALSE )</f>
        <v>11</v>
      </c>
      <c r="M66" s="9" t="s">
        <v>7</v>
      </c>
      <c r="N66" s="152">
        <v>19</v>
      </c>
      <c r="O66" s="82">
        <f t="shared" ref="O66" si="41" xml:space="preserve"> (L66*10000) + (N66*100) + VLOOKUP( T66, $Q$2:$S$47, 2, FALSE )</f>
        <v>111915</v>
      </c>
      <c r="P66" s="77" t="str">
        <f t="shared" si="21"/>
        <v>HPTU-80DR 130  (80 gal, JA13)</v>
      </c>
      <c r="Q66" s="10" t="s">
        <v>372</v>
      </c>
      <c r="R66" s="11">
        <v>80</v>
      </c>
      <c r="S66" s="37" t="s">
        <v>86</v>
      </c>
      <c r="T66" s="100" t="s">
        <v>106</v>
      </c>
      <c r="U66" s="105" t="str">
        <f t="shared" ref="U66" si="42">VLOOKUP( T66, $Q$2:$S$47, 3, FALSE )</f>
        <v>AOSmithHPTU80</v>
      </c>
      <c r="V66" s="148">
        <v>1</v>
      </c>
      <c r="W66" s="47" t="s">
        <v>10</v>
      </c>
      <c r="X66" s="55" t="s">
        <v>15</v>
      </c>
      <c r="Y66" s="56">
        <v>2.9</v>
      </c>
      <c r="Z66" s="57">
        <v>44118</v>
      </c>
      <c r="AA66" s="58" t="s">
        <v>83</v>
      </c>
      <c r="AB66" s="158" t="str">
        <f t="shared" si="11"/>
        <v>2,     111915,   "HPTU-80DR 130  (80 gal, JA13)"</v>
      </c>
      <c r="AC66" s="160" t="str">
        <f t="shared" si="14"/>
        <v>AOSmith</v>
      </c>
      <c r="AD66" s="163" t="s">
        <v>185</v>
      </c>
      <c r="AE66" s="158" t="str">
        <f t="shared" si="12"/>
        <v xml:space="preserve">          case  111915   :   "AOSmithHPTU80DR"</v>
      </c>
      <c r="AF66" s="163" t="s">
        <v>185</v>
      </c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/>
      <c r="DK66" s="31"/>
      <c r="DL66" s="31"/>
      <c r="DM66" s="31"/>
      <c r="DN66" s="31"/>
      <c r="DO66" s="31"/>
      <c r="DP66" s="31"/>
      <c r="DQ66" s="31"/>
      <c r="DR66" s="31"/>
      <c r="DS66" s="31"/>
      <c r="DT66" s="31"/>
      <c r="DU66" s="31"/>
      <c r="DV66" s="31"/>
      <c r="DW66" s="31"/>
      <c r="DX66" s="31"/>
      <c r="DY66" s="31"/>
      <c r="DZ66" s="31"/>
      <c r="EA66" s="31"/>
      <c r="EB66" s="31"/>
      <c r="EC66" s="31"/>
      <c r="ED66" s="31"/>
      <c r="EE66" s="31"/>
      <c r="EF66" s="31"/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/>
      <c r="EW66" s="31"/>
      <c r="EX66" s="31"/>
      <c r="EY66" s="31"/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  <c r="FK66" s="31"/>
      <c r="FL66" s="31"/>
      <c r="FM66" s="31"/>
      <c r="FN66" s="31"/>
      <c r="FO66" s="31"/>
      <c r="FP66" s="31"/>
      <c r="FQ66" s="31"/>
      <c r="FR66" s="31"/>
      <c r="FS66" s="31"/>
      <c r="FT66" s="31"/>
      <c r="FU66" s="31"/>
      <c r="FV66" s="31"/>
      <c r="FW66" s="31"/>
      <c r="FX66" s="31"/>
      <c r="FY66" s="31"/>
      <c r="FZ66" s="31"/>
      <c r="GA66" s="31"/>
      <c r="GB66" s="31"/>
      <c r="GC66" s="31"/>
      <c r="GD66" s="31"/>
      <c r="GE66" s="31"/>
      <c r="GF66" s="31"/>
      <c r="GG66" s="31"/>
      <c r="GH66" s="31"/>
      <c r="GI66" s="31"/>
      <c r="GJ66" s="31"/>
      <c r="GK66" s="31"/>
      <c r="GL66" s="31"/>
      <c r="GM66" s="31"/>
      <c r="GN66" s="31"/>
      <c r="GO66" s="31"/>
      <c r="GP66" s="31"/>
      <c r="GQ66" s="31"/>
      <c r="GR66" s="31"/>
      <c r="GS66" s="31"/>
      <c r="GT66" s="31"/>
      <c r="GU66" s="31"/>
      <c r="GV66" s="31"/>
      <c r="GW66" s="31"/>
      <c r="GX66" s="31"/>
      <c r="GY66" s="31"/>
      <c r="GZ66" s="31"/>
      <c r="HA66" s="31"/>
      <c r="HB66" s="31"/>
      <c r="HC66" s="31"/>
      <c r="HD66" s="31"/>
      <c r="HE66" s="31"/>
      <c r="HF66" s="31"/>
      <c r="HG66" s="31"/>
      <c r="HH66" s="31"/>
      <c r="HI66" s="31"/>
      <c r="HJ66" s="31"/>
      <c r="HK66" s="31"/>
      <c r="HL66" s="31"/>
      <c r="HM66" s="31"/>
      <c r="HN66" s="31"/>
      <c r="HO66" s="31"/>
      <c r="HP66" s="31"/>
      <c r="HQ66" s="31"/>
      <c r="HR66" s="31"/>
      <c r="HS66" s="31"/>
      <c r="HT66" s="31"/>
      <c r="HU66" s="31"/>
      <c r="HV66" s="31"/>
      <c r="HW66" s="31"/>
      <c r="HX66" s="31"/>
      <c r="HY66" s="31"/>
      <c r="HZ66" s="31"/>
      <c r="IA66" s="31"/>
      <c r="IB66" s="31"/>
      <c r="IC66" s="31"/>
      <c r="ID66" s="31"/>
      <c r="IE66" s="31"/>
      <c r="IF66" s="31"/>
      <c r="IG66" s="31"/>
      <c r="IH66" s="31"/>
      <c r="II66" s="31"/>
      <c r="IJ66" s="31"/>
      <c r="IK66" s="31"/>
      <c r="IL66" s="31"/>
      <c r="IM66" s="31"/>
      <c r="IN66" s="31"/>
      <c r="IO66" s="31"/>
      <c r="IP66" s="31"/>
      <c r="IQ66" s="31"/>
      <c r="IR66" s="31"/>
      <c r="IS66" s="31"/>
      <c r="IT66" s="31"/>
      <c r="IU66" s="31"/>
      <c r="IV66" s="31"/>
      <c r="IW66" s="31"/>
      <c r="IX66" s="31"/>
      <c r="IY66" s="31"/>
      <c r="IZ66" s="31"/>
      <c r="JA66" s="31"/>
      <c r="JB66" s="31"/>
      <c r="JC66" s="31"/>
      <c r="JD66" s="31"/>
      <c r="JE66" s="31"/>
      <c r="JF66" s="31"/>
      <c r="JG66" s="31"/>
      <c r="JH66" s="31"/>
      <c r="JI66" s="31"/>
      <c r="JJ66" s="31"/>
      <c r="JK66" s="31"/>
      <c r="JL66" s="31"/>
      <c r="JM66" s="31"/>
      <c r="JN66" s="31"/>
      <c r="JO66" s="31"/>
      <c r="JP66" s="31"/>
      <c r="JQ66" s="31"/>
      <c r="JR66" s="31"/>
      <c r="JS66" s="31"/>
      <c r="JT66" s="31"/>
      <c r="JU66" s="31"/>
      <c r="JV66" s="31"/>
      <c r="JW66" s="31"/>
      <c r="JX66" s="31"/>
      <c r="JY66" s="31"/>
      <c r="JZ66" s="31"/>
      <c r="KA66" s="31"/>
      <c r="KB66" s="31"/>
      <c r="KC66" s="31"/>
      <c r="KD66" s="31"/>
      <c r="KE66" s="31"/>
      <c r="KF66" s="31"/>
      <c r="KG66" s="31"/>
      <c r="KH66" s="31"/>
      <c r="KI66" s="31"/>
      <c r="KJ66" s="31"/>
      <c r="KK66" s="31"/>
      <c r="KL66" s="31"/>
      <c r="KM66" s="31"/>
      <c r="KN66" s="31"/>
      <c r="KO66" s="31"/>
      <c r="KP66" s="31"/>
      <c r="KQ66" s="31"/>
      <c r="KR66" s="31"/>
      <c r="KS66" s="31"/>
      <c r="KT66" s="31"/>
      <c r="KU66" s="31"/>
      <c r="KV66" s="31"/>
      <c r="KW66" s="31"/>
      <c r="KX66" s="31"/>
      <c r="KY66" s="31"/>
      <c r="KZ66" s="31"/>
      <c r="LA66" s="31"/>
      <c r="LB66" s="31"/>
      <c r="LC66" s="31"/>
      <c r="LD66" s="31"/>
      <c r="LE66" s="31"/>
      <c r="LF66" s="31"/>
      <c r="LG66" s="31"/>
      <c r="LH66" s="31"/>
      <c r="LI66" s="31"/>
      <c r="LJ66" s="31"/>
      <c r="LK66" s="31"/>
      <c r="LL66" s="31"/>
      <c r="LM66" s="31"/>
      <c r="LN66" s="31"/>
      <c r="LO66" s="31"/>
      <c r="LP66" s="31"/>
      <c r="LQ66" s="31"/>
      <c r="LR66" s="31"/>
      <c r="LS66" s="31"/>
      <c r="LT66" s="31"/>
      <c r="LU66" s="31"/>
      <c r="LV66" s="31"/>
      <c r="LW66" s="31"/>
      <c r="LX66" s="31"/>
      <c r="LY66" s="31"/>
      <c r="LZ66" s="31"/>
      <c r="MA66" s="31"/>
      <c r="MB66" s="31"/>
      <c r="MC66" s="31"/>
      <c r="MD66" s="31"/>
      <c r="ME66" s="31"/>
      <c r="MF66" s="31"/>
      <c r="MG66" s="31"/>
      <c r="MH66" s="31"/>
      <c r="MI66" s="31"/>
      <c r="MJ66" s="31"/>
      <c r="MK66" s="31"/>
      <c r="ML66" s="31"/>
      <c r="MM66" s="31"/>
      <c r="MN66" s="31"/>
      <c r="MO66" s="31"/>
      <c r="MP66" s="31"/>
      <c r="MQ66" s="31"/>
      <c r="MR66" s="31"/>
      <c r="MS66" s="31"/>
      <c r="MT66" s="31"/>
      <c r="MU66" s="31"/>
      <c r="MV66" s="31"/>
      <c r="MW66" s="31"/>
      <c r="MX66" s="31"/>
      <c r="MY66" s="31"/>
      <c r="MZ66" s="31"/>
      <c r="NA66" s="31"/>
      <c r="NB66" s="31"/>
      <c r="NC66" s="31"/>
      <c r="ND66" s="31"/>
      <c r="NE66" s="31"/>
      <c r="NF66" s="31"/>
      <c r="NG66" s="31"/>
      <c r="NH66" s="31"/>
      <c r="NI66" s="31"/>
      <c r="NJ66" s="31"/>
      <c r="NK66" s="31"/>
      <c r="NL66" s="31"/>
      <c r="NM66" s="31"/>
      <c r="NN66" s="31"/>
      <c r="NO66" s="31"/>
      <c r="NP66" s="31"/>
      <c r="NQ66" s="31"/>
      <c r="NR66" s="31"/>
      <c r="NS66" s="31"/>
      <c r="NT66" s="31"/>
      <c r="NU66" s="31"/>
      <c r="NV66" s="31"/>
      <c r="NW66" s="31"/>
      <c r="NX66" s="31"/>
      <c r="NY66" s="31"/>
      <c r="NZ66" s="31"/>
      <c r="OA66" s="31"/>
      <c r="OB66" s="31"/>
      <c r="OC66" s="31"/>
      <c r="OD66" s="31"/>
      <c r="OE66" s="31"/>
      <c r="OF66" s="31"/>
      <c r="OG66" s="31"/>
      <c r="OH66" s="31"/>
      <c r="OI66" s="31"/>
      <c r="OJ66" s="31"/>
      <c r="OK66" s="31"/>
      <c r="OL66" s="31"/>
      <c r="OM66" s="31"/>
      <c r="ON66" s="31"/>
      <c r="OO66" s="31"/>
      <c r="OP66" s="31"/>
      <c r="OQ66" s="31"/>
      <c r="OR66" s="31"/>
      <c r="OS66" s="31"/>
      <c r="OT66" s="31"/>
      <c r="OU66" s="31"/>
      <c r="OV66" s="31"/>
      <c r="OW66" s="31"/>
      <c r="OX66" s="31"/>
      <c r="OY66" s="31"/>
      <c r="OZ66" s="31"/>
      <c r="PA66" s="31"/>
      <c r="PB66" s="31"/>
      <c r="PC66" s="31"/>
      <c r="PD66" s="31"/>
      <c r="PE66" s="31"/>
      <c r="PF66" s="31"/>
      <c r="PG66" s="31"/>
      <c r="PH66" s="31"/>
      <c r="PI66" s="31"/>
      <c r="PJ66" s="31"/>
      <c r="PK66" s="31"/>
      <c r="PL66" s="31"/>
      <c r="PM66" s="31"/>
      <c r="PN66" s="31"/>
      <c r="PO66" s="31"/>
      <c r="PP66" s="31"/>
      <c r="PQ66" s="31"/>
      <c r="PR66" s="31"/>
      <c r="PS66" s="31"/>
      <c r="PT66" s="31"/>
      <c r="PU66" s="31"/>
      <c r="PV66" s="31"/>
      <c r="PW66" s="31"/>
      <c r="PX66" s="31"/>
      <c r="PY66" s="31"/>
      <c r="PZ66" s="31"/>
      <c r="QA66" s="31"/>
      <c r="QB66" s="31"/>
      <c r="QC66" s="31"/>
      <c r="QD66" s="31"/>
      <c r="QE66" s="31"/>
      <c r="QF66" s="31"/>
      <c r="QG66" s="31"/>
      <c r="QH66" s="31"/>
      <c r="QI66" s="31"/>
      <c r="QJ66" s="31"/>
      <c r="QK66" s="31"/>
      <c r="QL66" s="31"/>
      <c r="QM66" s="31"/>
      <c r="QN66" s="31"/>
      <c r="QO66" s="31"/>
      <c r="QP66" s="31"/>
      <c r="QQ66" s="31"/>
      <c r="QR66" s="31"/>
      <c r="QS66" s="31"/>
      <c r="QT66" s="31"/>
      <c r="QU66" s="31"/>
      <c r="QV66" s="31"/>
      <c r="QW66" s="31"/>
      <c r="QX66" s="31"/>
      <c r="QY66" s="31"/>
      <c r="QZ66" s="31"/>
      <c r="RA66" s="31"/>
      <c r="RB66" s="31"/>
      <c r="RC66" s="31"/>
      <c r="RD66" s="31"/>
      <c r="RE66" s="31"/>
      <c r="RF66" s="31"/>
      <c r="RG66" s="31"/>
      <c r="RH66" s="31"/>
      <c r="RI66" s="31"/>
      <c r="RJ66" s="31"/>
      <c r="RK66" s="31"/>
      <c r="RL66" s="31"/>
      <c r="RM66" s="31"/>
      <c r="RN66" s="31"/>
      <c r="RO66" s="31"/>
      <c r="RP66" s="31"/>
      <c r="RQ66" s="31"/>
      <c r="RR66" s="31"/>
      <c r="RS66" s="31"/>
      <c r="RT66" s="31"/>
      <c r="RU66" s="31"/>
      <c r="RV66" s="31"/>
      <c r="RW66" s="31"/>
      <c r="RX66" s="31"/>
      <c r="RY66" s="31"/>
      <c r="RZ66" s="31"/>
      <c r="SA66" s="31"/>
      <c r="SB66" s="31"/>
      <c r="SC66" s="31"/>
      <c r="SD66" s="31"/>
      <c r="SE66" s="31"/>
      <c r="SF66" s="31"/>
      <c r="SG66" s="31"/>
      <c r="SH66" s="31"/>
      <c r="SI66" s="31"/>
      <c r="SJ66" s="31"/>
      <c r="SK66" s="31"/>
      <c r="SL66" s="31"/>
      <c r="SM66" s="31"/>
      <c r="SN66" s="31"/>
      <c r="SO66" s="31"/>
      <c r="SP66" s="31"/>
      <c r="SQ66" s="31"/>
      <c r="SR66" s="31"/>
      <c r="SS66" s="31"/>
      <c r="ST66" s="31"/>
      <c r="SU66" s="31"/>
      <c r="SV66" s="31"/>
      <c r="SW66" s="31"/>
      <c r="SX66" s="31"/>
      <c r="SY66" s="31"/>
      <c r="SZ66" s="31"/>
      <c r="TA66" s="31"/>
      <c r="TB66" s="31"/>
      <c r="TC66" s="31"/>
      <c r="TD66" s="31"/>
      <c r="TE66" s="31"/>
      <c r="TF66" s="31"/>
      <c r="TG66" s="31"/>
      <c r="TH66" s="31"/>
      <c r="TI66" s="31"/>
      <c r="TJ66" s="31"/>
      <c r="TK66" s="31"/>
      <c r="TL66" s="31"/>
      <c r="TM66" s="31"/>
      <c r="TN66" s="31"/>
      <c r="TO66" s="31"/>
      <c r="TP66" s="31"/>
      <c r="TQ66" s="31"/>
      <c r="TR66" s="31"/>
      <c r="TS66" s="31"/>
      <c r="TT66" s="31"/>
      <c r="TU66" s="31"/>
      <c r="TV66" s="31"/>
      <c r="TW66" s="31"/>
      <c r="TX66" s="31"/>
      <c r="TY66" s="31"/>
      <c r="TZ66" s="31"/>
      <c r="UA66" s="31"/>
      <c r="UB66" s="31"/>
      <c r="UC66" s="31"/>
      <c r="UD66" s="31"/>
      <c r="UE66" s="31"/>
      <c r="UF66" s="31"/>
      <c r="UG66" s="31"/>
      <c r="UH66" s="31"/>
      <c r="UI66" s="31"/>
      <c r="UJ66" s="31"/>
      <c r="UK66" s="31"/>
      <c r="UL66" s="31"/>
      <c r="UM66" s="31"/>
      <c r="UN66" s="31"/>
      <c r="UO66" s="31"/>
      <c r="UP66" s="31"/>
      <c r="UQ66" s="31"/>
      <c r="UR66" s="31"/>
      <c r="US66" s="31"/>
      <c r="UT66" s="31"/>
      <c r="UU66" s="31"/>
      <c r="UV66" s="31"/>
      <c r="UW66" s="31"/>
      <c r="UX66" s="31"/>
      <c r="UY66" s="31"/>
      <c r="UZ66" s="31"/>
      <c r="VA66" s="31"/>
      <c r="VB66" s="31"/>
      <c r="VC66" s="31"/>
      <c r="VD66" s="31"/>
      <c r="VE66" s="31"/>
      <c r="VF66" s="31"/>
      <c r="VG66" s="31"/>
      <c r="VH66" s="31"/>
      <c r="VI66" s="31"/>
      <c r="VJ66" s="31"/>
      <c r="VK66" s="31"/>
      <c r="VL66" s="31"/>
      <c r="VM66" s="31"/>
      <c r="VN66" s="31"/>
      <c r="VO66" s="31"/>
      <c r="VP66" s="31"/>
      <c r="VQ66" s="31"/>
      <c r="VR66" s="31"/>
      <c r="VS66" s="31"/>
      <c r="VT66" s="31"/>
      <c r="VU66" s="31"/>
      <c r="VV66" s="31"/>
      <c r="VW66" s="31"/>
      <c r="VX66" s="31"/>
      <c r="VY66" s="31"/>
      <c r="VZ66" s="31"/>
      <c r="WA66" s="31"/>
      <c r="WB66" s="31"/>
      <c r="WC66" s="31"/>
      <c r="WD66" s="31"/>
      <c r="WE66" s="31"/>
      <c r="WF66" s="31"/>
      <c r="WG66" s="31"/>
      <c r="WH66" s="31"/>
      <c r="WI66" s="31"/>
      <c r="WJ66" s="31"/>
      <c r="WK66" s="31"/>
      <c r="WL66" s="31"/>
      <c r="WM66" s="31"/>
      <c r="WN66" s="31"/>
      <c r="WO66" s="31"/>
      <c r="WP66" s="31"/>
      <c r="WQ66" s="31"/>
      <c r="WR66" s="31"/>
      <c r="WS66" s="31"/>
      <c r="WT66" s="31"/>
      <c r="WU66" s="31"/>
      <c r="WV66" s="31"/>
      <c r="WW66" s="31"/>
      <c r="WX66" s="31"/>
      <c r="WY66" s="31"/>
      <c r="WZ66" s="31"/>
      <c r="XA66" s="31"/>
      <c r="XB66" s="31"/>
      <c r="XC66" s="31"/>
      <c r="XD66" s="31"/>
      <c r="XE66" s="31"/>
      <c r="XF66" s="31"/>
      <c r="XG66" s="31"/>
      <c r="XH66" s="31"/>
      <c r="XI66" s="31"/>
      <c r="XJ66" s="31"/>
      <c r="XK66" s="31"/>
      <c r="XL66" s="31"/>
      <c r="XM66" s="31"/>
      <c r="XN66" s="31"/>
      <c r="XO66" s="31"/>
      <c r="XP66" s="31"/>
      <c r="XQ66" s="31"/>
      <c r="XR66" s="31"/>
      <c r="XS66" s="31"/>
      <c r="XT66" s="31"/>
      <c r="XU66" s="31"/>
      <c r="XV66" s="31"/>
      <c r="XW66" s="31"/>
      <c r="XX66" s="31"/>
      <c r="XY66" s="31"/>
      <c r="XZ66" s="31"/>
      <c r="YA66" s="31"/>
      <c r="YB66" s="31"/>
      <c r="YC66" s="31"/>
      <c r="YD66" s="31"/>
      <c r="YE66" s="31"/>
      <c r="YF66" s="31"/>
      <c r="YG66" s="31"/>
      <c r="YH66" s="31"/>
      <c r="YI66" s="31"/>
      <c r="YJ66" s="31"/>
      <c r="YK66" s="31"/>
      <c r="YL66" s="31"/>
      <c r="YM66" s="31"/>
      <c r="YN66" s="31"/>
      <c r="YO66" s="31"/>
      <c r="YP66" s="31"/>
      <c r="YQ66" s="31"/>
      <c r="YR66" s="31"/>
      <c r="YS66" s="31"/>
      <c r="YT66" s="31"/>
      <c r="YU66" s="31"/>
      <c r="YV66" s="31"/>
      <c r="YW66" s="31"/>
      <c r="YX66" s="31"/>
      <c r="YY66" s="31"/>
      <c r="YZ66" s="31"/>
      <c r="ZA66" s="31"/>
      <c r="ZB66" s="31"/>
      <c r="ZC66" s="31"/>
      <c r="ZD66" s="31"/>
      <c r="ZE66" s="31"/>
      <c r="ZF66" s="31"/>
      <c r="ZG66" s="31"/>
      <c r="ZH66" s="31"/>
      <c r="ZI66" s="31"/>
      <c r="ZJ66" s="31"/>
      <c r="ZK66" s="31"/>
      <c r="ZL66" s="31"/>
      <c r="ZM66" s="31"/>
      <c r="ZN66" s="31"/>
      <c r="ZO66" s="31"/>
      <c r="ZP66" s="31"/>
      <c r="ZQ66" s="31"/>
      <c r="ZR66" s="31"/>
      <c r="ZS66" s="31"/>
      <c r="ZT66" s="31"/>
      <c r="ZU66" s="31"/>
      <c r="ZV66" s="31"/>
      <c r="ZW66" s="31"/>
      <c r="ZX66" s="31"/>
      <c r="ZY66" s="31"/>
      <c r="ZZ66" s="31"/>
      <c r="AAA66" s="31"/>
      <c r="AAB66" s="31"/>
      <c r="AAC66" s="31"/>
      <c r="AAD66" s="31"/>
      <c r="AAE66" s="31"/>
      <c r="AAF66" s="31"/>
      <c r="AAG66" s="31"/>
      <c r="AAH66" s="31"/>
      <c r="AAI66" s="31"/>
      <c r="AAJ66" s="31"/>
      <c r="AAK66" s="31"/>
      <c r="AAL66" s="31"/>
      <c r="AAM66" s="31"/>
      <c r="AAN66" s="31"/>
      <c r="AAO66" s="31"/>
      <c r="AAP66" s="31"/>
      <c r="AAQ66" s="31"/>
      <c r="AAR66" s="31"/>
      <c r="AAS66" s="31"/>
      <c r="AAT66" s="31"/>
      <c r="AAU66" s="31"/>
      <c r="AAV66" s="31"/>
      <c r="AAW66" s="31"/>
      <c r="AAX66" s="31"/>
      <c r="AAY66" s="31"/>
      <c r="AAZ66" s="31"/>
      <c r="ABA66" s="31"/>
      <c r="ABB66" s="31"/>
      <c r="ABC66" s="31"/>
      <c r="ABD66" s="31"/>
      <c r="ABE66" s="31"/>
      <c r="ABF66" s="31"/>
      <c r="ABG66" s="31"/>
      <c r="ABH66" s="31"/>
      <c r="ABI66" s="31"/>
      <c r="ABJ66" s="31"/>
      <c r="ABK66" s="31"/>
      <c r="ABL66" s="31"/>
      <c r="ABM66" s="31"/>
      <c r="ABN66" s="31"/>
      <c r="ABO66" s="31"/>
      <c r="ABP66" s="31"/>
      <c r="ABQ66" s="31"/>
      <c r="ABR66" s="31"/>
      <c r="ABS66" s="31"/>
      <c r="ABT66" s="31"/>
      <c r="ABU66" s="31"/>
      <c r="ABV66" s="31"/>
      <c r="ABW66" s="31"/>
      <c r="ABX66" s="31"/>
      <c r="ABY66" s="31"/>
      <c r="ABZ66" s="31"/>
      <c r="ACA66" s="31"/>
      <c r="ACB66" s="31"/>
      <c r="ACC66" s="31"/>
      <c r="ACD66" s="31"/>
      <c r="ACE66" s="31"/>
      <c r="ACF66" s="31"/>
      <c r="ACG66" s="31"/>
      <c r="ACH66" s="31"/>
      <c r="ACI66" s="31"/>
      <c r="ACJ66" s="31"/>
      <c r="ACK66" s="31"/>
      <c r="ACL66" s="31"/>
      <c r="ACM66" s="31"/>
      <c r="ACN66" s="31"/>
      <c r="ACO66" s="31"/>
      <c r="ACP66" s="31"/>
      <c r="ACQ66" s="31"/>
      <c r="ACR66" s="31"/>
      <c r="ACS66" s="31"/>
      <c r="ACT66" s="31"/>
      <c r="ACU66" s="31"/>
      <c r="ACV66" s="31"/>
      <c r="ACW66" s="31"/>
      <c r="ACX66" s="31"/>
      <c r="ACY66" s="31"/>
      <c r="ACZ66" s="31"/>
      <c r="ADA66" s="31"/>
      <c r="ADB66" s="31"/>
      <c r="ADC66" s="31"/>
      <c r="ADD66" s="31"/>
      <c r="ADE66" s="31"/>
      <c r="ADF66" s="31"/>
      <c r="ADG66" s="31"/>
      <c r="ADH66" s="31"/>
      <c r="ADI66" s="31"/>
      <c r="ADJ66" s="31"/>
      <c r="ADK66" s="31"/>
      <c r="ADL66" s="31"/>
      <c r="ADM66" s="31"/>
      <c r="ADN66" s="31"/>
      <c r="ADO66" s="31"/>
      <c r="ADP66" s="31"/>
      <c r="ADQ66" s="31"/>
      <c r="ADR66" s="31"/>
      <c r="ADS66" s="31"/>
      <c r="ADT66" s="31"/>
      <c r="ADU66" s="31"/>
      <c r="ADV66" s="31"/>
      <c r="ADW66" s="31"/>
      <c r="ADX66" s="31"/>
      <c r="ADY66" s="31"/>
      <c r="ADZ66" s="31"/>
      <c r="AEA66" s="31"/>
      <c r="AEB66" s="31"/>
      <c r="AEC66" s="31"/>
      <c r="AED66" s="31"/>
      <c r="AEE66" s="31"/>
      <c r="AEF66" s="31"/>
      <c r="AEG66" s="31"/>
      <c r="AEH66" s="31"/>
      <c r="AEI66" s="31"/>
      <c r="AEJ66" s="31"/>
      <c r="AEK66" s="31"/>
      <c r="AEL66" s="31"/>
      <c r="AEM66" s="31"/>
      <c r="AEN66" s="31"/>
      <c r="AEO66" s="31"/>
      <c r="AEP66" s="31"/>
      <c r="AEQ66" s="31"/>
      <c r="AER66" s="31"/>
      <c r="AES66" s="31"/>
      <c r="AET66" s="31"/>
      <c r="AEU66" s="31"/>
      <c r="AEV66" s="31"/>
      <c r="AEW66" s="31"/>
      <c r="AEX66" s="31"/>
      <c r="AEY66" s="31"/>
      <c r="AEZ66" s="31"/>
      <c r="AFA66" s="31"/>
      <c r="AFB66" s="31"/>
      <c r="AFC66" s="31"/>
      <c r="AFD66" s="31"/>
      <c r="AFE66" s="31"/>
      <c r="AFF66" s="31"/>
      <c r="AFG66" s="31"/>
      <c r="AFH66" s="31"/>
      <c r="AFI66" s="31"/>
      <c r="AFJ66" s="31"/>
      <c r="AFK66" s="31"/>
      <c r="AFL66" s="31"/>
      <c r="AFM66" s="31"/>
      <c r="AFN66" s="31"/>
      <c r="AFO66" s="31"/>
      <c r="AFP66" s="31"/>
      <c r="AFQ66" s="31"/>
      <c r="AFR66" s="31"/>
      <c r="AFS66" s="31"/>
      <c r="AFT66" s="31"/>
      <c r="AFU66" s="31"/>
      <c r="AFV66" s="31"/>
      <c r="AFW66" s="31"/>
      <c r="AFX66" s="31"/>
      <c r="AFY66" s="31"/>
      <c r="AFZ66" s="31"/>
      <c r="AGA66" s="31"/>
      <c r="AGB66" s="31"/>
      <c r="AGC66" s="31"/>
      <c r="AGD66" s="31"/>
      <c r="AGE66" s="31"/>
      <c r="AGF66" s="31"/>
      <c r="AGG66" s="31"/>
      <c r="AGH66" s="31"/>
      <c r="AGI66" s="31"/>
      <c r="AGJ66" s="31"/>
      <c r="AGK66" s="31"/>
      <c r="AGL66" s="31"/>
      <c r="AGM66" s="31"/>
      <c r="AGN66" s="31"/>
      <c r="AGO66" s="31"/>
      <c r="AGP66" s="31"/>
      <c r="AGQ66" s="31"/>
      <c r="AGR66" s="31"/>
      <c r="AGS66" s="31"/>
      <c r="AGT66" s="31"/>
      <c r="AGU66" s="31"/>
      <c r="AGV66" s="31"/>
      <c r="AGW66" s="31"/>
      <c r="AGX66" s="31"/>
      <c r="AGY66" s="31"/>
      <c r="AGZ66" s="31"/>
      <c r="AHA66" s="31"/>
      <c r="AHB66" s="31"/>
      <c r="AHC66" s="31"/>
      <c r="AHD66" s="31"/>
      <c r="AHE66" s="31"/>
      <c r="AHF66" s="31"/>
      <c r="AHG66" s="31"/>
      <c r="AHH66" s="31"/>
      <c r="AHI66" s="31"/>
      <c r="AHJ66" s="31"/>
      <c r="AHK66" s="31"/>
      <c r="AHL66" s="31"/>
      <c r="AHM66" s="31"/>
      <c r="AHN66" s="31"/>
      <c r="AHO66" s="31"/>
      <c r="AHP66" s="31"/>
      <c r="AHQ66" s="31"/>
      <c r="AHR66" s="31"/>
      <c r="AHS66" s="31"/>
      <c r="AHT66" s="31"/>
      <c r="AHU66" s="31"/>
      <c r="AHV66" s="31"/>
      <c r="AHW66" s="31"/>
      <c r="AHX66" s="31"/>
      <c r="AHY66" s="31"/>
      <c r="AHZ66" s="31"/>
      <c r="AIA66" s="31"/>
      <c r="AIB66" s="31"/>
      <c r="AIC66" s="31"/>
      <c r="AID66" s="31"/>
      <c r="AIE66" s="31"/>
      <c r="AIF66" s="31"/>
      <c r="AIG66" s="31"/>
      <c r="AIH66" s="31"/>
      <c r="AII66" s="31"/>
      <c r="AIJ66" s="31"/>
      <c r="AIK66" s="31"/>
      <c r="AIL66" s="31"/>
      <c r="AIM66" s="31"/>
      <c r="AIN66" s="31"/>
      <c r="AIO66" s="31"/>
      <c r="AIP66" s="31"/>
      <c r="AIQ66" s="31"/>
      <c r="AIR66" s="31"/>
      <c r="AIS66" s="31"/>
      <c r="AIT66" s="31"/>
      <c r="AIU66" s="31"/>
      <c r="AIV66" s="31"/>
      <c r="AIW66" s="31"/>
      <c r="AIX66" s="31"/>
      <c r="AIY66" s="31"/>
      <c r="AIZ66" s="31"/>
      <c r="AJA66" s="31"/>
      <c r="AJB66" s="31"/>
      <c r="AJC66" s="31"/>
      <c r="AJD66" s="31"/>
      <c r="AJE66" s="31"/>
      <c r="AJF66" s="31"/>
      <c r="AJG66" s="31"/>
      <c r="AJH66" s="31"/>
      <c r="AJI66" s="31"/>
      <c r="AJJ66" s="31"/>
      <c r="AJK66" s="31"/>
      <c r="AJL66" s="31"/>
      <c r="AJM66" s="31"/>
      <c r="AJN66" s="31"/>
      <c r="AJO66" s="31"/>
      <c r="AJP66" s="31"/>
      <c r="AJQ66" s="31"/>
      <c r="AJR66" s="31"/>
      <c r="AJS66" s="31"/>
      <c r="AJT66" s="31"/>
      <c r="AJU66" s="31"/>
      <c r="AJV66" s="31"/>
      <c r="AJW66" s="31"/>
      <c r="AJX66" s="31"/>
      <c r="AJY66" s="31"/>
      <c r="AJZ66" s="31"/>
      <c r="AKA66" s="31"/>
      <c r="AKB66" s="31"/>
      <c r="AKC66" s="31"/>
      <c r="AKD66" s="31"/>
      <c r="AKE66" s="31"/>
      <c r="AKF66" s="31"/>
      <c r="AKG66" s="31"/>
      <c r="AKH66" s="31"/>
      <c r="AKI66" s="31"/>
      <c r="AKJ66" s="31"/>
      <c r="AKK66" s="31"/>
      <c r="AKL66" s="31"/>
      <c r="AKM66" s="31"/>
      <c r="AKN66" s="31"/>
      <c r="AKO66" s="31"/>
      <c r="AKP66" s="31"/>
      <c r="AKQ66" s="31"/>
      <c r="AKR66" s="31"/>
      <c r="AKS66" s="31"/>
      <c r="AKT66" s="31"/>
      <c r="AKU66" s="31"/>
      <c r="AKV66" s="31"/>
      <c r="AKW66" s="31"/>
      <c r="AKX66" s="31"/>
      <c r="AKY66" s="31"/>
      <c r="AKZ66" s="31"/>
      <c r="ALA66" s="31"/>
      <c r="ALB66" s="31"/>
      <c r="ALC66" s="31"/>
      <c r="ALD66" s="31"/>
      <c r="ALE66" s="31"/>
      <c r="ALF66" s="31"/>
      <c r="ALG66" s="31"/>
      <c r="ALH66" s="31"/>
      <c r="ALI66" s="31"/>
      <c r="ALJ66" s="31"/>
      <c r="ALK66" s="31"/>
      <c r="ALL66" s="31"/>
      <c r="ALM66" s="31"/>
      <c r="ALN66" s="31"/>
      <c r="ALO66" s="31"/>
      <c r="ALP66" s="31"/>
      <c r="ALQ66" s="31"/>
      <c r="ALR66" s="31"/>
      <c r="ALS66" s="31"/>
      <c r="ALT66" s="31"/>
      <c r="ALU66" s="31"/>
      <c r="ALV66" s="31"/>
      <c r="ALW66" s="31"/>
      <c r="ALX66" s="31"/>
      <c r="ALY66" s="31"/>
      <c r="ALZ66" s="31"/>
      <c r="AMA66" s="31"/>
      <c r="AMB66" s="31"/>
      <c r="AMC66" s="31"/>
      <c r="AMD66" s="31"/>
      <c r="AME66" s="31"/>
      <c r="AMF66" s="31"/>
      <c r="AMG66" s="31"/>
      <c r="AMH66" s="31"/>
      <c r="AMI66" s="31"/>
      <c r="AMJ66" s="31"/>
      <c r="AMK66" s="31"/>
      <c r="AML66" s="31"/>
      <c r="AMM66" s="31"/>
      <c r="AMN66" s="31"/>
      <c r="AMO66" s="31"/>
      <c r="AMP66" s="31"/>
      <c r="AMQ66" s="31"/>
      <c r="AMR66" s="31"/>
      <c r="AMS66" s="31"/>
      <c r="AMT66" s="31"/>
      <c r="AMU66" s="31"/>
      <c r="AMV66" s="31"/>
      <c r="AMW66" s="31"/>
      <c r="AMX66" s="31"/>
      <c r="AMY66" s="31"/>
    </row>
    <row r="67" spans="3:1042" s="6" customFormat="1" ht="15" customHeight="1" x14ac:dyDescent="0.25">
      <c r="C67" s="6">
        <f t="shared" si="5"/>
        <v>111311</v>
      </c>
      <c r="D67" s="72">
        <f t="shared" si="6"/>
        <v>60</v>
      </c>
      <c r="E67" s="72">
        <v>1</v>
      </c>
      <c r="F67" s="74">
        <v>0</v>
      </c>
      <c r="G67" s="73">
        <f t="shared" ref="G67:G192" si="43">IF(E67&gt;0,W67,0)</f>
        <v>2.33</v>
      </c>
      <c r="H67" s="128">
        <f t="shared" ref="H67:H192" si="44">IF(F67&gt;0,Y67,0)</f>
        <v>0</v>
      </c>
      <c r="I67" s="147">
        <f t="shared" si="9"/>
        <v>0</v>
      </c>
      <c r="J67" s="111" t="s">
        <v>196</v>
      </c>
      <c r="K67" s="40"/>
      <c r="L67" s="95">
        <f t="shared" si="10"/>
        <v>11</v>
      </c>
      <c r="M67" s="21" t="s">
        <v>7</v>
      </c>
      <c r="N67" s="153">
        <f>N65+1</f>
        <v>13</v>
      </c>
      <c r="O67" s="82">
        <f t="shared" ref="O67:O73" si="45" xml:space="preserve"> (L67*10000) + (N67*100) + VLOOKUP( T67, $Q$2:$S$47, 2, FALSE )</f>
        <v>111311</v>
      </c>
      <c r="P67" s="77" t="str">
        <f t="shared" si="21"/>
        <v>PHPT 60  (60 gal)</v>
      </c>
      <c r="Q67" s="22" t="s">
        <v>110</v>
      </c>
      <c r="R67" s="23">
        <v>60</v>
      </c>
      <c r="S67" s="65" t="s">
        <v>107</v>
      </c>
      <c r="T67" s="100" t="s">
        <v>107</v>
      </c>
      <c r="U67" s="105" t="str">
        <f t="shared" ref="U67:U73" si="46">VLOOKUP( T67, $Q$2:$S$47, 3, FALSE )</f>
        <v>AOSmithPHPT60</v>
      </c>
      <c r="V67" s="146">
        <v>0</v>
      </c>
      <c r="W67" s="41">
        <v>2.33</v>
      </c>
      <c r="X67" s="59"/>
      <c r="Y67" s="60"/>
      <c r="Z67" s="59"/>
      <c r="AA67" s="58"/>
      <c r="AB67" s="158" t="str">
        <f t="shared" si="11"/>
        <v>2,     111311,   "PHPT 60  (60 gal)"</v>
      </c>
      <c r="AC67" s="160" t="str">
        <f t="shared" si="14"/>
        <v>AOSmith</v>
      </c>
      <c r="AD67" s="161" t="s">
        <v>180</v>
      </c>
      <c r="AE67" s="158" t="str">
        <f t="shared" si="12"/>
        <v xml:space="preserve">          case  111311   :   "AOSmithPHPT60"</v>
      </c>
      <c r="AF67" s="161" t="s">
        <v>180</v>
      </c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  <c r="IB67" s="35"/>
      <c r="IC67" s="35"/>
      <c r="ID67" s="35"/>
      <c r="IE67" s="35"/>
      <c r="IF67" s="35"/>
      <c r="IG67" s="35"/>
      <c r="IH67" s="35"/>
      <c r="II67" s="35"/>
      <c r="IJ67" s="35"/>
      <c r="IK67" s="35"/>
      <c r="IL67" s="35"/>
      <c r="IM67" s="35"/>
      <c r="IN67" s="35"/>
      <c r="IO67" s="35"/>
      <c r="IP67" s="35"/>
      <c r="IQ67" s="35"/>
      <c r="IR67" s="35"/>
      <c r="IS67" s="35"/>
      <c r="IT67" s="35"/>
      <c r="IU67" s="35"/>
      <c r="IV67" s="35"/>
      <c r="IW67" s="35"/>
      <c r="IX67" s="35"/>
      <c r="IY67" s="35"/>
      <c r="IZ67" s="35"/>
      <c r="JA67" s="35"/>
      <c r="JB67" s="35"/>
      <c r="JC67" s="35"/>
      <c r="JD67" s="35"/>
      <c r="JE67" s="35"/>
      <c r="JF67" s="35"/>
      <c r="JG67" s="35"/>
      <c r="JH67" s="35"/>
      <c r="JI67" s="35"/>
      <c r="JJ67" s="35"/>
      <c r="JK67" s="35"/>
      <c r="JL67" s="35"/>
      <c r="JM67" s="35"/>
      <c r="JN67" s="35"/>
      <c r="JO67" s="35"/>
      <c r="JP67" s="35"/>
      <c r="JQ67" s="35"/>
      <c r="JR67" s="35"/>
      <c r="JS67" s="35"/>
      <c r="JT67" s="35"/>
      <c r="JU67" s="35"/>
      <c r="JV67" s="35"/>
      <c r="JW67" s="35"/>
      <c r="JX67" s="35"/>
      <c r="JY67" s="35"/>
      <c r="JZ67" s="35"/>
      <c r="KA67" s="35"/>
      <c r="KB67" s="35"/>
      <c r="KC67" s="35"/>
      <c r="KD67" s="35"/>
      <c r="KE67" s="35"/>
      <c r="KF67" s="35"/>
      <c r="KG67" s="35"/>
      <c r="KH67" s="35"/>
      <c r="KI67" s="35"/>
      <c r="KJ67" s="35"/>
      <c r="KK67" s="35"/>
      <c r="KL67" s="35"/>
      <c r="KM67" s="35"/>
      <c r="KN67" s="35"/>
      <c r="KO67" s="35"/>
      <c r="KP67" s="35"/>
      <c r="KQ67" s="35"/>
      <c r="KR67" s="35"/>
      <c r="KS67" s="35"/>
      <c r="KT67" s="35"/>
      <c r="KU67" s="35"/>
      <c r="KV67" s="35"/>
      <c r="KW67" s="35"/>
      <c r="KX67" s="35"/>
      <c r="KY67" s="35"/>
      <c r="KZ67" s="35"/>
      <c r="LA67" s="35"/>
      <c r="LB67" s="35"/>
      <c r="LC67" s="35"/>
      <c r="LD67" s="35"/>
      <c r="LE67" s="35"/>
      <c r="LF67" s="35"/>
      <c r="LG67" s="35"/>
      <c r="LH67" s="35"/>
      <c r="LI67" s="35"/>
      <c r="LJ67" s="35"/>
      <c r="LK67" s="35"/>
      <c r="LL67" s="35"/>
      <c r="LM67" s="35"/>
      <c r="LN67" s="35"/>
      <c r="LO67" s="35"/>
      <c r="LP67" s="35"/>
      <c r="LQ67" s="35"/>
      <c r="LR67" s="35"/>
      <c r="LS67" s="35"/>
      <c r="LT67" s="35"/>
      <c r="LU67" s="35"/>
      <c r="LV67" s="35"/>
      <c r="LW67" s="35"/>
      <c r="LX67" s="35"/>
      <c r="LY67" s="35"/>
      <c r="LZ67" s="35"/>
      <c r="MA67" s="35"/>
      <c r="MB67" s="35"/>
      <c r="MC67" s="35"/>
      <c r="MD67" s="35"/>
      <c r="ME67" s="35"/>
      <c r="MF67" s="35"/>
      <c r="MG67" s="35"/>
      <c r="MH67" s="35"/>
      <c r="MI67" s="35"/>
      <c r="MJ67" s="35"/>
      <c r="MK67" s="35"/>
      <c r="ML67" s="35"/>
      <c r="MM67" s="35"/>
      <c r="MN67" s="35"/>
      <c r="MO67" s="35"/>
      <c r="MP67" s="35"/>
      <c r="MQ67" s="35"/>
      <c r="MR67" s="35"/>
      <c r="MS67" s="35"/>
      <c r="MT67" s="35"/>
      <c r="MU67" s="35"/>
      <c r="MV67" s="35"/>
      <c r="MW67" s="35"/>
      <c r="MX67" s="35"/>
      <c r="MY67" s="35"/>
      <c r="MZ67" s="35"/>
      <c r="NA67" s="35"/>
      <c r="NB67" s="35"/>
      <c r="NC67" s="35"/>
      <c r="ND67" s="35"/>
      <c r="NE67" s="35"/>
      <c r="NF67" s="35"/>
      <c r="NG67" s="35"/>
      <c r="NH67" s="35"/>
      <c r="NI67" s="35"/>
      <c r="NJ67" s="35"/>
      <c r="NK67" s="35"/>
      <c r="NL67" s="35"/>
      <c r="NM67" s="35"/>
      <c r="NN67" s="35"/>
      <c r="NO67" s="35"/>
      <c r="NP67" s="35"/>
      <c r="NQ67" s="35"/>
      <c r="NR67" s="35"/>
      <c r="NS67" s="35"/>
      <c r="NT67" s="35"/>
      <c r="NU67" s="35"/>
      <c r="NV67" s="35"/>
      <c r="NW67" s="35"/>
      <c r="NX67" s="35"/>
      <c r="NY67" s="35"/>
      <c r="NZ67" s="35"/>
      <c r="OA67" s="35"/>
      <c r="OB67" s="35"/>
      <c r="OC67" s="35"/>
      <c r="OD67" s="35"/>
      <c r="OE67" s="35"/>
      <c r="OF67" s="35"/>
      <c r="OG67" s="35"/>
      <c r="OH67" s="35"/>
      <c r="OI67" s="35"/>
      <c r="OJ67" s="35"/>
      <c r="OK67" s="35"/>
      <c r="OL67" s="35"/>
      <c r="OM67" s="35"/>
      <c r="ON67" s="35"/>
      <c r="OO67" s="35"/>
      <c r="OP67" s="35"/>
      <c r="OQ67" s="35"/>
      <c r="OR67" s="35"/>
      <c r="OS67" s="35"/>
      <c r="OT67" s="35"/>
      <c r="OU67" s="35"/>
      <c r="OV67" s="35"/>
      <c r="OW67" s="35"/>
      <c r="OX67" s="35"/>
      <c r="OY67" s="35"/>
      <c r="OZ67" s="35"/>
      <c r="PA67" s="35"/>
      <c r="PB67" s="35"/>
      <c r="PC67" s="35"/>
      <c r="PD67" s="35"/>
      <c r="PE67" s="35"/>
      <c r="PF67" s="35"/>
      <c r="PG67" s="35"/>
      <c r="PH67" s="35"/>
      <c r="PI67" s="35"/>
      <c r="PJ67" s="35"/>
      <c r="PK67" s="35"/>
      <c r="PL67" s="35"/>
      <c r="PM67" s="35"/>
      <c r="PN67" s="35"/>
      <c r="PO67" s="35"/>
      <c r="PP67" s="35"/>
      <c r="PQ67" s="35"/>
      <c r="PR67" s="35"/>
      <c r="PS67" s="35"/>
      <c r="PT67" s="35"/>
      <c r="PU67" s="35"/>
      <c r="PV67" s="35"/>
      <c r="PW67" s="35"/>
      <c r="PX67" s="35"/>
      <c r="PY67" s="35"/>
      <c r="PZ67" s="35"/>
      <c r="QA67" s="35"/>
      <c r="QB67" s="35"/>
      <c r="QC67" s="35"/>
      <c r="QD67" s="35"/>
      <c r="QE67" s="35"/>
      <c r="QF67" s="35"/>
      <c r="QG67" s="35"/>
      <c r="QH67" s="35"/>
      <c r="QI67" s="35"/>
      <c r="QJ67" s="35"/>
      <c r="QK67" s="35"/>
      <c r="QL67" s="35"/>
      <c r="QM67" s="35"/>
      <c r="QN67" s="35"/>
      <c r="QO67" s="35"/>
      <c r="QP67" s="35"/>
      <c r="QQ67" s="35"/>
      <c r="QR67" s="35"/>
      <c r="QS67" s="35"/>
      <c r="QT67" s="35"/>
      <c r="QU67" s="35"/>
      <c r="QV67" s="35"/>
      <c r="QW67" s="35"/>
      <c r="QX67" s="35"/>
      <c r="QY67" s="35"/>
      <c r="QZ67" s="35"/>
      <c r="RA67" s="35"/>
      <c r="RB67" s="35"/>
      <c r="RC67" s="35"/>
      <c r="RD67" s="35"/>
      <c r="RE67" s="35"/>
      <c r="RF67" s="35"/>
      <c r="RG67" s="35"/>
      <c r="RH67" s="35"/>
      <c r="RI67" s="35"/>
      <c r="RJ67" s="35"/>
      <c r="RK67" s="35"/>
      <c r="RL67" s="35"/>
      <c r="RM67" s="35"/>
      <c r="RN67" s="35"/>
      <c r="RO67" s="35"/>
      <c r="RP67" s="35"/>
      <c r="RQ67" s="35"/>
      <c r="RR67" s="35"/>
      <c r="RS67" s="35"/>
      <c r="RT67" s="35"/>
      <c r="RU67" s="35"/>
      <c r="RV67" s="35"/>
      <c r="RW67" s="35"/>
      <c r="RX67" s="35"/>
      <c r="RY67" s="35"/>
      <c r="RZ67" s="35"/>
      <c r="SA67" s="35"/>
      <c r="SB67" s="35"/>
      <c r="SC67" s="35"/>
      <c r="SD67" s="35"/>
      <c r="SE67" s="35"/>
      <c r="SF67" s="35"/>
      <c r="SG67" s="35"/>
      <c r="SH67" s="35"/>
      <c r="SI67" s="35"/>
      <c r="SJ67" s="35"/>
      <c r="SK67" s="35"/>
      <c r="SL67" s="35"/>
      <c r="SM67" s="35"/>
      <c r="SN67" s="35"/>
      <c r="SO67" s="35"/>
      <c r="SP67" s="35"/>
      <c r="SQ67" s="35"/>
      <c r="SR67" s="35"/>
      <c r="SS67" s="35"/>
      <c r="ST67" s="35"/>
      <c r="SU67" s="35"/>
      <c r="SV67" s="35"/>
      <c r="SW67" s="35"/>
      <c r="SX67" s="35"/>
      <c r="SY67" s="35"/>
      <c r="SZ67" s="35"/>
      <c r="TA67" s="35"/>
      <c r="TB67" s="35"/>
      <c r="TC67" s="35"/>
      <c r="TD67" s="35"/>
      <c r="TE67" s="35"/>
      <c r="TF67" s="35"/>
      <c r="TG67" s="35"/>
      <c r="TH67" s="35"/>
      <c r="TI67" s="35"/>
      <c r="TJ67" s="35"/>
      <c r="TK67" s="35"/>
      <c r="TL67" s="35"/>
      <c r="TM67" s="35"/>
      <c r="TN67" s="35"/>
      <c r="TO67" s="35"/>
      <c r="TP67" s="35"/>
      <c r="TQ67" s="35"/>
      <c r="TR67" s="35"/>
      <c r="TS67" s="35"/>
      <c r="TT67" s="35"/>
      <c r="TU67" s="35"/>
      <c r="TV67" s="35"/>
      <c r="TW67" s="35"/>
      <c r="TX67" s="35"/>
      <c r="TY67" s="35"/>
      <c r="TZ67" s="35"/>
      <c r="UA67" s="35"/>
      <c r="UB67" s="35"/>
      <c r="UC67" s="35"/>
      <c r="UD67" s="35"/>
      <c r="UE67" s="35"/>
      <c r="UF67" s="35"/>
      <c r="UG67" s="35"/>
      <c r="UH67" s="35"/>
      <c r="UI67" s="35"/>
      <c r="UJ67" s="35"/>
      <c r="UK67" s="35"/>
      <c r="UL67" s="35"/>
      <c r="UM67" s="35"/>
      <c r="UN67" s="35"/>
      <c r="UO67" s="35"/>
      <c r="UP67" s="35"/>
      <c r="UQ67" s="35"/>
      <c r="UR67" s="35"/>
      <c r="US67" s="35"/>
      <c r="UT67" s="35"/>
      <c r="UU67" s="35"/>
      <c r="UV67" s="35"/>
      <c r="UW67" s="35"/>
      <c r="UX67" s="35"/>
      <c r="UY67" s="35"/>
      <c r="UZ67" s="35"/>
      <c r="VA67" s="35"/>
      <c r="VB67" s="35"/>
      <c r="VC67" s="35"/>
      <c r="VD67" s="35"/>
      <c r="VE67" s="35"/>
      <c r="VF67" s="35"/>
      <c r="VG67" s="35"/>
      <c r="VH67" s="35"/>
      <c r="VI67" s="35"/>
      <c r="VJ67" s="35"/>
      <c r="VK67" s="35"/>
      <c r="VL67" s="35"/>
      <c r="VM67" s="35"/>
      <c r="VN67" s="35"/>
      <c r="VO67" s="35"/>
      <c r="VP67" s="35"/>
      <c r="VQ67" s="35"/>
      <c r="VR67" s="35"/>
      <c r="VS67" s="35"/>
      <c r="VT67" s="35"/>
      <c r="VU67" s="35"/>
      <c r="VV67" s="35"/>
      <c r="VW67" s="35"/>
      <c r="VX67" s="35"/>
      <c r="VY67" s="35"/>
      <c r="VZ67" s="35"/>
      <c r="WA67" s="35"/>
      <c r="WB67" s="35"/>
      <c r="WC67" s="35"/>
      <c r="WD67" s="35"/>
      <c r="WE67" s="35"/>
      <c r="WF67" s="35"/>
      <c r="WG67" s="35"/>
      <c r="WH67" s="35"/>
      <c r="WI67" s="35"/>
      <c r="WJ67" s="35"/>
      <c r="WK67" s="35"/>
      <c r="WL67" s="35"/>
      <c r="WM67" s="35"/>
      <c r="WN67" s="35"/>
      <c r="WO67" s="35"/>
      <c r="WP67" s="35"/>
      <c r="WQ67" s="35"/>
      <c r="WR67" s="35"/>
      <c r="WS67" s="35"/>
      <c r="WT67" s="35"/>
      <c r="WU67" s="35"/>
      <c r="WV67" s="35"/>
      <c r="WW67" s="35"/>
      <c r="WX67" s="35"/>
      <c r="WY67" s="35"/>
      <c r="WZ67" s="35"/>
      <c r="XA67" s="35"/>
      <c r="XB67" s="35"/>
      <c r="XC67" s="35"/>
      <c r="XD67" s="35"/>
      <c r="XE67" s="35"/>
      <c r="XF67" s="35"/>
      <c r="XG67" s="35"/>
      <c r="XH67" s="35"/>
      <c r="XI67" s="35"/>
      <c r="XJ67" s="35"/>
      <c r="XK67" s="35"/>
      <c r="XL67" s="35"/>
      <c r="XM67" s="35"/>
      <c r="XN67" s="35"/>
      <c r="XO67" s="35"/>
      <c r="XP67" s="35"/>
      <c r="XQ67" s="35"/>
      <c r="XR67" s="35"/>
      <c r="XS67" s="35"/>
      <c r="XT67" s="35"/>
      <c r="XU67" s="35"/>
      <c r="XV67" s="35"/>
      <c r="XW67" s="35"/>
      <c r="XX67" s="35"/>
      <c r="XY67" s="35"/>
      <c r="XZ67" s="35"/>
      <c r="YA67" s="35"/>
      <c r="YB67" s="35"/>
      <c r="YC67" s="35"/>
      <c r="YD67" s="35"/>
      <c r="YE67" s="35"/>
      <c r="YF67" s="35"/>
      <c r="YG67" s="35"/>
      <c r="YH67" s="35"/>
      <c r="YI67" s="35"/>
      <c r="YJ67" s="35"/>
      <c r="YK67" s="35"/>
      <c r="YL67" s="35"/>
      <c r="YM67" s="35"/>
      <c r="YN67" s="35"/>
      <c r="YO67" s="35"/>
      <c r="YP67" s="35"/>
      <c r="YQ67" s="35"/>
      <c r="YR67" s="35"/>
      <c r="YS67" s="35"/>
      <c r="YT67" s="35"/>
      <c r="YU67" s="35"/>
      <c r="YV67" s="35"/>
      <c r="YW67" s="35"/>
      <c r="YX67" s="35"/>
      <c r="YY67" s="35"/>
      <c r="YZ67" s="35"/>
      <c r="ZA67" s="35"/>
      <c r="ZB67" s="35"/>
      <c r="ZC67" s="35"/>
      <c r="ZD67" s="35"/>
      <c r="ZE67" s="35"/>
      <c r="ZF67" s="35"/>
      <c r="ZG67" s="35"/>
      <c r="ZH67" s="35"/>
      <c r="ZI67" s="35"/>
      <c r="ZJ67" s="35"/>
      <c r="ZK67" s="35"/>
      <c r="ZL67" s="35"/>
      <c r="ZM67" s="35"/>
      <c r="ZN67" s="35"/>
      <c r="ZO67" s="35"/>
      <c r="ZP67" s="35"/>
      <c r="ZQ67" s="35"/>
      <c r="ZR67" s="35"/>
      <c r="ZS67" s="35"/>
      <c r="ZT67" s="35"/>
      <c r="ZU67" s="35"/>
      <c r="ZV67" s="35"/>
      <c r="ZW67" s="35"/>
      <c r="ZX67" s="35"/>
      <c r="ZY67" s="35"/>
      <c r="ZZ67" s="35"/>
      <c r="AAA67" s="35"/>
      <c r="AAB67" s="35"/>
      <c r="AAC67" s="35"/>
      <c r="AAD67" s="35"/>
      <c r="AAE67" s="35"/>
      <c r="AAF67" s="35"/>
      <c r="AAG67" s="35"/>
      <c r="AAH67" s="35"/>
      <c r="AAI67" s="35"/>
      <c r="AAJ67" s="35"/>
      <c r="AAK67" s="35"/>
      <c r="AAL67" s="35"/>
      <c r="AAM67" s="35"/>
      <c r="AAN67" s="35"/>
      <c r="AAO67" s="35"/>
      <c r="AAP67" s="35"/>
      <c r="AAQ67" s="35"/>
      <c r="AAR67" s="35"/>
      <c r="AAS67" s="35"/>
      <c r="AAT67" s="35"/>
      <c r="AAU67" s="35"/>
      <c r="AAV67" s="35"/>
      <c r="AAW67" s="35"/>
      <c r="AAX67" s="35"/>
      <c r="AAY67" s="35"/>
      <c r="AAZ67" s="35"/>
      <c r="ABA67" s="35"/>
      <c r="ABB67" s="35"/>
      <c r="ABC67" s="35"/>
      <c r="ABD67" s="35"/>
      <c r="ABE67" s="35"/>
      <c r="ABF67" s="35"/>
      <c r="ABG67" s="35"/>
      <c r="ABH67" s="35"/>
      <c r="ABI67" s="35"/>
      <c r="ABJ67" s="35"/>
      <c r="ABK67" s="35"/>
      <c r="ABL67" s="35"/>
      <c r="ABM67" s="35"/>
      <c r="ABN67" s="35"/>
      <c r="ABO67" s="35"/>
      <c r="ABP67" s="35"/>
      <c r="ABQ67" s="35"/>
      <c r="ABR67" s="35"/>
      <c r="ABS67" s="35"/>
      <c r="ABT67" s="35"/>
      <c r="ABU67" s="35"/>
      <c r="ABV67" s="35"/>
      <c r="ABW67" s="35"/>
      <c r="ABX67" s="35"/>
      <c r="ABY67" s="35"/>
      <c r="ABZ67" s="35"/>
      <c r="ACA67" s="35"/>
      <c r="ACB67" s="35"/>
      <c r="ACC67" s="35"/>
      <c r="ACD67" s="35"/>
      <c r="ACE67" s="35"/>
      <c r="ACF67" s="35"/>
      <c r="ACG67" s="35"/>
      <c r="ACH67" s="35"/>
      <c r="ACI67" s="35"/>
      <c r="ACJ67" s="35"/>
      <c r="ACK67" s="35"/>
      <c r="ACL67" s="35"/>
      <c r="ACM67" s="35"/>
      <c r="ACN67" s="35"/>
      <c r="ACO67" s="35"/>
      <c r="ACP67" s="35"/>
      <c r="ACQ67" s="35"/>
      <c r="ACR67" s="35"/>
      <c r="ACS67" s="35"/>
      <c r="ACT67" s="35"/>
      <c r="ACU67" s="35"/>
      <c r="ACV67" s="35"/>
      <c r="ACW67" s="35"/>
      <c r="ACX67" s="35"/>
      <c r="ACY67" s="35"/>
      <c r="ACZ67" s="35"/>
      <c r="ADA67" s="35"/>
      <c r="ADB67" s="35"/>
      <c r="ADC67" s="35"/>
      <c r="ADD67" s="35"/>
      <c r="ADE67" s="35"/>
      <c r="ADF67" s="35"/>
      <c r="ADG67" s="35"/>
      <c r="ADH67" s="35"/>
      <c r="ADI67" s="35"/>
      <c r="ADJ67" s="35"/>
      <c r="ADK67" s="35"/>
      <c r="ADL67" s="35"/>
      <c r="ADM67" s="35"/>
      <c r="ADN67" s="35"/>
      <c r="ADO67" s="35"/>
      <c r="ADP67" s="35"/>
      <c r="ADQ67" s="35"/>
      <c r="ADR67" s="35"/>
      <c r="ADS67" s="35"/>
      <c r="ADT67" s="35"/>
      <c r="ADU67" s="35"/>
      <c r="ADV67" s="35"/>
      <c r="ADW67" s="35"/>
      <c r="ADX67" s="35"/>
      <c r="ADY67" s="35"/>
      <c r="ADZ67" s="35"/>
      <c r="AEA67" s="35"/>
      <c r="AEB67" s="35"/>
      <c r="AEC67" s="35"/>
      <c r="AED67" s="35"/>
      <c r="AEE67" s="35"/>
      <c r="AEF67" s="35"/>
      <c r="AEG67" s="35"/>
      <c r="AEH67" s="35"/>
      <c r="AEI67" s="35"/>
      <c r="AEJ67" s="35"/>
      <c r="AEK67" s="35"/>
      <c r="AEL67" s="35"/>
      <c r="AEM67" s="35"/>
      <c r="AEN67" s="35"/>
      <c r="AEO67" s="35"/>
      <c r="AEP67" s="35"/>
      <c r="AEQ67" s="35"/>
      <c r="AER67" s="35"/>
      <c r="AES67" s="35"/>
      <c r="AET67" s="35"/>
      <c r="AEU67" s="35"/>
      <c r="AEV67" s="35"/>
      <c r="AEW67" s="35"/>
      <c r="AEX67" s="35"/>
      <c r="AEY67" s="35"/>
      <c r="AEZ67" s="35"/>
      <c r="AFA67" s="35"/>
      <c r="AFB67" s="35"/>
      <c r="AFC67" s="35"/>
      <c r="AFD67" s="35"/>
      <c r="AFE67" s="35"/>
      <c r="AFF67" s="35"/>
      <c r="AFG67" s="35"/>
      <c r="AFH67" s="35"/>
      <c r="AFI67" s="35"/>
      <c r="AFJ67" s="35"/>
      <c r="AFK67" s="35"/>
      <c r="AFL67" s="35"/>
      <c r="AFM67" s="35"/>
      <c r="AFN67" s="35"/>
      <c r="AFO67" s="35"/>
      <c r="AFP67" s="35"/>
      <c r="AFQ67" s="35"/>
      <c r="AFR67" s="35"/>
      <c r="AFS67" s="35"/>
      <c r="AFT67" s="35"/>
      <c r="AFU67" s="35"/>
      <c r="AFV67" s="35"/>
      <c r="AFW67" s="35"/>
      <c r="AFX67" s="35"/>
      <c r="AFY67" s="35"/>
      <c r="AFZ67" s="35"/>
      <c r="AGA67" s="35"/>
      <c r="AGB67" s="35"/>
      <c r="AGC67" s="35"/>
      <c r="AGD67" s="35"/>
      <c r="AGE67" s="35"/>
      <c r="AGF67" s="35"/>
      <c r="AGG67" s="35"/>
      <c r="AGH67" s="35"/>
      <c r="AGI67" s="35"/>
      <c r="AGJ67" s="35"/>
      <c r="AGK67" s="35"/>
      <c r="AGL67" s="35"/>
      <c r="AGM67" s="35"/>
      <c r="AGN67" s="35"/>
      <c r="AGO67" s="35"/>
      <c r="AGP67" s="35"/>
      <c r="AGQ67" s="35"/>
      <c r="AGR67" s="35"/>
      <c r="AGS67" s="35"/>
      <c r="AGT67" s="35"/>
      <c r="AGU67" s="35"/>
      <c r="AGV67" s="35"/>
      <c r="AGW67" s="35"/>
      <c r="AGX67" s="35"/>
      <c r="AGY67" s="35"/>
      <c r="AGZ67" s="35"/>
      <c r="AHA67" s="35"/>
      <c r="AHB67" s="35"/>
      <c r="AHC67" s="35"/>
      <c r="AHD67" s="35"/>
      <c r="AHE67" s="35"/>
      <c r="AHF67" s="35"/>
      <c r="AHG67" s="35"/>
      <c r="AHH67" s="35"/>
      <c r="AHI67" s="35"/>
      <c r="AHJ67" s="35"/>
      <c r="AHK67" s="35"/>
      <c r="AHL67" s="35"/>
      <c r="AHM67" s="35"/>
      <c r="AHN67" s="35"/>
      <c r="AHO67" s="35"/>
      <c r="AHP67" s="35"/>
      <c r="AHQ67" s="35"/>
      <c r="AHR67" s="35"/>
      <c r="AHS67" s="35"/>
      <c r="AHT67" s="35"/>
      <c r="AHU67" s="35"/>
      <c r="AHV67" s="35"/>
      <c r="AHW67" s="35"/>
      <c r="AHX67" s="35"/>
      <c r="AHY67" s="35"/>
      <c r="AHZ67" s="35"/>
      <c r="AIA67" s="35"/>
      <c r="AIB67" s="35"/>
      <c r="AIC67" s="35"/>
      <c r="AID67" s="35"/>
      <c r="AIE67" s="35"/>
      <c r="AIF67" s="35"/>
      <c r="AIG67" s="35"/>
      <c r="AIH67" s="35"/>
      <c r="AII67" s="35"/>
      <c r="AIJ67" s="35"/>
      <c r="AIK67" s="35"/>
      <c r="AIL67" s="35"/>
      <c r="AIM67" s="35"/>
      <c r="AIN67" s="35"/>
      <c r="AIO67" s="35"/>
      <c r="AIP67" s="35"/>
      <c r="AIQ67" s="35"/>
      <c r="AIR67" s="35"/>
      <c r="AIS67" s="35"/>
      <c r="AIT67" s="35"/>
      <c r="AIU67" s="35"/>
      <c r="AIV67" s="35"/>
      <c r="AIW67" s="35"/>
      <c r="AIX67" s="35"/>
      <c r="AIY67" s="35"/>
      <c r="AIZ67" s="35"/>
      <c r="AJA67" s="35"/>
      <c r="AJB67" s="35"/>
      <c r="AJC67" s="35"/>
      <c r="AJD67" s="35"/>
      <c r="AJE67" s="35"/>
      <c r="AJF67" s="35"/>
      <c r="AJG67" s="35"/>
      <c r="AJH67" s="35"/>
      <c r="AJI67" s="35"/>
      <c r="AJJ67" s="35"/>
      <c r="AJK67" s="35"/>
      <c r="AJL67" s="35"/>
      <c r="AJM67" s="35"/>
      <c r="AJN67" s="35"/>
      <c r="AJO67" s="35"/>
      <c r="AJP67" s="35"/>
      <c r="AJQ67" s="35"/>
      <c r="AJR67" s="35"/>
      <c r="AJS67" s="35"/>
      <c r="AJT67" s="35"/>
      <c r="AJU67" s="35"/>
      <c r="AJV67" s="35"/>
      <c r="AJW67" s="35"/>
      <c r="AJX67" s="35"/>
      <c r="AJY67" s="35"/>
      <c r="AJZ67" s="35"/>
      <c r="AKA67" s="35"/>
      <c r="AKB67" s="35"/>
      <c r="AKC67" s="35"/>
      <c r="AKD67" s="35"/>
      <c r="AKE67" s="35"/>
      <c r="AKF67" s="35"/>
      <c r="AKG67" s="35"/>
      <c r="AKH67" s="35"/>
      <c r="AKI67" s="35"/>
      <c r="AKJ67" s="35"/>
      <c r="AKK67" s="35"/>
      <c r="AKL67" s="35"/>
      <c r="AKM67" s="35"/>
      <c r="AKN67" s="35"/>
      <c r="AKO67" s="35"/>
      <c r="AKP67" s="35"/>
      <c r="AKQ67" s="35"/>
      <c r="AKR67" s="35"/>
      <c r="AKS67" s="35"/>
      <c r="AKT67" s="35"/>
      <c r="AKU67" s="35"/>
      <c r="AKV67" s="35"/>
      <c r="AKW67" s="35"/>
      <c r="AKX67" s="35"/>
      <c r="AKY67" s="35"/>
      <c r="AKZ67" s="35"/>
      <c r="ALA67" s="35"/>
      <c r="ALB67" s="35"/>
      <c r="ALC67" s="35"/>
      <c r="ALD67" s="35"/>
      <c r="ALE67" s="35"/>
      <c r="ALF67" s="35"/>
      <c r="ALG67" s="35"/>
      <c r="ALH67" s="35"/>
      <c r="ALI67" s="35"/>
      <c r="ALJ67" s="35"/>
      <c r="ALK67" s="35"/>
      <c r="ALL67" s="35"/>
      <c r="ALM67" s="35"/>
      <c r="ALN67" s="35"/>
      <c r="ALO67" s="35"/>
      <c r="ALP67" s="35"/>
      <c r="ALQ67" s="35"/>
      <c r="ALR67" s="35"/>
      <c r="ALS67" s="35"/>
      <c r="ALT67" s="35"/>
      <c r="ALU67" s="35"/>
      <c r="ALV67" s="35"/>
      <c r="ALW67" s="35"/>
      <c r="ALX67" s="35"/>
      <c r="ALY67" s="35"/>
      <c r="ALZ67" s="35"/>
      <c r="AMA67" s="35"/>
      <c r="AMB67" s="35"/>
      <c r="AMC67" s="35"/>
      <c r="AMD67" s="35"/>
      <c r="AME67" s="35"/>
      <c r="AMF67" s="35"/>
      <c r="AMG67" s="35"/>
      <c r="AMH67" s="35"/>
      <c r="AMI67" s="35"/>
      <c r="AMJ67" s="35"/>
      <c r="AMK67" s="35"/>
      <c r="AML67" s="35"/>
      <c r="AMM67" s="35"/>
      <c r="AMN67" s="35"/>
      <c r="AMO67" s="35"/>
      <c r="AMP67" s="35"/>
      <c r="AMQ67" s="35"/>
      <c r="AMR67" s="35"/>
      <c r="AMS67" s="35"/>
      <c r="AMT67" s="35"/>
      <c r="AMU67" s="35"/>
      <c r="AMV67" s="35"/>
      <c r="AMW67" s="35"/>
      <c r="AMX67" s="35"/>
      <c r="AMY67" s="35"/>
      <c r="AMZ67" s="35"/>
      <c r="ANA67" s="35"/>
      <c r="ANB67" s="35"/>
    </row>
    <row r="68" spans="3:1042" s="6" customFormat="1" ht="15" customHeight="1" x14ac:dyDescent="0.25">
      <c r="C68" s="6">
        <f t="shared" si="5"/>
        <v>111412</v>
      </c>
      <c r="D68" s="72">
        <f t="shared" si="6"/>
        <v>80</v>
      </c>
      <c r="E68" s="72">
        <v>1</v>
      </c>
      <c r="F68" s="74">
        <v>0</v>
      </c>
      <c r="G68" s="73">
        <f t="shared" si="43"/>
        <v>2.33</v>
      </c>
      <c r="H68" s="128">
        <f t="shared" si="44"/>
        <v>0</v>
      </c>
      <c r="I68" s="147">
        <f t="shared" si="9"/>
        <v>0</v>
      </c>
      <c r="J68" s="111" t="s">
        <v>196</v>
      </c>
      <c r="K68" s="40"/>
      <c r="L68" s="95">
        <f t="shared" si="10"/>
        <v>11</v>
      </c>
      <c r="M68" s="21" t="s">
        <v>7</v>
      </c>
      <c r="N68" s="82">
        <f t="shared" si="13"/>
        <v>14</v>
      </c>
      <c r="O68" s="82">
        <f t="shared" si="45"/>
        <v>111412</v>
      </c>
      <c r="P68" s="77" t="str">
        <f t="shared" si="21"/>
        <v>PHPT 80  (80 gal)</v>
      </c>
      <c r="Q68" s="22" t="s">
        <v>90</v>
      </c>
      <c r="R68" s="23">
        <v>80</v>
      </c>
      <c r="S68" s="65" t="s">
        <v>108</v>
      </c>
      <c r="T68" s="100" t="s">
        <v>108</v>
      </c>
      <c r="U68" s="105" t="str">
        <f t="shared" si="46"/>
        <v>AOSmithPHPT80</v>
      </c>
      <c r="V68" s="146">
        <v>0</v>
      </c>
      <c r="W68" s="41">
        <v>2.33</v>
      </c>
      <c r="X68" s="59"/>
      <c r="Y68" s="60"/>
      <c r="Z68" s="59"/>
      <c r="AA68" s="58"/>
      <c r="AB68" s="158" t="str">
        <f t="shared" si="11"/>
        <v>2,     111412,   "PHPT 80  (80 gal)"</v>
      </c>
      <c r="AC68" s="160" t="str">
        <f t="shared" si="14"/>
        <v>AOSmith</v>
      </c>
      <c r="AD68" s="161" t="s">
        <v>181</v>
      </c>
      <c r="AE68" s="158" t="str">
        <f t="shared" si="12"/>
        <v xml:space="preserve">          case  111412   :   "AOSmithPHPT80"</v>
      </c>
      <c r="AF68" s="161" t="s">
        <v>181</v>
      </c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  <c r="IB68" s="35"/>
      <c r="IC68" s="35"/>
      <c r="ID68" s="35"/>
      <c r="IE68" s="35"/>
      <c r="IF68" s="35"/>
      <c r="IG68" s="35"/>
      <c r="IH68" s="35"/>
      <c r="II68" s="35"/>
      <c r="IJ68" s="35"/>
      <c r="IK68" s="35"/>
      <c r="IL68" s="35"/>
      <c r="IM68" s="35"/>
      <c r="IN68" s="35"/>
      <c r="IO68" s="35"/>
      <c r="IP68" s="35"/>
      <c r="IQ68" s="35"/>
      <c r="IR68" s="35"/>
      <c r="IS68" s="35"/>
      <c r="IT68" s="35"/>
      <c r="IU68" s="35"/>
      <c r="IV68" s="35"/>
      <c r="IW68" s="35"/>
      <c r="IX68" s="35"/>
      <c r="IY68" s="35"/>
      <c r="IZ68" s="35"/>
      <c r="JA68" s="35"/>
      <c r="JB68" s="35"/>
      <c r="JC68" s="35"/>
      <c r="JD68" s="35"/>
      <c r="JE68" s="35"/>
      <c r="JF68" s="35"/>
      <c r="JG68" s="35"/>
      <c r="JH68" s="35"/>
      <c r="JI68" s="35"/>
      <c r="JJ68" s="35"/>
      <c r="JK68" s="35"/>
      <c r="JL68" s="35"/>
      <c r="JM68" s="35"/>
      <c r="JN68" s="35"/>
      <c r="JO68" s="35"/>
      <c r="JP68" s="35"/>
      <c r="JQ68" s="35"/>
      <c r="JR68" s="35"/>
      <c r="JS68" s="35"/>
      <c r="JT68" s="35"/>
      <c r="JU68" s="35"/>
      <c r="JV68" s="35"/>
      <c r="JW68" s="35"/>
      <c r="JX68" s="35"/>
      <c r="JY68" s="35"/>
      <c r="JZ68" s="35"/>
      <c r="KA68" s="35"/>
      <c r="KB68" s="35"/>
      <c r="KC68" s="35"/>
      <c r="KD68" s="35"/>
      <c r="KE68" s="35"/>
      <c r="KF68" s="35"/>
      <c r="KG68" s="35"/>
      <c r="KH68" s="35"/>
      <c r="KI68" s="35"/>
      <c r="KJ68" s="35"/>
      <c r="KK68" s="35"/>
      <c r="KL68" s="35"/>
      <c r="KM68" s="35"/>
      <c r="KN68" s="35"/>
      <c r="KO68" s="35"/>
      <c r="KP68" s="35"/>
      <c r="KQ68" s="35"/>
      <c r="KR68" s="35"/>
      <c r="KS68" s="35"/>
      <c r="KT68" s="35"/>
      <c r="KU68" s="35"/>
      <c r="KV68" s="35"/>
      <c r="KW68" s="35"/>
      <c r="KX68" s="35"/>
      <c r="KY68" s="35"/>
      <c r="KZ68" s="35"/>
      <c r="LA68" s="35"/>
      <c r="LB68" s="35"/>
      <c r="LC68" s="35"/>
      <c r="LD68" s="35"/>
      <c r="LE68" s="35"/>
      <c r="LF68" s="35"/>
      <c r="LG68" s="35"/>
      <c r="LH68" s="35"/>
      <c r="LI68" s="35"/>
      <c r="LJ68" s="35"/>
      <c r="LK68" s="35"/>
      <c r="LL68" s="35"/>
      <c r="LM68" s="35"/>
      <c r="LN68" s="35"/>
      <c r="LO68" s="35"/>
      <c r="LP68" s="35"/>
      <c r="LQ68" s="35"/>
      <c r="LR68" s="35"/>
      <c r="LS68" s="35"/>
      <c r="LT68" s="35"/>
      <c r="LU68" s="35"/>
      <c r="LV68" s="35"/>
      <c r="LW68" s="35"/>
      <c r="LX68" s="35"/>
      <c r="LY68" s="35"/>
      <c r="LZ68" s="35"/>
      <c r="MA68" s="35"/>
      <c r="MB68" s="35"/>
      <c r="MC68" s="35"/>
      <c r="MD68" s="35"/>
      <c r="ME68" s="35"/>
      <c r="MF68" s="35"/>
      <c r="MG68" s="35"/>
      <c r="MH68" s="35"/>
      <c r="MI68" s="35"/>
      <c r="MJ68" s="35"/>
      <c r="MK68" s="35"/>
      <c r="ML68" s="35"/>
      <c r="MM68" s="35"/>
      <c r="MN68" s="35"/>
      <c r="MO68" s="35"/>
      <c r="MP68" s="35"/>
      <c r="MQ68" s="35"/>
      <c r="MR68" s="35"/>
      <c r="MS68" s="35"/>
      <c r="MT68" s="35"/>
      <c r="MU68" s="35"/>
      <c r="MV68" s="35"/>
      <c r="MW68" s="35"/>
      <c r="MX68" s="35"/>
      <c r="MY68" s="35"/>
      <c r="MZ68" s="35"/>
      <c r="NA68" s="35"/>
      <c r="NB68" s="35"/>
      <c r="NC68" s="35"/>
      <c r="ND68" s="35"/>
      <c r="NE68" s="35"/>
      <c r="NF68" s="35"/>
      <c r="NG68" s="35"/>
      <c r="NH68" s="35"/>
      <c r="NI68" s="35"/>
      <c r="NJ68" s="35"/>
      <c r="NK68" s="35"/>
      <c r="NL68" s="35"/>
      <c r="NM68" s="35"/>
      <c r="NN68" s="35"/>
      <c r="NO68" s="35"/>
      <c r="NP68" s="35"/>
      <c r="NQ68" s="35"/>
      <c r="NR68" s="35"/>
      <c r="NS68" s="35"/>
      <c r="NT68" s="35"/>
      <c r="NU68" s="35"/>
      <c r="NV68" s="35"/>
      <c r="NW68" s="35"/>
      <c r="NX68" s="35"/>
      <c r="NY68" s="35"/>
      <c r="NZ68" s="35"/>
      <c r="OA68" s="35"/>
      <c r="OB68" s="35"/>
      <c r="OC68" s="35"/>
      <c r="OD68" s="35"/>
      <c r="OE68" s="35"/>
      <c r="OF68" s="35"/>
      <c r="OG68" s="35"/>
      <c r="OH68" s="35"/>
      <c r="OI68" s="35"/>
      <c r="OJ68" s="35"/>
      <c r="OK68" s="35"/>
      <c r="OL68" s="35"/>
      <c r="OM68" s="35"/>
      <c r="ON68" s="35"/>
      <c r="OO68" s="35"/>
      <c r="OP68" s="35"/>
      <c r="OQ68" s="35"/>
      <c r="OR68" s="35"/>
      <c r="OS68" s="35"/>
      <c r="OT68" s="35"/>
      <c r="OU68" s="35"/>
      <c r="OV68" s="35"/>
      <c r="OW68" s="35"/>
      <c r="OX68" s="35"/>
      <c r="OY68" s="35"/>
      <c r="OZ68" s="35"/>
      <c r="PA68" s="35"/>
      <c r="PB68" s="35"/>
      <c r="PC68" s="35"/>
      <c r="PD68" s="35"/>
      <c r="PE68" s="35"/>
      <c r="PF68" s="35"/>
      <c r="PG68" s="35"/>
      <c r="PH68" s="35"/>
      <c r="PI68" s="35"/>
      <c r="PJ68" s="35"/>
      <c r="PK68" s="35"/>
      <c r="PL68" s="35"/>
      <c r="PM68" s="35"/>
      <c r="PN68" s="35"/>
      <c r="PO68" s="35"/>
      <c r="PP68" s="35"/>
      <c r="PQ68" s="35"/>
      <c r="PR68" s="35"/>
      <c r="PS68" s="35"/>
      <c r="PT68" s="35"/>
      <c r="PU68" s="35"/>
      <c r="PV68" s="35"/>
      <c r="PW68" s="35"/>
      <c r="PX68" s="35"/>
      <c r="PY68" s="35"/>
      <c r="PZ68" s="35"/>
      <c r="QA68" s="35"/>
      <c r="QB68" s="35"/>
      <c r="QC68" s="35"/>
      <c r="QD68" s="35"/>
      <c r="QE68" s="35"/>
      <c r="QF68" s="35"/>
      <c r="QG68" s="35"/>
      <c r="QH68" s="35"/>
      <c r="QI68" s="35"/>
      <c r="QJ68" s="35"/>
      <c r="QK68" s="35"/>
      <c r="QL68" s="35"/>
      <c r="QM68" s="35"/>
      <c r="QN68" s="35"/>
      <c r="QO68" s="35"/>
      <c r="QP68" s="35"/>
      <c r="QQ68" s="35"/>
      <c r="QR68" s="35"/>
      <c r="QS68" s="35"/>
      <c r="QT68" s="35"/>
      <c r="QU68" s="35"/>
      <c r="QV68" s="35"/>
      <c r="QW68" s="35"/>
      <c r="QX68" s="35"/>
      <c r="QY68" s="35"/>
      <c r="QZ68" s="35"/>
      <c r="RA68" s="35"/>
      <c r="RB68" s="35"/>
      <c r="RC68" s="35"/>
      <c r="RD68" s="35"/>
      <c r="RE68" s="35"/>
      <c r="RF68" s="35"/>
      <c r="RG68" s="35"/>
      <c r="RH68" s="35"/>
      <c r="RI68" s="35"/>
      <c r="RJ68" s="35"/>
      <c r="RK68" s="35"/>
      <c r="RL68" s="35"/>
      <c r="RM68" s="35"/>
      <c r="RN68" s="35"/>
      <c r="RO68" s="35"/>
      <c r="RP68" s="35"/>
      <c r="RQ68" s="35"/>
      <c r="RR68" s="35"/>
      <c r="RS68" s="35"/>
      <c r="RT68" s="35"/>
      <c r="RU68" s="35"/>
      <c r="RV68" s="35"/>
      <c r="RW68" s="35"/>
      <c r="RX68" s="35"/>
      <c r="RY68" s="35"/>
      <c r="RZ68" s="35"/>
      <c r="SA68" s="35"/>
      <c r="SB68" s="35"/>
      <c r="SC68" s="35"/>
      <c r="SD68" s="35"/>
      <c r="SE68" s="35"/>
      <c r="SF68" s="35"/>
      <c r="SG68" s="35"/>
      <c r="SH68" s="35"/>
      <c r="SI68" s="35"/>
      <c r="SJ68" s="35"/>
      <c r="SK68" s="35"/>
      <c r="SL68" s="35"/>
      <c r="SM68" s="35"/>
      <c r="SN68" s="35"/>
      <c r="SO68" s="35"/>
      <c r="SP68" s="35"/>
      <c r="SQ68" s="35"/>
      <c r="SR68" s="35"/>
      <c r="SS68" s="35"/>
      <c r="ST68" s="35"/>
      <c r="SU68" s="35"/>
      <c r="SV68" s="35"/>
      <c r="SW68" s="35"/>
      <c r="SX68" s="35"/>
      <c r="SY68" s="35"/>
      <c r="SZ68" s="35"/>
      <c r="TA68" s="35"/>
      <c r="TB68" s="35"/>
      <c r="TC68" s="35"/>
      <c r="TD68" s="35"/>
      <c r="TE68" s="35"/>
      <c r="TF68" s="35"/>
      <c r="TG68" s="35"/>
      <c r="TH68" s="35"/>
      <c r="TI68" s="35"/>
      <c r="TJ68" s="35"/>
      <c r="TK68" s="35"/>
      <c r="TL68" s="35"/>
      <c r="TM68" s="35"/>
      <c r="TN68" s="35"/>
      <c r="TO68" s="35"/>
      <c r="TP68" s="35"/>
      <c r="TQ68" s="35"/>
      <c r="TR68" s="35"/>
      <c r="TS68" s="35"/>
      <c r="TT68" s="35"/>
      <c r="TU68" s="35"/>
      <c r="TV68" s="35"/>
      <c r="TW68" s="35"/>
      <c r="TX68" s="35"/>
      <c r="TY68" s="35"/>
      <c r="TZ68" s="35"/>
      <c r="UA68" s="35"/>
      <c r="UB68" s="35"/>
      <c r="UC68" s="35"/>
      <c r="UD68" s="35"/>
      <c r="UE68" s="35"/>
      <c r="UF68" s="35"/>
      <c r="UG68" s="35"/>
      <c r="UH68" s="35"/>
      <c r="UI68" s="35"/>
      <c r="UJ68" s="35"/>
      <c r="UK68" s="35"/>
      <c r="UL68" s="35"/>
      <c r="UM68" s="35"/>
      <c r="UN68" s="35"/>
      <c r="UO68" s="35"/>
      <c r="UP68" s="35"/>
      <c r="UQ68" s="35"/>
      <c r="UR68" s="35"/>
      <c r="US68" s="35"/>
      <c r="UT68" s="35"/>
      <c r="UU68" s="35"/>
      <c r="UV68" s="35"/>
      <c r="UW68" s="35"/>
      <c r="UX68" s="35"/>
      <c r="UY68" s="35"/>
      <c r="UZ68" s="35"/>
      <c r="VA68" s="35"/>
      <c r="VB68" s="35"/>
      <c r="VC68" s="35"/>
      <c r="VD68" s="35"/>
      <c r="VE68" s="35"/>
      <c r="VF68" s="35"/>
      <c r="VG68" s="35"/>
      <c r="VH68" s="35"/>
      <c r="VI68" s="35"/>
      <c r="VJ68" s="35"/>
      <c r="VK68" s="35"/>
      <c r="VL68" s="35"/>
      <c r="VM68" s="35"/>
      <c r="VN68" s="35"/>
      <c r="VO68" s="35"/>
      <c r="VP68" s="35"/>
      <c r="VQ68" s="35"/>
      <c r="VR68" s="35"/>
      <c r="VS68" s="35"/>
      <c r="VT68" s="35"/>
      <c r="VU68" s="35"/>
      <c r="VV68" s="35"/>
      <c r="VW68" s="35"/>
      <c r="VX68" s="35"/>
      <c r="VY68" s="35"/>
      <c r="VZ68" s="35"/>
      <c r="WA68" s="35"/>
      <c r="WB68" s="35"/>
      <c r="WC68" s="35"/>
      <c r="WD68" s="35"/>
      <c r="WE68" s="35"/>
      <c r="WF68" s="35"/>
      <c r="WG68" s="35"/>
      <c r="WH68" s="35"/>
      <c r="WI68" s="35"/>
      <c r="WJ68" s="35"/>
      <c r="WK68" s="35"/>
      <c r="WL68" s="35"/>
      <c r="WM68" s="35"/>
      <c r="WN68" s="35"/>
      <c r="WO68" s="35"/>
      <c r="WP68" s="35"/>
      <c r="WQ68" s="35"/>
      <c r="WR68" s="35"/>
      <c r="WS68" s="35"/>
      <c r="WT68" s="35"/>
      <c r="WU68" s="35"/>
      <c r="WV68" s="35"/>
      <c r="WW68" s="35"/>
      <c r="WX68" s="35"/>
      <c r="WY68" s="35"/>
      <c r="WZ68" s="35"/>
      <c r="XA68" s="35"/>
      <c r="XB68" s="35"/>
      <c r="XC68" s="35"/>
      <c r="XD68" s="35"/>
      <c r="XE68" s="35"/>
      <c r="XF68" s="35"/>
      <c r="XG68" s="35"/>
      <c r="XH68" s="35"/>
      <c r="XI68" s="35"/>
      <c r="XJ68" s="35"/>
      <c r="XK68" s="35"/>
      <c r="XL68" s="35"/>
      <c r="XM68" s="35"/>
      <c r="XN68" s="35"/>
      <c r="XO68" s="35"/>
      <c r="XP68" s="35"/>
      <c r="XQ68" s="35"/>
      <c r="XR68" s="35"/>
      <c r="XS68" s="35"/>
      <c r="XT68" s="35"/>
      <c r="XU68" s="35"/>
      <c r="XV68" s="35"/>
      <c r="XW68" s="35"/>
      <c r="XX68" s="35"/>
      <c r="XY68" s="35"/>
      <c r="XZ68" s="35"/>
      <c r="YA68" s="35"/>
      <c r="YB68" s="35"/>
      <c r="YC68" s="35"/>
      <c r="YD68" s="35"/>
      <c r="YE68" s="35"/>
      <c r="YF68" s="35"/>
      <c r="YG68" s="35"/>
      <c r="YH68" s="35"/>
      <c r="YI68" s="35"/>
      <c r="YJ68" s="35"/>
      <c r="YK68" s="35"/>
      <c r="YL68" s="35"/>
      <c r="YM68" s="35"/>
      <c r="YN68" s="35"/>
      <c r="YO68" s="35"/>
      <c r="YP68" s="35"/>
      <c r="YQ68" s="35"/>
      <c r="YR68" s="35"/>
      <c r="YS68" s="35"/>
      <c r="YT68" s="35"/>
      <c r="YU68" s="35"/>
      <c r="YV68" s="35"/>
      <c r="YW68" s="35"/>
      <c r="YX68" s="35"/>
      <c r="YY68" s="35"/>
      <c r="YZ68" s="35"/>
      <c r="ZA68" s="35"/>
      <c r="ZB68" s="35"/>
      <c r="ZC68" s="35"/>
      <c r="ZD68" s="35"/>
      <c r="ZE68" s="35"/>
      <c r="ZF68" s="35"/>
      <c r="ZG68" s="35"/>
      <c r="ZH68" s="35"/>
      <c r="ZI68" s="35"/>
      <c r="ZJ68" s="35"/>
      <c r="ZK68" s="35"/>
      <c r="ZL68" s="35"/>
      <c r="ZM68" s="35"/>
      <c r="ZN68" s="35"/>
      <c r="ZO68" s="35"/>
      <c r="ZP68" s="35"/>
      <c r="ZQ68" s="35"/>
      <c r="ZR68" s="35"/>
      <c r="ZS68" s="35"/>
      <c r="ZT68" s="35"/>
      <c r="ZU68" s="35"/>
      <c r="ZV68" s="35"/>
      <c r="ZW68" s="35"/>
      <c r="ZX68" s="35"/>
      <c r="ZY68" s="35"/>
      <c r="ZZ68" s="35"/>
      <c r="AAA68" s="35"/>
      <c r="AAB68" s="35"/>
      <c r="AAC68" s="35"/>
      <c r="AAD68" s="35"/>
      <c r="AAE68" s="35"/>
      <c r="AAF68" s="35"/>
      <c r="AAG68" s="35"/>
      <c r="AAH68" s="35"/>
      <c r="AAI68" s="35"/>
      <c r="AAJ68" s="35"/>
      <c r="AAK68" s="35"/>
      <c r="AAL68" s="35"/>
      <c r="AAM68" s="35"/>
      <c r="AAN68" s="35"/>
      <c r="AAO68" s="35"/>
      <c r="AAP68" s="35"/>
      <c r="AAQ68" s="35"/>
      <c r="AAR68" s="35"/>
      <c r="AAS68" s="35"/>
      <c r="AAT68" s="35"/>
      <c r="AAU68" s="35"/>
      <c r="AAV68" s="35"/>
      <c r="AAW68" s="35"/>
      <c r="AAX68" s="35"/>
      <c r="AAY68" s="35"/>
      <c r="AAZ68" s="35"/>
      <c r="ABA68" s="35"/>
      <c r="ABB68" s="35"/>
      <c r="ABC68" s="35"/>
      <c r="ABD68" s="35"/>
      <c r="ABE68" s="35"/>
      <c r="ABF68" s="35"/>
      <c r="ABG68" s="35"/>
      <c r="ABH68" s="35"/>
      <c r="ABI68" s="35"/>
      <c r="ABJ68" s="35"/>
      <c r="ABK68" s="35"/>
      <c r="ABL68" s="35"/>
      <c r="ABM68" s="35"/>
      <c r="ABN68" s="35"/>
      <c r="ABO68" s="35"/>
      <c r="ABP68" s="35"/>
      <c r="ABQ68" s="35"/>
      <c r="ABR68" s="35"/>
      <c r="ABS68" s="35"/>
      <c r="ABT68" s="35"/>
      <c r="ABU68" s="35"/>
      <c r="ABV68" s="35"/>
      <c r="ABW68" s="35"/>
      <c r="ABX68" s="35"/>
      <c r="ABY68" s="35"/>
      <c r="ABZ68" s="35"/>
      <c r="ACA68" s="35"/>
      <c r="ACB68" s="35"/>
      <c r="ACC68" s="35"/>
      <c r="ACD68" s="35"/>
      <c r="ACE68" s="35"/>
      <c r="ACF68" s="35"/>
      <c r="ACG68" s="35"/>
      <c r="ACH68" s="35"/>
      <c r="ACI68" s="35"/>
      <c r="ACJ68" s="35"/>
      <c r="ACK68" s="35"/>
      <c r="ACL68" s="35"/>
      <c r="ACM68" s="35"/>
      <c r="ACN68" s="35"/>
      <c r="ACO68" s="35"/>
      <c r="ACP68" s="35"/>
      <c r="ACQ68" s="35"/>
      <c r="ACR68" s="35"/>
      <c r="ACS68" s="35"/>
      <c r="ACT68" s="35"/>
      <c r="ACU68" s="35"/>
      <c r="ACV68" s="35"/>
      <c r="ACW68" s="35"/>
      <c r="ACX68" s="35"/>
      <c r="ACY68" s="35"/>
      <c r="ACZ68" s="35"/>
      <c r="ADA68" s="35"/>
      <c r="ADB68" s="35"/>
      <c r="ADC68" s="35"/>
      <c r="ADD68" s="35"/>
      <c r="ADE68" s="35"/>
      <c r="ADF68" s="35"/>
      <c r="ADG68" s="35"/>
      <c r="ADH68" s="35"/>
      <c r="ADI68" s="35"/>
      <c r="ADJ68" s="35"/>
      <c r="ADK68" s="35"/>
      <c r="ADL68" s="35"/>
      <c r="ADM68" s="35"/>
      <c r="ADN68" s="35"/>
      <c r="ADO68" s="35"/>
      <c r="ADP68" s="35"/>
      <c r="ADQ68" s="35"/>
      <c r="ADR68" s="35"/>
      <c r="ADS68" s="35"/>
      <c r="ADT68" s="35"/>
      <c r="ADU68" s="35"/>
      <c r="ADV68" s="35"/>
      <c r="ADW68" s="35"/>
      <c r="ADX68" s="35"/>
      <c r="ADY68" s="35"/>
      <c r="ADZ68" s="35"/>
      <c r="AEA68" s="35"/>
      <c r="AEB68" s="35"/>
      <c r="AEC68" s="35"/>
      <c r="AED68" s="35"/>
      <c r="AEE68" s="35"/>
      <c r="AEF68" s="35"/>
      <c r="AEG68" s="35"/>
      <c r="AEH68" s="35"/>
      <c r="AEI68" s="35"/>
      <c r="AEJ68" s="35"/>
      <c r="AEK68" s="35"/>
      <c r="AEL68" s="35"/>
      <c r="AEM68" s="35"/>
      <c r="AEN68" s="35"/>
      <c r="AEO68" s="35"/>
      <c r="AEP68" s="35"/>
      <c r="AEQ68" s="35"/>
      <c r="AER68" s="35"/>
      <c r="AES68" s="35"/>
      <c r="AET68" s="35"/>
      <c r="AEU68" s="35"/>
      <c r="AEV68" s="35"/>
      <c r="AEW68" s="35"/>
      <c r="AEX68" s="35"/>
      <c r="AEY68" s="35"/>
      <c r="AEZ68" s="35"/>
      <c r="AFA68" s="35"/>
      <c r="AFB68" s="35"/>
      <c r="AFC68" s="35"/>
      <c r="AFD68" s="35"/>
      <c r="AFE68" s="35"/>
      <c r="AFF68" s="35"/>
      <c r="AFG68" s="35"/>
      <c r="AFH68" s="35"/>
      <c r="AFI68" s="35"/>
      <c r="AFJ68" s="35"/>
      <c r="AFK68" s="35"/>
      <c r="AFL68" s="35"/>
      <c r="AFM68" s="35"/>
      <c r="AFN68" s="35"/>
      <c r="AFO68" s="35"/>
      <c r="AFP68" s="35"/>
      <c r="AFQ68" s="35"/>
      <c r="AFR68" s="35"/>
      <c r="AFS68" s="35"/>
      <c r="AFT68" s="35"/>
      <c r="AFU68" s="35"/>
      <c r="AFV68" s="35"/>
      <c r="AFW68" s="35"/>
      <c r="AFX68" s="35"/>
      <c r="AFY68" s="35"/>
      <c r="AFZ68" s="35"/>
      <c r="AGA68" s="35"/>
      <c r="AGB68" s="35"/>
      <c r="AGC68" s="35"/>
      <c r="AGD68" s="35"/>
      <c r="AGE68" s="35"/>
      <c r="AGF68" s="35"/>
      <c r="AGG68" s="35"/>
      <c r="AGH68" s="35"/>
      <c r="AGI68" s="35"/>
      <c r="AGJ68" s="35"/>
      <c r="AGK68" s="35"/>
      <c r="AGL68" s="35"/>
      <c r="AGM68" s="35"/>
      <c r="AGN68" s="35"/>
      <c r="AGO68" s="35"/>
      <c r="AGP68" s="35"/>
      <c r="AGQ68" s="35"/>
      <c r="AGR68" s="35"/>
      <c r="AGS68" s="35"/>
      <c r="AGT68" s="35"/>
      <c r="AGU68" s="35"/>
      <c r="AGV68" s="35"/>
      <c r="AGW68" s="35"/>
      <c r="AGX68" s="35"/>
      <c r="AGY68" s="35"/>
      <c r="AGZ68" s="35"/>
      <c r="AHA68" s="35"/>
      <c r="AHB68" s="35"/>
      <c r="AHC68" s="35"/>
      <c r="AHD68" s="35"/>
      <c r="AHE68" s="35"/>
      <c r="AHF68" s="35"/>
      <c r="AHG68" s="35"/>
      <c r="AHH68" s="35"/>
      <c r="AHI68" s="35"/>
      <c r="AHJ68" s="35"/>
      <c r="AHK68" s="35"/>
      <c r="AHL68" s="35"/>
      <c r="AHM68" s="35"/>
      <c r="AHN68" s="35"/>
      <c r="AHO68" s="35"/>
      <c r="AHP68" s="35"/>
      <c r="AHQ68" s="35"/>
      <c r="AHR68" s="35"/>
      <c r="AHS68" s="35"/>
      <c r="AHT68" s="35"/>
      <c r="AHU68" s="35"/>
      <c r="AHV68" s="35"/>
      <c r="AHW68" s="35"/>
      <c r="AHX68" s="35"/>
      <c r="AHY68" s="35"/>
      <c r="AHZ68" s="35"/>
      <c r="AIA68" s="35"/>
      <c r="AIB68" s="35"/>
      <c r="AIC68" s="35"/>
      <c r="AID68" s="35"/>
      <c r="AIE68" s="35"/>
      <c r="AIF68" s="35"/>
      <c r="AIG68" s="35"/>
      <c r="AIH68" s="35"/>
      <c r="AII68" s="35"/>
      <c r="AIJ68" s="35"/>
      <c r="AIK68" s="35"/>
      <c r="AIL68" s="35"/>
      <c r="AIM68" s="35"/>
      <c r="AIN68" s="35"/>
      <c r="AIO68" s="35"/>
      <c r="AIP68" s="35"/>
      <c r="AIQ68" s="35"/>
      <c r="AIR68" s="35"/>
      <c r="AIS68" s="35"/>
      <c r="AIT68" s="35"/>
      <c r="AIU68" s="35"/>
      <c r="AIV68" s="35"/>
      <c r="AIW68" s="35"/>
      <c r="AIX68" s="35"/>
      <c r="AIY68" s="35"/>
      <c r="AIZ68" s="35"/>
      <c r="AJA68" s="35"/>
      <c r="AJB68" s="35"/>
      <c r="AJC68" s="35"/>
      <c r="AJD68" s="35"/>
      <c r="AJE68" s="35"/>
      <c r="AJF68" s="35"/>
      <c r="AJG68" s="35"/>
      <c r="AJH68" s="35"/>
      <c r="AJI68" s="35"/>
      <c r="AJJ68" s="35"/>
      <c r="AJK68" s="35"/>
      <c r="AJL68" s="35"/>
      <c r="AJM68" s="35"/>
      <c r="AJN68" s="35"/>
      <c r="AJO68" s="35"/>
      <c r="AJP68" s="35"/>
      <c r="AJQ68" s="35"/>
      <c r="AJR68" s="35"/>
      <c r="AJS68" s="35"/>
      <c r="AJT68" s="35"/>
      <c r="AJU68" s="35"/>
      <c r="AJV68" s="35"/>
      <c r="AJW68" s="35"/>
      <c r="AJX68" s="35"/>
      <c r="AJY68" s="35"/>
      <c r="AJZ68" s="35"/>
      <c r="AKA68" s="35"/>
      <c r="AKB68" s="35"/>
      <c r="AKC68" s="35"/>
      <c r="AKD68" s="35"/>
      <c r="AKE68" s="35"/>
      <c r="AKF68" s="35"/>
      <c r="AKG68" s="35"/>
      <c r="AKH68" s="35"/>
      <c r="AKI68" s="35"/>
      <c r="AKJ68" s="35"/>
      <c r="AKK68" s="35"/>
      <c r="AKL68" s="35"/>
      <c r="AKM68" s="35"/>
      <c r="AKN68" s="35"/>
      <c r="AKO68" s="35"/>
      <c r="AKP68" s="35"/>
      <c r="AKQ68" s="35"/>
      <c r="AKR68" s="35"/>
      <c r="AKS68" s="35"/>
      <c r="AKT68" s="35"/>
      <c r="AKU68" s="35"/>
      <c r="AKV68" s="35"/>
      <c r="AKW68" s="35"/>
      <c r="AKX68" s="35"/>
      <c r="AKY68" s="35"/>
      <c r="AKZ68" s="35"/>
      <c r="ALA68" s="35"/>
      <c r="ALB68" s="35"/>
      <c r="ALC68" s="35"/>
      <c r="ALD68" s="35"/>
      <c r="ALE68" s="35"/>
      <c r="ALF68" s="35"/>
      <c r="ALG68" s="35"/>
      <c r="ALH68" s="35"/>
      <c r="ALI68" s="35"/>
      <c r="ALJ68" s="35"/>
      <c r="ALK68" s="35"/>
      <c r="ALL68" s="35"/>
      <c r="ALM68" s="35"/>
      <c r="ALN68" s="35"/>
      <c r="ALO68" s="35"/>
      <c r="ALP68" s="35"/>
      <c r="ALQ68" s="35"/>
      <c r="ALR68" s="35"/>
      <c r="ALS68" s="35"/>
      <c r="ALT68" s="35"/>
      <c r="ALU68" s="35"/>
      <c r="ALV68" s="35"/>
      <c r="ALW68" s="35"/>
      <c r="ALX68" s="35"/>
      <c r="ALY68" s="35"/>
      <c r="ALZ68" s="35"/>
      <c r="AMA68" s="35"/>
      <c r="AMB68" s="35"/>
      <c r="AMC68" s="35"/>
      <c r="AMD68" s="35"/>
      <c r="AME68" s="35"/>
      <c r="AMF68" s="35"/>
      <c r="AMG68" s="35"/>
      <c r="AMH68" s="35"/>
      <c r="AMI68" s="35"/>
      <c r="AMJ68" s="35"/>
      <c r="AMK68" s="35"/>
      <c r="AML68" s="35"/>
      <c r="AMM68" s="35"/>
      <c r="AMN68" s="35"/>
      <c r="AMO68" s="35"/>
      <c r="AMP68" s="35"/>
      <c r="AMQ68" s="35"/>
      <c r="AMR68" s="35"/>
      <c r="AMS68" s="35"/>
      <c r="AMT68" s="35"/>
      <c r="AMU68" s="35"/>
      <c r="AMV68" s="35"/>
      <c r="AMW68" s="35"/>
      <c r="AMX68" s="35"/>
      <c r="AMY68" s="35"/>
      <c r="AMZ68" s="35"/>
      <c r="ANA68" s="35"/>
      <c r="ANB68" s="35"/>
    </row>
    <row r="69" spans="3:1042" s="6" customFormat="1" ht="15" customHeight="1" x14ac:dyDescent="0.25">
      <c r="C69" s="6">
        <f t="shared" si="5"/>
        <v>120111</v>
      </c>
      <c r="D69" s="72">
        <f t="shared" si="6"/>
        <v>60</v>
      </c>
      <c r="E69" s="72">
        <v>1</v>
      </c>
      <c r="F69" s="74">
        <v>0</v>
      </c>
      <c r="G69" s="73">
        <f t="shared" si="43"/>
        <v>2.33</v>
      </c>
      <c r="H69" s="128">
        <f t="shared" si="44"/>
        <v>0</v>
      </c>
      <c r="I69" s="147">
        <f t="shared" si="9"/>
        <v>0</v>
      </c>
      <c r="J69" s="111" t="s">
        <v>196</v>
      </c>
      <c r="K69" s="40"/>
      <c r="L69" s="95">
        <f t="shared" si="10"/>
        <v>12</v>
      </c>
      <c r="M69" s="21" t="s">
        <v>19</v>
      </c>
      <c r="N69" s="81">
        <v>1</v>
      </c>
      <c r="O69" s="82">
        <f t="shared" si="45"/>
        <v>120111</v>
      </c>
      <c r="P69" s="77" t="str">
        <f t="shared" si="21"/>
        <v>HPE10260H045DV  (60 gal)</v>
      </c>
      <c r="Q69" s="22" t="s">
        <v>95</v>
      </c>
      <c r="R69" s="23">
        <v>60</v>
      </c>
      <c r="S69" s="65" t="s">
        <v>107</v>
      </c>
      <c r="T69" s="100" t="s">
        <v>107</v>
      </c>
      <c r="U69" s="105" t="str">
        <f t="shared" si="46"/>
        <v>AOSmithPHPT60</v>
      </c>
      <c r="V69" s="146">
        <v>0</v>
      </c>
      <c r="W69" s="41">
        <v>2.33</v>
      </c>
      <c r="X69" s="59"/>
      <c r="Y69" s="60"/>
      <c r="Z69" s="59"/>
      <c r="AA69" s="58"/>
      <c r="AB69" s="158" t="str">
        <f t="shared" si="11"/>
        <v>2,     120111,   "HPE10260H045DV  (60 gal)"</v>
      </c>
      <c r="AC69" s="159" t="s">
        <v>19</v>
      </c>
      <c r="AD69" s="161" t="s">
        <v>463</v>
      </c>
      <c r="AE69" s="158" t="str">
        <f t="shared" si="12"/>
        <v xml:space="preserve">          case  120111   :   "AmericanHPE10260"</v>
      </c>
      <c r="AF69" s="161" t="s">
        <v>463</v>
      </c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  <c r="IB69" s="35"/>
      <c r="IC69" s="35"/>
      <c r="ID69" s="35"/>
      <c r="IE69" s="35"/>
      <c r="IF69" s="35"/>
      <c r="IG69" s="35"/>
      <c r="IH69" s="35"/>
      <c r="II69" s="35"/>
      <c r="IJ69" s="35"/>
      <c r="IK69" s="35"/>
      <c r="IL69" s="35"/>
      <c r="IM69" s="35"/>
      <c r="IN69" s="35"/>
      <c r="IO69" s="35"/>
      <c r="IP69" s="35"/>
      <c r="IQ69" s="35"/>
      <c r="IR69" s="35"/>
      <c r="IS69" s="35"/>
      <c r="IT69" s="35"/>
      <c r="IU69" s="35"/>
      <c r="IV69" s="35"/>
      <c r="IW69" s="35"/>
      <c r="IX69" s="35"/>
      <c r="IY69" s="35"/>
      <c r="IZ69" s="35"/>
      <c r="JA69" s="35"/>
      <c r="JB69" s="35"/>
      <c r="JC69" s="35"/>
      <c r="JD69" s="35"/>
      <c r="JE69" s="35"/>
      <c r="JF69" s="35"/>
      <c r="JG69" s="35"/>
      <c r="JH69" s="35"/>
      <c r="JI69" s="35"/>
      <c r="JJ69" s="35"/>
      <c r="JK69" s="35"/>
      <c r="JL69" s="35"/>
      <c r="JM69" s="35"/>
      <c r="JN69" s="35"/>
      <c r="JO69" s="35"/>
      <c r="JP69" s="35"/>
      <c r="JQ69" s="35"/>
      <c r="JR69" s="35"/>
      <c r="JS69" s="35"/>
      <c r="JT69" s="35"/>
      <c r="JU69" s="35"/>
      <c r="JV69" s="35"/>
      <c r="JW69" s="35"/>
      <c r="JX69" s="35"/>
      <c r="JY69" s="35"/>
      <c r="JZ69" s="35"/>
      <c r="KA69" s="35"/>
      <c r="KB69" s="35"/>
      <c r="KC69" s="35"/>
      <c r="KD69" s="35"/>
      <c r="KE69" s="35"/>
      <c r="KF69" s="35"/>
      <c r="KG69" s="35"/>
      <c r="KH69" s="35"/>
      <c r="KI69" s="35"/>
      <c r="KJ69" s="35"/>
      <c r="KK69" s="35"/>
      <c r="KL69" s="35"/>
      <c r="KM69" s="35"/>
      <c r="KN69" s="35"/>
      <c r="KO69" s="35"/>
      <c r="KP69" s="35"/>
      <c r="KQ69" s="35"/>
      <c r="KR69" s="35"/>
      <c r="KS69" s="35"/>
      <c r="KT69" s="35"/>
      <c r="KU69" s="35"/>
      <c r="KV69" s="35"/>
      <c r="KW69" s="35"/>
      <c r="KX69" s="35"/>
      <c r="KY69" s="35"/>
      <c r="KZ69" s="35"/>
      <c r="LA69" s="35"/>
      <c r="LB69" s="35"/>
      <c r="LC69" s="35"/>
      <c r="LD69" s="35"/>
      <c r="LE69" s="35"/>
      <c r="LF69" s="35"/>
      <c r="LG69" s="35"/>
      <c r="LH69" s="35"/>
      <c r="LI69" s="35"/>
      <c r="LJ69" s="35"/>
      <c r="LK69" s="35"/>
      <c r="LL69" s="35"/>
      <c r="LM69" s="35"/>
      <c r="LN69" s="35"/>
      <c r="LO69" s="35"/>
      <c r="LP69" s="35"/>
      <c r="LQ69" s="35"/>
      <c r="LR69" s="35"/>
      <c r="LS69" s="35"/>
      <c r="LT69" s="35"/>
      <c r="LU69" s="35"/>
      <c r="LV69" s="35"/>
      <c r="LW69" s="35"/>
      <c r="LX69" s="35"/>
      <c r="LY69" s="35"/>
      <c r="LZ69" s="35"/>
      <c r="MA69" s="35"/>
      <c r="MB69" s="35"/>
      <c r="MC69" s="35"/>
      <c r="MD69" s="35"/>
      <c r="ME69" s="35"/>
      <c r="MF69" s="35"/>
      <c r="MG69" s="35"/>
      <c r="MH69" s="35"/>
      <c r="MI69" s="35"/>
      <c r="MJ69" s="35"/>
      <c r="MK69" s="35"/>
      <c r="ML69" s="35"/>
      <c r="MM69" s="35"/>
      <c r="MN69" s="35"/>
      <c r="MO69" s="35"/>
      <c r="MP69" s="35"/>
      <c r="MQ69" s="35"/>
      <c r="MR69" s="35"/>
      <c r="MS69" s="35"/>
      <c r="MT69" s="35"/>
      <c r="MU69" s="35"/>
      <c r="MV69" s="35"/>
      <c r="MW69" s="35"/>
      <c r="MX69" s="35"/>
      <c r="MY69" s="35"/>
      <c r="MZ69" s="35"/>
      <c r="NA69" s="35"/>
      <c r="NB69" s="35"/>
      <c r="NC69" s="35"/>
      <c r="ND69" s="35"/>
      <c r="NE69" s="35"/>
      <c r="NF69" s="35"/>
      <c r="NG69" s="35"/>
      <c r="NH69" s="35"/>
      <c r="NI69" s="35"/>
      <c r="NJ69" s="35"/>
      <c r="NK69" s="35"/>
      <c r="NL69" s="35"/>
      <c r="NM69" s="35"/>
      <c r="NN69" s="35"/>
      <c r="NO69" s="35"/>
      <c r="NP69" s="35"/>
      <c r="NQ69" s="35"/>
      <c r="NR69" s="35"/>
      <c r="NS69" s="35"/>
      <c r="NT69" s="35"/>
      <c r="NU69" s="35"/>
      <c r="NV69" s="35"/>
      <c r="NW69" s="35"/>
      <c r="NX69" s="35"/>
      <c r="NY69" s="35"/>
      <c r="NZ69" s="35"/>
      <c r="OA69" s="35"/>
      <c r="OB69" s="35"/>
      <c r="OC69" s="35"/>
      <c r="OD69" s="35"/>
      <c r="OE69" s="35"/>
      <c r="OF69" s="35"/>
      <c r="OG69" s="35"/>
      <c r="OH69" s="35"/>
      <c r="OI69" s="35"/>
      <c r="OJ69" s="35"/>
      <c r="OK69" s="35"/>
      <c r="OL69" s="35"/>
      <c r="OM69" s="35"/>
      <c r="ON69" s="35"/>
      <c r="OO69" s="35"/>
      <c r="OP69" s="35"/>
      <c r="OQ69" s="35"/>
      <c r="OR69" s="35"/>
      <c r="OS69" s="35"/>
      <c r="OT69" s="35"/>
      <c r="OU69" s="35"/>
      <c r="OV69" s="35"/>
      <c r="OW69" s="35"/>
      <c r="OX69" s="35"/>
      <c r="OY69" s="35"/>
      <c r="OZ69" s="35"/>
      <c r="PA69" s="35"/>
      <c r="PB69" s="35"/>
      <c r="PC69" s="35"/>
      <c r="PD69" s="35"/>
      <c r="PE69" s="35"/>
      <c r="PF69" s="35"/>
      <c r="PG69" s="35"/>
      <c r="PH69" s="35"/>
      <c r="PI69" s="35"/>
      <c r="PJ69" s="35"/>
      <c r="PK69" s="35"/>
      <c r="PL69" s="35"/>
      <c r="PM69" s="35"/>
      <c r="PN69" s="35"/>
      <c r="PO69" s="35"/>
      <c r="PP69" s="35"/>
      <c r="PQ69" s="35"/>
      <c r="PR69" s="35"/>
      <c r="PS69" s="35"/>
      <c r="PT69" s="35"/>
      <c r="PU69" s="35"/>
      <c r="PV69" s="35"/>
      <c r="PW69" s="35"/>
      <c r="PX69" s="35"/>
      <c r="PY69" s="35"/>
      <c r="PZ69" s="35"/>
      <c r="QA69" s="35"/>
      <c r="QB69" s="35"/>
      <c r="QC69" s="35"/>
      <c r="QD69" s="35"/>
      <c r="QE69" s="35"/>
      <c r="QF69" s="35"/>
      <c r="QG69" s="35"/>
      <c r="QH69" s="35"/>
      <c r="QI69" s="35"/>
      <c r="QJ69" s="35"/>
      <c r="QK69" s="35"/>
      <c r="QL69" s="35"/>
      <c r="QM69" s="35"/>
      <c r="QN69" s="35"/>
      <c r="QO69" s="35"/>
      <c r="QP69" s="35"/>
      <c r="QQ69" s="35"/>
      <c r="QR69" s="35"/>
      <c r="QS69" s="35"/>
      <c r="QT69" s="35"/>
      <c r="QU69" s="35"/>
      <c r="QV69" s="35"/>
      <c r="QW69" s="35"/>
      <c r="QX69" s="35"/>
      <c r="QY69" s="35"/>
      <c r="QZ69" s="35"/>
      <c r="RA69" s="35"/>
      <c r="RB69" s="35"/>
      <c r="RC69" s="35"/>
      <c r="RD69" s="35"/>
      <c r="RE69" s="35"/>
      <c r="RF69" s="35"/>
      <c r="RG69" s="35"/>
      <c r="RH69" s="35"/>
      <c r="RI69" s="35"/>
      <c r="RJ69" s="35"/>
      <c r="RK69" s="35"/>
      <c r="RL69" s="35"/>
      <c r="RM69" s="35"/>
      <c r="RN69" s="35"/>
      <c r="RO69" s="35"/>
      <c r="RP69" s="35"/>
      <c r="RQ69" s="35"/>
      <c r="RR69" s="35"/>
      <c r="RS69" s="35"/>
      <c r="RT69" s="35"/>
      <c r="RU69" s="35"/>
      <c r="RV69" s="35"/>
      <c r="RW69" s="35"/>
      <c r="RX69" s="35"/>
      <c r="RY69" s="35"/>
      <c r="RZ69" s="35"/>
      <c r="SA69" s="35"/>
      <c r="SB69" s="35"/>
      <c r="SC69" s="35"/>
      <c r="SD69" s="35"/>
      <c r="SE69" s="35"/>
      <c r="SF69" s="35"/>
      <c r="SG69" s="35"/>
      <c r="SH69" s="35"/>
      <c r="SI69" s="35"/>
      <c r="SJ69" s="35"/>
      <c r="SK69" s="35"/>
      <c r="SL69" s="35"/>
      <c r="SM69" s="35"/>
      <c r="SN69" s="35"/>
      <c r="SO69" s="35"/>
      <c r="SP69" s="35"/>
      <c r="SQ69" s="35"/>
      <c r="SR69" s="35"/>
      <c r="SS69" s="35"/>
      <c r="ST69" s="35"/>
      <c r="SU69" s="35"/>
      <c r="SV69" s="35"/>
      <c r="SW69" s="35"/>
      <c r="SX69" s="35"/>
      <c r="SY69" s="35"/>
      <c r="SZ69" s="35"/>
      <c r="TA69" s="35"/>
      <c r="TB69" s="35"/>
      <c r="TC69" s="35"/>
      <c r="TD69" s="35"/>
      <c r="TE69" s="35"/>
      <c r="TF69" s="35"/>
      <c r="TG69" s="35"/>
      <c r="TH69" s="35"/>
      <c r="TI69" s="35"/>
      <c r="TJ69" s="35"/>
      <c r="TK69" s="35"/>
      <c r="TL69" s="35"/>
      <c r="TM69" s="35"/>
      <c r="TN69" s="35"/>
      <c r="TO69" s="35"/>
      <c r="TP69" s="35"/>
      <c r="TQ69" s="35"/>
      <c r="TR69" s="35"/>
      <c r="TS69" s="35"/>
      <c r="TT69" s="35"/>
      <c r="TU69" s="35"/>
      <c r="TV69" s="35"/>
      <c r="TW69" s="35"/>
      <c r="TX69" s="35"/>
      <c r="TY69" s="35"/>
      <c r="TZ69" s="35"/>
      <c r="UA69" s="35"/>
      <c r="UB69" s="35"/>
      <c r="UC69" s="35"/>
      <c r="UD69" s="35"/>
      <c r="UE69" s="35"/>
      <c r="UF69" s="35"/>
      <c r="UG69" s="35"/>
      <c r="UH69" s="35"/>
      <c r="UI69" s="35"/>
      <c r="UJ69" s="35"/>
      <c r="UK69" s="35"/>
      <c r="UL69" s="35"/>
      <c r="UM69" s="35"/>
      <c r="UN69" s="35"/>
      <c r="UO69" s="35"/>
      <c r="UP69" s="35"/>
      <c r="UQ69" s="35"/>
      <c r="UR69" s="35"/>
      <c r="US69" s="35"/>
      <c r="UT69" s="35"/>
      <c r="UU69" s="35"/>
      <c r="UV69" s="35"/>
      <c r="UW69" s="35"/>
      <c r="UX69" s="35"/>
      <c r="UY69" s="35"/>
      <c r="UZ69" s="35"/>
      <c r="VA69" s="35"/>
      <c r="VB69" s="35"/>
      <c r="VC69" s="35"/>
      <c r="VD69" s="35"/>
      <c r="VE69" s="35"/>
      <c r="VF69" s="35"/>
      <c r="VG69" s="35"/>
      <c r="VH69" s="35"/>
      <c r="VI69" s="35"/>
      <c r="VJ69" s="35"/>
      <c r="VK69" s="35"/>
      <c r="VL69" s="35"/>
      <c r="VM69" s="35"/>
      <c r="VN69" s="35"/>
      <c r="VO69" s="35"/>
      <c r="VP69" s="35"/>
      <c r="VQ69" s="35"/>
      <c r="VR69" s="35"/>
      <c r="VS69" s="35"/>
      <c r="VT69" s="35"/>
      <c r="VU69" s="35"/>
      <c r="VV69" s="35"/>
      <c r="VW69" s="35"/>
      <c r="VX69" s="35"/>
      <c r="VY69" s="35"/>
      <c r="VZ69" s="35"/>
      <c r="WA69" s="35"/>
      <c r="WB69" s="35"/>
      <c r="WC69" s="35"/>
      <c r="WD69" s="35"/>
      <c r="WE69" s="35"/>
      <c r="WF69" s="35"/>
      <c r="WG69" s="35"/>
      <c r="WH69" s="35"/>
      <c r="WI69" s="35"/>
      <c r="WJ69" s="35"/>
      <c r="WK69" s="35"/>
      <c r="WL69" s="35"/>
      <c r="WM69" s="35"/>
      <c r="WN69" s="35"/>
      <c r="WO69" s="35"/>
      <c r="WP69" s="35"/>
      <c r="WQ69" s="35"/>
      <c r="WR69" s="35"/>
      <c r="WS69" s="35"/>
      <c r="WT69" s="35"/>
      <c r="WU69" s="35"/>
      <c r="WV69" s="35"/>
      <c r="WW69" s="35"/>
      <c r="WX69" s="35"/>
      <c r="WY69" s="35"/>
      <c r="WZ69" s="35"/>
      <c r="XA69" s="35"/>
      <c r="XB69" s="35"/>
      <c r="XC69" s="35"/>
      <c r="XD69" s="35"/>
      <c r="XE69" s="35"/>
      <c r="XF69" s="35"/>
      <c r="XG69" s="35"/>
      <c r="XH69" s="35"/>
      <c r="XI69" s="35"/>
      <c r="XJ69" s="35"/>
      <c r="XK69" s="35"/>
      <c r="XL69" s="35"/>
      <c r="XM69" s="35"/>
      <c r="XN69" s="35"/>
      <c r="XO69" s="35"/>
      <c r="XP69" s="35"/>
      <c r="XQ69" s="35"/>
      <c r="XR69" s="35"/>
      <c r="XS69" s="35"/>
      <c r="XT69" s="35"/>
      <c r="XU69" s="35"/>
      <c r="XV69" s="35"/>
      <c r="XW69" s="35"/>
      <c r="XX69" s="35"/>
      <c r="XY69" s="35"/>
      <c r="XZ69" s="35"/>
      <c r="YA69" s="35"/>
      <c r="YB69" s="35"/>
      <c r="YC69" s="35"/>
      <c r="YD69" s="35"/>
      <c r="YE69" s="35"/>
      <c r="YF69" s="35"/>
      <c r="YG69" s="35"/>
      <c r="YH69" s="35"/>
      <c r="YI69" s="35"/>
      <c r="YJ69" s="35"/>
      <c r="YK69" s="35"/>
      <c r="YL69" s="35"/>
      <c r="YM69" s="35"/>
      <c r="YN69" s="35"/>
      <c r="YO69" s="35"/>
      <c r="YP69" s="35"/>
      <c r="YQ69" s="35"/>
      <c r="YR69" s="35"/>
      <c r="YS69" s="35"/>
      <c r="YT69" s="35"/>
      <c r="YU69" s="35"/>
      <c r="YV69" s="35"/>
      <c r="YW69" s="35"/>
      <c r="YX69" s="35"/>
      <c r="YY69" s="35"/>
      <c r="YZ69" s="35"/>
      <c r="ZA69" s="35"/>
      <c r="ZB69" s="35"/>
      <c r="ZC69" s="35"/>
      <c r="ZD69" s="35"/>
      <c r="ZE69" s="35"/>
      <c r="ZF69" s="35"/>
      <c r="ZG69" s="35"/>
      <c r="ZH69" s="35"/>
      <c r="ZI69" s="35"/>
      <c r="ZJ69" s="35"/>
      <c r="ZK69" s="35"/>
      <c r="ZL69" s="35"/>
      <c r="ZM69" s="35"/>
      <c r="ZN69" s="35"/>
      <c r="ZO69" s="35"/>
      <c r="ZP69" s="35"/>
      <c r="ZQ69" s="35"/>
      <c r="ZR69" s="35"/>
      <c r="ZS69" s="35"/>
      <c r="ZT69" s="35"/>
      <c r="ZU69" s="35"/>
      <c r="ZV69" s="35"/>
      <c r="ZW69" s="35"/>
      <c r="ZX69" s="35"/>
      <c r="ZY69" s="35"/>
      <c r="ZZ69" s="35"/>
      <c r="AAA69" s="35"/>
      <c r="AAB69" s="35"/>
      <c r="AAC69" s="35"/>
      <c r="AAD69" s="35"/>
      <c r="AAE69" s="35"/>
      <c r="AAF69" s="35"/>
      <c r="AAG69" s="35"/>
      <c r="AAH69" s="35"/>
      <c r="AAI69" s="35"/>
      <c r="AAJ69" s="35"/>
      <c r="AAK69" s="35"/>
      <c r="AAL69" s="35"/>
      <c r="AAM69" s="35"/>
      <c r="AAN69" s="35"/>
      <c r="AAO69" s="35"/>
      <c r="AAP69" s="35"/>
      <c r="AAQ69" s="35"/>
      <c r="AAR69" s="35"/>
      <c r="AAS69" s="35"/>
      <c r="AAT69" s="35"/>
      <c r="AAU69" s="35"/>
      <c r="AAV69" s="35"/>
      <c r="AAW69" s="35"/>
      <c r="AAX69" s="35"/>
      <c r="AAY69" s="35"/>
      <c r="AAZ69" s="35"/>
      <c r="ABA69" s="35"/>
      <c r="ABB69" s="35"/>
      <c r="ABC69" s="35"/>
      <c r="ABD69" s="35"/>
      <c r="ABE69" s="35"/>
      <c r="ABF69" s="35"/>
      <c r="ABG69" s="35"/>
      <c r="ABH69" s="35"/>
      <c r="ABI69" s="35"/>
      <c r="ABJ69" s="35"/>
      <c r="ABK69" s="35"/>
      <c r="ABL69" s="35"/>
      <c r="ABM69" s="35"/>
      <c r="ABN69" s="35"/>
      <c r="ABO69" s="35"/>
      <c r="ABP69" s="35"/>
      <c r="ABQ69" s="35"/>
      <c r="ABR69" s="35"/>
      <c r="ABS69" s="35"/>
      <c r="ABT69" s="35"/>
      <c r="ABU69" s="35"/>
      <c r="ABV69" s="35"/>
      <c r="ABW69" s="35"/>
      <c r="ABX69" s="35"/>
      <c r="ABY69" s="35"/>
      <c r="ABZ69" s="35"/>
      <c r="ACA69" s="35"/>
      <c r="ACB69" s="35"/>
      <c r="ACC69" s="35"/>
      <c r="ACD69" s="35"/>
      <c r="ACE69" s="35"/>
      <c r="ACF69" s="35"/>
      <c r="ACG69" s="35"/>
      <c r="ACH69" s="35"/>
      <c r="ACI69" s="35"/>
      <c r="ACJ69" s="35"/>
      <c r="ACK69" s="35"/>
      <c r="ACL69" s="35"/>
      <c r="ACM69" s="35"/>
      <c r="ACN69" s="35"/>
      <c r="ACO69" s="35"/>
      <c r="ACP69" s="35"/>
      <c r="ACQ69" s="35"/>
      <c r="ACR69" s="35"/>
      <c r="ACS69" s="35"/>
      <c r="ACT69" s="35"/>
      <c r="ACU69" s="35"/>
      <c r="ACV69" s="35"/>
      <c r="ACW69" s="35"/>
      <c r="ACX69" s="35"/>
      <c r="ACY69" s="35"/>
      <c r="ACZ69" s="35"/>
      <c r="ADA69" s="35"/>
      <c r="ADB69" s="35"/>
      <c r="ADC69" s="35"/>
      <c r="ADD69" s="35"/>
      <c r="ADE69" s="35"/>
      <c r="ADF69" s="35"/>
      <c r="ADG69" s="35"/>
      <c r="ADH69" s="35"/>
      <c r="ADI69" s="35"/>
      <c r="ADJ69" s="35"/>
      <c r="ADK69" s="35"/>
      <c r="ADL69" s="35"/>
      <c r="ADM69" s="35"/>
      <c r="ADN69" s="35"/>
      <c r="ADO69" s="35"/>
      <c r="ADP69" s="35"/>
      <c r="ADQ69" s="35"/>
      <c r="ADR69" s="35"/>
      <c r="ADS69" s="35"/>
      <c r="ADT69" s="35"/>
      <c r="ADU69" s="35"/>
      <c r="ADV69" s="35"/>
      <c r="ADW69" s="35"/>
      <c r="ADX69" s="35"/>
      <c r="ADY69" s="35"/>
      <c r="ADZ69" s="35"/>
      <c r="AEA69" s="35"/>
      <c r="AEB69" s="35"/>
      <c r="AEC69" s="35"/>
      <c r="AED69" s="35"/>
      <c r="AEE69" s="35"/>
      <c r="AEF69" s="35"/>
      <c r="AEG69" s="35"/>
      <c r="AEH69" s="35"/>
      <c r="AEI69" s="35"/>
      <c r="AEJ69" s="35"/>
      <c r="AEK69" s="35"/>
      <c r="AEL69" s="35"/>
      <c r="AEM69" s="35"/>
      <c r="AEN69" s="35"/>
      <c r="AEO69" s="35"/>
      <c r="AEP69" s="35"/>
      <c r="AEQ69" s="35"/>
      <c r="AER69" s="35"/>
      <c r="AES69" s="35"/>
      <c r="AET69" s="35"/>
      <c r="AEU69" s="35"/>
      <c r="AEV69" s="35"/>
      <c r="AEW69" s="35"/>
      <c r="AEX69" s="35"/>
      <c r="AEY69" s="35"/>
      <c r="AEZ69" s="35"/>
      <c r="AFA69" s="35"/>
      <c r="AFB69" s="35"/>
      <c r="AFC69" s="35"/>
      <c r="AFD69" s="35"/>
      <c r="AFE69" s="35"/>
      <c r="AFF69" s="35"/>
      <c r="AFG69" s="35"/>
      <c r="AFH69" s="35"/>
      <c r="AFI69" s="35"/>
      <c r="AFJ69" s="35"/>
      <c r="AFK69" s="35"/>
      <c r="AFL69" s="35"/>
      <c r="AFM69" s="35"/>
      <c r="AFN69" s="35"/>
      <c r="AFO69" s="35"/>
      <c r="AFP69" s="35"/>
      <c r="AFQ69" s="35"/>
      <c r="AFR69" s="35"/>
      <c r="AFS69" s="35"/>
      <c r="AFT69" s="35"/>
      <c r="AFU69" s="35"/>
      <c r="AFV69" s="35"/>
      <c r="AFW69" s="35"/>
      <c r="AFX69" s="35"/>
      <c r="AFY69" s="35"/>
      <c r="AFZ69" s="35"/>
      <c r="AGA69" s="35"/>
      <c r="AGB69" s="35"/>
      <c r="AGC69" s="35"/>
      <c r="AGD69" s="35"/>
      <c r="AGE69" s="35"/>
      <c r="AGF69" s="35"/>
      <c r="AGG69" s="35"/>
      <c r="AGH69" s="35"/>
      <c r="AGI69" s="35"/>
      <c r="AGJ69" s="35"/>
      <c r="AGK69" s="35"/>
      <c r="AGL69" s="35"/>
      <c r="AGM69" s="35"/>
      <c r="AGN69" s="35"/>
      <c r="AGO69" s="35"/>
      <c r="AGP69" s="35"/>
      <c r="AGQ69" s="35"/>
      <c r="AGR69" s="35"/>
      <c r="AGS69" s="35"/>
      <c r="AGT69" s="35"/>
      <c r="AGU69" s="35"/>
      <c r="AGV69" s="35"/>
      <c r="AGW69" s="35"/>
      <c r="AGX69" s="35"/>
      <c r="AGY69" s="35"/>
      <c r="AGZ69" s="35"/>
      <c r="AHA69" s="35"/>
      <c r="AHB69" s="35"/>
      <c r="AHC69" s="35"/>
      <c r="AHD69" s="35"/>
      <c r="AHE69" s="35"/>
      <c r="AHF69" s="35"/>
      <c r="AHG69" s="35"/>
      <c r="AHH69" s="35"/>
      <c r="AHI69" s="35"/>
      <c r="AHJ69" s="35"/>
      <c r="AHK69" s="35"/>
      <c r="AHL69" s="35"/>
      <c r="AHM69" s="35"/>
      <c r="AHN69" s="35"/>
      <c r="AHO69" s="35"/>
      <c r="AHP69" s="35"/>
      <c r="AHQ69" s="35"/>
      <c r="AHR69" s="35"/>
      <c r="AHS69" s="35"/>
      <c r="AHT69" s="35"/>
      <c r="AHU69" s="35"/>
      <c r="AHV69" s="35"/>
      <c r="AHW69" s="35"/>
      <c r="AHX69" s="35"/>
      <c r="AHY69" s="35"/>
      <c r="AHZ69" s="35"/>
      <c r="AIA69" s="35"/>
      <c r="AIB69" s="35"/>
      <c r="AIC69" s="35"/>
      <c r="AID69" s="35"/>
      <c r="AIE69" s="35"/>
      <c r="AIF69" s="35"/>
      <c r="AIG69" s="35"/>
      <c r="AIH69" s="35"/>
      <c r="AII69" s="35"/>
      <c r="AIJ69" s="35"/>
      <c r="AIK69" s="35"/>
      <c r="AIL69" s="35"/>
      <c r="AIM69" s="35"/>
      <c r="AIN69" s="35"/>
      <c r="AIO69" s="35"/>
      <c r="AIP69" s="35"/>
      <c r="AIQ69" s="35"/>
      <c r="AIR69" s="35"/>
      <c r="AIS69" s="35"/>
      <c r="AIT69" s="35"/>
      <c r="AIU69" s="35"/>
      <c r="AIV69" s="35"/>
      <c r="AIW69" s="35"/>
      <c r="AIX69" s="35"/>
      <c r="AIY69" s="35"/>
      <c r="AIZ69" s="35"/>
      <c r="AJA69" s="35"/>
      <c r="AJB69" s="35"/>
      <c r="AJC69" s="35"/>
      <c r="AJD69" s="35"/>
      <c r="AJE69" s="35"/>
      <c r="AJF69" s="35"/>
      <c r="AJG69" s="35"/>
      <c r="AJH69" s="35"/>
      <c r="AJI69" s="35"/>
      <c r="AJJ69" s="35"/>
      <c r="AJK69" s="35"/>
      <c r="AJL69" s="35"/>
      <c r="AJM69" s="35"/>
      <c r="AJN69" s="35"/>
      <c r="AJO69" s="35"/>
      <c r="AJP69" s="35"/>
      <c r="AJQ69" s="35"/>
      <c r="AJR69" s="35"/>
      <c r="AJS69" s="35"/>
      <c r="AJT69" s="35"/>
      <c r="AJU69" s="35"/>
      <c r="AJV69" s="35"/>
      <c r="AJW69" s="35"/>
      <c r="AJX69" s="35"/>
      <c r="AJY69" s="35"/>
      <c r="AJZ69" s="35"/>
      <c r="AKA69" s="35"/>
      <c r="AKB69" s="35"/>
      <c r="AKC69" s="35"/>
      <c r="AKD69" s="35"/>
      <c r="AKE69" s="35"/>
      <c r="AKF69" s="35"/>
      <c r="AKG69" s="35"/>
      <c r="AKH69" s="35"/>
      <c r="AKI69" s="35"/>
      <c r="AKJ69" s="35"/>
      <c r="AKK69" s="35"/>
      <c r="AKL69" s="35"/>
      <c r="AKM69" s="35"/>
      <c r="AKN69" s="35"/>
      <c r="AKO69" s="35"/>
      <c r="AKP69" s="35"/>
      <c r="AKQ69" s="35"/>
      <c r="AKR69" s="35"/>
      <c r="AKS69" s="35"/>
      <c r="AKT69" s="35"/>
      <c r="AKU69" s="35"/>
      <c r="AKV69" s="35"/>
      <c r="AKW69" s="35"/>
      <c r="AKX69" s="35"/>
      <c r="AKY69" s="35"/>
      <c r="AKZ69" s="35"/>
      <c r="ALA69" s="35"/>
      <c r="ALB69" s="35"/>
      <c r="ALC69" s="35"/>
      <c r="ALD69" s="35"/>
      <c r="ALE69" s="35"/>
      <c r="ALF69" s="35"/>
      <c r="ALG69" s="35"/>
      <c r="ALH69" s="35"/>
      <c r="ALI69" s="35"/>
      <c r="ALJ69" s="35"/>
      <c r="ALK69" s="35"/>
      <c r="ALL69" s="35"/>
      <c r="ALM69" s="35"/>
      <c r="ALN69" s="35"/>
      <c r="ALO69" s="35"/>
      <c r="ALP69" s="35"/>
      <c r="ALQ69" s="35"/>
      <c r="ALR69" s="35"/>
      <c r="ALS69" s="35"/>
      <c r="ALT69" s="35"/>
      <c r="ALU69" s="35"/>
      <c r="ALV69" s="35"/>
      <c r="ALW69" s="35"/>
      <c r="ALX69" s="35"/>
      <c r="ALY69" s="35"/>
      <c r="ALZ69" s="35"/>
      <c r="AMA69" s="35"/>
      <c r="AMB69" s="35"/>
      <c r="AMC69" s="35"/>
      <c r="AMD69" s="35"/>
      <c r="AME69" s="35"/>
      <c r="AMF69" s="35"/>
      <c r="AMG69" s="35"/>
      <c r="AMH69" s="35"/>
      <c r="AMI69" s="35"/>
      <c r="AMJ69" s="35"/>
      <c r="AMK69" s="35"/>
      <c r="AML69" s="35"/>
      <c r="AMM69" s="35"/>
      <c r="AMN69" s="35"/>
      <c r="AMO69" s="35"/>
      <c r="AMP69" s="35"/>
      <c r="AMQ69" s="35"/>
      <c r="AMR69" s="35"/>
      <c r="AMS69" s="35"/>
      <c r="AMT69" s="35"/>
      <c r="AMU69" s="35"/>
      <c r="AMV69" s="35"/>
      <c r="AMW69" s="35"/>
      <c r="AMX69" s="35"/>
      <c r="AMY69" s="35"/>
      <c r="AMZ69" s="35"/>
      <c r="ANA69" s="35"/>
      <c r="ANB69" s="35"/>
    </row>
    <row r="70" spans="3:1042" s="6" customFormat="1" ht="15" customHeight="1" x14ac:dyDescent="0.25">
      <c r="C70" s="6">
        <f t="shared" si="5"/>
        <v>120212</v>
      </c>
      <c r="D70" s="72">
        <f t="shared" si="6"/>
        <v>80</v>
      </c>
      <c r="E70" s="72">
        <v>1</v>
      </c>
      <c r="F70" s="74">
        <v>0</v>
      </c>
      <c r="G70" s="73">
        <f t="shared" si="43"/>
        <v>2.33</v>
      </c>
      <c r="H70" s="128">
        <f t="shared" si="44"/>
        <v>0</v>
      </c>
      <c r="I70" s="147">
        <f t="shared" si="9"/>
        <v>0</v>
      </c>
      <c r="J70" s="111" t="s">
        <v>196</v>
      </c>
      <c r="K70" s="40"/>
      <c r="L70" s="95">
        <f t="shared" si="10"/>
        <v>12</v>
      </c>
      <c r="M70" s="21" t="s">
        <v>19</v>
      </c>
      <c r="N70" s="82">
        <f t="shared" ref="N70:N84" si="47">N69+1</f>
        <v>2</v>
      </c>
      <c r="O70" s="82">
        <f t="shared" si="45"/>
        <v>120212</v>
      </c>
      <c r="P70" s="77" t="str">
        <f t="shared" si="21"/>
        <v>HPE10280H045DV  (80 gal)</v>
      </c>
      <c r="Q70" s="22" t="s">
        <v>114</v>
      </c>
      <c r="R70" s="23">
        <v>80</v>
      </c>
      <c r="S70" s="65" t="s">
        <v>108</v>
      </c>
      <c r="T70" s="100" t="s">
        <v>108</v>
      </c>
      <c r="U70" s="105" t="str">
        <f t="shared" si="46"/>
        <v>AOSmithPHPT80</v>
      </c>
      <c r="V70" s="146">
        <v>0</v>
      </c>
      <c r="W70" s="41">
        <v>2.33</v>
      </c>
      <c r="X70" s="59"/>
      <c r="Y70" s="60"/>
      <c r="Z70" s="59"/>
      <c r="AA70" s="58"/>
      <c r="AB70" s="158" t="str">
        <f t="shared" si="11"/>
        <v>2,     120212,   "HPE10280H045DV  (80 gal)"</v>
      </c>
      <c r="AC70" s="160" t="str">
        <f>AC69</f>
        <v>American</v>
      </c>
      <c r="AD70" s="161" t="s">
        <v>464</v>
      </c>
      <c r="AE70" s="158" t="str">
        <f t="shared" si="12"/>
        <v xml:space="preserve">          case  120212   :   "AmericanHPE10280"</v>
      </c>
      <c r="AF70" s="161" t="s">
        <v>464</v>
      </c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35"/>
      <c r="IN70" s="35"/>
      <c r="IO70" s="35"/>
      <c r="IP70" s="35"/>
      <c r="IQ70" s="35"/>
      <c r="IR70" s="35"/>
      <c r="IS70" s="35"/>
      <c r="IT70" s="35"/>
      <c r="IU70" s="35"/>
      <c r="IV70" s="35"/>
      <c r="IW70" s="35"/>
      <c r="IX70" s="35"/>
      <c r="IY70" s="35"/>
      <c r="IZ70" s="35"/>
      <c r="JA70" s="35"/>
      <c r="JB70" s="35"/>
      <c r="JC70" s="35"/>
      <c r="JD70" s="35"/>
      <c r="JE70" s="35"/>
      <c r="JF70" s="35"/>
      <c r="JG70" s="35"/>
      <c r="JH70" s="35"/>
      <c r="JI70" s="35"/>
      <c r="JJ70" s="35"/>
      <c r="JK70" s="35"/>
      <c r="JL70" s="35"/>
      <c r="JM70" s="35"/>
      <c r="JN70" s="35"/>
      <c r="JO70" s="35"/>
      <c r="JP70" s="35"/>
      <c r="JQ70" s="35"/>
      <c r="JR70" s="35"/>
      <c r="JS70" s="35"/>
      <c r="JT70" s="35"/>
      <c r="JU70" s="35"/>
      <c r="JV70" s="35"/>
      <c r="JW70" s="35"/>
      <c r="JX70" s="35"/>
      <c r="JY70" s="35"/>
      <c r="JZ70" s="35"/>
      <c r="KA70" s="35"/>
      <c r="KB70" s="35"/>
      <c r="KC70" s="35"/>
      <c r="KD70" s="35"/>
      <c r="KE70" s="35"/>
      <c r="KF70" s="35"/>
      <c r="KG70" s="35"/>
      <c r="KH70" s="35"/>
      <c r="KI70" s="35"/>
      <c r="KJ70" s="35"/>
      <c r="KK70" s="35"/>
      <c r="KL70" s="35"/>
      <c r="KM70" s="35"/>
      <c r="KN70" s="35"/>
      <c r="KO70" s="35"/>
      <c r="KP70" s="35"/>
      <c r="KQ70" s="35"/>
      <c r="KR70" s="35"/>
      <c r="KS70" s="35"/>
      <c r="KT70" s="35"/>
      <c r="KU70" s="35"/>
      <c r="KV70" s="35"/>
      <c r="KW70" s="35"/>
      <c r="KX70" s="35"/>
      <c r="KY70" s="35"/>
      <c r="KZ70" s="35"/>
      <c r="LA70" s="35"/>
      <c r="LB70" s="35"/>
      <c r="LC70" s="35"/>
      <c r="LD70" s="35"/>
      <c r="LE70" s="35"/>
      <c r="LF70" s="35"/>
      <c r="LG70" s="35"/>
      <c r="LH70" s="35"/>
      <c r="LI70" s="35"/>
      <c r="LJ70" s="35"/>
      <c r="LK70" s="35"/>
      <c r="LL70" s="35"/>
      <c r="LM70" s="35"/>
      <c r="LN70" s="35"/>
      <c r="LO70" s="35"/>
      <c r="LP70" s="35"/>
      <c r="LQ70" s="35"/>
      <c r="LR70" s="35"/>
      <c r="LS70" s="35"/>
      <c r="LT70" s="35"/>
      <c r="LU70" s="35"/>
      <c r="LV70" s="35"/>
      <c r="LW70" s="35"/>
      <c r="LX70" s="35"/>
      <c r="LY70" s="35"/>
      <c r="LZ70" s="35"/>
      <c r="MA70" s="35"/>
      <c r="MB70" s="35"/>
      <c r="MC70" s="35"/>
      <c r="MD70" s="35"/>
      <c r="ME70" s="35"/>
      <c r="MF70" s="35"/>
      <c r="MG70" s="35"/>
      <c r="MH70" s="35"/>
      <c r="MI70" s="35"/>
      <c r="MJ70" s="35"/>
      <c r="MK70" s="35"/>
      <c r="ML70" s="35"/>
      <c r="MM70" s="35"/>
      <c r="MN70" s="35"/>
      <c r="MO70" s="35"/>
      <c r="MP70" s="35"/>
      <c r="MQ70" s="35"/>
      <c r="MR70" s="35"/>
      <c r="MS70" s="35"/>
      <c r="MT70" s="35"/>
      <c r="MU70" s="35"/>
      <c r="MV70" s="35"/>
      <c r="MW70" s="35"/>
      <c r="MX70" s="35"/>
      <c r="MY70" s="35"/>
      <c r="MZ70" s="35"/>
      <c r="NA70" s="35"/>
      <c r="NB70" s="35"/>
      <c r="NC70" s="35"/>
      <c r="ND70" s="35"/>
      <c r="NE70" s="35"/>
      <c r="NF70" s="35"/>
      <c r="NG70" s="35"/>
      <c r="NH70" s="35"/>
      <c r="NI70" s="35"/>
      <c r="NJ70" s="35"/>
      <c r="NK70" s="35"/>
      <c r="NL70" s="35"/>
      <c r="NM70" s="35"/>
      <c r="NN70" s="35"/>
      <c r="NO70" s="35"/>
      <c r="NP70" s="35"/>
      <c r="NQ70" s="35"/>
      <c r="NR70" s="35"/>
      <c r="NS70" s="35"/>
      <c r="NT70" s="35"/>
      <c r="NU70" s="35"/>
      <c r="NV70" s="35"/>
      <c r="NW70" s="35"/>
      <c r="NX70" s="35"/>
      <c r="NY70" s="35"/>
      <c r="NZ70" s="35"/>
      <c r="OA70" s="35"/>
      <c r="OB70" s="35"/>
      <c r="OC70" s="35"/>
      <c r="OD70" s="35"/>
      <c r="OE70" s="35"/>
      <c r="OF70" s="35"/>
      <c r="OG70" s="35"/>
      <c r="OH70" s="35"/>
      <c r="OI70" s="35"/>
      <c r="OJ70" s="35"/>
      <c r="OK70" s="35"/>
      <c r="OL70" s="35"/>
      <c r="OM70" s="35"/>
      <c r="ON70" s="35"/>
      <c r="OO70" s="35"/>
      <c r="OP70" s="35"/>
      <c r="OQ70" s="35"/>
      <c r="OR70" s="35"/>
      <c r="OS70" s="35"/>
      <c r="OT70" s="35"/>
      <c r="OU70" s="35"/>
      <c r="OV70" s="35"/>
      <c r="OW70" s="35"/>
      <c r="OX70" s="35"/>
      <c r="OY70" s="35"/>
      <c r="OZ70" s="35"/>
      <c r="PA70" s="35"/>
      <c r="PB70" s="35"/>
      <c r="PC70" s="35"/>
      <c r="PD70" s="35"/>
      <c r="PE70" s="35"/>
      <c r="PF70" s="35"/>
      <c r="PG70" s="35"/>
      <c r="PH70" s="35"/>
      <c r="PI70" s="35"/>
      <c r="PJ70" s="35"/>
      <c r="PK70" s="35"/>
      <c r="PL70" s="35"/>
      <c r="PM70" s="35"/>
      <c r="PN70" s="35"/>
      <c r="PO70" s="35"/>
      <c r="PP70" s="35"/>
      <c r="PQ70" s="35"/>
      <c r="PR70" s="35"/>
      <c r="PS70" s="35"/>
      <c r="PT70" s="35"/>
      <c r="PU70" s="35"/>
      <c r="PV70" s="35"/>
      <c r="PW70" s="35"/>
      <c r="PX70" s="35"/>
      <c r="PY70" s="35"/>
      <c r="PZ70" s="35"/>
      <c r="QA70" s="35"/>
      <c r="QB70" s="35"/>
      <c r="QC70" s="35"/>
      <c r="QD70" s="35"/>
      <c r="QE70" s="35"/>
      <c r="QF70" s="35"/>
      <c r="QG70" s="35"/>
      <c r="QH70" s="35"/>
      <c r="QI70" s="35"/>
      <c r="QJ70" s="35"/>
      <c r="QK70" s="35"/>
      <c r="QL70" s="35"/>
      <c r="QM70" s="35"/>
      <c r="QN70" s="35"/>
      <c r="QO70" s="35"/>
      <c r="QP70" s="35"/>
      <c r="QQ70" s="35"/>
      <c r="QR70" s="35"/>
      <c r="QS70" s="35"/>
      <c r="QT70" s="35"/>
      <c r="QU70" s="35"/>
      <c r="QV70" s="35"/>
      <c r="QW70" s="35"/>
      <c r="QX70" s="35"/>
      <c r="QY70" s="35"/>
      <c r="QZ70" s="35"/>
      <c r="RA70" s="35"/>
      <c r="RB70" s="35"/>
      <c r="RC70" s="35"/>
      <c r="RD70" s="35"/>
      <c r="RE70" s="35"/>
      <c r="RF70" s="35"/>
      <c r="RG70" s="35"/>
      <c r="RH70" s="35"/>
      <c r="RI70" s="35"/>
      <c r="RJ70" s="35"/>
      <c r="RK70" s="35"/>
      <c r="RL70" s="35"/>
      <c r="RM70" s="35"/>
      <c r="RN70" s="35"/>
      <c r="RO70" s="35"/>
      <c r="RP70" s="35"/>
      <c r="RQ70" s="35"/>
      <c r="RR70" s="35"/>
      <c r="RS70" s="35"/>
      <c r="RT70" s="35"/>
      <c r="RU70" s="35"/>
      <c r="RV70" s="35"/>
      <c r="RW70" s="35"/>
      <c r="RX70" s="35"/>
      <c r="RY70" s="35"/>
      <c r="RZ70" s="35"/>
      <c r="SA70" s="35"/>
      <c r="SB70" s="35"/>
      <c r="SC70" s="35"/>
      <c r="SD70" s="35"/>
      <c r="SE70" s="35"/>
      <c r="SF70" s="35"/>
      <c r="SG70" s="35"/>
      <c r="SH70" s="35"/>
      <c r="SI70" s="35"/>
      <c r="SJ70" s="35"/>
      <c r="SK70" s="35"/>
      <c r="SL70" s="35"/>
      <c r="SM70" s="35"/>
      <c r="SN70" s="35"/>
      <c r="SO70" s="35"/>
      <c r="SP70" s="35"/>
      <c r="SQ70" s="35"/>
      <c r="SR70" s="35"/>
      <c r="SS70" s="35"/>
      <c r="ST70" s="35"/>
      <c r="SU70" s="35"/>
      <c r="SV70" s="35"/>
      <c r="SW70" s="35"/>
      <c r="SX70" s="35"/>
      <c r="SY70" s="35"/>
      <c r="SZ70" s="35"/>
      <c r="TA70" s="35"/>
      <c r="TB70" s="35"/>
      <c r="TC70" s="35"/>
      <c r="TD70" s="35"/>
      <c r="TE70" s="35"/>
      <c r="TF70" s="35"/>
      <c r="TG70" s="35"/>
      <c r="TH70" s="35"/>
      <c r="TI70" s="35"/>
      <c r="TJ70" s="35"/>
      <c r="TK70" s="35"/>
      <c r="TL70" s="35"/>
      <c r="TM70" s="35"/>
      <c r="TN70" s="35"/>
      <c r="TO70" s="35"/>
      <c r="TP70" s="35"/>
      <c r="TQ70" s="35"/>
      <c r="TR70" s="35"/>
      <c r="TS70" s="35"/>
      <c r="TT70" s="35"/>
      <c r="TU70" s="35"/>
      <c r="TV70" s="35"/>
      <c r="TW70" s="35"/>
      <c r="TX70" s="35"/>
      <c r="TY70" s="35"/>
      <c r="TZ70" s="35"/>
      <c r="UA70" s="35"/>
      <c r="UB70" s="35"/>
      <c r="UC70" s="35"/>
      <c r="UD70" s="35"/>
      <c r="UE70" s="35"/>
      <c r="UF70" s="35"/>
      <c r="UG70" s="35"/>
      <c r="UH70" s="35"/>
      <c r="UI70" s="35"/>
      <c r="UJ70" s="35"/>
      <c r="UK70" s="35"/>
      <c r="UL70" s="35"/>
      <c r="UM70" s="35"/>
      <c r="UN70" s="35"/>
      <c r="UO70" s="35"/>
      <c r="UP70" s="35"/>
      <c r="UQ70" s="35"/>
      <c r="UR70" s="35"/>
      <c r="US70" s="35"/>
      <c r="UT70" s="35"/>
      <c r="UU70" s="35"/>
      <c r="UV70" s="35"/>
      <c r="UW70" s="35"/>
      <c r="UX70" s="35"/>
      <c r="UY70" s="35"/>
      <c r="UZ70" s="35"/>
      <c r="VA70" s="35"/>
      <c r="VB70" s="35"/>
      <c r="VC70" s="35"/>
      <c r="VD70" s="35"/>
      <c r="VE70" s="35"/>
      <c r="VF70" s="35"/>
      <c r="VG70" s="35"/>
      <c r="VH70" s="35"/>
      <c r="VI70" s="35"/>
      <c r="VJ70" s="35"/>
      <c r="VK70" s="35"/>
      <c r="VL70" s="35"/>
      <c r="VM70" s="35"/>
      <c r="VN70" s="35"/>
      <c r="VO70" s="35"/>
      <c r="VP70" s="35"/>
      <c r="VQ70" s="35"/>
      <c r="VR70" s="35"/>
      <c r="VS70" s="35"/>
      <c r="VT70" s="35"/>
      <c r="VU70" s="35"/>
      <c r="VV70" s="35"/>
      <c r="VW70" s="35"/>
      <c r="VX70" s="35"/>
      <c r="VY70" s="35"/>
      <c r="VZ70" s="35"/>
      <c r="WA70" s="35"/>
      <c r="WB70" s="35"/>
      <c r="WC70" s="35"/>
      <c r="WD70" s="35"/>
      <c r="WE70" s="35"/>
      <c r="WF70" s="35"/>
      <c r="WG70" s="35"/>
      <c r="WH70" s="35"/>
      <c r="WI70" s="35"/>
      <c r="WJ70" s="35"/>
      <c r="WK70" s="35"/>
      <c r="WL70" s="35"/>
      <c r="WM70" s="35"/>
      <c r="WN70" s="35"/>
      <c r="WO70" s="35"/>
      <c r="WP70" s="35"/>
      <c r="WQ70" s="35"/>
      <c r="WR70" s="35"/>
      <c r="WS70" s="35"/>
      <c r="WT70" s="35"/>
      <c r="WU70" s="35"/>
      <c r="WV70" s="35"/>
      <c r="WW70" s="35"/>
      <c r="WX70" s="35"/>
      <c r="WY70" s="35"/>
      <c r="WZ70" s="35"/>
      <c r="XA70" s="35"/>
      <c r="XB70" s="35"/>
      <c r="XC70" s="35"/>
      <c r="XD70" s="35"/>
      <c r="XE70" s="35"/>
      <c r="XF70" s="35"/>
      <c r="XG70" s="35"/>
      <c r="XH70" s="35"/>
      <c r="XI70" s="35"/>
      <c r="XJ70" s="35"/>
      <c r="XK70" s="35"/>
      <c r="XL70" s="35"/>
      <c r="XM70" s="35"/>
      <c r="XN70" s="35"/>
      <c r="XO70" s="35"/>
      <c r="XP70" s="35"/>
      <c r="XQ70" s="35"/>
      <c r="XR70" s="35"/>
      <c r="XS70" s="35"/>
      <c r="XT70" s="35"/>
      <c r="XU70" s="35"/>
      <c r="XV70" s="35"/>
      <c r="XW70" s="35"/>
      <c r="XX70" s="35"/>
      <c r="XY70" s="35"/>
      <c r="XZ70" s="35"/>
      <c r="YA70" s="35"/>
      <c r="YB70" s="35"/>
      <c r="YC70" s="35"/>
      <c r="YD70" s="35"/>
      <c r="YE70" s="35"/>
      <c r="YF70" s="35"/>
      <c r="YG70" s="35"/>
      <c r="YH70" s="35"/>
      <c r="YI70" s="35"/>
      <c r="YJ70" s="35"/>
      <c r="YK70" s="35"/>
      <c r="YL70" s="35"/>
      <c r="YM70" s="35"/>
      <c r="YN70" s="35"/>
      <c r="YO70" s="35"/>
      <c r="YP70" s="35"/>
      <c r="YQ70" s="35"/>
      <c r="YR70" s="35"/>
      <c r="YS70" s="35"/>
      <c r="YT70" s="35"/>
      <c r="YU70" s="35"/>
      <c r="YV70" s="35"/>
      <c r="YW70" s="35"/>
      <c r="YX70" s="35"/>
      <c r="YY70" s="35"/>
      <c r="YZ70" s="35"/>
      <c r="ZA70" s="35"/>
      <c r="ZB70" s="35"/>
      <c r="ZC70" s="35"/>
      <c r="ZD70" s="35"/>
      <c r="ZE70" s="35"/>
      <c r="ZF70" s="35"/>
      <c r="ZG70" s="35"/>
      <c r="ZH70" s="35"/>
      <c r="ZI70" s="35"/>
      <c r="ZJ70" s="35"/>
      <c r="ZK70" s="35"/>
      <c r="ZL70" s="35"/>
      <c r="ZM70" s="35"/>
      <c r="ZN70" s="35"/>
      <c r="ZO70" s="35"/>
      <c r="ZP70" s="35"/>
      <c r="ZQ70" s="35"/>
      <c r="ZR70" s="35"/>
      <c r="ZS70" s="35"/>
      <c r="ZT70" s="35"/>
      <c r="ZU70" s="35"/>
      <c r="ZV70" s="35"/>
      <c r="ZW70" s="35"/>
      <c r="ZX70" s="35"/>
      <c r="ZY70" s="35"/>
      <c r="ZZ70" s="35"/>
      <c r="AAA70" s="35"/>
      <c r="AAB70" s="35"/>
      <c r="AAC70" s="35"/>
      <c r="AAD70" s="35"/>
      <c r="AAE70" s="35"/>
      <c r="AAF70" s="35"/>
      <c r="AAG70" s="35"/>
      <c r="AAH70" s="35"/>
      <c r="AAI70" s="35"/>
      <c r="AAJ70" s="35"/>
      <c r="AAK70" s="35"/>
      <c r="AAL70" s="35"/>
      <c r="AAM70" s="35"/>
      <c r="AAN70" s="35"/>
      <c r="AAO70" s="35"/>
      <c r="AAP70" s="35"/>
      <c r="AAQ70" s="35"/>
      <c r="AAR70" s="35"/>
      <c r="AAS70" s="35"/>
      <c r="AAT70" s="35"/>
      <c r="AAU70" s="35"/>
      <c r="AAV70" s="35"/>
      <c r="AAW70" s="35"/>
      <c r="AAX70" s="35"/>
      <c r="AAY70" s="35"/>
      <c r="AAZ70" s="35"/>
      <c r="ABA70" s="35"/>
      <c r="ABB70" s="35"/>
      <c r="ABC70" s="35"/>
      <c r="ABD70" s="35"/>
      <c r="ABE70" s="35"/>
      <c r="ABF70" s="35"/>
      <c r="ABG70" s="35"/>
      <c r="ABH70" s="35"/>
      <c r="ABI70" s="35"/>
      <c r="ABJ70" s="35"/>
      <c r="ABK70" s="35"/>
      <c r="ABL70" s="35"/>
      <c r="ABM70" s="35"/>
      <c r="ABN70" s="35"/>
      <c r="ABO70" s="35"/>
      <c r="ABP70" s="35"/>
      <c r="ABQ70" s="35"/>
      <c r="ABR70" s="35"/>
      <c r="ABS70" s="35"/>
      <c r="ABT70" s="35"/>
      <c r="ABU70" s="35"/>
      <c r="ABV70" s="35"/>
      <c r="ABW70" s="35"/>
      <c r="ABX70" s="35"/>
      <c r="ABY70" s="35"/>
      <c r="ABZ70" s="35"/>
      <c r="ACA70" s="35"/>
      <c r="ACB70" s="35"/>
      <c r="ACC70" s="35"/>
      <c r="ACD70" s="35"/>
      <c r="ACE70" s="35"/>
      <c r="ACF70" s="35"/>
      <c r="ACG70" s="35"/>
      <c r="ACH70" s="35"/>
      <c r="ACI70" s="35"/>
      <c r="ACJ70" s="35"/>
      <c r="ACK70" s="35"/>
      <c r="ACL70" s="35"/>
      <c r="ACM70" s="35"/>
      <c r="ACN70" s="35"/>
      <c r="ACO70" s="35"/>
      <c r="ACP70" s="35"/>
      <c r="ACQ70" s="35"/>
      <c r="ACR70" s="35"/>
      <c r="ACS70" s="35"/>
      <c r="ACT70" s="35"/>
      <c r="ACU70" s="35"/>
      <c r="ACV70" s="35"/>
      <c r="ACW70" s="35"/>
      <c r="ACX70" s="35"/>
      <c r="ACY70" s="35"/>
      <c r="ACZ70" s="35"/>
      <c r="ADA70" s="35"/>
      <c r="ADB70" s="35"/>
      <c r="ADC70" s="35"/>
      <c r="ADD70" s="35"/>
      <c r="ADE70" s="35"/>
      <c r="ADF70" s="35"/>
      <c r="ADG70" s="35"/>
      <c r="ADH70" s="35"/>
      <c r="ADI70" s="35"/>
      <c r="ADJ70" s="35"/>
      <c r="ADK70" s="35"/>
      <c r="ADL70" s="35"/>
      <c r="ADM70" s="35"/>
      <c r="ADN70" s="35"/>
      <c r="ADO70" s="35"/>
      <c r="ADP70" s="35"/>
      <c r="ADQ70" s="35"/>
      <c r="ADR70" s="35"/>
      <c r="ADS70" s="35"/>
      <c r="ADT70" s="35"/>
      <c r="ADU70" s="35"/>
      <c r="ADV70" s="35"/>
      <c r="ADW70" s="35"/>
      <c r="ADX70" s="35"/>
      <c r="ADY70" s="35"/>
      <c r="ADZ70" s="35"/>
      <c r="AEA70" s="35"/>
      <c r="AEB70" s="35"/>
      <c r="AEC70" s="35"/>
      <c r="AED70" s="35"/>
      <c r="AEE70" s="35"/>
      <c r="AEF70" s="35"/>
      <c r="AEG70" s="35"/>
      <c r="AEH70" s="35"/>
      <c r="AEI70" s="35"/>
      <c r="AEJ70" s="35"/>
      <c r="AEK70" s="35"/>
      <c r="AEL70" s="35"/>
      <c r="AEM70" s="35"/>
      <c r="AEN70" s="35"/>
      <c r="AEO70" s="35"/>
      <c r="AEP70" s="35"/>
      <c r="AEQ70" s="35"/>
      <c r="AER70" s="35"/>
      <c r="AES70" s="35"/>
      <c r="AET70" s="35"/>
      <c r="AEU70" s="35"/>
      <c r="AEV70" s="35"/>
      <c r="AEW70" s="35"/>
      <c r="AEX70" s="35"/>
      <c r="AEY70" s="35"/>
      <c r="AEZ70" s="35"/>
      <c r="AFA70" s="35"/>
      <c r="AFB70" s="35"/>
      <c r="AFC70" s="35"/>
      <c r="AFD70" s="35"/>
      <c r="AFE70" s="35"/>
      <c r="AFF70" s="35"/>
      <c r="AFG70" s="35"/>
      <c r="AFH70" s="35"/>
      <c r="AFI70" s="35"/>
      <c r="AFJ70" s="35"/>
      <c r="AFK70" s="35"/>
      <c r="AFL70" s="35"/>
      <c r="AFM70" s="35"/>
      <c r="AFN70" s="35"/>
      <c r="AFO70" s="35"/>
      <c r="AFP70" s="35"/>
      <c r="AFQ70" s="35"/>
      <c r="AFR70" s="35"/>
      <c r="AFS70" s="35"/>
      <c r="AFT70" s="35"/>
      <c r="AFU70" s="35"/>
      <c r="AFV70" s="35"/>
      <c r="AFW70" s="35"/>
      <c r="AFX70" s="35"/>
      <c r="AFY70" s="35"/>
      <c r="AFZ70" s="35"/>
      <c r="AGA70" s="35"/>
      <c r="AGB70" s="35"/>
      <c r="AGC70" s="35"/>
      <c r="AGD70" s="35"/>
      <c r="AGE70" s="35"/>
      <c r="AGF70" s="35"/>
      <c r="AGG70" s="35"/>
      <c r="AGH70" s="35"/>
      <c r="AGI70" s="35"/>
      <c r="AGJ70" s="35"/>
      <c r="AGK70" s="35"/>
      <c r="AGL70" s="35"/>
      <c r="AGM70" s="35"/>
      <c r="AGN70" s="35"/>
      <c r="AGO70" s="35"/>
      <c r="AGP70" s="35"/>
      <c r="AGQ70" s="35"/>
      <c r="AGR70" s="35"/>
      <c r="AGS70" s="35"/>
      <c r="AGT70" s="35"/>
      <c r="AGU70" s="35"/>
      <c r="AGV70" s="35"/>
      <c r="AGW70" s="35"/>
      <c r="AGX70" s="35"/>
      <c r="AGY70" s="35"/>
      <c r="AGZ70" s="35"/>
      <c r="AHA70" s="35"/>
      <c r="AHB70" s="35"/>
      <c r="AHC70" s="35"/>
      <c r="AHD70" s="35"/>
      <c r="AHE70" s="35"/>
      <c r="AHF70" s="35"/>
      <c r="AHG70" s="35"/>
      <c r="AHH70" s="35"/>
      <c r="AHI70" s="35"/>
      <c r="AHJ70" s="35"/>
      <c r="AHK70" s="35"/>
      <c r="AHL70" s="35"/>
      <c r="AHM70" s="35"/>
      <c r="AHN70" s="35"/>
      <c r="AHO70" s="35"/>
      <c r="AHP70" s="35"/>
      <c r="AHQ70" s="35"/>
      <c r="AHR70" s="35"/>
      <c r="AHS70" s="35"/>
      <c r="AHT70" s="35"/>
      <c r="AHU70" s="35"/>
      <c r="AHV70" s="35"/>
      <c r="AHW70" s="35"/>
      <c r="AHX70" s="35"/>
      <c r="AHY70" s="35"/>
      <c r="AHZ70" s="35"/>
      <c r="AIA70" s="35"/>
      <c r="AIB70" s="35"/>
      <c r="AIC70" s="35"/>
      <c r="AID70" s="35"/>
      <c r="AIE70" s="35"/>
      <c r="AIF70" s="35"/>
      <c r="AIG70" s="35"/>
      <c r="AIH70" s="35"/>
      <c r="AII70" s="35"/>
      <c r="AIJ70" s="35"/>
      <c r="AIK70" s="35"/>
      <c r="AIL70" s="35"/>
      <c r="AIM70" s="35"/>
      <c r="AIN70" s="35"/>
      <c r="AIO70" s="35"/>
      <c r="AIP70" s="35"/>
      <c r="AIQ70" s="35"/>
      <c r="AIR70" s="35"/>
      <c r="AIS70" s="35"/>
      <c r="AIT70" s="35"/>
      <c r="AIU70" s="35"/>
      <c r="AIV70" s="35"/>
      <c r="AIW70" s="35"/>
      <c r="AIX70" s="35"/>
      <c r="AIY70" s="35"/>
      <c r="AIZ70" s="35"/>
      <c r="AJA70" s="35"/>
      <c r="AJB70" s="35"/>
      <c r="AJC70" s="35"/>
      <c r="AJD70" s="35"/>
      <c r="AJE70" s="35"/>
      <c r="AJF70" s="35"/>
      <c r="AJG70" s="35"/>
      <c r="AJH70" s="35"/>
      <c r="AJI70" s="35"/>
      <c r="AJJ70" s="35"/>
      <c r="AJK70" s="35"/>
      <c r="AJL70" s="35"/>
      <c r="AJM70" s="35"/>
      <c r="AJN70" s="35"/>
      <c r="AJO70" s="35"/>
      <c r="AJP70" s="35"/>
      <c r="AJQ70" s="35"/>
      <c r="AJR70" s="35"/>
      <c r="AJS70" s="35"/>
      <c r="AJT70" s="35"/>
      <c r="AJU70" s="35"/>
      <c r="AJV70" s="35"/>
      <c r="AJW70" s="35"/>
      <c r="AJX70" s="35"/>
      <c r="AJY70" s="35"/>
      <c r="AJZ70" s="35"/>
      <c r="AKA70" s="35"/>
      <c r="AKB70" s="35"/>
      <c r="AKC70" s="35"/>
      <c r="AKD70" s="35"/>
      <c r="AKE70" s="35"/>
      <c r="AKF70" s="35"/>
      <c r="AKG70" s="35"/>
      <c r="AKH70" s="35"/>
      <c r="AKI70" s="35"/>
      <c r="AKJ70" s="35"/>
      <c r="AKK70" s="35"/>
      <c r="AKL70" s="35"/>
      <c r="AKM70" s="35"/>
      <c r="AKN70" s="35"/>
      <c r="AKO70" s="35"/>
      <c r="AKP70" s="35"/>
      <c r="AKQ70" s="35"/>
      <c r="AKR70" s="35"/>
      <c r="AKS70" s="35"/>
      <c r="AKT70" s="35"/>
      <c r="AKU70" s="35"/>
      <c r="AKV70" s="35"/>
      <c r="AKW70" s="35"/>
      <c r="AKX70" s="35"/>
      <c r="AKY70" s="35"/>
      <c r="AKZ70" s="35"/>
      <c r="ALA70" s="35"/>
      <c r="ALB70" s="35"/>
      <c r="ALC70" s="35"/>
      <c r="ALD70" s="35"/>
      <c r="ALE70" s="35"/>
      <c r="ALF70" s="35"/>
      <c r="ALG70" s="35"/>
      <c r="ALH70" s="35"/>
      <c r="ALI70" s="35"/>
      <c r="ALJ70" s="35"/>
      <c r="ALK70" s="35"/>
      <c r="ALL70" s="35"/>
      <c r="ALM70" s="35"/>
      <c r="ALN70" s="35"/>
      <c r="ALO70" s="35"/>
      <c r="ALP70" s="35"/>
      <c r="ALQ70" s="35"/>
      <c r="ALR70" s="35"/>
      <c r="ALS70" s="35"/>
      <c r="ALT70" s="35"/>
      <c r="ALU70" s="35"/>
      <c r="ALV70" s="35"/>
      <c r="ALW70" s="35"/>
      <c r="ALX70" s="35"/>
      <c r="ALY70" s="35"/>
      <c r="ALZ70" s="35"/>
      <c r="AMA70" s="35"/>
      <c r="AMB70" s="35"/>
      <c r="AMC70" s="35"/>
      <c r="AMD70" s="35"/>
      <c r="AME70" s="35"/>
      <c r="AMF70" s="35"/>
      <c r="AMG70" s="35"/>
      <c r="AMH70" s="35"/>
      <c r="AMI70" s="35"/>
      <c r="AMJ70" s="35"/>
      <c r="AMK70" s="35"/>
      <c r="AML70" s="35"/>
      <c r="AMM70" s="35"/>
      <c r="AMN70" s="35"/>
      <c r="AMO70" s="35"/>
      <c r="AMP70" s="35"/>
      <c r="AMQ70" s="35"/>
      <c r="AMR70" s="35"/>
      <c r="AMS70" s="35"/>
      <c r="AMT70" s="35"/>
      <c r="AMU70" s="35"/>
      <c r="AMV70" s="35"/>
      <c r="AMW70" s="35"/>
      <c r="AMX70" s="35"/>
      <c r="AMY70" s="35"/>
      <c r="AMZ70" s="35"/>
      <c r="ANA70" s="35"/>
      <c r="ANB70" s="35"/>
    </row>
    <row r="71" spans="3:1042" s="6" customFormat="1" ht="15" customHeight="1" x14ac:dyDescent="0.25">
      <c r="C71" s="6">
        <f t="shared" si="5"/>
        <v>120312</v>
      </c>
      <c r="D71" s="72">
        <f t="shared" si="6"/>
        <v>80</v>
      </c>
      <c r="E71" s="72">
        <v>1</v>
      </c>
      <c r="F71" s="74">
        <v>0</v>
      </c>
      <c r="G71" s="73">
        <f t="shared" si="43"/>
        <v>1.8</v>
      </c>
      <c r="H71" s="128">
        <f t="shared" si="44"/>
        <v>0</v>
      </c>
      <c r="I71" s="147">
        <f t="shared" si="9"/>
        <v>0</v>
      </c>
      <c r="J71" s="111" t="s">
        <v>196</v>
      </c>
      <c r="K71" s="39">
        <v>1</v>
      </c>
      <c r="L71" s="95">
        <f t="shared" si="10"/>
        <v>12</v>
      </c>
      <c r="M71" s="9" t="s">
        <v>19</v>
      </c>
      <c r="N71" s="82">
        <f t="shared" si="47"/>
        <v>3</v>
      </c>
      <c r="O71" s="82">
        <f t="shared" si="45"/>
        <v>120312</v>
      </c>
      <c r="P71" s="77" t="str">
        <f t="shared" si="21"/>
        <v>HPE6280H045DV 102  (80 gal)</v>
      </c>
      <c r="Q71" s="10" t="s">
        <v>65</v>
      </c>
      <c r="R71" s="11">
        <v>80</v>
      </c>
      <c r="S71" s="37" t="s">
        <v>90</v>
      </c>
      <c r="T71" s="100" t="s">
        <v>108</v>
      </c>
      <c r="U71" s="105" t="str">
        <f t="shared" si="46"/>
        <v>AOSmithPHPT80</v>
      </c>
      <c r="V71" s="146">
        <v>0</v>
      </c>
      <c r="W71" s="47">
        <v>1.8</v>
      </c>
      <c r="X71" s="55" t="s">
        <v>15</v>
      </c>
      <c r="Y71" s="56" t="s">
        <v>10</v>
      </c>
      <c r="Z71" s="57">
        <v>42591</v>
      </c>
      <c r="AA71" s="58" t="s">
        <v>83</v>
      </c>
      <c r="AB71" s="158" t="str">
        <f t="shared" si="11"/>
        <v>2,     120312,   "HPE6280H045DV 102  (80 gal)"</v>
      </c>
      <c r="AC71" s="160" t="str">
        <f t="shared" ref="AC71:AC84" si="48">AC70</f>
        <v>American</v>
      </c>
      <c r="AD71" s="161" t="s">
        <v>465</v>
      </c>
      <c r="AE71" s="158" t="str">
        <f t="shared" si="12"/>
        <v xml:space="preserve">          case  120312   :   "AmericanHPE6280"</v>
      </c>
      <c r="AF71" s="161" t="s">
        <v>465</v>
      </c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</row>
    <row r="72" spans="3:1042" s="6" customFormat="1" ht="15" customHeight="1" x14ac:dyDescent="0.25">
      <c r="C72" s="6">
        <f t="shared" si="5"/>
        <v>120413</v>
      </c>
      <c r="D72" s="72">
        <f t="shared" si="6"/>
        <v>50</v>
      </c>
      <c r="E72" s="74">
        <v>0</v>
      </c>
      <c r="F72" s="72">
        <v>1</v>
      </c>
      <c r="G72" s="73">
        <f t="shared" si="43"/>
        <v>0</v>
      </c>
      <c r="H72" s="128">
        <f t="shared" si="44"/>
        <v>2.9</v>
      </c>
      <c r="I72" s="147">
        <f t="shared" si="9"/>
        <v>0</v>
      </c>
      <c r="J72" s="111" t="s">
        <v>196</v>
      </c>
      <c r="K72" s="39">
        <v>3</v>
      </c>
      <c r="L72" s="95">
        <f t="shared" si="10"/>
        <v>12</v>
      </c>
      <c r="M72" s="9" t="s">
        <v>19</v>
      </c>
      <c r="N72" s="82">
        <f t="shared" si="47"/>
        <v>4</v>
      </c>
      <c r="O72" s="82">
        <f t="shared" si="45"/>
        <v>120413</v>
      </c>
      <c r="P72" s="77" t="str">
        <f t="shared" si="21"/>
        <v>HPHE10250H045DV 120  (50 gal)</v>
      </c>
      <c r="Q72" s="10" t="s">
        <v>20</v>
      </c>
      <c r="R72" s="11">
        <v>50</v>
      </c>
      <c r="S72" s="37" t="s">
        <v>84</v>
      </c>
      <c r="T72" s="100" t="s">
        <v>109</v>
      </c>
      <c r="U72" s="105" t="str">
        <f t="shared" si="46"/>
        <v>AOSmithHPTU50</v>
      </c>
      <c r="V72" s="146">
        <v>0</v>
      </c>
      <c r="W72" s="47" t="s">
        <v>10</v>
      </c>
      <c r="X72" s="55" t="s">
        <v>9</v>
      </c>
      <c r="Y72" s="56">
        <v>2.9</v>
      </c>
      <c r="Z72" s="57">
        <v>42545</v>
      </c>
      <c r="AA72" s="58" t="s">
        <v>83</v>
      </c>
      <c r="AB72" s="158" t="str">
        <f t="shared" si="11"/>
        <v>2,     120413,   "HPHE10250H045DV 120  (50 gal)"</v>
      </c>
      <c r="AC72" s="160" t="str">
        <f t="shared" si="48"/>
        <v>American</v>
      </c>
      <c r="AD72" s="161" t="s">
        <v>466</v>
      </c>
      <c r="AE72" s="158" t="str">
        <f t="shared" si="12"/>
        <v xml:space="preserve">          case  120413   :   "AmericanHPHE10250"</v>
      </c>
      <c r="AF72" s="161" t="s">
        <v>466</v>
      </c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M72" s="31"/>
      <c r="DN72" s="31"/>
      <c r="DO72" s="31"/>
      <c r="DP72" s="31"/>
      <c r="DQ72" s="31"/>
      <c r="DR72" s="31"/>
      <c r="DS72" s="31"/>
      <c r="DT72" s="31"/>
      <c r="DU72" s="31"/>
      <c r="DV72" s="31"/>
      <c r="DW72" s="31"/>
      <c r="DX72" s="31"/>
      <c r="DY72" s="31"/>
      <c r="DZ72" s="31"/>
      <c r="EA72" s="31"/>
      <c r="EB72" s="31"/>
      <c r="EC72" s="31"/>
      <c r="ED72" s="31"/>
      <c r="EE72" s="31"/>
      <c r="EF72" s="31"/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/>
      <c r="EW72" s="31"/>
      <c r="EX72" s="31"/>
      <c r="EY72" s="31"/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  <c r="FK72" s="31"/>
      <c r="FL72" s="31"/>
      <c r="FM72" s="31"/>
      <c r="FN72" s="31"/>
      <c r="FO72" s="31"/>
      <c r="FP72" s="31"/>
      <c r="FQ72" s="31"/>
      <c r="FR72" s="31"/>
      <c r="FS72" s="31"/>
      <c r="FT72" s="31"/>
      <c r="FU72" s="31"/>
      <c r="FV72" s="31"/>
      <c r="FW72" s="31"/>
      <c r="FX72" s="31"/>
      <c r="FY72" s="31"/>
      <c r="FZ72" s="31"/>
      <c r="GA72" s="31"/>
      <c r="GB72" s="31"/>
      <c r="GC72" s="31"/>
      <c r="GD72" s="31"/>
      <c r="GE72" s="31"/>
      <c r="GF72" s="31"/>
      <c r="GG72" s="31"/>
      <c r="GH72" s="31"/>
      <c r="GI72" s="31"/>
      <c r="GJ72" s="31"/>
      <c r="GK72" s="31"/>
      <c r="GL72" s="31"/>
      <c r="GM72" s="31"/>
      <c r="GN72" s="31"/>
      <c r="GO72" s="31"/>
      <c r="GP72" s="31"/>
      <c r="GQ72" s="31"/>
      <c r="GR72" s="31"/>
      <c r="GS72" s="31"/>
      <c r="GT72" s="31"/>
      <c r="GU72" s="31"/>
      <c r="GV72" s="31"/>
      <c r="GW72" s="31"/>
      <c r="GX72" s="31"/>
      <c r="GY72" s="31"/>
      <c r="GZ72" s="31"/>
      <c r="HA72" s="31"/>
      <c r="HB72" s="31"/>
      <c r="HC72" s="31"/>
      <c r="HD72" s="31"/>
      <c r="HE72" s="31"/>
      <c r="HF72" s="31"/>
      <c r="HG72" s="31"/>
      <c r="HH72" s="31"/>
      <c r="HI72" s="31"/>
      <c r="HJ72" s="31"/>
      <c r="HK72" s="31"/>
      <c r="HL72" s="31"/>
      <c r="HM72" s="31"/>
      <c r="HN72" s="31"/>
      <c r="HO72" s="31"/>
      <c r="HP72" s="31"/>
      <c r="HQ72" s="31"/>
      <c r="HR72" s="31"/>
      <c r="HS72" s="31"/>
      <c r="HT72" s="31"/>
      <c r="HU72" s="31"/>
      <c r="HV72" s="31"/>
      <c r="HW72" s="31"/>
      <c r="HX72" s="31"/>
      <c r="HY72" s="31"/>
      <c r="HZ72" s="31"/>
      <c r="IA72" s="31"/>
      <c r="IB72" s="31"/>
      <c r="IC72" s="31"/>
      <c r="ID72" s="31"/>
      <c r="IE72" s="31"/>
      <c r="IF72" s="31"/>
      <c r="IG72" s="31"/>
      <c r="IH72" s="31"/>
      <c r="II72" s="31"/>
      <c r="IJ72" s="31"/>
      <c r="IK72" s="31"/>
      <c r="IL72" s="31"/>
      <c r="IM72" s="31"/>
      <c r="IN72" s="31"/>
      <c r="IO72" s="31"/>
      <c r="IP72" s="31"/>
      <c r="IQ72" s="31"/>
      <c r="IR72" s="31"/>
      <c r="IS72" s="31"/>
      <c r="IT72" s="31"/>
      <c r="IU72" s="31"/>
      <c r="IV72" s="31"/>
      <c r="IW72" s="31"/>
      <c r="IX72" s="31"/>
      <c r="IY72" s="31"/>
      <c r="IZ72" s="31"/>
      <c r="JA72" s="31"/>
      <c r="JB72" s="31"/>
      <c r="JC72" s="31"/>
      <c r="JD72" s="31"/>
      <c r="JE72" s="31"/>
      <c r="JF72" s="31"/>
      <c r="JG72" s="31"/>
      <c r="JH72" s="31"/>
      <c r="JI72" s="31"/>
      <c r="JJ72" s="31"/>
      <c r="JK72" s="31"/>
      <c r="JL72" s="31"/>
      <c r="JM72" s="31"/>
      <c r="JN72" s="31"/>
      <c r="JO72" s="31"/>
      <c r="JP72" s="31"/>
      <c r="JQ72" s="31"/>
      <c r="JR72" s="31"/>
      <c r="JS72" s="31"/>
      <c r="JT72" s="31"/>
      <c r="JU72" s="31"/>
      <c r="JV72" s="31"/>
      <c r="JW72" s="31"/>
      <c r="JX72" s="31"/>
      <c r="JY72" s="31"/>
      <c r="JZ72" s="31"/>
      <c r="KA72" s="31"/>
      <c r="KB72" s="31"/>
      <c r="KC72" s="31"/>
      <c r="KD72" s="31"/>
      <c r="KE72" s="31"/>
      <c r="KF72" s="31"/>
      <c r="KG72" s="31"/>
      <c r="KH72" s="31"/>
      <c r="KI72" s="31"/>
      <c r="KJ72" s="31"/>
      <c r="KK72" s="31"/>
      <c r="KL72" s="31"/>
      <c r="KM72" s="31"/>
      <c r="KN72" s="31"/>
      <c r="KO72" s="31"/>
      <c r="KP72" s="31"/>
      <c r="KQ72" s="31"/>
      <c r="KR72" s="31"/>
      <c r="KS72" s="31"/>
      <c r="KT72" s="31"/>
      <c r="KU72" s="31"/>
      <c r="KV72" s="31"/>
      <c r="KW72" s="31"/>
      <c r="KX72" s="31"/>
      <c r="KY72" s="31"/>
      <c r="KZ72" s="31"/>
      <c r="LA72" s="31"/>
      <c r="LB72" s="31"/>
      <c r="LC72" s="31"/>
      <c r="LD72" s="31"/>
      <c r="LE72" s="31"/>
      <c r="LF72" s="31"/>
      <c r="LG72" s="31"/>
      <c r="LH72" s="31"/>
      <c r="LI72" s="31"/>
      <c r="LJ72" s="31"/>
      <c r="LK72" s="31"/>
      <c r="LL72" s="31"/>
      <c r="LM72" s="31"/>
      <c r="LN72" s="31"/>
      <c r="LO72" s="31"/>
      <c r="LP72" s="31"/>
      <c r="LQ72" s="31"/>
      <c r="LR72" s="31"/>
      <c r="LS72" s="31"/>
      <c r="LT72" s="31"/>
      <c r="LU72" s="31"/>
      <c r="LV72" s="31"/>
      <c r="LW72" s="31"/>
      <c r="LX72" s="31"/>
      <c r="LY72" s="31"/>
      <c r="LZ72" s="31"/>
      <c r="MA72" s="31"/>
      <c r="MB72" s="31"/>
      <c r="MC72" s="31"/>
      <c r="MD72" s="31"/>
      <c r="ME72" s="31"/>
      <c r="MF72" s="31"/>
      <c r="MG72" s="31"/>
      <c r="MH72" s="31"/>
      <c r="MI72" s="31"/>
      <c r="MJ72" s="31"/>
      <c r="MK72" s="31"/>
      <c r="ML72" s="31"/>
      <c r="MM72" s="31"/>
      <c r="MN72" s="31"/>
      <c r="MO72" s="31"/>
      <c r="MP72" s="31"/>
      <c r="MQ72" s="31"/>
      <c r="MR72" s="31"/>
      <c r="MS72" s="31"/>
      <c r="MT72" s="31"/>
      <c r="MU72" s="31"/>
      <c r="MV72" s="31"/>
      <c r="MW72" s="31"/>
      <c r="MX72" s="31"/>
      <c r="MY72" s="31"/>
      <c r="MZ72" s="31"/>
      <c r="NA72" s="31"/>
      <c r="NB72" s="31"/>
      <c r="NC72" s="31"/>
      <c r="ND72" s="31"/>
      <c r="NE72" s="31"/>
      <c r="NF72" s="31"/>
      <c r="NG72" s="31"/>
      <c r="NH72" s="31"/>
      <c r="NI72" s="31"/>
      <c r="NJ72" s="31"/>
      <c r="NK72" s="31"/>
      <c r="NL72" s="31"/>
      <c r="NM72" s="31"/>
      <c r="NN72" s="31"/>
      <c r="NO72" s="31"/>
      <c r="NP72" s="31"/>
      <c r="NQ72" s="31"/>
      <c r="NR72" s="31"/>
      <c r="NS72" s="31"/>
      <c r="NT72" s="31"/>
      <c r="NU72" s="31"/>
      <c r="NV72" s="31"/>
      <c r="NW72" s="31"/>
      <c r="NX72" s="31"/>
      <c r="NY72" s="31"/>
      <c r="NZ72" s="31"/>
      <c r="OA72" s="31"/>
      <c r="OB72" s="31"/>
      <c r="OC72" s="31"/>
      <c r="OD72" s="31"/>
      <c r="OE72" s="31"/>
      <c r="OF72" s="31"/>
      <c r="OG72" s="31"/>
      <c r="OH72" s="31"/>
      <c r="OI72" s="31"/>
      <c r="OJ72" s="31"/>
      <c r="OK72" s="31"/>
      <c r="OL72" s="31"/>
      <c r="OM72" s="31"/>
      <c r="ON72" s="31"/>
      <c r="OO72" s="31"/>
      <c r="OP72" s="31"/>
      <c r="OQ72" s="31"/>
      <c r="OR72" s="31"/>
      <c r="OS72" s="31"/>
      <c r="OT72" s="31"/>
      <c r="OU72" s="31"/>
      <c r="OV72" s="31"/>
      <c r="OW72" s="31"/>
      <c r="OX72" s="31"/>
      <c r="OY72" s="31"/>
      <c r="OZ72" s="31"/>
      <c r="PA72" s="31"/>
      <c r="PB72" s="31"/>
      <c r="PC72" s="31"/>
      <c r="PD72" s="31"/>
      <c r="PE72" s="31"/>
      <c r="PF72" s="31"/>
      <c r="PG72" s="31"/>
      <c r="PH72" s="31"/>
      <c r="PI72" s="31"/>
      <c r="PJ72" s="31"/>
      <c r="PK72" s="31"/>
      <c r="PL72" s="31"/>
      <c r="PM72" s="31"/>
      <c r="PN72" s="31"/>
      <c r="PO72" s="31"/>
      <c r="PP72" s="31"/>
      <c r="PQ72" s="31"/>
      <c r="PR72" s="31"/>
      <c r="PS72" s="31"/>
      <c r="PT72" s="31"/>
      <c r="PU72" s="31"/>
      <c r="PV72" s="31"/>
      <c r="PW72" s="31"/>
      <c r="PX72" s="31"/>
      <c r="PY72" s="31"/>
      <c r="PZ72" s="31"/>
      <c r="QA72" s="31"/>
      <c r="QB72" s="31"/>
      <c r="QC72" s="31"/>
      <c r="QD72" s="31"/>
      <c r="QE72" s="31"/>
      <c r="QF72" s="31"/>
      <c r="QG72" s="31"/>
      <c r="QH72" s="31"/>
      <c r="QI72" s="31"/>
      <c r="QJ72" s="31"/>
      <c r="QK72" s="31"/>
      <c r="QL72" s="31"/>
      <c r="QM72" s="31"/>
      <c r="QN72" s="31"/>
      <c r="QO72" s="31"/>
      <c r="QP72" s="31"/>
      <c r="QQ72" s="31"/>
      <c r="QR72" s="31"/>
      <c r="QS72" s="31"/>
      <c r="QT72" s="31"/>
      <c r="QU72" s="31"/>
      <c r="QV72" s="31"/>
      <c r="QW72" s="31"/>
      <c r="QX72" s="31"/>
      <c r="QY72" s="31"/>
      <c r="QZ72" s="31"/>
      <c r="RA72" s="31"/>
      <c r="RB72" s="31"/>
      <c r="RC72" s="31"/>
      <c r="RD72" s="31"/>
      <c r="RE72" s="31"/>
      <c r="RF72" s="31"/>
      <c r="RG72" s="31"/>
      <c r="RH72" s="31"/>
      <c r="RI72" s="31"/>
      <c r="RJ72" s="31"/>
      <c r="RK72" s="31"/>
      <c r="RL72" s="31"/>
      <c r="RM72" s="31"/>
      <c r="RN72" s="31"/>
      <c r="RO72" s="31"/>
      <c r="RP72" s="31"/>
      <c r="RQ72" s="31"/>
      <c r="RR72" s="31"/>
      <c r="RS72" s="31"/>
      <c r="RT72" s="31"/>
      <c r="RU72" s="31"/>
      <c r="RV72" s="31"/>
      <c r="RW72" s="31"/>
      <c r="RX72" s="31"/>
      <c r="RY72" s="31"/>
      <c r="RZ72" s="31"/>
      <c r="SA72" s="31"/>
      <c r="SB72" s="31"/>
      <c r="SC72" s="31"/>
      <c r="SD72" s="31"/>
      <c r="SE72" s="31"/>
      <c r="SF72" s="31"/>
      <c r="SG72" s="31"/>
      <c r="SH72" s="31"/>
      <c r="SI72" s="31"/>
      <c r="SJ72" s="31"/>
      <c r="SK72" s="31"/>
      <c r="SL72" s="31"/>
      <c r="SM72" s="31"/>
      <c r="SN72" s="31"/>
      <c r="SO72" s="31"/>
      <c r="SP72" s="31"/>
      <c r="SQ72" s="31"/>
      <c r="SR72" s="31"/>
      <c r="SS72" s="31"/>
      <c r="ST72" s="31"/>
      <c r="SU72" s="31"/>
      <c r="SV72" s="31"/>
      <c r="SW72" s="31"/>
      <c r="SX72" s="31"/>
      <c r="SY72" s="31"/>
      <c r="SZ72" s="31"/>
      <c r="TA72" s="31"/>
      <c r="TB72" s="31"/>
      <c r="TC72" s="31"/>
      <c r="TD72" s="31"/>
      <c r="TE72" s="31"/>
      <c r="TF72" s="31"/>
      <c r="TG72" s="31"/>
      <c r="TH72" s="31"/>
      <c r="TI72" s="31"/>
      <c r="TJ72" s="31"/>
      <c r="TK72" s="31"/>
      <c r="TL72" s="31"/>
      <c r="TM72" s="31"/>
      <c r="TN72" s="31"/>
      <c r="TO72" s="31"/>
      <c r="TP72" s="31"/>
      <c r="TQ72" s="31"/>
      <c r="TR72" s="31"/>
      <c r="TS72" s="31"/>
      <c r="TT72" s="31"/>
      <c r="TU72" s="31"/>
      <c r="TV72" s="31"/>
      <c r="TW72" s="31"/>
      <c r="TX72" s="31"/>
      <c r="TY72" s="31"/>
      <c r="TZ72" s="31"/>
      <c r="UA72" s="31"/>
      <c r="UB72" s="31"/>
      <c r="UC72" s="31"/>
      <c r="UD72" s="31"/>
      <c r="UE72" s="31"/>
      <c r="UF72" s="31"/>
      <c r="UG72" s="31"/>
      <c r="UH72" s="31"/>
      <c r="UI72" s="31"/>
      <c r="UJ72" s="31"/>
      <c r="UK72" s="31"/>
      <c r="UL72" s="31"/>
      <c r="UM72" s="31"/>
      <c r="UN72" s="31"/>
      <c r="UO72" s="31"/>
      <c r="UP72" s="31"/>
      <c r="UQ72" s="31"/>
      <c r="UR72" s="31"/>
      <c r="US72" s="31"/>
      <c r="UT72" s="31"/>
      <c r="UU72" s="31"/>
      <c r="UV72" s="31"/>
      <c r="UW72" s="31"/>
      <c r="UX72" s="31"/>
      <c r="UY72" s="31"/>
      <c r="UZ72" s="31"/>
      <c r="VA72" s="31"/>
      <c r="VB72" s="31"/>
      <c r="VC72" s="31"/>
      <c r="VD72" s="31"/>
      <c r="VE72" s="31"/>
      <c r="VF72" s="31"/>
      <c r="VG72" s="31"/>
      <c r="VH72" s="31"/>
      <c r="VI72" s="31"/>
      <c r="VJ72" s="31"/>
      <c r="VK72" s="31"/>
      <c r="VL72" s="31"/>
      <c r="VM72" s="31"/>
      <c r="VN72" s="31"/>
      <c r="VO72" s="31"/>
      <c r="VP72" s="31"/>
      <c r="VQ72" s="31"/>
      <c r="VR72" s="31"/>
      <c r="VS72" s="31"/>
      <c r="VT72" s="31"/>
      <c r="VU72" s="31"/>
      <c r="VV72" s="31"/>
      <c r="VW72" s="31"/>
      <c r="VX72" s="31"/>
      <c r="VY72" s="31"/>
      <c r="VZ72" s="31"/>
      <c r="WA72" s="31"/>
      <c r="WB72" s="31"/>
      <c r="WC72" s="31"/>
      <c r="WD72" s="31"/>
      <c r="WE72" s="31"/>
      <c r="WF72" s="31"/>
      <c r="WG72" s="31"/>
      <c r="WH72" s="31"/>
      <c r="WI72" s="31"/>
      <c r="WJ72" s="31"/>
      <c r="WK72" s="31"/>
      <c r="WL72" s="31"/>
      <c r="WM72" s="31"/>
      <c r="WN72" s="31"/>
      <c r="WO72" s="31"/>
      <c r="WP72" s="31"/>
      <c r="WQ72" s="31"/>
      <c r="WR72" s="31"/>
      <c r="WS72" s="31"/>
      <c r="WT72" s="31"/>
      <c r="WU72" s="31"/>
      <c r="WV72" s="31"/>
      <c r="WW72" s="31"/>
      <c r="WX72" s="31"/>
      <c r="WY72" s="31"/>
      <c r="WZ72" s="31"/>
      <c r="XA72" s="31"/>
      <c r="XB72" s="31"/>
      <c r="XC72" s="31"/>
      <c r="XD72" s="31"/>
      <c r="XE72" s="31"/>
      <c r="XF72" s="31"/>
      <c r="XG72" s="31"/>
      <c r="XH72" s="31"/>
      <c r="XI72" s="31"/>
      <c r="XJ72" s="31"/>
      <c r="XK72" s="31"/>
      <c r="XL72" s="31"/>
      <c r="XM72" s="31"/>
      <c r="XN72" s="31"/>
      <c r="XO72" s="31"/>
      <c r="XP72" s="31"/>
      <c r="XQ72" s="31"/>
      <c r="XR72" s="31"/>
      <c r="XS72" s="31"/>
      <c r="XT72" s="31"/>
      <c r="XU72" s="31"/>
      <c r="XV72" s="31"/>
      <c r="XW72" s="31"/>
      <c r="XX72" s="31"/>
      <c r="XY72" s="31"/>
      <c r="XZ72" s="31"/>
      <c r="YA72" s="31"/>
      <c r="YB72" s="31"/>
      <c r="YC72" s="31"/>
      <c r="YD72" s="31"/>
      <c r="YE72" s="31"/>
      <c r="YF72" s="31"/>
      <c r="YG72" s="31"/>
      <c r="YH72" s="31"/>
      <c r="YI72" s="31"/>
      <c r="YJ72" s="31"/>
      <c r="YK72" s="31"/>
      <c r="YL72" s="31"/>
      <c r="YM72" s="31"/>
      <c r="YN72" s="31"/>
      <c r="YO72" s="31"/>
      <c r="YP72" s="31"/>
      <c r="YQ72" s="31"/>
      <c r="YR72" s="31"/>
      <c r="YS72" s="31"/>
      <c r="YT72" s="31"/>
      <c r="YU72" s="31"/>
      <c r="YV72" s="31"/>
      <c r="YW72" s="31"/>
      <c r="YX72" s="31"/>
      <c r="YY72" s="31"/>
      <c r="YZ72" s="31"/>
      <c r="ZA72" s="31"/>
      <c r="ZB72" s="31"/>
      <c r="ZC72" s="31"/>
      <c r="ZD72" s="31"/>
      <c r="ZE72" s="31"/>
      <c r="ZF72" s="31"/>
      <c r="ZG72" s="31"/>
      <c r="ZH72" s="31"/>
      <c r="ZI72" s="31"/>
      <c r="ZJ72" s="31"/>
      <c r="ZK72" s="31"/>
      <c r="ZL72" s="31"/>
      <c r="ZM72" s="31"/>
      <c r="ZN72" s="31"/>
      <c r="ZO72" s="31"/>
      <c r="ZP72" s="31"/>
      <c r="ZQ72" s="31"/>
      <c r="ZR72" s="31"/>
      <c r="ZS72" s="31"/>
      <c r="ZT72" s="31"/>
      <c r="ZU72" s="31"/>
      <c r="ZV72" s="31"/>
      <c r="ZW72" s="31"/>
      <c r="ZX72" s="31"/>
      <c r="ZY72" s="31"/>
      <c r="ZZ72" s="31"/>
      <c r="AAA72" s="31"/>
      <c r="AAB72" s="31"/>
      <c r="AAC72" s="31"/>
      <c r="AAD72" s="31"/>
      <c r="AAE72" s="31"/>
      <c r="AAF72" s="31"/>
      <c r="AAG72" s="31"/>
      <c r="AAH72" s="31"/>
      <c r="AAI72" s="31"/>
      <c r="AAJ72" s="31"/>
      <c r="AAK72" s="31"/>
      <c r="AAL72" s="31"/>
      <c r="AAM72" s="31"/>
      <c r="AAN72" s="31"/>
      <c r="AAO72" s="31"/>
      <c r="AAP72" s="31"/>
      <c r="AAQ72" s="31"/>
      <c r="AAR72" s="31"/>
      <c r="AAS72" s="31"/>
      <c r="AAT72" s="31"/>
      <c r="AAU72" s="31"/>
      <c r="AAV72" s="31"/>
      <c r="AAW72" s="31"/>
      <c r="AAX72" s="31"/>
      <c r="AAY72" s="31"/>
      <c r="AAZ72" s="31"/>
      <c r="ABA72" s="31"/>
      <c r="ABB72" s="31"/>
      <c r="ABC72" s="31"/>
      <c r="ABD72" s="31"/>
      <c r="ABE72" s="31"/>
      <c r="ABF72" s="31"/>
      <c r="ABG72" s="31"/>
      <c r="ABH72" s="31"/>
      <c r="ABI72" s="31"/>
      <c r="ABJ72" s="31"/>
      <c r="ABK72" s="31"/>
      <c r="ABL72" s="31"/>
      <c r="ABM72" s="31"/>
      <c r="ABN72" s="31"/>
      <c r="ABO72" s="31"/>
      <c r="ABP72" s="31"/>
      <c r="ABQ72" s="31"/>
      <c r="ABR72" s="31"/>
      <c r="ABS72" s="31"/>
      <c r="ABT72" s="31"/>
      <c r="ABU72" s="31"/>
      <c r="ABV72" s="31"/>
      <c r="ABW72" s="31"/>
      <c r="ABX72" s="31"/>
      <c r="ABY72" s="31"/>
      <c r="ABZ72" s="31"/>
      <c r="ACA72" s="31"/>
      <c r="ACB72" s="31"/>
      <c r="ACC72" s="31"/>
      <c r="ACD72" s="31"/>
      <c r="ACE72" s="31"/>
      <c r="ACF72" s="31"/>
      <c r="ACG72" s="31"/>
      <c r="ACH72" s="31"/>
      <c r="ACI72" s="31"/>
      <c r="ACJ72" s="31"/>
      <c r="ACK72" s="31"/>
      <c r="ACL72" s="31"/>
      <c r="ACM72" s="31"/>
      <c r="ACN72" s="31"/>
      <c r="ACO72" s="31"/>
      <c r="ACP72" s="31"/>
      <c r="ACQ72" s="31"/>
      <c r="ACR72" s="31"/>
      <c r="ACS72" s="31"/>
      <c r="ACT72" s="31"/>
      <c r="ACU72" s="31"/>
      <c r="ACV72" s="31"/>
      <c r="ACW72" s="31"/>
      <c r="ACX72" s="31"/>
      <c r="ACY72" s="31"/>
      <c r="ACZ72" s="31"/>
      <c r="ADA72" s="31"/>
      <c r="ADB72" s="31"/>
      <c r="ADC72" s="31"/>
      <c r="ADD72" s="31"/>
      <c r="ADE72" s="31"/>
      <c r="ADF72" s="31"/>
      <c r="ADG72" s="31"/>
      <c r="ADH72" s="31"/>
      <c r="ADI72" s="31"/>
      <c r="ADJ72" s="31"/>
      <c r="ADK72" s="31"/>
      <c r="ADL72" s="31"/>
      <c r="ADM72" s="31"/>
      <c r="ADN72" s="31"/>
      <c r="ADO72" s="31"/>
      <c r="ADP72" s="31"/>
      <c r="ADQ72" s="31"/>
      <c r="ADR72" s="31"/>
      <c r="ADS72" s="31"/>
      <c r="ADT72" s="31"/>
      <c r="ADU72" s="31"/>
      <c r="ADV72" s="31"/>
      <c r="ADW72" s="31"/>
      <c r="ADX72" s="31"/>
      <c r="ADY72" s="31"/>
      <c r="ADZ72" s="31"/>
      <c r="AEA72" s="31"/>
      <c r="AEB72" s="31"/>
      <c r="AEC72" s="31"/>
      <c r="AED72" s="31"/>
      <c r="AEE72" s="31"/>
      <c r="AEF72" s="31"/>
      <c r="AEG72" s="31"/>
      <c r="AEH72" s="31"/>
      <c r="AEI72" s="31"/>
      <c r="AEJ72" s="31"/>
      <c r="AEK72" s="31"/>
      <c r="AEL72" s="31"/>
      <c r="AEM72" s="31"/>
      <c r="AEN72" s="31"/>
      <c r="AEO72" s="31"/>
      <c r="AEP72" s="31"/>
      <c r="AEQ72" s="31"/>
      <c r="AER72" s="31"/>
      <c r="AES72" s="31"/>
      <c r="AET72" s="31"/>
      <c r="AEU72" s="31"/>
      <c r="AEV72" s="31"/>
      <c r="AEW72" s="31"/>
      <c r="AEX72" s="31"/>
      <c r="AEY72" s="31"/>
      <c r="AEZ72" s="31"/>
      <c r="AFA72" s="31"/>
      <c r="AFB72" s="31"/>
      <c r="AFC72" s="31"/>
      <c r="AFD72" s="31"/>
      <c r="AFE72" s="31"/>
      <c r="AFF72" s="31"/>
      <c r="AFG72" s="31"/>
      <c r="AFH72" s="31"/>
      <c r="AFI72" s="31"/>
      <c r="AFJ72" s="31"/>
      <c r="AFK72" s="31"/>
      <c r="AFL72" s="31"/>
      <c r="AFM72" s="31"/>
      <c r="AFN72" s="31"/>
      <c r="AFO72" s="31"/>
      <c r="AFP72" s="31"/>
      <c r="AFQ72" s="31"/>
      <c r="AFR72" s="31"/>
      <c r="AFS72" s="31"/>
      <c r="AFT72" s="31"/>
      <c r="AFU72" s="31"/>
      <c r="AFV72" s="31"/>
      <c r="AFW72" s="31"/>
      <c r="AFX72" s="31"/>
      <c r="AFY72" s="31"/>
      <c r="AFZ72" s="31"/>
      <c r="AGA72" s="31"/>
      <c r="AGB72" s="31"/>
      <c r="AGC72" s="31"/>
      <c r="AGD72" s="31"/>
      <c r="AGE72" s="31"/>
      <c r="AGF72" s="31"/>
      <c r="AGG72" s="31"/>
      <c r="AGH72" s="31"/>
      <c r="AGI72" s="31"/>
      <c r="AGJ72" s="31"/>
      <c r="AGK72" s="31"/>
      <c r="AGL72" s="31"/>
      <c r="AGM72" s="31"/>
      <c r="AGN72" s="31"/>
      <c r="AGO72" s="31"/>
      <c r="AGP72" s="31"/>
      <c r="AGQ72" s="31"/>
      <c r="AGR72" s="31"/>
      <c r="AGS72" s="31"/>
      <c r="AGT72" s="31"/>
      <c r="AGU72" s="31"/>
      <c r="AGV72" s="31"/>
      <c r="AGW72" s="31"/>
      <c r="AGX72" s="31"/>
      <c r="AGY72" s="31"/>
      <c r="AGZ72" s="31"/>
      <c r="AHA72" s="31"/>
      <c r="AHB72" s="31"/>
      <c r="AHC72" s="31"/>
      <c r="AHD72" s="31"/>
      <c r="AHE72" s="31"/>
      <c r="AHF72" s="31"/>
      <c r="AHG72" s="31"/>
      <c r="AHH72" s="31"/>
      <c r="AHI72" s="31"/>
      <c r="AHJ72" s="31"/>
      <c r="AHK72" s="31"/>
      <c r="AHL72" s="31"/>
      <c r="AHM72" s="31"/>
      <c r="AHN72" s="31"/>
      <c r="AHO72" s="31"/>
      <c r="AHP72" s="31"/>
      <c r="AHQ72" s="31"/>
      <c r="AHR72" s="31"/>
      <c r="AHS72" s="31"/>
      <c r="AHT72" s="31"/>
      <c r="AHU72" s="31"/>
      <c r="AHV72" s="31"/>
      <c r="AHW72" s="31"/>
      <c r="AHX72" s="31"/>
      <c r="AHY72" s="31"/>
      <c r="AHZ72" s="31"/>
      <c r="AIA72" s="31"/>
      <c r="AIB72" s="31"/>
      <c r="AIC72" s="31"/>
      <c r="AID72" s="31"/>
      <c r="AIE72" s="31"/>
      <c r="AIF72" s="31"/>
      <c r="AIG72" s="31"/>
      <c r="AIH72" s="31"/>
      <c r="AII72" s="31"/>
      <c r="AIJ72" s="31"/>
      <c r="AIK72" s="31"/>
      <c r="AIL72" s="31"/>
      <c r="AIM72" s="31"/>
      <c r="AIN72" s="31"/>
      <c r="AIO72" s="31"/>
      <c r="AIP72" s="31"/>
      <c r="AIQ72" s="31"/>
      <c r="AIR72" s="31"/>
      <c r="AIS72" s="31"/>
      <c r="AIT72" s="31"/>
      <c r="AIU72" s="31"/>
      <c r="AIV72" s="31"/>
      <c r="AIW72" s="31"/>
      <c r="AIX72" s="31"/>
      <c r="AIY72" s="31"/>
      <c r="AIZ72" s="31"/>
      <c r="AJA72" s="31"/>
      <c r="AJB72" s="31"/>
      <c r="AJC72" s="31"/>
      <c r="AJD72" s="31"/>
      <c r="AJE72" s="31"/>
      <c r="AJF72" s="31"/>
      <c r="AJG72" s="31"/>
      <c r="AJH72" s="31"/>
      <c r="AJI72" s="31"/>
      <c r="AJJ72" s="31"/>
      <c r="AJK72" s="31"/>
      <c r="AJL72" s="31"/>
      <c r="AJM72" s="31"/>
      <c r="AJN72" s="31"/>
      <c r="AJO72" s="31"/>
      <c r="AJP72" s="31"/>
      <c r="AJQ72" s="31"/>
      <c r="AJR72" s="31"/>
      <c r="AJS72" s="31"/>
      <c r="AJT72" s="31"/>
      <c r="AJU72" s="31"/>
      <c r="AJV72" s="31"/>
      <c r="AJW72" s="31"/>
      <c r="AJX72" s="31"/>
      <c r="AJY72" s="31"/>
      <c r="AJZ72" s="31"/>
      <c r="AKA72" s="31"/>
      <c r="AKB72" s="31"/>
      <c r="AKC72" s="31"/>
      <c r="AKD72" s="31"/>
      <c r="AKE72" s="31"/>
      <c r="AKF72" s="31"/>
      <c r="AKG72" s="31"/>
      <c r="AKH72" s="31"/>
      <c r="AKI72" s="31"/>
      <c r="AKJ72" s="31"/>
      <c r="AKK72" s="31"/>
      <c r="AKL72" s="31"/>
      <c r="AKM72" s="31"/>
      <c r="AKN72" s="31"/>
      <c r="AKO72" s="31"/>
      <c r="AKP72" s="31"/>
      <c r="AKQ72" s="31"/>
      <c r="AKR72" s="31"/>
      <c r="AKS72" s="31"/>
      <c r="AKT72" s="31"/>
      <c r="AKU72" s="31"/>
      <c r="AKV72" s="31"/>
      <c r="AKW72" s="31"/>
      <c r="AKX72" s="31"/>
      <c r="AKY72" s="31"/>
      <c r="AKZ72" s="31"/>
      <c r="ALA72" s="31"/>
      <c r="ALB72" s="31"/>
      <c r="ALC72" s="31"/>
      <c r="ALD72" s="31"/>
      <c r="ALE72" s="31"/>
      <c r="ALF72" s="31"/>
      <c r="ALG72" s="31"/>
      <c r="ALH72" s="31"/>
      <c r="ALI72" s="31"/>
      <c r="ALJ72" s="31"/>
      <c r="ALK72" s="31"/>
      <c r="ALL72" s="31"/>
      <c r="ALM72" s="31"/>
      <c r="ALN72" s="31"/>
      <c r="ALO72" s="31"/>
      <c r="ALP72" s="31"/>
      <c r="ALQ72" s="31"/>
      <c r="ALR72" s="31"/>
      <c r="ALS72" s="31"/>
      <c r="ALT72" s="31"/>
      <c r="ALU72" s="31"/>
      <c r="ALV72" s="31"/>
      <c r="ALW72" s="31"/>
      <c r="ALX72" s="31"/>
      <c r="ALY72" s="31"/>
      <c r="ALZ72" s="31"/>
      <c r="AMA72" s="31"/>
      <c r="AMB72" s="31"/>
      <c r="AMC72" s="31"/>
      <c r="AMD72" s="31"/>
      <c r="AME72" s="31"/>
      <c r="AMF72" s="31"/>
      <c r="AMG72" s="31"/>
      <c r="AMH72" s="31"/>
      <c r="AMI72" s="31"/>
      <c r="AMJ72" s="31"/>
      <c r="AMK72" s="31"/>
      <c r="AML72" s="31"/>
      <c r="AMM72" s="31"/>
      <c r="AMN72" s="31"/>
      <c r="AMO72" s="31"/>
      <c r="AMP72" s="31"/>
      <c r="AMQ72" s="31"/>
      <c r="AMR72" s="31"/>
      <c r="AMS72" s="31"/>
      <c r="AMT72" s="31"/>
      <c r="AMU72" s="31"/>
      <c r="AMV72" s="31"/>
      <c r="AMW72" s="31"/>
      <c r="AMX72" s="31"/>
      <c r="AMY72" s="31"/>
    </row>
    <row r="73" spans="3:1042" s="6" customFormat="1" ht="15" customHeight="1" x14ac:dyDescent="0.25">
      <c r="C73" s="6">
        <f t="shared" si="5"/>
        <v>120513</v>
      </c>
      <c r="D73" s="72">
        <f t="shared" si="6"/>
        <v>50</v>
      </c>
      <c r="E73" s="74">
        <v>0</v>
      </c>
      <c r="F73" s="72">
        <v>1</v>
      </c>
      <c r="G73" s="73">
        <f t="shared" si="43"/>
        <v>0</v>
      </c>
      <c r="H73" s="128">
        <f t="shared" si="44"/>
        <v>2.9</v>
      </c>
      <c r="I73" s="147">
        <f t="shared" si="9"/>
        <v>0</v>
      </c>
      <c r="J73" s="111" t="s">
        <v>196</v>
      </c>
      <c r="K73" s="39">
        <v>3</v>
      </c>
      <c r="L73" s="95">
        <f t="shared" si="10"/>
        <v>12</v>
      </c>
      <c r="M73" s="9" t="s">
        <v>19</v>
      </c>
      <c r="N73" s="82">
        <f t="shared" si="47"/>
        <v>5</v>
      </c>
      <c r="O73" s="82">
        <f t="shared" si="45"/>
        <v>120513</v>
      </c>
      <c r="P73" s="77" t="str">
        <f t="shared" si="21"/>
        <v>HPHE10250H045DVN 120  (50 gal)</v>
      </c>
      <c r="Q73" s="10" t="s">
        <v>21</v>
      </c>
      <c r="R73" s="11">
        <v>50</v>
      </c>
      <c r="S73" s="37" t="s">
        <v>84</v>
      </c>
      <c r="T73" s="100" t="s">
        <v>109</v>
      </c>
      <c r="U73" s="105" t="str">
        <f t="shared" si="46"/>
        <v>AOSmithHPTU50</v>
      </c>
      <c r="V73" s="146">
        <v>0</v>
      </c>
      <c r="W73" s="47" t="s">
        <v>10</v>
      </c>
      <c r="X73" s="55" t="s">
        <v>9</v>
      </c>
      <c r="Y73" s="56">
        <v>2.9</v>
      </c>
      <c r="Z73" s="57">
        <v>42545</v>
      </c>
      <c r="AA73" s="58" t="s">
        <v>83</v>
      </c>
      <c r="AB73" s="158" t="str">
        <f t="shared" si="11"/>
        <v>2,     120513,   "HPHE10250H045DVN 120  (50 gal)"</v>
      </c>
      <c r="AC73" s="160" t="str">
        <f t="shared" si="48"/>
        <v>American</v>
      </c>
      <c r="AD73" s="161" t="s">
        <v>467</v>
      </c>
      <c r="AE73" s="158" t="str">
        <f t="shared" si="12"/>
        <v xml:space="preserve">          case  120513   :   "AmericanHPHE10250N"</v>
      </c>
      <c r="AF73" s="161" t="s">
        <v>467</v>
      </c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/>
      <c r="DK73" s="31"/>
      <c r="DL73" s="31"/>
      <c r="DM73" s="31"/>
      <c r="DN73" s="31"/>
      <c r="DO73" s="31"/>
      <c r="DP73" s="31"/>
      <c r="DQ73" s="31"/>
      <c r="DR73" s="31"/>
      <c r="DS73" s="31"/>
      <c r="DT73" s="31"/>
      <c r="DU73" s="31"/>
      <c r="DV73" s="31"/>
      <c r="DW73" s="31"/>
      <c r="DX73" s="31"/>
      <c r="DY73" s="31"/>
      <c r="DZ73" s="31"/>
      <c r="EA73" s="31"/>
      <c r="EB73" s="31"/>
      <c r="EC73" s="31"/>
      <c r="ED73" s="31"/>
      <c r="EE73" s="31"/>
      <c r="EF73" s="31"/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/>
      <c r="EW73" s="31"/>
      <c r="EX73" s="31"/>
      <c r="EY73" s="31"/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  <c r="FK73" s="31"/>
      <c r="FL73" s="31"/>
      <c r="FM73" s="31"/>
      <c r="FN73" s="31"/>
      <c r="FO73" s="31"/>
      <c r="FP73" s="31"/>
      <c r="FQ73" s="31"/>
      <c r="FR73" s="31"/>
      <c r="FS73" s="31"/>
      <c r="FT73" s="31"/>
      <c r="FU73" s="31"/>
      <c r="FV73" s="31"/>
      <c r="FW73" s="31"/>
      <c r="FX73" s="31"/>
      <c r="FY73" s="31"/>
      <c r="FZ73" s="31"/>
      <c r="GA73" s="31"/>
      <c r="GB73" s="31"/>
      <c r="GC73" s="31"/>
      <c r="GD73" s="31"/>
      <c r="GE73" s="31"/>
      <c r="GF73" s="31"/>
      <c r="GG73" s="31"/>
      <c r="GH73" s="31"/>
      <c r="GI73" s="31"/>
      <c r="GJ73" s="31"/>
      <c r="GK73" s="31"/>
      <c r="GL73" s="31"/>
      <c r="GM73" s="31"/>
      <c r="GN73" s="31"/>
      <c r="GO73" s="31"/>
      <c r="GP73" s="31"/>
      <c r="GQ73" s="31"/>
      <c r="GR73" s="31"/>
      <c r="GS73" s="31"/>
      <c r="GT73" s="31"/>
      <c r="GU73" s="31"/>
      <c r="GV73" s="31"/>
      <c r="GW73" s="31"/>
      <c r="GX73" s="31"/>
      <c r="GY73" s="31"/>
      <c r="GZ73" s="31"/>
      <c r="HA73" s="31"/>
      <c r="HB73" s="31"/>
      <c r="HC73" s="31"/>
      <c r="HD73" s="31"/>
      <c r="HE73" s="31"/>
      <c r="HF73" s="31"/>
      <c r="HG73" s="31"/>
      <c r="HH73" s="31"/>
      <c r="HI73" s="31"/>
      <c r="HJ73" s="31"/>
      <c r="HK73" s="31"/>
      <c r="HL73" s="31"/>
      <c r="HM73" s="31"/>
      <c r="HN73" s="31"/>
      <c r="HO73" s="31"/>
      <c r="HP73" s="31"/>
      <c r="HQ73" s="31"/>
      <c r="HR73" s="31"/>
      <c r="HS73" s="31"/>
      <c r="HT73" s="31"/>
      <c r="HU73" s="31"/>
      <c r="HV73" s="31"/>
      <c r="HW73" s="31"/>
      <c r="HX73" s="31"/>
      <c r="HY73" s="31"/>
      <c r="HZ73" s="31"/>
      <c r="IA73" s="31"/>
      <c r="IB73" s="31"/>
      <c r="IC73" s="31"/>
      <c r="ID73" s="31"/>
      <c r="IE73" s="31"/>
      <c r="IF73" s="31"/>
      <c r="IG73" s="31"/>
      <c r="IH73" s="31"/>
      <c r="II73" s="31"/>
      <c r="IJ73" s="31"/>
      <c r="IK73" s="31"/>
      <c r="IL73" s="31"/>
      <c r="IM73" s="31"/>
      <c r="IN73" s="31"/>
      <c r="IO73" s="31"/>
      <c r="IP73" s="31"/>
      <c r="IQ73" s="31"/>
      <c r="IR73" s="31"/>
      <c r="IS73" s="31"/>
      <c r="IT73" s="31"/>
      <c r="IU73" s="31"/>
      <c r="IV73" s="31"/>
      <c r="IW73" s="31"/>
      <c r="IX73" s="31"/>
      <c r="IY73" s="31"/>
      <c r="IZ73" s="31"/>
      <c r="JA73" s="31"/>
      <c r="JB73" s="31"/>
      <c r="JC73" s="31"/>
      <c r="JD73" s="31"/>
      <c r="JE73" s="31"/>
      <c r="JF73" s="31"/>
      <c r="JG73" s="31"/>
      <c r="JH73" s="31"/>
      <c r="JI73" s="31"/>
      <c r="JJ73" s="31"/>
      <c r="JK73" s="31"/>
      <c r="JL73" s="31"/>
      <c r="JM73" s="31"/>
      <c r="JN73" s="31"/>
      <c r="JO73" s="31"/>
      <c r="JP73" s="31"/>
      <c r="JQ73" s="31"/>
      <c r="JR73" s="31"/>
      <c r="JS73" s="31"/>
      <c r="JT73" s="31"/>
      <c r="JU73" s="31"/>
      <c r="JV73" s="31"/>
      <c r="JW73" s="31"/>
      <c r="JX73" s="31"/>
      <c r="JY73" s="31"/>
      <c r="JZ73" s="31"/>
      <c r="KA73" s="31"/>
      <c r="KB73" s="31"/>
      <c r="KC73" s="31"/>
      <c r="KD73" s="31"/>
      <c r="KE73" s="31"/>
      <c r="KF73" s="31"/>
      <c r="KG73" s="31"/>
      <c r="KH73" s="31"/>
      <c r="KI73" s="31"/>
      <c r="KJ73" s="31"/>
      <c r="KK73" s="31"/>
      <c r="KL73" s="31"/>
      <c r="KM73" s="31"/>
      <c r="KN73" s="31"/>
      <c r="KO73" s="31"/>
      <c r="KP73" s="31"/>
      <c r="KQ73" s="31"/>
      <c r="KR73" s="31"/>
      <c r="KS73" s="31"/>
      <c r="KT73" s="31"/>
      <c r="KU73" s="31"/>
      <c r="KV73" s="31"/>
      <c r="KW73" s="31"/>
      <c r="KX73" s="31"/>
      <c r="KY73" s="31"/>
      <c r="KZ73" s="31"/>
      <c r="LA73" s="31"/>
      <c r="LB73" s="31"/>
      <c r="LC73" s="31"/>
      <c r="LD73" s="31"/>
      <c r="LE73" s="31"/>
      <c r="LF73" s="31"/>
      <c r="LG73" s="31"/>
      <c r="LH73" s="31"/>
      <c r="LI73" s="31"/>
      <c r="LJ73" s="31"/>
      <c r="LK73" s="31"/>
      <c r="LL73" s="31"/>
      <c r="LM73" s="31"/>
      <c r="LN73" s="31"/>
      <c r="LO73" s="31"/>
      <c r="LP73" s="31"/>
      <c r="LQ73" s="31"/>
      <c r="LR73" s="31"/>
      <c r="LS73" s="31"/>
      <c r="LT73" s="31"/>
      <c r="LU73" s="31"/>
      <c r="LV73" s="31"/>
      <c r="LW73" s="31"/>
      <c r="LX73" s="31"/>
      <c r="LY73" s="31"/>
      <c r="LZ73" s="31"/>
      <c r="MA73" s="31"/>
      <c r="MB73" s="31"/>
      <c r="MC73" s="31"/>
      <c r="MD73" s="31"/>
      <c r="ME73" s="31"/>
      <c r="MF73" s="31"/>
      <c r="MG73" s="31"/>
      <c r="MH73" s="31"/>
      <c r="MI73" s="31"/>
      <c r="MJ73" s="31"/>
      <c r="MK73" s="31"/>
      <c r="ML73" s="31"/>
      <c r="MM73" s="31"/>
      <c r="MN73" s="31"/>
      <c r="MO73" s="31"/>
      <c r="MP73" s="31"/>
      <c r="MQ73" s="31"/>
      <c r="MR73" s="31"/>
      <c r="MS73" s="31"/>
      <c r="MT73" s="31"/>
      <c r="MU73" s="31"/>
      <c r="MV73" s="31"/>
      <c r="MW73" s="31"/>
      <c r="MX73" s="31"/>
      <c r="MY73" s="31"/>
      <c r="MZ73" s="31"/>
      <c r="NA73" s="31"/>
      <c r="NB73" s="31"/>
      <c r="NC73" s="31"/>
      <c r="ND73" s="31"/>
      <c r="NE73" s="31"/>
      <c r="NF73" s="31"/>
      <c r="NG73" s="31"/>
      <c r="NH73" s="31"/>
      <c r="NI73" s="31"/>
      <c r="NJ73" s="31"/>
      <c r="NK73" s="31"/>
      <c r="NL73" s="31"/>
      <c r="NM73" s="31"/>
      <c r="NN73" s="31"/>
      <c r="NO73" s="31"/>
      <c r="NP73" s="31"/>
      <c r="NQ73" s="31"/>
      <c r="NR73" s="31"/>
      <c r="NS73" s="31"/>
      <c r="NT73" s="31"/>
      <c r="NU73" s="31"/>
      <c r="NV73" s="31"/>
      <c r="NW73" s="31"/>
      <c r="NX73" s="31"/>
      <c r="NY73" s="31"/>
      <c r="NZ73" s="31"/>
      <c r="OA73" s="31"/>
      <c r="OB73" s="31"/>
      <c r="OC73" s="31"/>
      <c r="OD73" s="31"/>
      <c r="OE73" s="31"/>
      <c r="OF73" s="31"/>
      <c r="OG73" s="31"/>
      <c r="OH73" s="31"/>
      <c r="OI73" s="31"/>
      <c r="OJ73" s="31"/>
      <c r="OK73" s="31"/>
      <c r="OL73" s="31"/>
      <c r="OM73" s="31"/>
      <c r="ON73" s="31"/>
      <c r="OO73" s="31"/>
      <c r="OP73" s="31"/>
      <c r="OQ73" s="31"/>
      <c r="OR73" s="31"/>
      <c r="OS73" s="31"/>
      <c r="OT73" s="31"/>
      <c r="OU73" s="31"/>
      <c r="OV73" s="31"/>
      <c r="OW73" s="31"/>
      <c r="OX73" s="31"/>
      <c r="OY73" s="31"/>
      <c r="OZ73" s="31"/>
      <c r="PA73" s="31"/>
      <c r="PB73" s="31"/>
      <c r="PC73" s="31"/>
      <c r="PD73" s="31"/>
      <c r="PE73" s="31"/>
      <c r="PF73" s="31"/>
      <c r="PG73" s="31"/>
      <c r="PH73" s="31"/>
      <c r="PI73" s="31"/>
      <c r="PJ73" s="31"/>
      <c r="PK73" s="31"/>
      <c r="PL73" s="31"/>
      <c r="PM73" s="31"/>
      <c r="PN73" s="31"/>
      <c r="PO73" s="31"/>
      <c r="PP73" s="31"/>
      <c r="PQ73" s="31"/>
      <c r="PR73" s="31"/>
      <c r="PS73" s="31"/>
      <c r="PT73" s="31"/>
      <c r="PU73" s="31"/>
      <c r="PV73" s="31"/>
      <c r="PW73" s="31"/>
      <c r="PX73" s="31"/>
      <c r="PY73" s="31"/>
      <c r="PZ73" s="31"/>
      <c r="QA73" s="31"/>
      <c r="QB73" s="31"/>
      <c r="QC73" s="31"/>
      <c r="QD73" s="31"/>
      <c r="QE73" s="31"/>
      <c r="QF73" s="31"/>
      <c r="QG73" s="31"/>
      <c r="QH73" s="31"/>
      <c r="QI73" s="31"/>
      <c r="QJ73" s="31"/>
      <c r="QK73" s="31"/>
      <c r="QL73" s="31"/>
      <c r="QM73" s="31"/>
      <c r="QN73" s="31"/>
      <c r="QO73" s="31"/>
      <c r="QP73" s="31"/>
      <c r="QQ73" s="31"/>
      <c r="QR73" s="31"/>
      <c r="QS73" s="31"/>
      <c r="QT73" s="31"/>
      <c r="QU73" s="31"/>
      <c r="QV73" s="31"/>
      <c r="QW73" s="31"/>
      <c r="QX73" s="31"/>
      <c r="QY73" s="31"/>
      <c r="QZ73" s="31"/>
      <c r="RA73" s="31"/>
      <c r="RB73" s="31"/>
      <c r="RC73" s="31"/>
      <c r="RD73" s="31"/>
      <c r="RE73" s="31"/>
      <c r="RF73" s="31"/>
      <c r="RG73" s="31"/>
      <c r="RH73" s="31"/>
      <c r="RI73" s="31"/>
      <c r="RJ73" s="31"/>
      <c r="RK73" s="31"/>
      <c r="RL73" s="31"/>
      <c r="RM73" s="31"/>
      <c r="RN73" s="31"/>
      <c r="RO73" s="31"/>
      <c r="RP73" s="31"/>
      <c r="RQ73" s="31"/>
      <c r="RR73" s="31"/>
      <c r="RS73" s="31"/>
      <c r="RT73" s="31"/>
      <c r="RU73" s="31"/>
      <c r="RV73" s="31"/>
      <c r="RW73" s="31"/>
      <c r="RX73" s="31"/>
      <c r="RY73" s="31"/>
      <c r="RZ73" s="31"/>
      <c r="SA73" s="31"/>
      <c r="SB73" s="31"/>
      <c r="SC73" s="31"/>
      <c r="SD73" s="31"/>
      <c r="SE73" s="31"/>
      <c r="SF73" s="31"/>
      <c r="SG73" s="31"/>
      <c r="SH73" s="31"/>
      <c r="SI73" s="31"/>
      <c r="SJ73" s="31"/>
      <c r="SK73" s="31"/>
      <c r="SL73" s="31"/>
      <c r="SM73" s="31"/>
      <c r="SN73" s="31"/>
      <c r="SO73" s="31"/>
      <c r="SP73" s="31"/>
      <c r="SQ73" s="31"/>
      <c r="SR73" s="31"/>
      <c r="SS73" s="31"/>
      <c r="ST73" s="31"/>
      <c r="SU73" s="31"/>
      <c r="SV73" s="31"/>
      <c r="SW73" s="31"/>
      <c r="SX73" s="31"/>
      <c r="SY73" s="31"/>
      <c r="SZ73" s="31"/>
      <c r="TA73" s="31"/>
      <c r="TB73" s="31"/>
      <c r="TC73" s="31"/>
      <c r="TD73" s="31"/>
      <c r="TE73" s="31"/>
      <c r="TF73" s="31"/>
      <c r="TG73" s="31"/>
      <c r="TH73" s="31"/>
      <c r="TI73" s="31"/>
      <c r="TJ73" s="31"/>
      <c r="TK73" s="31"/>
      <c r="TL73" s="31"/>
      <c r="TM73" s="31"/>
      <c r="TN73" s="31"/>
      <c r="TO73" s="31"/>
      <c r="TP73" s="31"/>
      <c r="TQ73" s="31"/>
      <c r="TR73" s="31"/>
      <c r="TS73" s="31"/>
      <c r="TT73" s="31"/>
      <c r="TU73" s="31"/>
      <c r="TV73" s="31"/>
      <c r="TW73" s="31"/>
      <c r="TX73" s="31"/>
      <c r="TY73" s="31"/>
      <c r="TZ73" s="31"/>
      <c r="UA73" s="31"/>
      <c r="UB73" s="31"/>
      <c r="UC73" s="31"/>
      <c r="UD73" s="31"/>
      <c r="UE73" s="31"/>
      <c r="UF73" s="31"/>
      <c r="UG73" s="31"/>
      <c r="UH73" s="31"/>
      <c r="UI73" s="31"/>
      <c r="UJ73" s="31"/>
      <c r="UK73" s="31"/>
      <c r="UL73" s="31"/>
      <c r="UM73" s="31"/>
      <c r="UN73" s="31"/>
      <c r="UO73" s="31"/>
      <c r="UP73" s="31"/>
      <c r="UQ73" s="31"/>
      <c r="UR73" s="31"/>
      <c r="US73" s="31"/>
      <c r="UT73" s="31"/>
      <c r="UU73" s="31"/>
      <c r="UV73" s="31"/>
      <c r="UW73" s="31"/>
      <c r="UX73" s="31"/>
      <c r="UY73" s="31"/>
      <c r="UZ73" s="31"/>
      <c r="VA73" s="31"/>
      <c r="VB73" s="31"/>
      <c r="VC73" s="31"/>
      <c r="VD73" s="31"/>
      <c r="VE73" s="31"/>
      <c r="VF73" s="31"/>
      <c r="VG73" s="31"/>
      <c r="VH73" s="31"/>
      <c r="VI73" s="31"/>
      <c r="VJ73" s="31"/>
      <c r="VK73" s="31"/>
      <c r="VL73" s="31"/>
      <c r="VM73" s="31"/>
      <c r="VN73" s="31"/>
      <c r="VO73" s="31"/>
      <c r="VP73" s="31"/>
      <c r="VQ73" s="31"/>
      <c r="VR73" s="31"/>
      <c r="VS73" s="31"/>
      <c r="VT73" s="31"/>
      <c r="VU73" s="31"/>
      <c r="VV73" s="31"/>
      <c r="VW73" s="31"/>
      <c r="VX73" s="31"/>
      <c r="VY73" s="31"/>
      <c r="VZ73" s="31"/>
      <c r="WA73" s="31"/>
      <c r="WB73" s="31"/>
      <c r="WC73" s="31"/>
      <c r="WD73" s="31"/>
      <c r="WE73" s="31"/>
      <c r="WF73" s="31"/>
      <c r="WG73" s="31"/>
      <c r="WH73" s="31"/>
      <c r="WI73" s="31"/>
      <c r="WJ73" s="31"/>
      <c r="WK73" s="31"/>
      <c r="WL73" s="31"/>
      <c r="WM73" s="31"/>
      <c r="WN73" s="31"/>
      <c r="WO73" s="31"/>
      <c r="WP73" s="31"/>
      <c r="WQ73" s="31"/>
      <c r="WR73" s="31"/>
      <c r="WS73" s="31"/>
      <c r="WT73" s="31"/>
      <c r="WU73" s="31"/>
      <c r="WV73" s="31"/>
      <c r="WW73" s="31"/>
      <c r="WX73" s="31"/>
      <c r="WY73" s="31"/>
      <c r="WZ73" s="31"/>
      <c r="XA73" s="31"/>
      <c r="XB73" s="31"/>
      <c r="XC73" s="31"/>
      <c r="XD73" s="31"/>
      <c r="XE73" s="31"/>
      <c r="XF73" s="31"/>
      <c r="XG73" s="31"/>
      <c r="XH73" s="31"/>
      <c r="XI73" s="31"/>
      <c r="XJ73" s="31"/>
      <c r="XK73" s="31"/>
      <c r="XL73" s="31"/>
      <c r="XM73" s="31"/>
      <c r="XN73" s="31"/>
      <c r="XO73" s="31"/>
      <c r="XP73" s="31"/>
      <c r="XQ73" s="31"/>
      <c r="XR73" s="31"/>
      <c r="XS73" s="31"/>
      <c r="XT73" s="31"/>
      <c r="XU73" s="31"/>
      <c r="XV73" s="31"/>
      <c r="XW73" s="31"/>
      <c r="XX73" s="31"/>
      <c r="XY73" s="31"/>
      <c r="XZ73" s="31"/>
      <c r="YA73" s="31"/>
      <c r="YB73" s="31"/>
      <c r="YC73" s="31"/>
      <c r="YD73" s="31"/>
      <c r="YE73" s="31"/>
      <c r="YF73" s="31"/>
      <c r="YG73" s="31"/>
      <c r="YH73" s="31"/>
      <c r="YI73" s="31"/>
      <c r="YJ73" s="31"/>
      <c r="YK73" s="31"/>
      <c r="YL73" s="31"/>
      <c r="YM73" s="31"/>
      <c r="YN73" s="31"/>
      <c r="YO73" s="31"/>
      <c r="YP73" s="31"/>
      <c r="YQ73" s="31"/>
      <c r="YR73" s="31"/>
      <c r="YS73" s="31"/>
      <c r="YT73" s="31"/>
      <c r="YU73" s="31"/>
      <c r="YV73" s="31"/>
      <c r="YW73" s="31"/>
      <c r="YX73" s="31"/>
      <c r="YY73" s="31"/>
      <c r="YZ73" s="31"/>
      <c r="ZA73" s="31"/>
      <c r="ZB73" s="31"/>
      <c r="ZC73" s="31"/>
      <c r="ZD73" s="31"/>
      <c r="ZE73" s="31"/>
      <c r="ZF73" s="31"/>
      <c r="ZG73" s="31"/>
      <c r="ZH73" s="31"/>
      <c r="ZI73" s="31"/>
      <c r="ZJ73" s="31"/>
      <c r="ZK73" s="31"/>
      <c r="ZL73" s="31"/>
      <c r="ZM73" s="31"/>
      <c r="ZN73" s="31"/>
      <c r="ZO73" s="31"/>
      <c r="ZP73" s="31"/>
      <c r="ZQ73" s="31"/>
      <c r="ZR73" s="31"/>
      <c r="ZS73" s="31"/>
      <c r="ZT73" s="31"/>
      <c r="ZU73" s="31"/>
      <c r="ZV73" s="31"/>
      <c r="ZW73" s="31"/>
      <c r="ZX73" s="31"/>
      <c r="ZY73" s="31"/>
      <c r="ZZ73" s="31"/>
      <c r="AAA73" s="31"/>
      <c r="AAB73" s="31"/>
      <c r="AAC73" s="31"/>
      <c r="AAD73" s="31"/>
      <c r="AAE73" s="31"/>
      <c r="AAF73" s="31"/>
      <c r="AAG73" s="31"/>
      <c r="AAH73" s="31"/>
      <c r="AAI73" s="31"/>
      <c r="AAJ73" s="31"/>
      <c r="AAK73" s="31"/>
      <c r="AAL73" s="31"/>
      <c r="AAM73" s="31"/>
      <c r="AAN73" s="31"/>
      <c r="AAO73" s="31"/>
      <c r="AAP73" s="31"/>
      <c r="AAQ73" s="31"/>
      <c r="AAR73" s="31"/>
      <c r="AAS73" s="31"/>
      <c r="AAT73" s="31"/>
      <c r="AAU73" s="31"/>
      <c r="AAV73" s="31"/>
      <c r="AAW73" s="31"/>
      <c r="AAX73" s="31"/>
      <c r="AAY73" s="31"/>
      <c r="AAZ73" s="31"/>
      <c r="ABA73" s="31"/>
      <c r="ABB73" s="31"/>
      <c r="ABC73" s="31"/>
      <c r="ABD73" s="31"/>
      <c r="ABE73" s="31"/>
      <c r="ABF73" s="31"/>
      <c r="ABG73" s="31"/>
      <c r="ABH73" s="31"/>
      <c r="ABI73" s="31"/>
      <c r="ABJ73" s="31"/>
      <c r="ABK73" s="31"/>
      <c r="ABL73" s="31"/>
      <c r="ABM73" s="31"/>
      <c r="ABN73" s="31"/>
      <c r="ABO73" s="31"/>
      <c r="ABP73" s="31"/>
      <c r="ABQ73" s="31"/>
      <c r="ABR73" s="31"/>
      <c r="ABS73" s="31"/>
      <c r="ABT73" s="31"/>
      <c r="ABU73" s="31"/>
      <c r="ABV73" s="31"/>
      <c r="ABW73" s="31"/>
      <c r="ABX73" s="31"/>
      <c r="ABY73" s="31"/>
      <c r="ABZ73" s="31"/>
      <c r="ACA73" s="31"/>
      <c r="ACB73" s="31"/>
      <c r="ACC73" s="31"/>
      <c r="ACD73" s="31"/>
      <c r="ACE73" s="31"/>
      <c r="ACF73" s="31"/>
      <c r="ACG73" s="31"/>
      <c r="ACH73" s="31"/>
      <c r="ACI73" s="31"/>
      <c r="ACJ73" s="31"/>
      <c r="ACK73" s="31"/>
      <c r="ACL73" s="31"/>
      <c r="ACM73" s="31"/>
      <c r="ACN73" s="31"/>
      <c r="ACO73" s="31"/>
      <c r="ACP73" s="31"/>
      <c r="ACQ73" s="31"/>
      <c r="ACR73" s="31"/>
      <c r="ACS73" s="31"/>
      <c r="ACT73" s="31"/>
      <c r="ACU73" s="31"/>
      <c r="ACV73" s="31"/>
      <c r="ACW73" s="31"/>
      <c r="ACX73" s="31"/>
      <c r="ACY73" s="31"/>
      <c r="ACZ73" s="31"/>
      <c r="ADA73" s="31"/>
      <c r="ADB73" s="31"/>
      <c r="ADC73" s="31"/>
      <c r="ADD73" s="31"/>
      <c r="ADE73" s="31"/>
      <c r="ADF73" s="31"/>
      <c r="ADG73" s="31"/>
      <c r="ADH73" s="31"/>
      <c r="ADI73" s="31"/>
      <c r="ADJ73" s="31"/>
      <c r="ADK73" s="31"/>
      <c r="ADL73" s="31"/>
      <c r="ADM73" s="31"/>
      <c r="ADN73" s="31"/>
      <c r="ADO73" s="31"/>
      <c r="ADP73" s="31"/>
      <c r="ADQ73" s="31"/>
      <c r="ADR73" s="31"/>
      <c r="ADS73" s="31"/>
      <c r="ADT73" s="31"/>
      <c r="ADU73" s="31"/>
      <c r="ADV73" s="31"/>
      <c r="ADW73" s="31"/>
      <c r="ADX73" s="31"/>
      <c r="ADY73" s="31"/>
      <c r="ADZ73" s="31"/>
      <c r="AEA73" s="31"/>
      <c r="AEB73" s="31"/>
      <c r="AEC73" s="31"/>
      <c r="AED73" s="31"/>
      <c r="AEE73" s="31"/>
      <c r="AEF73" s="31"/>
      <c r="AEG73" s="31"/>
      <c r="AEH73" s="31"/>
      <c r="AEI73" s="31"/>
      <c r="AEJ73" s="31"/>
      <c r="AEK73" s="31"/>
      <c r="AEL73" s="31"/>
      <c r="AEM73" s="31"/>
      <c r="AEN73" s="31"/>
      <c r="AEO73" s="31"/>
      <c r="AEP73" s="31"/>
      <c r="AEQ73" s="31"/>
      <c r="AER73" s="31"/>
      <c r="AES73" s="31"/>
      <c r="AET73" s="31"/>
      <c r="AEU73" s="31"/>
      <c r="AEV73" s="31"/>
      <c r="AEW73" s="31"/>
      <c r="AEX73" s="31"/>
      <c r="AEY73" s="31"/>
      <c r="AEZ73" s="31"/>
      <c r="AFA73" s="31"/>
      <c r="AFB73" s="31"/>
      <c r="AFC73" s="31"/>
      <c r="AFD73" s="31"/>
      <c r="AFE73" s="31"/>
      <c r="AFF73" s="31"/>
      <c r="AFG73" s="31"/>
      <c r="AFH73" s="31"/>
      <c r="AFI73" s="31"/>
      <c r="AFJ73" s="31"/>
      <c r="AFK73" s="31"/>
      <c r="AFL73" s="31"/>
      <c r="AFM73" s="31"/>
      <c r="AFN73" s="31"/>
      <c r="AFO73" s="31"/>
      <c r="AFP73" s="31"/>
      <c r="AFQ73" s="31"/>
      <c r="AFR73" s="31"/>
      <c r="AFS73" s="31"/>
      <c r="AFT73" s="31"/>
      <c r="AFU73" s="31"/>
      <c r="AFV73" s="31"/>
      <c r="AFW73" s="31"/>
      <c r="AFX73" s="31"/>
      <c r="AFY73" s="31"/>
      <c r="AFZ73" s="31"/>
      <c r="AGA73" s="31"/>
      <c r="AGB73" s="31"/>
      <c r="AGC73" s="31"/>
      <c r="AGD73" s="31"/>
      <c r="AGE73" s="31"/>
      <c r="AGF73" s="31"/>
      <c r="AGG73" s="31"/>
      <c r="AGH73" s="31"/>
      <c r="AGI73" s="31"/>
      <c r="AGJ73" s="31"/>
      <c r="AGK73" s="31"/>
      <c r="AGL73" s="31"/>
      <c r="AGM73" s="31"/>
      <c r="AGN73" s="31"/>
      <c r="AGO73" s="31"/>
      <c r="AGP73" s="31"/>
      <c r="AGQ73" s="31"/>
      <c r="AGR73" s="31"/>
      <c r="AGS73" s="31"/>
      <c r="AGT73" s="31"/>
      <c r="AGU73" s="31"/>
      <c r="AGV73" s="31"/>
      <c r="AGW73" s="31"/>
      <c r="AGX73" s="31"/>
      <c r="AGY73" s="31"/>
      <c r="AGZ73" s="31"/>
      <c r="AHA73" s="31"/>
      <c r="AHB73" s="31"/>
      <c r="AHC73" s="31"/>
      <c r="AHD73" s="31"/>
      <c r="AHE73" s="31"/>
      <c r="AHF73" s="31"/>
      <c r="AHG73" s="31"/>
      <c r="AHH73" s="31"/>
      <c r="AHI73" s="31"/>
      <c r="AHJ73" s="31"/>
      <c r="AHK73" s="31"/>
      <c r="AHL73" s="31"/>
      <c r="AHM73" s="31"/>
      <c r="AHN73" s="31"/>
      <c r="AHO73" s="31"/>
      <c r="AHP73" s="31"/>
      <c r="AHQ73" s="31"/>
      <c r="AHR73" s="31"/>
      <c r="AHS73" s="31"/>
      <c r="AHT73" s="31"/>
      <c r="AHU73" s="31"/>
      <c r="AHV73" s="31"/>
      <c r="AHW73" s="31"/>
      <c r="AHX73" s="31"/>
      <c r="AHY73" s="31"/>
      <c r="AHZ73" s="31"/>
      <c r="AIA73" s="31"/>
      <c r="AIB73" s="31"/>
      <c r="AIC73" s="31"/>
      <c r="AID73" s="31"/>
      <c r="AIE73" s="31"/>
      <c r="AIF73" s="31"/>
      <c r="AIG73" s="31"/>
      <c r="AIH73" s="31"/>
      <c r="AII73" s="31"/>
      <c r="AIJ73" s="31"/>
      <c r="AIK73" s="31"/>
      <c r="AIL73" s="31"/>
      <c r="AIM73" s="31"/>
      <c r="AIN73" s="31"/>
      <c r="AIO73" s="31"/>
      <c r="AIP73" s="31"/>
      <c r="AIQ73" s="31"/>
      <c r="AIR73" s="31"/>
      <c r="AIS73" s="31"/>
      <c r="AIT73" s="31"/>
      <c r="AIU73" s="31"/>
      <c r="AIV73" s="31"/>
      <c r="AIW73" s="31"/>
      <c r="AIX73" s="31"/>
      <c r="AIY73" s="31"/>
      <c r="AIZ73" s="31"/>
      <c r="AJA73" s="31"/>
      <c r="AJB73" s="31"/>
      <c r="AJC73" s="31"/>
      <c r="AJD73" s="31"/>
      <c r="AJE73" s="31"/>
      <c r="AJF73" s="31"/>
      <c r="AJG73" s="31"/>
      <c r="AJH73" s="31"/>
      <c r="AJI73" s="31"/>
      <c r="AJJ73" s="31"/>
      <c r="AJK73" s="31"/>
      <c r="AJL73" s="31"/>
      <c r="AJM73" s="31"/>
      <c r="AJN73" s="31"/>
      <c r="AJO73" s="31"/>
      <c r="AJP73" s="31"/>
      <c r="AJQ73" s="31"/>
      <c r="AJR73" s="31"/>
      <c r="AJS73" s="31"/>
      <c r="AJT73" s="31"/>
      <c r="AJU73" s="31"/>
      <c r="AJV73" s="31"/>
      <c r="AJW73" s="31"/>
      <c r="AJX73" s="31"/>
      <c r="AJY73" s="31"/>
      <c r="AJZ73" s="31"/>
      <c r="AKA73" s="31"/>
      <c r="AKB73" s="31"/>
      <c r="AKC73" s="31"/>
      <c r="AKD73" s="31"/>
      <c r="AKE73" s="31"/>
      <c r="AKF73" s="31"/>
      <c r="AKG73" s="31"/>
      <c r="AKH73" s="31"/>
      <c r="AKI73" s="31"/>
      <c r="AKJ73" s="31"/>
      <c r="AKK73" s="31"/>
      <c r="AKL73" s="31"/>
      <c r="AKM73" s="31"/>
      <c r="AKN73" s="31"/>
      <c r="AKO73" s="31"/>
      <c r="AKP73" s="31"/>
      <c r="AKQ73" s="31"/>
      <c r="AKR73" s="31"/>
      <c r="AKS73" s="31"/>
      <c r="AKT73" s="31"/>
      <c r="AKU73" s="31"/>
      <c r="AKV73" s="31"/>
      <c r="AKW73" s="31"/>
      <c r="AKX73" s="31"/>
      <c r="AKY73" s="31"/>
      <c r="AKZ73" s="31"/>
      <c r="ALA73" s="31"/>
      <c r="ALB73" s="31"/>
      <c r="ALC73" s="31"/>
      <c r="ALD73" s="31"/>
      <c r="ALE73" s="31"/>
      <c r="ALF73" s="31"/>
      <c r="ALG73" s="31"/>
      <c r="ALH73" s="31"/>
      <c r="ALI73" s="31"/>
      <c r="ALJ73" s="31"/>
      <c r="ALK73" s="31"/>
      <c r="ALL73" s="31"/>
      <c r="ALM73" s="31"/>
      <c r="ALN73" s="31"/>
      <c r="ALO73" s="31"/>
      <c r="ALP73" s="31"/>
      <c r="ALQ73" s="31"/>
      <c r="ALR73" s="31"/>
      <c r="ALS73" s="31"/>
      <c r="ALT73" s="31"/>
      <c r="ALU73" s="31"/>
      <c r="ALV73" s="31"/>
      <c r="ALW73" s="31"/>
      <c r="ALX73" s="31"/>
      <c r="ALY73" s="31"/>
      <c r="ALZ73" s="31"/>
      <c r="AMA73" s="31"/>
      <c r="AMB73" s="31"/>
      <c r="AMC73" s="31"/>
      <c r="AMD73" s="31"/>
      <c r="AME73" s="31"/>
      <c r="AMF73" s="31"/>
      <c r="AMG73" s="31"/>
      <c r="AMH73" s="31"/>
      <c r="AMI73" s="31"/>
      <c r="AMJ73" s="31"/>
      <c r="AMK73" s="31"/>
      <c r="AML73" s="31"/>
      <c r="AMM73" s="31"/>
      <c r="AMN73" s="31"/>
      <c r="AMO73" s="31"/>
      <c r="AMP73" s="31"/>
      <c r="AMQ73" s="31"/>
      <c r="AMR73" s="31"/>
      <c r="AMS73" s="31"/>
      <c r="AMT73" s="31"/>
      <c r="AMU73" s="31"/>
      <c r="AMV73" s="31"/>
      <c r="AMW73" s="31"/>
      <c r="AMX73" s="31"/>
      <c r="AMY73" s="31"/>
    </row>
    <row r="74" spans="3:1042" s="6" customFormat="1" ht="15" customHeight="1" x14ac:dyDescent="0.25">
      <c r="C74" s="151">
        <f t="shared" si="5"/>
        <v>121413</v>
      </c>
      <c r="D74" s="72">
        <f t="shared" ref="D74" si="49">R74</f>
        <v>50</v>
      </c>
      <c r="E74" s="74">
        <v>0</v>
      </c>
      <c r="F74" s="72">
        <v>1</v>
      </c>
      <c r="G74" s="73">
        <f t="shared" ref="G74" si="50">IF(E74&gt;0,W74,0)</f>
        <v>0</v>
      </c>
      <c r="H74" s="128">
        <f t="shared" ref="H74" si="51">IF(F74&gt;0,Y74,0)</f>
        <v>2.9</v>
      </c>
      <c r="I74" s="147">
        <f t="shared" ref="I74" si="52">V74</f>
        <v>1</v>
      </c>
      <c r="J74" s="111" t="s">
        <v>196</v>
      </c>
      <c r="K74" s="39">
        <v>3</v>
      </c>
      <c r="L74" s="95">
        <f t="shared" ref="L74" si="53">VLOOKUP( M74, $M$2:$N$21, 2, FALSE )</f>
        <v>12</v>
      </c>
      <c r="M74" s="9" t="s">
        <v>19</v>
      </c>
      <c r="N74" s="152">
        <v>14</v>
      </c>
      <c r="O74" s="82">
        <f t="shared" ref="O74" si="54" xml:space="preserve"> (L74*10000) + (N74*100) + VLOOKUP( T74, $Q$2:$S$47, 2, FALSE )</f>
        <v>121413</v>
      </c>
      <c r="P74" s="77" t="str">
        <f t="shared" si="21"/>
        <v>HPHE10250H045DVDR 130  (50 gal, JA13)</v>
      </c>
      <c r="Q74" s="10" t="s">
        <v>439</v>
      </c>
      <c r="R74" s="11">
        <v>50</v>
      </c>
      <c r="S74" s="37" t="s">
        <v>84</v>
      </c>
      <c r="T74" s="100" t="s">
        <v>109</v>
      </c>
      <c r="U74" s="105" t="str">
        <f t="shared" ref="U74" si="55">VLOOKUP( T74, $Q$2:$S$47, 3, FALSE )</f>
        <v>AOSmithHPTU50</v>
      </c>
      <c r="V74" s="148">
        <v>1</v>
      </c>
      <c r="W74" s="47" t="s">
        <v>10</v>
      </c>
      <c r="X74" s="55" t="s">
        <v>9</v>
      </c>
      <c r="Y74" s="56">
        <v>2.9</v>
      </c>
      <c r="Z74" s="57">
        <v>44118</v>
      </c>
      <c r="AA74" s="58" t="s">
        <v>83</v>
      </c>
      <c r="AB74" s="158" t="str">
        <f t="shared" si="11"/>
        <v>2,     121413,   "HPHE10250H045DVDR 130  (50 gal, JA13)"</v>
      </c>
      <c r="AC74" s="160" t="str">
        <f t="shared" si="48"/>
        <v>American</v>
      </c>
      <c r="AD74" s="163" t="s">
        <v>476</v>
      </c>
      <c r="AE74" s="158" t="str">
        <f t="shared" si="12"/>
        <v xml:space="preserve">          case  121413   :   "AmericanHPHE10250DR"</v>
      </c>
      <c r="AF74" s="163" t="s">
        <v>476</v>
      </c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31"/>
      <c r="DO74" s="31"/>
      <c r="DP74" s="31"/>
      <c r="DQ74" s="31"/>
      <c r="DR74" s="31"/>
      <c r="DS74" s="31"/>
      <c r="DT74" s="31"/>
      <c r="DU74" s="31"/>
      <c r="DV74" s="31"/>
      <c r="DW74" s="31"/>
      <c r="DX74" s="31"/>
      <c r="DY74" s="31"/>
      <c r="DZ74" s="31"/>
      <c r="EA74" s="31"/>
      <c r="EB74" s="31"/>
      <c r="EC74" s="31"/>
      <c r="ED74" s="31"/>
      <c r="EE74" s="31"/>
      <c r="EF74" s="31"/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/>
      <c r="EW74" s="31"/>
      <c r="EX74" s="31"/>
      <c r="EY74" s="31"/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  <c r="FK74" s="31"/>
      <c r="FL74" s="31"/>
      <c r="FM74" s="31"/>
      <c r="FN74" s="31"/>
      <c r="FO74" s="31"/>
      <c r="FP74" s="31"/>
      <c r="FQ74" s="31"/>
      <c r="FR74" s="31"/>
      <c r="FS74" s="31"/>
      <c r="FT74" s="31"/>
      <c r="FU74" s="31"/>
      <c r="FV74" s="31"/>
      <c r="FW74" s="31"/>
      <c r="FX74" s="31"/>
      <c r="FY74" s="31"/>
      <c r="FZ74" s="31"/>
      <c r="GA74" s="31"/>
      <c r="GB74" s="31"/>
      <c r="GC74" s="31"/>
      <c r="GD74" s="31"/>
      <c r="GE74" s="31"/>
      <c r="GF74" s="31"/>
      <c r="GG74" s="31"/>
      <c r="GH74" s="31"/>
      <c r="GI74" s="31"/>
      <c r="GJ74" s="31"/>
      <c r="GK74" s="31"/>
      <c r="GL74" s="31"/>
      <c r="GM74" s="31"/>
      <c r="GN74" s="31"/>
      <c r="GO74" s="31"/>
      <c r="GP74" s="31"/>
      <c r="GQ74" s="31"/>
      <c r="GR74" s="31"/>
      <c r="GS74" s="31"/>
      <c r="GT74" s="31"/>
      <c r="GU74" s="31"/>
      <c r="GV74" s="31"/>
      <c r="GW74" s="31"/>
      <c r="GX74" s="31"/>
      <c r="GY74" s="31"/>
      <c r="GZ74" s="31"/>
      <c r="HA74" s="31"/>
      <c r="HB74" s="31"/>
      <c r="HC74" s="31"/>
      <c r="HD74" s="31"/>
      <c r="HE74" s="31"/>
      <c r="HF74" s="31"/>
      <c r="HG74" s="31"/>
      <c r="HH74" s="31"/>
      <c r="HI74" s="31"/>
      <c r="HJ74" s="31"/>
      <c r="HK74" s="31"/>
      <c r="HL74" s="31"/>
      <c r="HM74" s="31"/>
      <c r="HN74" s="31"/>
      <c r="HO74" s="31"/>
      <c r="HP74" s="31"/>
      <c r="HQ74" s="31"/>
      <c r="HR74" s="31"/>
      <c r="HS74" s="31"/>
      <c r="HT74" s="31"/>
      <c r="HU74" s="31"/>
      <c r="HV74" s="31"/>
      <c r="HW74" s="31"/>
      <c r="HX74" s="31"/>
      <c r="HY74" s="31"/>
      <c r="HZ74" s="31"/>
      <c r="IA74" s="31"/>
      <c r="IB74" s="31"/>
      <c r="IC74" s="31"/>
      <c r="ID74" s="31"/>
      <c r="IE74" s="31"/>
      <c r="IF74" s="31"/>
      <c r="IG74" s="31"/>
      <c r="IH74" s="31"/>
      <c r="II74" s="31"/>
      <c r="IJ74" s="31"/>
      <c r="IK74" s="31"/>
      <c r="IL74" s="31"/>
      <c r="IM74" s="31"/>
      <c r="IN74" s="31"/>
      <c r="IO74" s="31"/>
      <c r="IP74" s="31"/>
      <c r="IQ74" s="31"/>
      <c r="IR74" s="31"/>
      <c r="IS74" s="31"/>
      <c r="IT74" s="31"/>
      <c r="IU74" s="31"/>
      <c r="IV74" s="31"/>
      <c r="IW74" s="31"/>
      <c r="IX74" s="31"/>
      <c r="IY74" s="31"/>
      <c r="IZ74" s="31"/>
      <c r="JA74" s="31"/>
      <c r="JB74" s="31"/>
      <c r="JC74" s="31"/>
      <c r="JD74" s="31"/>
      <c r="JE74" s="31"/>
      <c r="JF74" s="31"/>
      <c r="JG74" s="31"/>
      <c r="JH74" s="31"/>
      <c r="JI74" s="31"/>
      <c r="JJ74" s="31"/>
      <c r="JK74" s="31"/>
      <c r="JL74" s="31"/>
      <c r="JM74" s="31"/>
      <c r="JN74" s="31"/>
      <c r="JO74" s="31"/>
      <c r="JP74" s="31"/>
      <c r="JQ74" s="31"/>
      <c r="JR74" s="31"/>
      <c r="JS74" s="31"/>
      <c r="JT74" s="31"/>
      <c r="JU74" s="31"/>
      <c r="JV74" s="31"/>
      <c r="JW74" s="31"/>
      <c r="JX74" s="31"/>
      <c r="JY74" s="31"/>
      <c r="JZ74" s="31"/>
      <c r="KA74" s="31"/>
      <c r="KB74" s="31"/>
      <c r="KC74" s="31"/>
      <c r="KD74" s="31"/>
      <c r="KE74" s="31"/>
      <c r="KF74" s="31"/>
      <c r="KG74" s="31"/>
      <c r="KH74" s="31"/>
      <c r="KI74" s="31"/>
      <c r="KJ74" s="31"/>
      <c r="KK74" s="31"/>
      <c r="KL74" s="31"/>
      <c r="KM74" s="31"/>
      <c r="KN74" s="31"/>
      <c r="KO74" s="31"/>
      <c r="KP74" s="31"/>
      <c r="KQ74" s="31"/>
      <c r="KR74" s="31"/>
      <c r="KS74" s="31"/>
      <c r="KT74" s="31"/>
      <c r="KU74" s="31"/>
      <c r="KV74" s="31"/>
      <c r="KW74" s="31"/>
      <c r="KX74" s="31"/>
      <c r="KY74" s="31"/>
      <c r="KZ74" s="31"/>
      <c r="LA74" s="31"/>
      <c r="LB74" s="31"/>
      <c r="LC74" s="31"/>
      <c r="LD74" s="31"/>
      <c r="LE74" s="31"/>
      <c r="LF74" s="31"/>
      <c r="LG74" s="31"/>
      <c r="LH74" s="31"/>
      <c r="LI74" s="31"/>
      <c r="LJ74" s="31"/>
      <c r="LK74" s="31"/>
      <c r="LL74" s="31"/>
      <c r="LM74" s="31"/>
      <c r="LN74" s="31"/>
      <c r="LO74" s="31"/>
      <c r="LP74" s="31"/>
      <c r="LQ74" s="31"/>
      <c r="LR74" s="31"/>
      <c r="LS74" s="31"/>
      <c r="LT74" s="31"/>
      <c r="LU74" s="31"/>
      <c r="LV74" s="31"/>
      <c r="LW74" s="31"/>
      <c r="LX74" s="31"/>
      <c r="LY74" s="31"/>
      <c r="LZ74" s="31"/>
      <c r="MA74" s="31"/>
      <c r="MB74" s="31"/>
      <c r="MC74" s="31"/>
      <c r="MD74" s="31"/>
      <c r="ME74" s="31"/>
      <c r="MF74" s="31"/>
      <c r="MG74" s="31"/>
      <c r="MH74" s="31"/>
      <c r="MI74" s="31"/>
      <c r="MJ74" s="31"/>
      <c r="MK74" s="31"/>
      <c r="ML74" s="31"/>
      <c r="MM74" s="31"/>
      <c r="MN74" s="31"/>
      <c r="MO74" s="31"/>
      <c r="MP74" s="31"/>
      <c r="MQ74" s="31"/>
      <c r="MR74" s="31"/>
      <c r="MS74" s="31"/>
      <c r="MT74" s="31"/>
      <c r="MU74" s="31"/>
      <c r="MV74" s="31"/>
      <c r="MW74" s="31"/>
      <c r="MX74" s="31"/>
      <c r="MY74" s="31"/>
      <c r="MZ74" s="31"/>
      <c r="NA74" s="31"/>
      <c r="NB74" s="31"/>
      <c r="NC74" s="31"/>
      <c r="ND74" s="31"/>
      <c r="NE74" s="31"/>
      <c r="NF74" s="31"/>
      <c r="NG74" s="31"/>
      <c r="NH74" s="31"/>
      <c r="NI74" s="31"/>
      <c r="NJ74" s="31"/>
      <c r="NK74" s="31"/>
      <c r="NL74" s="31"/>
      <c r="NM74" s="31"/>
      <c r="NN74" s="31"/>
      <c r="NO74" s="31"/>
      <c r="NP74" s="31"/>
      <c r="NQ74" s="31"/>
      <c r="NR74" s="31"/>
      <c r="NS74" s="31"/>
      <c r="NT74" s="31"/>
      <c r="NU74" s="31"/>
      <c r="NV74" s="31"/>
      <c r="NW74" s="31"/>
      <c r="NX74" s="31"/>
      <c r="NY74" s="31"/>
      <c r="NZ74" s="31"/>
      <c r="OA74" s="31"/>
      <c r="OB74" s="31"/>
      <c r="OC74" s="31"/>
      <c r="OD74" s="31"/>
      <c r="OE74" s="31"/>
      <c r="OF74" s="31"/>
      <c r="OG74" s="31"/>
      <c r="OH74" s="31"/>
      <c r="OI74" s="31"/>
      <c r="OJ74" s="31"/>
      <c r="OK74" s="31"/>
      <c r="OL74" s="31"/>
      <c r="OM74" s="31"/>
      <c r="ON74" s="31"/>
      <c r="OO74" s="31"/>
      <c r="OP74" s="31"/>
      <c r="OQ74" s="31"/>
      <c r="OR74" s="31"/>
      <c r="OS74" s="31"/>
      <c r="OT74" s="31"/>
      <c r="OU74" s="31"/>
      <c r="OV74" s="31"/>
      <c r="OW74" s="31"/>
      <c r="OX74" s="31"/>
      <c r="OY74" s="31"/>
      <c r="OZ74" s="31"/>
      <c r="PA74" s="31"/>
      <c r="PB74" s="31"/>
      <c r="PC74" s="31"/>
      <c r="PD74" s="31"/>
      <c r="PE74" s="31"/>
      <c r="PF74" s="31"/>
      <c r="PG74" s="31"/>
      <c r="PH74" s="31"/>
      <c r="PI74" s="31"/>
      <c r="PJ74" s="31"/>
      <c r="PK74" s="31"/>
      <c r="PL74" s="31"/>
      <c r="PM74" s="31"/>
      <c r="PN74" s="31"/>
      <c r="PO74" s="31"/>
      <c r="PP74" s="31"/>
      <c r="PQ74" s="31"/>
      <c r="PR74" s="31"/>
      <c r="PS74" s="31"/>
      <c r="PT74" s="31"/>
      <c r="PU74" s="31"/>
      <c r="PV74" s="31"/>
      <c r="PW74" s="31"/>
      <c r="PX74" s="31"/>
      <c r="PY74" s="31"/>
      <c r="PZ74" s="31"/>
      <c r="QA74" s="31"/>
      <c r="QB74" s="31"/>
      <c r="QC74" s="31"/>
      <c r="QD74" s="31"/>
      <c r="QE74" s="31"/>
      <c r="QF74" s="31"/>
      <c r="QG74" s="31"/>
      <c r="QH74" s="31"/>
      <c r="QI74" s="31"/>
      <c r="QJ74" s="31"/>
      <c r="QK74" s="31"/>
      <c r="QL74" s="31"/>
      <c r="QM74" s="31"/>
      <c r="QN74" s="31"/>
      <c r="QO74" s="31"/>
      <c r="QP74" s="31"/>
      <c r="QQ74" s="31"/>
      <c r="QR74" s="31"/>
      <c r="QS74" s="31"/>
      <c r="QT74" s="31"/>
      <c r="QU74" s="31"/>
      <c r="QV74" s="31"/>
      <c r="QW74" s="31"/>
      <c r="QX74" s="31"/>
      <c r="QY74" s="31"/>
      <c r="QZ74" s="31"/>
      <c r="RA74" s="31"/>
      <c r="RB74" s="31"/>
      <c r="RC74" s="31"/>
      <c r="RD74" s="31"/>
      <c r="RE74" s="31"/>
      <c r="RF74" s="31"/>
      <c r="RG74" s="31"/>
      <c r="RH74" s="31"/>
      <c r="RI74" s="31"/>
      <c r="RJ74" s="31"/>
      <c r="RK74" s="31"/>
      <c r="RL74" s="31"/>
      <c r="RM74" s="31"/>
      <c r="RN74" s="31"/>
      <c r="RO74" s="31"/>
      <c r="RP74" s="31"/>
      <c r="RQ74" s="31"/>
      <c r="RR74" s="31"/>
      <c r="RS74" s="31"/>
      <c r="RT74" s="31"/>
      <c r="RU74" s="31"/>
      <c r="RV74" s="31"/>
      <c r="RW74" s="31"/>
      <c r="RX74" s="31"/>
      <c r="RY74" s="31"/>
      <c r="RZ74" s="31"/>
      <c r="SA74" s="31"/>
      <c r="SB74" s="31"/>
      <c r="SC74" s="31"/>
      <c r="SD74" s="31"/>
      <c r="SE74" s="31"/>
      <c r="SF74" s="31"/>
      <c r="SG74" s="31"/>
      <c r="SH74" s="31"/>
      <c r="SI74" s="31"/>
      <c r="SJ74" s="31"/>
      <c r="SK74" s="31"/>
      <c r="SL74" s="31"/>
      <c r="SM74" s="31"/>
      <c r="SN74" s="31"/>
      <c r="SO74" s="31"/>
      <c r="SP74" s="31"/>
      <c r="SQ74" s="31"/>
      <c r="SR74" s="31"/>
      <c r="SS74" s="31"/>
      <c r="ST74" s="31"/>
      <c r="SU74" s="31"/>
      <c r="SV74" s="31"/>
      <c r="SW74" s="31"/>
      <c r="SX74" s="31"/>
      <c r="SY74" s="31"/>
      <c r="SZ74" s="31"/>
      <c r="TA74" s="31"/>
      <c r="TB74" s="31"/>
      <c r="TC74" s="31"/>
      <c r="TD74" s="31"/>
      <c r="TE74" s="31"/>
      <c r="TF74" s="31"/>
      <c r="TG74" s="31"/>
      <c r="TH74" s="31"/>
      <c r="TI74" s="31"/>
      <c r="TJ74" s="31"/>
      <c r="TK74" s="31"/>
      <c r="TL74" s="31"/>
      <c r="TM74" s="31"/>
      <c r="TN74" s="31"/>
      <c r="TO74" s="31"/>
      <c r="TP74" s="31"/>
      <c r="TQ74" s="31"/>
      <c r="TR74" s="31"/>
      <c r="TS74" s="31"/>
      <c r="TT74" s="31"/>
      <c r="TU74" s="31"/>
      <c r="TV74" s="31"/>
      <c r="TW74" s="31"/>
      <c r="TX74" s="31"/>
      <c r="TY74" s="31"/>
      <c r="TZ74" s="31"/>
      <c r="UA74" s="31"/>
      <c r="UB74" s="31"/>
      <c r="UC74" s="31"/>
      <c r="UD74" s="31"/>
      <c r="UE74" s="31"/>
      <c r="UF74" s="31"/>
      <c r="UG74" s="31"/>
      <c r="UH74" s="31"/>
      <c r="UI74" s="31"/>
      <c r="UJ74" s="31"/>
      <c r="UK74" s="31"/>
      <c r="UL74" s="31"/>
      <c r="UM74" s="31"/>
      <c r="UN74" s="31"/>
      <c r="UO74" s="31"/>
      <c r="UP74" s="31"/>
      <c r="UQ74" s="31"/>
      <c r="UR74" s="31"/>
      <c r="US74" s="31"/>
      <c r="UT74" s="31"/>
      <c r="UU74" s="31"/>
      <c r="UV74" s="31"/>
      <c r="UW74" s="31"/>
      <c r="UX74" s="31"/>
      <c r="UY74" s="31"/>
      <c r="UZ74" s="31"/>
      <c r="VA74" s="31"/>
      <c r="VB74" s="31"/>
      <c r="VC74" s="31"/>
      <c r="VD74" s="31"/>
      <c r="VE74" s="31"/>
      <c r="VF74" s="31"/>
      <c r="VG74" s="31"/>
      <c r="VH74" s="31"/>
      <c r="VI74" s="31"/>
      <c r="VJ74" s="31"/>
      <c r="VK74" s="31"/>
      <c r="VL74" s="31"/>
      <c r="VM74" s="31"/>
      <c r="VN74" s="31"/>
      <c r="VO74" s="31"/>
      <c r="VP74" s="31"/>
      <c r="VQ74" s="31"/>
      <c r="VR74" s="31"/>
      <c r="VS74" s="31"/>
      <c r="VT74" s="31"/>
      <c r="VU74" s="31"/>
      <c r="VV74" s="31"/>
      <c r="VW74" s="31"/>
      <c r="VX74" s="31"/>
      <c r="VY74" s="31"/>
      <c r="VZ74" s="31"/>
      <c r="WA74" s="31"/>
      <c r="WB74" s="31"/>
      <c r="WC74" s="31"/>
      <c r="WD74" s="31"/>
      <c r="WE74" s="31"/>
      <c r="WF74" s="31"/>
      <c r="WG74" s="31"/>
      <c r="WH74" s="31"/>
      <c r="WI74" s="31"/>
      <c r="WJ74" s="31"/>
      <c r="WK74" s="31"/>
      <c r="WL74" s="31"/>
      <c r="WM74" s="31"/>
      <c r="WN74" s="31"/>
      <c r="WO74" s="31"/>
      <c r="WP74" s="31"/>
      <c r="WQ74" s="31"/>
      <c r="WR74" s="31"/>
      <c r="WS74" s="31"/>
      <c r="WT74" s="31"/>
      <c r="WU74" s="31"/>
      <c r="WV74" s="31"/>
      <c r="WW74" s="31"/>
      <c r="WX74" s="31"/>
      <c r="WY74" s="31"/>
      <c r="WZ74" s="31"/>
      <c r="XA74" s="31"/>
      <c r="XB74" s="31"/>
      <c r="XC74" s="31"/>
      <c r="XD74" s="31"/>
      <c r="XE74" s="31"/>
      <c r="XF74" s="31"/>
      <c r="XG74" s="31"/>
      <c r="XH74" s="31"/>
      <c r="XI74" s="31"/>
      <c r="XJ74" s="31"/>
      <c r="XK74" s="31"/>
      <c r="XL74" s="31"/>
      <c r="XM74" s="31"/>
      <c r="XN74" s="31"/>
      <c r="XO74" s="31"/>
      <c r="XP74" s="31"/>
      <c r="XQ74" s="31"/>
      <c r="XR74" s="31"/>
      <c r="XS74" s="31"/>
      <c r="XT74" s="31"/>
      <c r="XU74" s="31"/>
      <c r="XV74" s="31"/>
      <c r="XW74" s="31"/>
      <c r="XX74" s="31"/>
      <c r="XY74" s="31"/>
      <c r="XZ74" s="31"/>
      <c r="YA74" s="31"/>
      <c r="YB74" s="31"/>
      <c r="YC74" s="31"/>
      <c r="YD74" s="31"/>
      <c r="YE74" s="31"/>
      <c r="YF74" s="31"/>
      <c r="YG74" s="31"/>
      <c r="YH74" s="31"/>
      <c r="YI74" s="31"/>
      <c r="YJ74" s="31"/>
      <c r="YK74" s="31"/>
      <c r="YL74" s="31"/>
      <c r="YM74" s="31"/>
      <c r="YN74" s="31"/>
      <c r="YO74" s="31"/>
      <c r="YP74" s="31"/>
      <c r="YQ74" s="31"/>
      <c r="YR74" s="31"/>
      <c r="YS74" s="31"/>
      <c r="YT74" s="31"/>
      <c r="YU74" s="31"/>
      <c r="YV74" s="31"/>
      <c r="YW74" s="31"/>
      <c r="YX74" s="31"/>
      <c r="YY74" s="31"/>
      <c r="YZ74" s="31"/>
      <c r="ZA74" s="31"/>
      <c r="ZB74" s="31"/>
      <c r="ZC74" s="31"/>
      <c r="ZD74" s="31"/>
      <c r="ZE74" s="31"/>
      <c r="ZF74" s="31"/>
      <c r="ZG74" s="31"/>
      <c r="ZH74" s="31"/>
      <c r="ZI74" s="31"/>
      <c r="ZJ74" s="31"/>
      <c r="ZK74" s="31"/>
      <c r="ZL74" s="31"/>
      <c r="ZM74" s="31"/>
      <c r="ZN74" s="31"/>
      <c r="ZO74" s="31"/>
      <c r="ZP74" s="31"/>
      <c r="ZQ74" s="31"/>
      <c r="ZR74" s="31"/>
      <c r="ZS74" s="31"/>
      <c r="ZT74" s="31"/>
      <c r="ZU74" s="31"/>
      <c r="ZV74" s="31"/>
      <c r="ZW74" s="31"/>
      <c r="ZX74" s="31"/>
      <c r="ZY74" s="31"/>
      <c r="ZZ74" s="31"/>
      <c r="AAA74" s="31"/>
      <c r="AAB74" s="31"/>
      <c r="AAC74" s="31"/>
      <c r="AAD74" s="31"/>
      <c r="AAE74" s="31"/>
      <c r="AAF74" s="31"/>
      <c r="AAG74" s="31"/>
      <c r="AAH74" s="31"/>
      <c r="AAI74" s="31"/>
      <c r="AAJ74" s="31"/>
      <c r="AAK74" s="31"/>
      <c r="AAL74" s="31"/>
      <c r="AAM74" s="31"/>
      <c r="AAN74" s="31"/>
      <c r="AAO74" s="31"/>
      <c r="AAP74" s="31"/>
      <c r="AAQ74" s="31"/>
      <c r="AAR74" s="31"/>
      <c r="AAS74" s="31"/>
      <c r="AAT74" s="31"/>
      <c r="AAU74" s="31"/>
      <c r="AAV74" s="31"/>
      <c r="AAW74" s="31"/>
      <c r="AAX74" s="31"/>
      <c r="AAY74" s="31"/>
      <c r="AAZ74" s="31"/>
      <c r="ABA74" s="31"/>
      <c r="ABB74" s="31"/>
      <c r="ABC74" s="31"/>
      <c r="ABD74" s="31"/>
      <c r="ABE74" s="31"/>
      <c r="ABF74" s="31"/>
      <c r="ABG74" s="31"/>
      <c r="ABH74" s="31"/>
      <c r="ABI74" s="31"/>
      <c r="ABJ74" s="31"/>
      <c r="ABK74" s="31"/>
      <c r="ABL74" s="31"/>
      <c r="ABM74" s="31"/>
      <c r="ABN74" s="31"/>
      <c r="ABO74" s="31"/>
      <c r="ABP74" s="31"/>
      <c r="ABQ74" s="31"/>
      <c r="ABR74" s="31"/>
      <c r="ABS74" s="31"/>
      <c r="ABT74" s="31"/>
      <c r="ABU74" s="31"/>
      <c r="ABV74" s="31"/>
      <c r="ABW74" s="31"/>
      <c r="ABX74" s="31"/>
      <c r="ABY74" s="31"/>
      <c r="ABZ74" s="31"/>
      <c r="ACA74" s="31"/>
      <c r="ACB74" s="31"/>
      <c r="ACC74" s="31"/>
      <c r="ACD74" s="31"/>
      <c r="ACE74" s="31"/>
      <c r="ACF74" s="31"/>
      <c r="ACG74" s="31"/>
      <c r="ACH74" s="31"/>
      <c r="ACI74" s="31"/>
      <c r="ACJ74" s="31"/>
      <c r="ACK74" s="31"/>
      <c r="ACL74" s="31"/>
      <c r="ACM74" s="31"/>
      <c r="ACN74" s="31"/>
      <c r="ACO74" s="31"/>
      <c r="ACP74" s="31"/>
      <c r="ACQ74" s="31"/>
      <c r="ACR74" s="31"/>
      <c r="ACS74" s="31"/>
      <c r="ACT74" s="31"/>
      <c r="ACU74" s="31"/>
      <c r="ACV74" s="31"/>
      <c r="ACW74" s="31"/>
      <c r="ACX74" s="31"/>
      <c r="ACY74" s="31"/>
      <c r="ACZ74" s="31"/>
      <c r="ADA74" s="31"/>
      <c r="ADB74" s="31"/>
      <c r="ADC74" s="31"/>
      <c r="ADD74" s="31"/>
      <c r="ADE74" s="31"/>
      <c r="ADF74" s="31"/>
      <c r="ADG74" s="31"/>
      <c r="ADH74" s="31"/>
      <c r="ADI74" s="31"/>
      <c r="ADJ74" s="31"/>
      <c r="ADK74" s="31"/>
      <c r="ADL74" s="31"/>
      <c r="ADM74" s="31"/>
      <c r="ADN74" s="31"/>
      <c r="ADO74" s="31"/>
      <c r="ADP74" s="31"/>
      <c r="ADQ74" s="31"/>
      <c r="ADR74" s="31"/>
      <c r="ADS74" s="31"/>
      <c r="ADT74" s="31"/>
      <c r="ADU74" s="31"/>
      <c r="ADV74" s="31"/>
      <c r="ADW74" s="31"/>
      <c r="ADX74" s="31"/>
      <c r="ADY74" s="31"/>
      <c r="ADZ74" s="31"/>
      <c r="AEA74" s="31"/>
      <c r="AEB74" s="31"/>
      <c r="AEC74" s="31"/>
      <c r="AED74" s="31"/>
      <c r="AEE74" s="31"/>
      <c r="AEF74" s="31"/>
      <c r="AEG74" s="31"/>
      <c r="AEH74" s="31"/>
      <c r="AEI74" s="31"/>
      <c r="AEJ74" s="31"/>
      <c r="AEK74" s="31"/>
      <c r="AEL74" s="31"/>
      <c r="AEM74" s="31"/>
      <c r="AEN74" s="31"/>
      <c r="AEO74" s="31"/>
      <c r="AEP74" s="31"/>
      <c r="AEQ74" s="31"/>
      <c r="AER74" s="31"/>
      <c r="AES74" s="31"/>
      <c r="AET74" s="31"/>
      <c r="AEU74" s="31"/>
      <c r="AEV74" s="31"/>
      <c r="AEW74" s="31"/>
      <c r="AEX74" s="31"/>
      <c r="AEY74" s="31"/>
      <c r="AEZ74" s="31"/>
      <c r="AFA74" s="31"/>
      <c r="AFB74" s="31"/>
      <c r="AFC74" s="31"/>
      <c r="AFD74" s="31"/>
      <c r="AFE74" s="31"/>
      <c r="AFF74" s="31"/>
      <c r="AFG74" s="31"/>
      <c r="AFH74" s="31"/>
      <c r="AFI74" s="31"/>
      <c r="AFJ74" s="31"/>
      <c r="AFK74" s="31"/>
      <c r="AFL74" s="31"/>
      <c r="AFM74" s="31"/>
      <c r="AFN74" s="31"/>
      <c r="AFO74" s="31"/>
      <c r="AFP74" s="31"/>
      <c r="AFQ74" s="31"/>
      <c r="AFR74" s="31"/>
      <c r="AFS74" s="31"/>
      <c r="AFT74" s="31"/>
      <c r="AFU74" s="31"/>
      <c r="AFV74" s="31"/>
      <c r="AFW74" s="31"/>
      <c r="AFX74" s="31"/>
      <c r="AFY74" s="31"/>
      <c r="AFZ74" s="31"/>
      <c r="AGA74" s="31"/>
      <c r="AGB74" s="31"/>
      <c r="AGC74" s="31"/>
      <c r="AGD74" s="31"/>
      <c r="AGE74" s="31"/>
      <c r="AGF74" s="31"/>
      <c r="AGG74" s="31"/>
      <c r="AGH74" s="31"/>
      <c r="AGI74" s="31"/>
      <c r="AGJ74" s="31"/>
      <c r="AGK74" s="31"/>
      <c r="AGL74" s="31"/>
      <c r="AGM74" s="31"/>
      <c r="AGN74" s="31"/>
      <c r="AGO74" s="31"/>
      <c r="AGP74" s="31"/>
      <c r="AGQ74" s="31"/>
      <c r="AGR74" s="31"/>
      <c r="AGS74" s="31"/>
      <c r="AGT74" s="31"/>
      <c r="AGU74" s="31"/>
      <c r="AGV74" s="31"/>
      <c r="AGW74" s="31"/>
      <c r="AGX74" s="31"/>
      <c r="AGY74" s="31"/>
      <c r="AGZ74" s="31"/>
      <c r="AHA74" s="31"/>
      <c r="AHB74" s="31"/>
      <c r="AHC74" s="31"/>
      <c r="AHD74" s="31"/>
      <c r="AHE74" s="31"/>
      <c r="AHF74" s="31"/>
      <c r="AHG74" s="31"/>
      <c r="AHH74" s="31"/>
      <c r="AHI74" s="31"/>
      <c r="AHJ74" s="31"/>
      <c r="AHK74" s="31"/>
      <c r="AHL74" s="31"/>
      <c r="AHM74" s="31"/>
      <c r="AHN74" s="31"/>
      <c r="AHO74" s="31"/>
      <c r="AHP74" s="31"/>
      <c r="AHQ74" s="31"/>
      <c r="AHR74" s="31"/>
      <c r="AHS74" s="31"/>
      <c r="AHT74" s="31"/>
      <c r="AHU74" s="31"/>
      <c r="AHV74" s="31"/>
      <c r="AHW74" s="31"/>
      <c r="AHX74" s="31"/>
      <c r="AHY74" s="31"/>
      <c r="AHZ74" s="31"/>
      <c r="AIA74" s="31"/>
      <c r="AIB74" s="31"/>
      <c r="AIC74" s="31"/>
      <c r="AID74" s="31"/>
      <c r="AIE74" s="31"/>
      <c r="AIF74" s="31"/>
      <c r="AIG74" s="31"/>
      <c r="AIH74" s="31"/>
      <c r="AII74" s="31"/>
      <c r="AIJ74" s="31"/>
      <c r="AIK74" s="31"/>
      <c r="AIL74" s="31"/>
      <c r="AIM74" s="31"/>
      <c r="AIN74" s="31"/>
      <c r="AIO74" s="31"/>
      <c r="AIP74" s="31"/>
      <c r="AIQ74" s="31"/>
      <c r="AIR74" s="31"/>
      <c r="AIS74" s="31"/>
      <c r="AIT74" s="31"/>
      <c r="AIU74" s="31"/>
      <c r="AIV74" s="31"/>
      <c r="AIW74" s="31"/>
      <c r="AIX74" s="31"/>
      <c r="AIY74" s="31"/>
      <c r="AIZ74" s="31"/>
      <c r="AJA74" s="31"/>
      <c r="AJB74" s="31"/>
      <c r="AJC74" s="31"/>
      <c r="AJD74" s="31"/>
      <c r="AJE74" s="31"/>
      <c r="AJF74" s="31"/>
      <c r="AJG74" s="31"/>
      <c r="AJH74" s="31"/>
      <c r="AJI74" s="31"/>
      <c r="AJJ74" s="31"/>
      <c r="AJK74" s="31"/>
      <c r="AJL74" s="31"/>
      <c r="AJM74" s="31"/>
      <c r="AJN74" s="31"/>
      <c r="AJO74" s="31"/>
      <c r="AJP74" s="31"/>
      <c r="AJQ74" s="31"/>
      <c r="AJR74" s="31"/>
      <c r="AJS74" s="31"/>
      <c r="AJT74" s="31"/>
      <c r="AJU74" s="31"/>
      <c r="AJV74" s="31"/>
      <c r="AJW74" s="31"/>
      <c r="AJX74" s="31"/>
      <c r="AJY74" s="31"/>
      <c r="AJZ74" s="31"/>
      <c r="AKA74" s="31"/>
      <c r="AKB74" s="31"/>
      <c r="AKC74" s="31"/>
      <c r="AKD74" s="31"/>
      <c r="AKE74" s="31"/>
      <c r="AKF74" s="31"/>
      <c r="AKG74" s="31"/>
      <c r="AKH74" s="31"/>
      <c r="AKI74" s="31"/>
      <c r="AKJ74" s="31"/>
      <c r="AKK74" s="31"/>
      <c r="AKL74" s="31"/>
      <c r="AKM74" s="31"/>
      <c r="AKN74" s="31"/>
      <c r="AKO74" s="31"/>
      <c r="AKP74" s="31"/>
      <c r="AKQ74" s="31"/>
      <c r="AKR74" s="31"/>
      <c r="AKS74" s="31"/>
      <c r="AKT74" s="31"/>
      <c r="AKU74" s="31"/>
      <c r="AKV74" s="31"/>
      <c r="AKW74" s="31"/>
      <c r="AKX74" s="31"/>
      <c r="AKY74" s="31"/>
      <c r="AKZ74" s="31"/>
      <c r="ALA74" s="31"/>
      <c r="ALB74" s="31"/>
      <c r="ALC74" s="31"/>
      <c r="ALD74" s="31"/>
      <c r="ALE74" s="31"/>
      <c r="ALF74" s="31"/>
      <c r="ALG74" s="31"/>
      <c r="ALH74" s="31"/>
      <c r="ALI74" s="31"/>
      <c r="ALJ74" s="31"/>
      <c r="ALK74" s="31"/>
      <c r="ALL74" s="31"/>
      <c r="ALM74" s="31"/>
      <c r="ALN74" s="31"/>
      <c r="ALO74" s="31"/>
      <c r="ALP74" s="31"/>
      <c r="ALQ74" s="31"/>
      <c r="ALR74" s="31"/>
      <c r="ALS74" s="31"/>
      <c r="ALT74" s="31"/>
      <c r="ALU74" s="31"/>
      <c r="ALV74" s="31"/>
      <c r="ALW74" s="31"/>
      <c r="ALX74" s="31"/>
      <c r="ALY74" s="31"/>
      <c r="ALZ74" s="31"/>
      <c r="AMA74" s="31"/>
      <c r="AMB74" s="31"/>
      <c r="AMC74" s="31"/>
      <c r="AMD74" s="31"/>
      <c r="AME74" s="31"/>
      <c r="AMF74" s="31"/>
      <c r="AMG74" s="31"/>
      <c r="AMH74" s="31"/>
      <c r="AMI74" s="31"/>
      <c r="AMJ74" s="31"/>
      <c r="AMK74" s="31"/>
      <c r="AML74" s="31"/>
      <c r="AMM74" s="31"/>
      <c r="AMN74" s="31"/>
      <c r="AMO74" s="31"/>
      <c r="AMP74" s="31"/>
      <c r="AMQ74" s="31"/>
      <c r="AMR74" s="31"/>
      <c r="AMS74" s="31"/>
      <c r="AMT74" s="31"/>
      <c r="AMU74" s="31"/>
      <c r="AMV74" s="31"/>
      <c r="AMW74" s="31"/>
      <c r="AMX74" s="31"/>
      <c r="AMY74" s="31"/>
    </row>
    <row r="75" spans="3:1042" s="6" customFormat="1" ht="15" customHeight="1" x14ac:dyDescent="0.25">
      <c r="C75" s="6">
        <f t="shared" si="5"/>
        <v>120614</v>
      </c>
      <c r="D75" s="72">
        <f t="shared" si="6"/>
        <v>66</v>
      </c>
      <c r="E75" s="74">
        <v>0</v>
      </c>
      <c r="F75" s="72">
        <v>1</v>
      </c>
      <c r="G75" s="73">
        <f t="shared" si="43"/>
        <v>0</v>
      </c>
      <c r="H75" s="128">
        <f t="shared" si="44"/>
        <v>3.1</v>
      </c>
      <c r="I75" s="147">
        <f t="shared" si="9"/>
        <v>0</v>
      </c>
      <c r="J75" s="111" t="s">
        <v>196</v>
      </c>
      <c r="K75" s="39">
        <v>3</v>
      </c>
      <c r="L75" s="95">
        <f t="shared" si="10"/>
        <v>12</v>
      </c>
      <c r="M75" s="9" t="s">
        <v>19</v>
      </c>
      <c r="N75" s="153">
        <f>N73+1</f>
        <v>6</v>
      </c>
      <c r="O75" s="82">
        <f xml:space="preserve"> (L75*10000) + (N75*100) + VLOOKUP( T75, $Q$2:$S$47, 2, FALSE )</f>
        <v>120614</v>
      </c>
      <c r="P75" s="77" t="str">
        <f t="shared" si="21"/>
        <v>HPHE10266H045DV 120  (66 gal)</v>
      </c>
      <c r="Q75" s="10" t="s">
        <v>22</v>
      </c>
      <c r="R75" s="11">
        <v>66</v>
      </c>
      <c r="S75" s="37" t="s">
        <v>85</v>
      </c>
      <c r="T75" s="100" t="s">
        <v>105</v>
      </c>
      <c r="U75" s="105" t="str">
        <f>VLOOKUP( T75, $Q$2:$S$47, 3, FALSE )</f>
        <v>AOSmithHPTU66</v>
      </c>
      <c r="V75" s="146">
        <v>0</v>
      </c>
      <c r="W75" s="47" t="s">
        <v>10</v>
      </c>
      <c r="X75" s="55">
        <v>3</v>
      </c>
      <c r="Y75" s="56">
        <v>3.1</v>
      </c>
      <c r="Z75" s="57">
        <v>42545</v>
      </c>
      <c r="AA75" s="58" t="s">
        <v>83</v>
      </c>
      <c r="AB75" s="158" t="str">
        <f t="shared" si="11"/>
        <v>2,     120614,   "HPHE10266H045DV 120  (66 gal)"</v>
      </c>
      <c r="AC75" s="160" t="str">
        <f t="shared" si="48"/>
        <v>American</v>
      </c>
      <c r="AD75" s="161" t="s">
        <v>468</v>
      </c>
      <c r="AE75" s="158" t="str">
        <f t="shared" si="12"/>
        <v xml:space="preserve">          case  120614   :   "AmericanHPHE10266Res"</v>
      </c>
      <c r="AF75" s="161" t="s">
        <v>468</v>
      </c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/>
      <c r="DK75" s="31"/>
      <c r="DL75" s="31"/>
      <c r="DM75" s="31"/>
      <c r="DN75" s="31"/>
      <c r="DO75" s="31"/>
      <c r="DP75" s="31"/>
      <c r="DQ75" s="31"/>
      <c r="DR75" s="31"/>
      <c r="DS75" s="31"/>
      <c r="DT75" s="31"/>
      <c r="DU75" s="31"/>
      <c r="DV75" s="31"/>
      <c r="DW75" s="31"/>
      <c r="DX75" s="31"/>
      <c r="DY75" s="31"/>
      <c r="DZ75" s="31"/>
      <c r="EA75" s="31"/>
      <c r="EB75" s="31"/>
      <c r="EC75" s="31"/>
      <c r="ED75" s="31"/>
      <c r="EE75" s="31"/>
      <c r="EF75" s="31"/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/>
      <c r="EW75" s="31"/>
      <c r="EX75" s="31"/>
      <c r="EY75" s="31"/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  <c r="FK75" s="31"/>
      <c r="FL75" s="31"/>
      <c r="FM75" s="31"/>
      <c r="FN75" s="31"/>
      <c r="FO75" s="31"/>
      <c r="FP75" s="31"/>
      <c r="FQ75" s="31"/>
      <c r="FR75" s="31"/>
      <c r="FS75" s="31"/>
      <c r="FT75" s="31"/>
      <c r="FU75" s="31"/>
      <c r="FV75" s="31"/>
      <c r="FW75" s="31"/>
      <c r="FX75" s="31"/>
      <c r="FY75" s="31"/>
      <c r="FZ75" s="31"/>
      <c r="GA75" s="31"/>
      <c r="GB75" s="31"/>
      <c r="GC75" s="31"/>
      <c r="GD75" s="31"/>
      <c r="GE75" s="31"/>
      <c r="GF75" s="31"/>
      <c r="GG75" s="31"/>
      <c r="GH75" s="31"/>
      <c r="GI75" s="31"/>
      <c r="GJ75" s="31"/>
      <c r="GK75" s="31"/>
      <c r="GL75" s="31"/>
      <c r="GM75" s="31"/>
      <c r="GN75" s="31"/>
      <c r="GO75" s="31"/>
      <c r="GP75" s="31"/>
      <c r="GQ75" s="31"/>
      <c r="GR75" s="31"/>
      <c r="GS75" s="31"/>
      <c r="GT75" s="31"/>
      <c r="GU75" s="31"/>
      <c r="GV75" s="31"/>
      <c r="GW75" s="31"/>
      <c r="GX75" s="31"/>
      <c r="GY75" s="31"/>
      <c r="GZ75" s="31"/>
      <c r="HA75" s="31"/>
      <c r="HB75" s="31"/>
      <c r="HC75" s="31"/>
      <c r="HD75" s="31"/>
      <c r="HE75" s="31"/>
      <c r="HF75" s="31"/>
      <c r="HG75" s="31"/>
      <c r="HH75" s="31"/>
      <c r="HI75" s="31"/>
      <c r="HJ75" s="31"/>
      <c r="HK75" s="31"/>
      <c r="HL75" s="31"/>
      <c r="HM75" s="31"/>
      <c r="HN75" s="31"/>
      <c r="HO75" s="31"/>
      <c r="HP75" s="31"/>
      <c r="HQ75" s="31"/>
      <c r="HR75" s="31"/>
      <c r="HS75" s="31"/>
      <c r="HT75" s="31"/>
      <c r="HU75" s="31"/>
      <c r="HV75" s="31"/>
      <c r="HW75" s="31"/>
      <c r="HX75" s="31"/>
      <c r="HY75" s="31"/>
      <c r="HZ75" s="31"/>
      <c r="IA75" s="31"/>
      <c r="IB75" s="31"/>
      <c r="IC75" s="31"/>
      <c r="ID75" s="31"/>
      <c r="IE75" s="31"/>
      <c r="IF75" s="31"/>
      <c r="IG75" s="31"/>
      <c r="IH75" s="31"/>
      <c r="II75" s="31"/>
      <c r="IJ75" s="31"/>
      <c r="IK75" s="31"/>
      <c r="IL75" s="31"/>
      <c r="IM75" s="31"/>
      <c r="IN75" s="31"/>
      <c r="IO75" s="31"/>
      <c r="IP75" s="31"/>
      <c r="IQ75" s="31"/>
      <c r="IR75" s="31"/>
      <c r="IS75" s="31"/>
      <c r="IT75" s="31"/>
      <c r="IU75" s="31"/>
      <c r="IV75" s="31"/>
      <c r="IW75" s="31"/>
      <c r="IX75" s="31"/>
      <c r="IY75" s="31"/>
      <c r="IZ75" s="31"/>
      <c r="JA75" s="31"/>
      <c r="JB75" s="31"/>
      <c r="JC75" s="31"/>
      <c r="JD75" s="31"/>
      <c r="JE75" s="31"/>
      <c r="JF75" s="31"/>
      <c r="JG75" s="31"/>
      <c r="JH75" s="31"/>
      <c r="JI75" s="31"/>
      <c r="JJ75" s="31"/>
      <c r="JK75" s="31"/>
      <c r="JL75" s="31"/>
      <c r="JM75" s="31"/>
      <c r="JN75" s="31"/>
      <c r="JO75" s="31"/>
      <c r="JP75" s="31"/>
      <c r="JQ75" s="31"/>
      <c r="JR75" s="31"/>
      <c r="JS75" s="31"/>
      <c r="JT75" s="31"/>
      <c r="JU75" s="31"/>
      <c r="JV75" s="31"/>
      <c r="JW75" s="31"/>
      <c r="JX75" s="31"/>
      <c r="JY75" s="31"/>
      <c r="JZ75" s="31"/>
      <c r="KA75" s="31"/>
      <c r="KB75" s="31"/>
      <c r="KC75" s="31"/>
      <c r="KD75" s="31"/>
      <c r="KE75" s="31"/>
      <c r="KF75" s="31"/>
      <c r="KG75" s="31"/>
      <c r="KH75" s="31"/>
      <c r="KI75" s="31"/>
      <c r="KJ75" s="31"/>
      <c r="KK75" s="31"/>
      <c r="KL75" s="31"/>
      <c r="KM75" s="31"/>
      <c r="KN75" s="31"/>
      <c r="KO75" s="31"/>
      <c r="KP75" s="31"/>
      <c r="KQ75" s="31"/>
      <c r="KR75" s="31"/>
      <c r="KS75" s="31"/>
      <c r="KT75" s="31"/>
      <c r="KU75" s="31"/>
      <c r="KV75" s="31"/>
      <c r="KW75" s="31"/>
      <c r="KX75" s="31"/>
      <c r="KY75" s="31"/>
      <c r="KZ75" s="31"/>
      <c r="LA75" s="31"/>
      <c r="LB75" s="31"/>
      <c r="LC75" s="31"/>
      <c r="LD75" s="31"/>
      <c r="LE75" s="31"/>
      <c r="LF75" s="31"/>
      <c r="LG75" s="31"/>
      <c r="LH75" s="31"/>
      <c r="LI75" s="31"/>
      <c r="LJ75" s="31"/>
      <c r="LK75" s="31"/>
      <c r="LL75" s="31"/>
      <c r="LM75" s="31"/>
      <c r="LN75" s="31"/>
      <c r="LO75" s="31"/>
      <c r="LP75" s="31"/>
      <c r="LQ75" s="31"/>
      <c r="LR75" s="31"/>
      <c r="LS75" s="31"/>
      <c r="LT75" s="31"/>
      <c r="LU75" s="31"/>
      <c r="LV75" s="31"/>
      <c r="LW75" s="31"/>
      <c r="LX75" s="31"/>
      <c r="LY75" s="31"/>
      <c r="LZ75" s="31"/>
      <c r="MA75" s="31"/>
      <c r="MB75" s="31"/>
      <c r="MC75" s="31"/>
      <c r="MD75" s="31"/>
      <c r="ME75" s="31"/>
      <c r="MF75" s="31"/>
      <c r="MG75" s="31"/>
      <c r="MH75" s="31"/>
      <c r="MI75" s="31"/>
      <c r="MJ75" s="31"/>
      <c r="MK75" s="31"/>
      <c r="ML75" s="31"/>
      <c r="MM75" s="31"/>
      <c r="MN75" s="31"/>
      <c r="MO75" s="31"/>
      <c r="MP75" s="31"/>
      <c r="MQ75" s="31"/>
      <c r="MR75" s="31"/>
      <c r="MS75" s="31"/>
      <c r="MT75" s="31"/>
      <c r="MU75" s="31"/>
      <c r="MV75" s="31"/>
      <c r="MW75" s="31"/>
      <c r="MX75" s="31"/>
      <c r="MY75" s="31"/>
      <c r="MZ75" s="31"/>
      <c r="NA75" s="31"/>
      <c r="NB75" s="31"/>
      <c r="NC75" s="31"/>
      <c r="ND75" s="31"/>
      <c r="NE75" s="31"/>
      <c r="NF75" s="31"/>
      <c r="NG75" s="31"/>
      <c r="NH75" s="31"/>
      <c r="NI75" s="31"/>
      <c r="NJ75" s="31"/>
      <c r="NK75" s="31"/>
      <c r="NL75" s="31"/>
      <c r="NM75" s="31"/>
      <c r="NN75" s="31"/>
      <c r="NO75" s="31"/>
      <c r="NP75" s="31"/>
      <c r="NQ75" s="31"/>
      <c r="NR75" s="31"/>
      <c r="NS75" s="31"/>
      <c r="NT75" s="31"/>
      <c r="NU75" s="31"/>
      <c r="NV75" s="31"/>
      <c r="NW75" s="31"/>
      <c r="NX75" s="31"/>
      <c r="NY75" s="31"/>
      <c r="NZ75" s="31"/>
      <c r="OA75" s="31"/>
      <c r="OB75" s="31"/>
      <c r="OC75" s="31"/>
      <c r="OD75" s="31"/>
      <c r="OE75" s="31"/>
      <c r="OF75" s="31"/>
      <c r="OG75" s="31"/>
      <c r="OH75" s="31"/>
      <c r="OI75" s="31"/>
      <c r="OJ75" s="31"/>
      <c r="OK75" s="31"/>
      <c r="OL75" s="31"/>
      <c r="OM75" s="31"/>
      <c r="ON75" s="31"/>
      <c r="OO75" s="31"/>
      <c r="OP75" s="31"/>
      <c r="OQ75" s="31"/>
      <c r="OR75" s="31"/>
      <c r="OS75" s="31"/>
      <c r="OT75" s="31"/>
      <c r="OU75" s="31"/>
      <c r="OV75" s="31"/>
      <c r="OW75" s="31"/>
      <c r="OX75" s="31"/>
      <c r="OY75" s="31"/>
      <c r="OZ75" s="31"/>
      <c r="PA75" s="31"/>
      <c r="PB75" s="31"/>
      <c r="PC75" s="31"/>
      <c r="PD75" s="31"/>
      <c r="PE75" s="31"/>
      <c r="PF75" s="31"/>
      <c r="PG75" s="31"/>
      <c r="PH75" s="31"/>
      <c r="PI75" s="31"/>
      <c r="PJ75" s="31"/>
      <c r="PK75" s="31"/>
      <c r="PL75" s="31"/>
      <c r="PM75" s="31"/>
      <c r="PN75" s="31"/>
      <c r="PO75" s="31"/>
      <c r="PP75" s="31"/>
      <c r="PQ75" s="31"/>
      <c r="PR75" s="31"/>
      <c r="PS75" s="31"/>
      <c r="PT75" s="31"/>
      <c r="PU75" s="31"/>
      <c r="PV75" s="31"/>
      <c r="PW75" s="31"/>
      <c r="PX75" s="31"/>
      <c r="PY75" s="31"/>
      <c r="PZ75" s="31"/>
      <c r="QA75" s="31"/>
      <c r="QB75" s="31"/>
      <c r="QC75" s="31"/>
      <c r="QD75" s="31"/>
      <c r="QE75" s="31"/>
      <c r="QF75" s="31"/>
      <c r="QG75" s="31"/>
      <c r="QH75" s="31"/>
      <c r="QI75" s="31"/>
      <c r="QJ75" s="31"/>
      <c r="QK75" s="31"/>
      <c r="QL75" s="31"/>
      <c r="QM75" s="31"/>
      <c r="QN75" s="31"/>
      <c r="QO75" s="31"/>
      <c r="QP75" s="31"/>
      <c r="QQ75" s="31"/>
      <c r="QR75" s="31"/>
      <c r="QS75" s="31"/>
      <c r="QT75" s="31"/>
      <c r="QU75" s="31"/>
      <c r="QV75" s="31"/>
      <c r="QW75" s="31"/>
      <c r="QX75" s="31"/>
      <c r="QY75" s="31"/>
      <c r="QZ75" s="31"/>
      <c r="RA75" s="31"/>
      <c r="RB75" s="31"/>
      <c r="RC75" s="31"/>
      <c r="RD75" s="31"/>
      <c r="RE75" s="31"/>
      <c r="RF75" s="31"/>
      <c r="RG75" s="31"/>
      <c r="RH75" s="31"/>
      <c r="RI75" s="31"/>
      <c r="RJ75" s="31"/>
      <c r="RK75" s="31"/>
      <c r="RL75" s="31"/>
      <c r="RM75" s="31"/>
      <c r="RN75" s="31"/>
      <c r="RO75" s="31"/>
      <c r="RP75" s="31"/>
      <c r="RQ75" s="31"/>
      <c r="RR75" s="31"/>
      <c r="RS75" s="31"/>
      <c r="RT75" s="31"/>
      <c r="RU75" s="31"/>
      <c r="RV75" s="31"/>
      <c r="RW75" s="31"/>
      <c r="RX75" s="31"/>
      <c r="RY75" s="31"/>
      <c r="RZ75" s="31"/>
      <c r="SA75" s="31"/>
      <c r="SB75" s="31"/>
      <c r="SC75" s="31"/>
      <c r="SD75" s="31"/>
      <c r="SE75" s="31"/>
      <c r="SF75" s="31"/>
      <c r="SG75" s="31"/>
      <c r="SH75" s="31"/>
      <c r="SI75" s="31"/>
      <c r="SJ75" s="31"/>
      <c r="SK75" s="31"/>
      <c r="SL75" s="31"/>
      <c r="SM75" s="31"/>
      <c r="SN75" s="31"/>
      <c r="SO75" s="31"/>
      <c r="SP75" s="31"/>
      <c r="SQ75" s="31"/>
      <c r="SR75" s="31"/>
      <c r="SS75" s="31"/>
      <c r="ST75" s="31"/>
      <c r="SU75" s="31"/>
      <c r="SV75" s="31"/>
      <c r="SW75" s="31"/>
      <c r="SX75" s="31"/>
      <c r="SY75" s="31"/>
      <c r="SZ75" s="31"/>
      <c r="TA75" s="31"/>
      <c r="TB75" s="31"/>
      <c r="TC75" s="31"/>
      <c r="TD75" s="31"/>
      <c r="TE75" s="31"/>
      <c r="TF75" s="31"/>
      <c r="TG75" s="31"/>
      <c r="TH75" s="31"/>
      <c r="TI75" s="31"/>
      <c r="TJ75" s="31"/>
      <c r="TK75" s="31"/>
      <c r="TL75" s="31"/>
      <c r="TM75" s="31"/>
      <c r="TN75" s="31"/>
      <c r="TO75" s="31"/>
      <c r="TP75" s="31"/>
      <c r="TQ75" s="31"/>
      <c r="TR75" s="31"/>
      <c r="TS75" s="31"/>
      <c r="TT75" s="31"/>
      <c r="TU75" s="31"/>
      <c r="TV75" s="31"/>
      <c r="TW75" s="31"/>
      <c r="TX75" s="31"/>
      <c r="TY75" s="31"/>
      <c r="TZ75" s="31"/>
      <c r="UA75" s="31"/>
      <c r="UB75" s="31"/>
      <c r="UC75" s="31"/>
      <c r="UD75" s="31"/>
      <c r="UE75" s="31"/>
      <c r="UF75" s="31"/>
      <c r="UG75" s="31"/>
      <c r="UH75" s="31"/>
      <c r="UI75" s="31"/>
      <c r="UJ75" s="31"/>
      <c r="UK75" s="31"/>
      <c r="UL75" s="31"/>
      <c r="UM75" s="31"/>
      <c r="UN75" s="31"/>
      <c r="UO75" s="31"/>
      <c r="UP75" s="31"/>
      <c r="UQ75" s="31"/>
      <c r="UR75" s="31"/>
      <c r="US75" s="31"/>
      <c r="UT75" s="31"/>
      <c r="UU75" s="31"/>
      <c r="UV75" s="31"/>
      <c r="UW75" s="31"/>
      <c r="UX75" s="31"/>
      <c r="UY75" s="31"/>
      <c r="UZ75" s="31"/>
      <c r="VA75" s="31"/>
      <c r="VB75" s="31"/>
      <c r="VC75" s="31"/>
      <c r="VD75" s="31"/>
      <c r="VE75" s="31"/>
      <c r="VF75" s="31"/>
      <c r="VG75" s="31"/>
      <c r="VH75" s="31"/>
      <c r="VI75" s="31"/>
      <c r="VJ75" s="31"/>
      <c r="VK75" s="31"/>
      <c r="VL75" s="31"/>
      <c r="VM75" s="31"/>
      <c r="VN75" s="31"/>
      <c r="VO75" s="31"/>
      <c r="VP75" s="31"/>
      <c r="VQ75" s="31"/>
      <c r="VR75" s="31"/>
      <c r="VS75" s="31"/>
      <c r="VT75" s="31"/>
      <c r="VU75" s="31"/>
      <c r="VV75" s="31"/>
      <c r="VW75" s="31"/>
      <c r="VX75" s="31"/>
      <c r="VY75" s="31"/>
      <c r="VZ75" s="31"/>
      <c r="WA75" s="31"/>
      <c r="WB75" s="31"/>
      <c r="WC75" s="31"/>
      <c r="WD75" s="31"/>
      <c r="WE75" s="31"/>
      <c r="WF75" s="31"/>
      <c r="WG75" s="31"/>
      <c r="WH75" s="31"/>
      <c r="WI75" s="31"/>
      <c r="WJ75" s="31"/>
      <c r="WK75" s="31"/>
      <c r="WL75" s="31"/>
      <c r="WM75" s="31"/>
      <c r="WN75" s="31"/>
      <c r="WO75" s="31"/>
      <c r="WP75" s="31"/>
      <c r="WQ75" s="31"/>
      <c r="WR75" s="31"/>
      <c r="WS75" s="31"/>
      <c r="WT75" s="31"/>
      <c r="WU75" s="31"/>
      <c r="WV75" s="31"/>
      <c r="WW75" s="31"/>
      <c r="WX75" s="31"/>
      <c r="WY75" s="31"/>
      <c r="WZ75" s="31"/>
      <c r="XA75" s="31"/>
      <c r="XB75" s="31"/>
      <c r="XC75" s="31"/>
      <c r="XD75" s="31"/>
      <c r="XE75" s="31"/>
      <c r="XF75" s="31"/>
      <c r="XG75" s="31"/>
      <c r="XH75" s="31"/>
      <c r="XI75" s="31"/>
      <c r="XJ75" s="31"/>
      <c r="XK75" s="31"/>
      <c r="XL75" s="31"/>
      <c r="XM75" s="31"/>
      <c r="XN75" s="31"/>
      <c r="XO75" s="31"/>
      <c r="XP75" s="31"/>
      <c r="XQ75" s="31"/>
      <c r="XR75" s="31"/>
      <c r="XS75" s="31"/>
      <c r="XT75" s="31"/>
      <c r="XU75" s="31"/>
      <c r="XV75" s="31"/>
      <c r="XW75" s="31"/>
      <c r="XX75" s="31"/>
      <c r="XY75" s="31"/>
      <c r="XZ75" s="31"/>
      <c r="YA75" s="31"/>
      <c r="YB75" s="31"/>
      <c r="YC75" s="31"/>
      <c r="YD75" s="31"/>
      <c r="YE75" s="31"/>
      <c r="YF75" s="31"/>
      <c r="YG75" s="31"/>
      <c r="YH75" s="31"/>
      <c r="YI75" s="31"/>
      <c r="YJ75" s="31"/>
      <c r="YK75" s="31"/>
      <c r="YL75" s="31"/>
      <c r="YM75" s="31"/>
      <c r="YN75" s="31"/>
      <c r="YO75" s="31"/>
      <c r="YP75" s="31"/>
      <c r="YQ75" s="31"/>
      <c r="YR75" s="31"/>
      <c r="YS75" s="31"/>
      <c r="YT75" s="31"/>
      <c r="YU75" s="31"/>
      <c r="YV75" s="31"/>
      <c r="YW75" s="31"/>
      <c r="YX75" s="31"/>
      <c r="YY75" s="31"/>
      <c r="YZ75" s="31"/>
      <c r="ZA75" s="31"/>
      <c r="ZB75" s="31"/>
      <c r="ZC75" s="31"/>
      <c r="ZD75" s="31"/>
      <c r="ZE75" s="31"/>
      <c r="ZF75" s="31"/>
      <c r="ZG75" s="31"/>
      <c r="ZH75" s="31"/>
      <c r="ZI75" s="31"/>
      <c r="ZJ75" s="31"/>
      <c r="ZK75" s="31"/>
      <c r="ZL75" s="31"/>
      <c r="ZM75" s="31"/>
      <c r="ZN75" s="31"/>
      <c r="ZO75" s="31"/>
      <c r="ZP75" s="31"/>
      <c r="ZQ75" s="31"/>
      <c r="ZR75" s="31"/>
      <c r="ZS75" s="31"/>
      <c r="ZT75" s="31"/>
      <c r="ZU75" s="31"/>
      <c r="ZV75" s="31"/>
      <c r="ZW75" s="31"/>
      <c r="ZX75" s="31"/>
      <c r="ZY75" s="31"/>
      <c r="ZZ75" s="31"/>
      <c r="AAA75" s="31"/>
      <c r="AAB75" s="31"/>
      <c r="AAC75" s="31"/>
      <c r="AAD75" s="31"/>
      <c r="AAE75" s="31"/>
      <c r="AAF75" s="31"/>
      <c r="AAG75" s="31"/>
      <c r="AAH75" s="31"/>
      <c r="AAI75" s="31"/>
      <c r="AAJ75" s="31"/>
      <c r="AAK75" s="31"/>
      <c r="AAL75" s="31"/>
      <c r="AAM75" s="31"/>
      <c r="AAN75" s="31"/>
      <c r="AAO75" s="31"/>
      <c r="AAP75" s="31"/>
      <c r="AAQ75" s="31"/>
      <c r="AAR75" s="31"/>
      <c r="AAS75" s="31"/>
      <c r="AAT75" s="31"/>
      <c r="AAU75" s="31"/>
      <c r="AAV75" s="31"/>
      <c r="AAW75" s="31"/>
      <c r="AAX75" s="31"/>
      <c r="AAY75" s="31"/>
      <c r="AAZ75" s="31"/>
      <c r="ABA75" s="31"/>
      <c r="ABB75" s="31"/>
      <c r="ABC75" s="31"/>
      <c r="ABD75" s="31"/>
      <c r="ABE75" s="31"/>
      <c r="ABF75" s="31"/>
      <c r="ABG75" s="31"/>
      <c r="ABH75" s="31"/>
      <c r="ABI75" s="31"/>
      <c r="ABJ75" s="31"/>
      <c r="ABK75" s="31"/>
      <c r="ABL75" s="31"/>
      <c r="ABM75" s="31"/>
      <c r="ABN75" s="31"/>
      <c r="ABO75" s="31"/>
      <c r="ABP75" s="31"/>
      <c r="ABQ75" s="31"/>
      <c r="ABR75" s="31"/>
      <c r="ABS75" s="31"/>
      <c r="ABT75" s="31"/>
      <c r="ABU75" s="31"/>
      <c r="ABV75" s="31"/>
      <c r="ABW75" s="31"/>
      <c r="ABX75" s="31"/>
      <c r="ABY75" s="31"/>
      <c r="ABZ75" s="31"/>
      <c r="ACA75" s="31"/>
      <c r="ACB75" s="31"/>
      <c r="ACC75" s="31"/>
      <c r="ACD75" s="31"/>
      <c r="ACE75" s="31"/>
      <c r="ACF75" s="31"/>
      <c r="ACG75" s="31"/>
      <c r="ACH75" s="31"/>
      <c r="ACI75" s="31"/>
      <c r="ACJ75" s="31"/>
      <c r="ACK75" s="31"/>
      <c r="ACL75" s="31"/>
      <c r="ACM75" s="31"/>
      <c r="ACN75" s="31"/>
      <c r="ACO75" s="31"/>
      <c r="ACP75" s="31"/>
      <c r="ACQ75" s="31"/>
      <c r="ACR75" s="31"/>
      <c r="ACS75" s="31"/>
      <c r="ACT75" s="31"/>
      <c r="ACU75" s="31"/>
      <c r="ACV75" s="31"/>
      <c r="ACW75" s="31"/>
      <c r="ACX75" s="31"/>
      <c r="ACY75" s="31"/>
      <c r="ACZ75" s="31"/>
      <c r="ADA75" s="31"/>
      <c r="ADB75" s="31"/>
      <c r="ADC75" s="31"/>
      <c r="ADD75" s="31"/>
      <c r="ADE75" s="31"/>
      <c r="ADF75" s="31"/>
      <c r="ADG75" s="31"/>
      <c r="ADH75" s="31"/>
      <c r="ADI75" s="31"/>
      <c r="ADJ75" s="31"/>
      <c r="ADK75" s="31"/>
      <c r="ADL75" s="31"/>
      <c r="ADM75" s="31"/>
      <c r="ADN75" s="31"/>
      <c r="ADO75" s="31"/>
      <c r="ADP75" s="31"/>
      <c r="ADQ75" s="31"/>
      <c r="ADR75" s="31"/>
      <c r="ADS75" s="31"/>
      <c r="ADT75" s="31"/>
      <c r="ADU75" s="31"/>
      <c r="ADV75" s="31"/>
      <c r="ADW75" s="31"/>
      <c r="ADX75" s="31"/>
      <c r="ADY75" s="31"/>
      <c r="ADZ75" s="31"/>
      <c r="AEA75" s="31"/>
      <c r="AEB75" s="31"/>
      <c r="AEC75" s="31"/>
      <c r="AED75" s="31"/>
      <c r="AEE75" s="31"/>
      <c r="AEF75" s="31"/>
      <c r="AEG75" s="31"/>
      <c r="AEH75" s="31"/>
      <c r="AEI75" s="31"/>
      <c r="AEJ75" s="31"/>
      <c r="AEK75" s="31"/>
      <c r="AEL75" s="31"/>
      <c r="AEM75" s="31"/>
      <c r="AEN75" s="31"/>
      <c r="AEO75" s="31"/>
      <c r="AEP75" s="31"/>
      <c r="AEQ75" s="31"/>
      <c r="AER75" s="31"/>
      <c r="AES75" s="31"/>
      <c r="AET75" s="31"/>
      <c r="AEU75" s="31"/>
      <c r="AEV75" s="31"/>
      <c r="AEW75" s="31"/>
      <c r="AEX75" s="31"/>
      <c r="AEY75" s="31"/>
      <c r="AEZ75" s="31"/>
      <c r="AFA75" s="31"/>
      <c r="AFB75" s="31"/>
      <c r="AFC75" s="31"/>
      <c r="AFD75" s="31"/>
      <c r="AFE75" s="31"/>
      <c r="AFF75" s="31"/>
      <c r="AFG75" s="31"/>
      <c r="AFH75" s="31"/>
      <c r="AFI75" s="31"/>
      <c r="AFJ75" s="31"/>
      <c r="AFK75" s="31"/>
      <c r="AFL75" s="31"/>
      <c r="AFM75" s="31"/>
      <c r="AFN75" s="31"/>
      <c r="AFO75" s="31"/>
      <c r="AFP75" s="31"/>
      <c r="AFQ75" s="31"/>
      <c r="AFR75" s="31"/>
      <c r="AFS75" s="31"/>
      <c r="AFT75" s="31"/>
      <c r="AFU75" s="31"/>
      <c r="AFV75" s="31"/>
      <c r="AFW75" s="31"/>
      <c r="AFX75" s="31"/>
      <c r="AFY75" s="31"/>
      <c r="AFZ75" s="31"/>
      <c r="AGA75" s="31"/>
      <c r="AGB75" s="31"/>
      <c r="AGC75" s="31"/>
      <c r="AGD75" s="31"/>
      <c r="AGE75" s="31"/>
      <c r="AGF75" s="31"/>
      <c r="AGG75" s="31"/>
      <c r="AGH75" s="31"/>
      <c r="AGI75" s="31"/>
      <c r="AGJ75" s="31"/>
      <c r="AGK75" s="31"/>
      <c r="AGL75" s="31"/>
      <c r="AGM75" s="31"/>
      <c r="AGN75" s="31"/>
      <c r="AGO75" s="31"/>
      <c r="AGP75" s="31"/>
      <c r="AGQ75" s="31"/>
      <c r="AGR75" s="31"/>
      <c r="AGS75" s="31"/>
      <c r="AGT75" s="31"/>
      <c r="AGU75" s="31"/>
      <c r="AGV75" s="31"/>
      <c r="AGW75" s="31"/>
      <c r="AGX75" s="31"/>
      <c r="AGY75" s="31"/>
      <c r="AGZ75" s="31"/>
      <c r="AHA75" s="31"/>
      <c r="AHB75" s="31"/>
      <c r="AHC75" s="31"/>
      <c r="AHD75" s="31"/>
      <c r="AHE75" s="31"/>
      <c r="AHF75" s="31"/>
      <c r="AHG75" s="31"/>
      <c r="AHH75" s="31"/>
      <c r="AHI75" s="31"/>
      <c r="AHJ75" s="31"/>
      <c r="AHK75" s="31"/>
      <c r="AHL75" s="31"/>
      <c r="AHM75" s="31"/>
      <c r="AHN75" s="31"/>
      <c r="AHO75" s="31"/>
      <c r="AHP75" s="31"/>
      <c r="AHQ75" s="31"/>
      <c r="AHR75" s="31"/>
      <c r="AHS75" s="31"/>
      <c r="AHT75" s="31"/>
      <c r="AHU75" s="31"/>
      <c r="AHV75" s="31"/>
      <c r="AHW75" s="31"/>
      <c r="AHX75" s="31"/>
      <c r="AHY75" s="31"/>
      <c r="AHZ75" s="31"/>
      <c r="AIA75" s="31"/>
      <c r="AIB75" s="31"/>
      <c r="AIC75" s="31"/>
      <c r="AID75" s="31"/>
      <c r="AIE75" s="31"/>
      <c r="AIF75" s="31"/>
      <c r="AIG75" s="31"/>
      <c r="AIH75" s="31"/>
      <c r="AII75" s="31"/>
      <c r="AIJ75" s="31"/>
      <c r="AIK75" s="31"/>
      <c r="AIL75" s="31"/>
      <c r="AIM75" s="31"/>
      <c r="AIN75" s="31"/>
      <c r="AIO75" s="31"/>
      <c r="AIP75" s="31"/>
      <c r="AIQ75" s="31"/>
      <c r="AIR75" s="31"/>
      <c r="AIS75" s="31"/>
      <c r="AIT75" s="31"/>
      <c r="AIU75" s="31"/>
      <c r="AIV75" s="31"/>
      <c r="AIW75" s="31"/>
      <c r="AIX75" s="31"/>
      <c r="AIY75" s="31"/>
      <c r="AIZ75" s="31"/>
      <c r="AJA75" s="31"/>
      <c r="AJB75" s="31"/>
      <c r="AJC75" s="31"/>
      <c r="AJD75" s="31"/>
      <c r="AJE75" s="31"/>
      <c r="AJF75" s="31"/>
      <c r="AJG75" s="31"/>
      <c r="AJH75" s="31"/>
      <c r="AJI75" s="31"/>
      <c r="AJJ75" s="31"/>
      <c r="AJK75" s="31"/>
      <c r="AJL75" s="31"/>
      <c r="AJM75" s="31"/>
      <c r="AJN75" s="31"/>
      <c r="AJO75" s="31"/>
      <c r="AJP75" s="31"/>
      <c r="AJQ75" s="31"/>
      <c r="AJR75" s="31"/>
      <c r="AJS75" s="31"/>
      <c r="AJT75" s="31"/>
      <c r="AJU75" s="31"/>
      <c r="AJV75" s="31"/>
      <c r="AJW75" s="31"/>
      <c r="AJX75" s="31"/>
      <c r="AJY75" s="31"/>
      <c r="AJZ75" s="31"/>
      <c r="AKA75" s="31"/>
      <c r="AKB75" s="31"/>
      <c r="AKC75" s="31"/>
      <c r="AKD75" s="31"/>
      <c r="AKE75" s="31"/>
      <c r="AKF75" s="31"/>
      <c r="AKG75" s="31"/>
      <c r="AKH75" s="31"/>
      <c r="AKI75" s="31"/>
      <c r="AKJ75" s="31"/>
      <c r="AKK75" s="31"/>
      <c r="AKL75" s="31"/>
      <c r="AKM75" s="31"/>
      <c r="AKN75" s="31"/>
      <c r="AKO75" s="31"/>
      <c r="AKP75" s="31"/>
      <c r="AKQ75" s="31"/>
      <c r="AKR75" s="31"/>
      <c r="AKS75" s="31"/>
      <c r="AKT75" s="31"/>
      <c r="AKU75" s="31"/>
      <c r="AKV75" s="31"/>
      <c r="AKW75" s="31"/>
      <c r="AKX75" s="31"/>
      <c r="AKY75" s="31"/>
      <c r="AKZ75" s="31"/>
      <c r="ALA75" s="31"/>
      <c r="ALB75" s="31"/>
      <c r="ALC75" s="31"/>
      <c r="ALD75" s="31"/>
      <c r="ALE75" s="31"/>
      <c r="ALF75" s="31"/>
      <c r="ALG75" s="31"/>
      <c r="ALH75" s="31"/>
      <c r="ALI75" s="31"/>
      <c r="ALJ75" s="31"/>
      <c r="ALK75" s="31"/>
      <c r="ALL75" s="31"/>
      <c r="ALM75" s="31"/>
      <c r="ALN75" s="31"/>
      <c r="ALO75" s="31"/>
      <c r="ALP75" s="31"/>
      <c r="ALQ75" s="31"/>
      <c r="ALR75" s="31"/>
      <c r="ALS75" s="31"/>
      <c r="ALT75" s="31"/>
      <c r="ALU75" s="31"/>
      <c r="ALV75" s="31"/>
      <c r="ALW75" s="31"/>
      <c r="ALX75" s="31"/>
      <c r="ALY75" s="31"/>
      <c r="ALZ75" s="31"/>
      <c r="AMA75" s="31"/>
      <c r="AMB75" s="31"/>
      <c r="AMC75" s="31"/>
      <c r="AMD75" s="31"/>
      <c r="AME75" s="31"/>
      <c r="AMF75" s="31"/>
      <c r="AMG75" s="31"/>
      <c r="AMH75" s="31"/>
      <c r="AMI75" s="31"/>
      <c r="AMJ75" s="31"/>
      <c r="AMK75" s="31"/>
      <c r="AML75" s="31"/>
      <c r="AMM75" s="31"/>
      <c r="AMN75" s="31"/>
      <c r="AMO75" s="31"/>
      <c r="AMP75" s="31"/>
      <c r="AMQ75" s="31"/>
      <c r="AMR75" s="31"/>
      <c r="AMS75" s="31"/>
      <c r="AMT75" s="31"/>
      <c r="AMU75" s="31"/>
      <c r="AMV75" s="31"/>
      <c r="AMW75" s="31"/>
      <c r="AMX75" s="31"/>
      <c r="AMY75" s="31"/>
    </row>
    <row r="76" spans="3:1042" s="6" customFormat="1" ht="15" customHeight="1" x14ac:dyDescent="0.25">
      <c r="C76" s="6">
        <f t="shared" si="5"/>
        <v>120714</v>
      </c>
      <c r="D76" s="72">
        <f t="shared" si="6"/>
        <v>66</v>
      </c>
      <c r="E76" s="74">
        <v>0</v>
      </c>
      <c r="F76" s="72">
        <v>1</v>
      </c>
      <c r="G76" s="73">
        <f t="shared" si="43"/>
        <v>0</v>
      </c>
      <c r="H76" s="128">
        <f t="shared" si="44"/>
        <v>3.1</v>
      </c>
      <c r="I76" s="147">
        <f t="shared" si="9"/>
        <v>0</v>
      </c>
      <c r="J76" s="111" t="s">
        <v>196</v>
      </c>
      <c r="K76" s="39">
        <v>3</v>
      </c>
      <c r="L76" s="95">
        <f t="shared" si="10"/>
        <v>12</v>
      </c>
      <c r="M76" s="9" t="s">
        <v>19</v>
      </c>
      <c r="N76" s="82">
        <f t="shared" si="47"/>
        <v>7</v>
      </c>
      <c r="O76" s="82">
        <f xml:space="preserve"> (L76*10000) + (N76*100) + VLOOKUP( T76, $Q$2:$S$47, 2, FALSE )</f>
        <v>120714</v>
      </c>
      <c r="P76" s="77" t="str">
        <f t="shared" si="21"/>
        <v>HPHE10266H045DVN 120  (66 gal)</v>
      </c>
      <c r="Q76" s="10" t="s">
        <v>23</v>
      </c>
      <c r="R76" s="11">
        <v>66</v>
      </c>
      <c r="S76" s="37" t="s">
        <v>85</v>
      </c>
      <c r="T76" s="100" t="s">
        <v>105</v>
      </c>
      <c r="U76" s="105" t="str">
        <f>VLOOKUP( T76, $Q$2:$S$47, 3, FALSE )</f>
        <v>AOSmithHPTU66</v>
      </c>
      <c r="V76" s="146">
        <v>0</v>
      </c>
      <c r="W76" s="47" t="s">
        <v>10</v>
      </c>
      <c r="X76" s="55">
        <v>3</v>
      </c>
      <c r="Y76" s="56">
        <v>3.1</v>
      </c>
      <c r="Z76" s="57">
        <v>42545</v>
      </c>
      <c r="AA76" s="58" t="s">
        <v>83</v>
      </c>
      <c r="AB76" s="158" t="str">
        <f t="shared" si="11"/>
        <v>2,     120714,   "HPHE10266H045DVN 120  (66 gal)"</v>
      </c>
      <c r="AC76" s="160" t="str">
        <f t="shared" si="48"/>
        <v>American</v>
      </c>
      <c r="AD76" s="161" t="s">
        <v>469</v>
      </c>
      <c r="AE76" s="158" t="str">
        <f t="shared" si="12"/>
        <v xml:space="preserve">          case  120714   :   "AmericanHPHE10266NRes"</v>
      </c>
      <c r="AF76" s="161" t="s">
        <v>469</v>
      </c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/>
      <c r="DK76" s="31"/>
      <c r="DL76" s="31"/>
      <c r="DM76" s="31"/>
      <c r="DN76" s="31"/>
      <c r="DO76" s="31"/>
      <c r="DP76" s="31"/>
      <c r="DQ76" s="31"/>
      <c r="DR76" s="31"/>
      <c r="DS76" s="31"/>
      <c r="DT76" s="31"/>
      <c r="DU76" s="31"/>
      <c r="DV76" s="31"/>
      <c r="DW76" s="31"/>
      <c r="DX76" s="31"/>
      <c r="DY76" s="31"/>
      <c r="DZ76" s="31"/>
      <c r="EA76" s="31"/>
      <c r="EB76" s="31"/>
      <c r="EC76" s="31"/>
      <c r="ED76" s="31"/>
      <c r="EE76" s="31"/>
      <c r="EF76" s="31"/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/>
      <c r="EW76" s="31"/>
      <c r="EX76" s="31"/>
      <c r="EY76" s="31"/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  <c r="FK76" s="31"/>
      <c r="FL76" s="31"/>
      <c r="FM76" s="31"/>
      <c r="FN76" s="31"/>
      <c r="FO76" s="31"/>
      <c r="FP76" s="31"/>
      <c r="FQ76" s="31"/>
      <c r="FR76" s="31"/>
      <c r="FS76" s="31"/>
      <c r="FT76" s="31"/>
      <c r="FU76" s="31"/>
      <c r="FV76" s="31"/>
      <c r="FW76" s="31"/>
      <c r="FX76" s="31"/>
      <c r="FY76" s="31"/>
      <c r="FZ76" s="31"/>
      <c r="GA76" s="31"/>
      <c r="GB76" s="31"/>
      <c r="GC76" s="31"/>
      <c r="GD76" s="31"/>
      <c r="GE76" s="31"/>
      <c r="GF76" s="31"/>
      <c r="GG76" s="31"/>
      <c r="GH76" s="31"/>
      <c r="GI76" s="31"/>
      <c r="GJ76" s="31"/>
      <c r="GK76" s="31"/>
      <c r="GL76" s="31"/>
      <c r="GM76" s="31"/>
      <c r="GN76" s="31"/>
      <c r="GO76" s="31"/>
      <c r="GP76" s="31"/>
      <c r="GQ76" s="31"/>
      <c r="GR76" s="31"/>
      <c r="GS76" s="31"/>
      <c r="GT76" s="31"/>
      <c r="GU76" s="31"/>
      <c r="GV76" s="31"/>
      <c r="GW76" s="31"/>
      <c r="GX76" s="31"/>
      <c r="GY76" s="31"/>
      <c r="GZ76" s="31"/>
      <c r="HA76" s="31"/>
      <c r="HB76" s="31"/>
      <c r="HC76" s="31"/>
      <c r="HD76" s="31"/>
      <c r="HE76" s="31"/>
      <c r="HF76" s="31"/>
      <c r="HG76" s="31"/>
      <c r="HH76" s="31"/>
      <c r="HI76" s="31"/>
      <c r="HJ76" s="31"/>
      <c r="HK76" s="31"/>
      <c r="HL76" s="31"/>
      <c r="HM76" s="31"/>
      <c r="HN76" s="31"/>
      <c r="HO76" s="31"/>
      <c r="HP76" s="31"/>
      <c r="HQ76" s="31"/>
      <c r="HR76" s="31"/>
      <c r="HS76" s="31"/>
      <c r="HT76" s="31"/>
      <c r="HU76" s="31"/>
      <c r="HV76" s="31"/>
      <c r="HW76" s="31"/>
      <c r="HX76" s="31"/>
      <c r="HY76" s="31"/>
      <c r="HZ76" s="31"/>
      <c r="IA76" s="31"/>
      <c r="IB76" s="31"/>
      <c r="IC76" s="31"/>
      <c r="ID76" s="31"/>
      <c r="IE76" s="31"/>
      <c r="IF76" s="31"/>
      <c r="IG76" s="31"/>
      <c r="IH76" s="31"/>
      <c r="II76" s="31"/>
      <c r="IJ76" s="31"/>
      <c r="IK76" s="31"/>
      <c r="IL76" s="31"/>
      <c r="IM76" s="31"/>
      <c r="IN76" s="31"/>
      <c r="IO76" s="31"/>
      <c r="IP76" s="31"/>
      <c r="IQ76" s="31"/>
      <c r="IR76" s="31"/>
      <c r="IS76" s="31"/>
      <c r="IT76" s="31"/>
      <c r="IU76" s="31"/>
      <c r="IV76" s="31"/>
      <c r="IW76" s="31"/>
      <c r="IX76" s="31"/>
      <c r="IY76" s="31"/>
      <c r="IZ76" s="31"/>
      <c r="JA76" s="31"/>
      <c r="JB76" s="31"/>
      <c r="JC76" s="31"/>
      <c r="JD76" s="31"/>
      <c r="JE76" s="31"/>
      <c r="JF76" s="31"/>
      <c r="JG76" s="31"/>
      <c r="JH76" s="31"/>
      <c r="JI76" s="31"/>
      <c r="JJ76" s="31"/>
      <c r="JK76" s="31"/>
      <c r="JL76" s="31"/>
      <c r="JM76" s="31"/>
      <c r="JN76" s="31"/>
      <c r="JO76" s="31"/>
      <c r="JP76" s="31"/>
      <c r="JQ76" s="31"/>
      <c r="JR76" s="31"/>
      <c r="JS76" s="31"/>
      <c r="JT76" s="31"/>
      <c r="JU76" s="31"/>
      <c r="JV76" s="31"/>
      <c r="JW76" s="31"/>
      <c r="JX76" s="31"/>
      <c r="JY76" s="31"/>
      <c r="JZ76" s="31"/>
      <c r="KA76" s="31"/>
      <c r="KB76" s="31"/>
      <c r="KC76" s="31"/>
      <c r="KD76" s="31"/>
      <c r="KE76" s="31"/>
      <c r="KF76" s="31"/>
      <c r="KG76" s="31"/>
      <c r="KH76" s="31"/>
      <c r="KI76" s="31"/>
      <c r="KJ76" s="31"/>
      <c r="KK76" s="31"/>
      <c r="KL76" s="31"/>
      <c r="KM76" s="31"/>
      <c r="KN76" s="31"/>
      <c r="KO76" s="31"/>
      <c r="KP76" s="31"/>
      <c r="KQ76" s="31"/>
      <c r="KR76" s="31"/>
      <c r="KS76" s="31"/>
      <c r="KT76" s="31"/>
      <c r="KU76" s="31"/>
      <c r="KV76" s="31"/>
      <c r="KW76" s="31"/>
      <c r="KX76" s="31"/>
      <c r="KY76" s="31"/>
      <c r="KZ76" s="31"/>
      <c r="LA76" s="31"/>
      <c r="LB76" s="31"/>
      <c r="LC76" s="31"/>
      <c r="LD76" s="31"/>
      <c r="LE76" s="31"/>
      <c r="LF76" s="31"/>
      <c r="LG76" s="31"/>
      <c r="LH76" s="31"/>
      <c r="LI76" s="31"/>
      <c r="LJ76" s="31"/>
      <c r="LK76" s="31"/>
      <c r="LL76" s="31"/>
      <c r="LM76" s="31"/>
      <c r="LN76" s="31"/>
      <c r="LO76" s="31"/>
      <c r="LP76" s="31"/>
      <c r="LQ76" s="31"/>
      <c r="LR76" s="31"/>
      <c r="LS76" s="31"/>
      <c r="LT76" s="31"/>
      <c r="LU76" s="31"/>
      <c r="LV76" s="31"/>
      <c r="LW76" s="31"/>
      <c r="LX76" s="31"/>
      <c r="LY76" s="31"/>
      <c r="LZ76" s="31"/>
      <c r="MA76" s="31"/>
      <c r="MB76" s="31"/>
      <c r="MC76" s="31"/>
      <c r="MD76" s="31"/>
      <c r="ME76" s="31"/>
      <c r="MF76" s="31"/>
      <c r="MG76" s="31"/>
      <c r="MH76" s="31"/>
      <c r="MI76" s="31"/>
      <c r="MJ76" s="31"/>
      <c r="MK76" s="31"/>
      <c r="ML76" s="31"/>
      <c r="MM76" s="31"/>
      <c r="MN76" s="31"/>
      <c r="MO76" s="31"/>
      <c r="MP76" s="31"/>
      <c r="MQ76" s="31"/>
      <c r="MR76" s="31"/>
      <c r="MS76" s="31"/>
      <c r="MT76" s="31"/>
      <c r="MU76" s="31"/>
      <c r="MV76" s="31"/>
      <c r="MW76" s="31"/>
      <c r="MX76" s="31"/>
      <c r="MY76" s="31"/>
      <c r="MZ76" s="31"/>
      <c r="NA76" s="31"/>
      <c r="NB76" s="31"/>
      <c r="NC76" s="31"/>
      <c r="ND76" s="31"/>
      <c r="NE76" s="31"/>
      <c r="NF76" s="31"/>
      <c r="NG76" s="31"/>
      <c r="NH76" s="31"/>
      <c r="NI76" s="31"/>
      <c r="NJ76" s="31"/>
      <c r="NK76" s="31"/>
      <c r="NL76" s="31"/>
      <c r="NM76" s="31"/>
      <c r="NN76" s="31"/>
      <c r="NO76" s="31"/>
      <c r="NP76" s="31"/>
      <c r="NQ76" s="31"/>
      <c r="NR76" s="31"/>
      <c r="NS76" s="31"/>
      <c r="NT76" s="31"/>
      <c r="NU76" s="31"/>
      <c r="NV76" s="31"/>
      <c r="NW76" s="31"/>
      <c r="NX76" s="31"/>
      <c r="NY76" s="31"/>
      <c r="NZ76" s="31"/>
      <c r="OA76" s="31"/>
      <c r="OB76" s="31"/>
      <c r="OC76" s="31"/>
      <c r="OD76" s="31"/>
      <c r="OE76" s="31"/>
      <c r="OF76" s="31"/>
      <c r="OG76" s="31"/>
      <c r="OH76" s="31"/>
      <c r="OI76" s="31"/>
      <c r="OJ76" s="31"/>
      <c r="OK76" s="31"/>
      <c r="OL76" s="31"/>
      <c r="OM76" s="31"/>
      <c r="ON76" s="31"/>
      <c r="OO76" s="31"/>
      <c r="OP76" s="31"/>
      <c r="OQ76" s="31"/>
      <c r="OR76" s="31"/>
      <c r="OS76" s="31"/>
      <c r="OT76" s="31"/>
      <c r="OU76" s="31"/>
      <c r="OV76" s="31"/>
      <c r="OW76" s="31"/>
      <c r="OX76" s="31"/>
      <c r="OY76" s="31"/>
      <c r="OZ76" s="31"/>
      <c r="PA76" s="31"/>
      <c r="PB76" s="31"/>
      <c r="PC76" s="31"/>
      <c r="PD76" s="31"/>
      <c r="PE76" s="31"/>
      <c r="PF76" s="31"/>
      <c r="PG76" s="31"/>
      <c r="PH76" s="31"/>
      <c r="PI76" s="31"/>
      <c r="PJ76" s="31"/>
      <c r="PK76" s="31"/>
      <c r="PL76" s="31"/>
      <c r="PM76" s="31"/>
      <c r="PN76" s="31"/>
      <c r="PO76" s="31"/>
      <c r="PP76" s="31"/>
      <c r="PQ76" s="31"/>
      <c r="PR76" s="31"/>
      <c r="PS76" s="31"/>
      <c r="PT76" s="31"/>
      <c r="PU76" s="31"/>
      <c r="PV76" s="31"/>
      <c r="PW76" s="31"/>
      <c r="PX76" s="31"/>
      <c r="PY76" s="31"/>
      <c r="PZ76" s="31"/>
      <c r="QA76" s="31"/>
      <c r="QB76" s="31"/>
      <c r="QC76" s="31"/>
      <c r="QD76" s="31"/>
      <c r="QE76" s="31"/>
      <c r="QF76" s="31"/>
      <c r="QG76" s="31"/>
      <c r="QH76" s="31"/>
      <c r="QI76" s="31"/>
      <c r="QJ76" s="31"/>
      <c r="QK76" s="31"/>
      <c r="QL76" s="31"/>
      <c r="QM76" s="31"/>
      <c r="QN76" s="31"/>
      <c r="QO76" s="31"/>
      <c r="QP76" s="31"/>
      <c r="QQ76" s="31"/>
      <c r="QR76" s="31"/>
      <c r="QS76" s="31"/>
      <c r="QT76" s="31"/>
      <c r="QU76" s="31"/>
      <c r="QV76" s="31"/>
      <c r="QW76" s="31"/>
      <c r="QX76" s="31"/>
      <c r="QY76" s="31"/>
      <c r="QZ76" s="31"/>
      <c r="RA76" s="31"/>
      <c r="RB76" s="31"/>
      <c r="RC76" s="31"/>
      <c r="RD76" s="31"/>
      <c r="RE76" s="31"/>
      <c r="RF76" s="31"/>
      <c r="RG76" s="31"/>
      <c r="RH76" s="31"/>
      <c r="RI76" s="31"/>
      <c r="RJ76" s="31"/>
      <c r="RK76" s="31"/>
      <c r="RL76" s="31"/>
      <c r="RM76" s="31"/>
      <c r="RN76" s="31"/>
      <c r="RO76" s="31"/>
      <c r="RP76" s="31"/>
      <c r="RQ76" s="31"/>
      <c r="RR76" s="31"/>
      <c r="RS76" s="31"/>
      <c r="RT76" s="31"/>
      <c r="RU76" s="31"/>
      <c r="RV76" s="31"/>
      <c r="RW76" s="31"/>
      <c r="RX76" s="31"/>
      <c r="RY76" s="31"/>
      <c r="RZ76" s="31"/>
      <c r="SA76" s="31"/>
      <c r="SB76" s="31"/>
      <c r="SC76" s="31"/>
      <c r="SD76" s="31"/>
      <c r="SE76" s="31"/>
      <c r="SF76" s="31"/>
      <c r="SG76" s="31"/>
      <c r="SH76" s="31"/>
      <c r="SI76" s="31"/>
      <c r="SJ76" s="31"/>
      <c r="SK76" s="31"/>
      <c r="SL76" s="31"/>
      <c r="SM76" s="31"/>
      <c r="SN76" s="31"/>
      <c r="SO76" s="31"/>
      <c r="SP76" s="31"/>
      <c r="SQ76" s="31"/>
      <c r="SR76" s="31"/>
      <c r="SS76" s="31"/>
      <c r="ST76" s="31"/>
      <c r="SU76" s="31"/>
      <c r="SV76" s="31"/>
      <c r="SW76" s="31"/>
      <c r="SX76" s="31"/>
      <c r="SY76" s="31"/>
      <c r="SZ76" s="31"/>
      <c r="TA76" s="31"/>
      <c r="TB76" s="31"/>
      <c r="TC76" s="31"/>
      <c r="TD76" s="31"/>
      <c r="TE76" s="31"/>
      <c r="TF76" s="31"/>
      <c r="TG76" s="31"/>
      <c r="TH76" s="31"/>
      <c r="TI76" s="31"/>
      <c r="TJ76" s="31"/>
      <c r="TK76" s="31"/>
      <c r="TL76" s="31"/>
      <c r="TM76" s="31"/>
      <c r="TN76" s="31"/>
      <c r="TO76" s="31"/>
      <c r="TP76" s="31"/>
      <c r="TQ76" s="31"/>
      <c r="TR76" s="31"/>
      <c r="TS76" s="31"/>
      <c r="TT76" s="31"/>
      <c r="TU76" s="31"/>
      <c r="TV76" s="31"/>
      <c r="TW76" s="31"/>
      <c r="TX76" s="31"/>
      <c r="TY76" s="31"/>
      <c r="TZ76" s="31"/>
      <c r="UA76" s="31"/>
      <c r="UB76" s="31"/>
      <c r="UC76" s="31"/>
      <c r="UD76" s="31"/>
      <c r="UE76" s="31"/>
      <c r="UF76" s="31"/>
      <c r="UG76" s="31"/>
      <c r="UH76" s="31"/>
      <c r="UI76" s="31"/>
      <c r="UJ76" s="31"/>
      <c r="UK76" s="31"/>
      <c r="UL76" s="31"/>
      <c r="UM76" s="31"/>
      <c r="UN76" s="31"/>
      <c r="UO76" s="31"/>
      <c r="UP76" s="31"/>
      <c r="UQ76" s="31"/>
      <c r="UR76" s="31"/>
      <c r="US76" s="31"/>
      <c r="UT76" s="31"/>
      <c r="UU76" s="31"/>
      <c r="UV76" s="31"/>
      <c r="UW76" s="31"/>
      <c r="UX76" s="31"/>
      <c r="UY76" s="31"/>
      <c r="UZ76" s="31"/>
      <c r="VA76" s="31"/>
      <c r="VB76" s="31"/>
      <c r="VC76" s="31"/>
      <c r="VD76" s="31"/>
      <c r="VE76" s="31"/>
      <c r="VF76" s="31"/>
      <c r="VG76" s="31"/>
      <c r="VH76" s="31"/>
      <c r="VI76" s="31"/>
      <c r="VJ76" s="31"/>
      <c r="VK76" s="31"/>
      <c r="VL76" s="31"/>
      <c r="VM76" s="31"/>
      <c r="VN76" s="31"/>
      <c r="VO76" s="31"/>
      <c r="VP76" s="31"/>
      <c r="VQ76" s="31"/>
      <c r="VR76" s="31"/>
      <c r="VS76" s="31"/>
      <c r="VT76" s="31"/>
      <c r="VU76" s="31"/>
      <c r="VV76" s="31"/>
      <c r="VW76" s="31"/>
      <c r="VX76" s="31"/>
      <c r="VY76" s="31"/>
      <c r="VZ76" s="31"/>
      <c r="WA76" s="31"/>
      <c r="WB76" s="31"/>
      <c r="WC76" s="31"/>
      <c r="WD76" s="31"/>
      <c r="WE76" s="31"/>
      <c r="WF76" s="31"/>
      <c r="WG76" s="31"/>
      <c r="WH76" s="31"/>
      <c r="WI76" s="31"/>
      <c r="WJ76" s="31"/>
      <c r="WK76" s="31"/>
      <c r="WL76" s="31"/>
      <c r="WM76" s="31"/>
      <c r="WN76" s="31"/>
      <c r="WO76" s="31"/>
      <c r="WP76" s="31"/>
      <c r="WQ76" s="31"/>
      <c r="WR76" s="31"/>
      <c r="WS76" s="31"/>
      <c r="WT76" s="31"/>
      <c r="WU76" s="31"/>
      <c r="WV76" s="31"/>
      <c r="WW76" s="31"/>
      <c r="WX76" s="31"/>
      <c r="WY76" s="31"/>
      <c r="WZ76" s="31"/>
      <c r="XA76" s="31"/>
      <c r="XB76" s="31"/>
      <c r="XC76" s="31"/>
      <c r="XD76" s="31"/>
      <c r="XE76" s="31"/>
      <c r="XF76" s="31"/>
      <c r="XG76" s="31"/>
      <c r="XH76" s="31"/>
      <c r="XI76" s="31"/>
      <c r="XJ76" s="31"/>
      <c r="XK76" s="31"/>
      <c r="XL76" s="31"/>
      <c r="XM76" s="31"/>
      <c r="XN76" s="31"/>
      <c r="XO76" s="31"/>
      <c r="XP76" s="31"/>
      <c r="XQ76" s="31"/>
      <c r="XR76" s="31"/>
      <c r="XS76" s="31"/>
      <c r="XT76" s="31"/>
      <c r="XU76" s="31"/>
      <c r="XV76" s="31"/>
      <c r="XW76" s="31"/>
      <c r="XX76" s="31"/>
      <c r="XY76" s="31"/>
      <c r="XZ76" s="31"/>
      <c r="YA76" s="31"/>
      <c r="YB76" s="31"/>
      <c r="YC76" s="31"/>
      <c r="YD76" s="31"/>
      <c r="YE76" s="31"/>
      <c r="YF76" s="31"/>
      <c r="YG76" s="31"/>
      <c r="YH76" s="31"/>
      <c r="YI76" s="31"/>
      <c r="YJ76" s="31"/>
      <c r="YK76" s="31"/>
      <c r="YL76" s="31"/>
      <c r="YM76" s="31"/>
      <c r="YN76" s="31"/>
      <c r="YO76" s="31"/>
      <c r="YP76" s="31"/>
      <c r="YQ76" s="31"/>
      <c r="YR76" s="31"/>
      <c r="YS76" s="31"/>
      <c r="YT76" s="31"/>
      <c r="YU76" s="31"/>
      <c r="YV76" s="31"/>
      <c r="YW76" s="31"/>
      <c r="YX76" s="31"/>
      <c r="YY76" s="31"/>
      <c r="YZ76" s="31"/>
      <c r="ZA76" s="31"/>
      <c r="ZB76" s="31"/>
      <c r="ZC76" s="31"/>
      <c r="ZD76" s="31"/>
      <c r="ZE76" s="31"/>
      <c r="ZF76" s="31"/>
      <c r="ZG76" s="31"/>
      <c r="ZH76" s="31"/>
      <c r="ZI76" s="31"/>
      <c r="ZJ76" s="31"/>
      <c r="ZK76" s="31"/>
      <c r="ZL76" s="31"/>
      <c r="ZM76" s="31"/>
      <c r="ZN76" s="31"/>
      <c r="ZO76" s="31"/>
      <c r="ZP76" s="31"/>
      <c r="ZQ76" s="31"/>
      <c r="ZR76" s="31"/>
      <c r="ZS76" s="31"/>
      <c r="ZT76" s="31"/>
      <c r="ZU76" s="31"/>
      <c r="ZV76" s="31"/>
      <c r="ZW76" s="31"/>
      <c r="ZX76" s="31"/>
      <c r="ZY76" s="31"/>
      <c r="ZZ76" s="31"/>
      <c r="AAA76" s="31"/>
      <c r="AAB76" s="31"/>
      <c r="AAC76" s="31"/>
      <c r="AAD76" s="31"/>
      <c r="AAE76" s="31"/>
      <c r="AAF76" s="31"/>
      <c r="AAG76" s="31"/>
      <c r="AAH76" s="31"/>
      <c r="AAI76" s="31"/>
      <c r="AAJ76" s="31"/>
      <c r="AAK76" s="31"/>
      <c r="AAL76" s="31"/>
      <c r="AAM76" s="31"/>
      <c r="AAN76" s="31"/>
      <c r="AAO76" s="31"/>
      <c r="AAP76" s="31"/>
      <c r="AAQ76" s="31"/>
      <c r="AAR76" s="31"/>
      <c r="AAS76" s="31"/>
      <c r="AAT76" s="31"/>
      <c r="AAU76" s="31"/>
      <c r="AAV76" s="31"/>
      <c r="AAW76" s="31"/>
      <c r="AAX76" s="31"/>
      <c r="AAY76" s="31"/>
      <c r="AAZ76" s="31"/>
      <c r="ABA76" s="31"/>
      <c r="ABB76" s="31"/>
      <c r="ABC76" s="31"/>
      <c r="ABD76" s="31"/>
      <c r="ABE76" s="31"/>
      <c r="ABF76" s="31"/>
      <c r="ABG76" s="31"/>
      <c r="ABH76" s="31"/>
      <c r="ABI76" s="31"/>
      <c r="ABJ76" s="31"/>
      <c r="ABK76" s="31"/>
      <c r="ABL76" s="31"/>
      <c r="ABM76" s="31"/>
      <c r="ABN76" s="31"/>
      <c r="ABO76" s="31"/>
      <c r="ABP76" s="31"/>
      <c r="ABQ76" s="31"/>
      <c r="ABR76" s="31"/>
      <c r="ABS76" s="31"/>
      <c r="ABT76" s="31"/>
      <c r="ABU76" s="31"/>
      <c r="ABV76" s="31"/>
      <c r="ABW76" s="31"/>
      <c r="ABX76" s="31"/>
      <c r="ABY76" s="31"/>
      <c r="ABZ76" s="31"/>
      <c r="ACA76" s="31"/>
      <c r="ACB76" s="31"/>
      <c r="ACC76" s="31"/>
      <c r="ACD76" s="31"/>
      <c r="ACE76" s="31"/>
      <c r="ACF76" s="31"/>
      <c r="ACG76" s="31"/>
      <c r="ACH76" s="31"/>
      <c r="ACI76" s="31"/>
      <c r="ACJ76" s="31"/>
      <c r="ACK76" s="31"/>
      <c r="ACL76" s="31"/>
      <c r="ACM76" s="31"/>
      <c r="ACN76" s="31"/>
      <c r="ACO76" s="31"/>
      <c r="ACP76" s="31"/>
      <c r="ACQ76" s="31"/>
      <c r="ACR76" s="31"/>
      <c r="ACS76" s="31"/>
      <c r="ACT76" s="31"/>
      <c r="ACU76" s="31"/>
      <c r="ACV76" s="31"/>
      <c r="ACW76" s="31"/>
      <c r="ACX76" s="31"/>
      <c r="ACY76" s="31"/>
      <c r="ACZ76" s="31"/>
      <c r="ADA76" s="31"/>
      <c r="ADB76" s="31"/>
      <c r="ADC76" s="31"/>
      <c r="ADD76" s="31"/>
      <c r="ADE76" s="31"/>
      <c r="ADF76" s="31"/>
      <c r="ADG76" s="31"/>
      <c r="ADH76" s="31"/>
      <c r="ADI76" s="31"/>
      <c r="ADJ76" s="31"/>
      <c r="ADK76" s="31"/>
      <c r="ADL76" s="31"/>
      <c r="ADM76" s="31"/>
      <c r="ADN76" s="31"/>
      <c r="ADO76" s="31"/>
      <c r="ADP76" s="31"/>
      <c r="ADQ76" s="31"/>
      <c r="ADR76" s="31"/>
      <c r="ADS76" s="31"/>
      <c r="ADT76" s="31"/>
      <c r="ADU76" s="31"/>
      <c r="ADV76" s="31"/>
      <c r="ADW76" s="31"/>
      <c r="ADX76" s="31"/>
      <c r="ADY76" s="31"/>
      <c r="ADZ76" s="31"/>
      <c r="AEA76" s="31"/>
      <c r="AEB76" s="31"/>
      <c r="AEC76" s="31"/>
      <c r="AED76" s="31"/>
      <c r="AEE76" s="31"/>
      <c r="AEF76" s="31"/>
      <c r="AEG76" s="31"/>
      <c r="AEH76" s="31"/>
      <c r="AEI76" s="31"/>
      <c r="AEJ76" s="31"/>
      <c r="AEK76" s="31"/>
      <c r="AEL76" s="31"/>
      <c r="AEM76" s="31"/>
      <c r="AEN76" s="31"/>
      <c r="AEO76" s="31"/>
      <c r="AEP76" s="31"/>
      <c r="AEQ76" s="31"/>
      <c r="AER76" s="31"/>
      <c r="AES76" s="31"/>
      <c r="AET76" s="31"/>
      <c r="AEU76" s="31"/>
      <c r="AEV76" s="31"/>
      <c r="AEW76" s="31"/>
      <c r="AEX76" s="31"/>
      <c r="AEY76" s="31"/>
      <c r="AEZ76" s="31"/>
      <c r="AFA76" s="31"/>
      <c r="AFB76" s="31"/>
      <c r="AFC76" s="31"/>
      <c r="AFD76" s="31"/>
      <c r="AFE76" s="31"/>
      <c r="AFF76" s="31"/>
      <c r="AFG76" s="31"/>
      <c r="AFH76" s="31"/>
      <c r="AFI76" s="31"/>
      <c r="AFJ76" s="31"/>
      <c r="AFK76" s="31"/>
      <c r="AFL76" s="31"/>
      <c r="AFM76" s="31"/>
      <c r="AFN76" s="31"/>
      <c r="AFO76" s="31"/>
      <c r="AFP76" s="31"/>
      <c r="AFQ76" s="31"/>
      <c r="AFR76" s="31"/>
      <c r="AFS76" s="31"/>
      <c r="AFT76" s="31"/>
      <c r="AFU76" s="31"/>
      <c r="AFV76" s="31"/>
      <c r="AFW76" s="31"/>
      <c r="AFX76" s="31"/>
      <c r="AFY76" s="31"/>
      <c r="AFZ76" s="31"/>
      <c r="AGA76" s="31"/>
      <c r="AGB76" s="31"/>
      <c r="AGC76" s="31"/>
      <c r="AGD76" s="31"/>
      <c r="AGE76" s="31"/>
      <c r="AGF76" s="31"/>
      <c r="AGG76" s="31"/>
      <c r="AGH76" s="31"/>
      <c r="AGI76" s="31"/>
      <c r="AGJ76" s="31"/>
      <c r="AGK76" s="31"/>
      <c r="AGL76" s="31"/>
      <c r="AGM76" s="31"/>
      <c r="AGN76" s="31"/>
      <c r="AGO76" s="31"/>
      <c r="AGP76" s="31"/>
      <c r="AGQ76" s="31"/>
      <c r="AGR76" s="31"/>
      <c r="AGS76" s="31"/>
      <c r="AGT76" s="31"/>
      <c r="AGU76" s="31"/>
      <c r="AGV76" s="31"/>
      <c r="AGW76" s="31"/>
      <c r="AGX76" s="31"/>
      <c r="AGY76" s="31"/>
      <c r="AGZ76" s="31"/>
      <c r="AHA76" s="31"/>
      <c r="AHB76" s="31"/>
      <c r="AHC76" s="31"/>
      <c r="AHD76" s="31"/>
      <c r="AHE76" s="31"/>
      <c r="AHF76" s="31"/>
      <c r="AHG76" s="31"/>
      <c r="AHH76" s="31"/>
      <c r="AHI76" s="31"/>
      <c r="AHJ76" s="31"/>
      <c r="AHK76" s="31"/>
      <c r="AHL76" s="31"/>
      <c r="AHM76" s="31"/>
      <c r="AHN76" s="31"/>
      <c r="AHO76" s="31"/>
      <c r="AHP76" s="31"/>
      <c r="AHQ76" s="31"/>
      <c r="AHR76" s="31"/>
      <c r="AHS76" s="31"/>
      <c r="AHT76" s="31"/>
      <c r="AHU76" s="31"/>
      <c r="AHV76" s="31"/>
      <c r="AHW76" s="31"/>
      <c r="AHX76" s="31"/>
      <c r="AHY76" s="31"/>
      <c r="AHZ76" s="31"/>
      <c r="AIA76" s="31"/>
      <c r="AIB76" s="31"/>
      <c r="AIC76" s="31"/>
      <c r="AID76" s="31"/>
      <c r="AIE76" s="31"/>
      <c r="AIF76" s="31"/>
      <c r="AIG76" s="31"/>
      <c r="AIH76" s="31"/>
      <c r="AII76" s="31"/>
      <c r="AIJ76" s="31"/>
      <c r="AIK76" s="31"/>
      <c r="AIL76" s="31"/>
      <c r="AIM76" s="31"/>
      <c r="AIN76" s="31"/>
      <c r="AIO76" s="31"/>
      <c r="AIP76" s="31"/>
      <c r="AIQ76" s="31"/>
      <c r="AIR76" s="31"/>
      <c r="AIS76" s="31"/>
      <c r="AIT76" s="31"/>
      <c r="AIU76" s="31"/>
      <c r="AIV76" s="31"/>
      <c r="AIW76" s="31"/>
      <c r="AIX76" s="31"/>
      <c r="AIY76" s="31"/>
      <c r="AIZ76" s="31"/>
      <c r="AJA76" s="31"/>
      <c r="AJB76" s="31"/>
      <c r="AJC76" s="31"/>
      <c r="AJD76" s="31"/>
      <c r="AJE76" s="31"/>
      <c r="AJF76" s="31"/>
      <c r="AJG76" s="31"/>
      <c r="AJH76" s="31"/>
      <c r="AJI76" s="31"/>
      <c r="AJJ76" s="31"/>
      <c r="AJK76" s="31"/>
      <c r="AJL76" s="31"/>
      <c r="AJM76" s="31"/>
      <c r="AJN76" s="31"/>
      <c r="AJO76" s="31"/>
      <c r="AJP76" s="31"/>
      <c r="AJQ76" s="31"/>
      <c r="AJR76" s="31"/>
      <c r="AJS76" s="31"/>
      <c r="AJT76" s="31"/>
      <c r="AJU76" s="31"/>
      <c r="AJV76" s="31"/>
      <c r="AJW76" s="31"/>
      <c r="AJX76" s="31"/>
      <c r="AJY76" s="31"/>
      <c r="AJZ76" s="31"/>
      <c r="AKA76" s="31"/>
      <c r="AKB76" s="31"/>
      <c r="AKC76" s="31"/>
      <c r="AKD76" s="31"/>
      <c r="AKE76" s="31"/>
      <c r="AKF76" s="31"/>
      <c r="AKG76" s="31"/>
      <c r="AKH76" s="31"/>
      <c r="AKI76" s="31"/>
      <c r="AKJ76" s="31"/>
      <c r="AKK76" s="31"/>
      <c r="AKL76" s="31"/>
      <c r="AKM76" s="31"/>
      <c r="AKN76" s="31"/>
      <c r="AKO76" s="31"/>
      <c r="AKP76" s="31"/>
      <c r="AKQ76" s="31"/>
      <c r="AKR76" s="31"/>
      <c r="AKS76" s="31"/>
      <c r="AKT76" s="31"/>
      <c r="AKU76" s="31"/>
      <c r="AKV76" s="31"/>
      <c r="AKW76" s="31"/>
      <c r="AKX76" s="31"/>
      <c r="AKY76" s="31"/>
      <c r="AKZ76" s="31"/>
      <c r="ALA76" s="31"/>
      <c r="ALB76" s="31"/>
      <c r="ALC76" s="31"/>
      <c r="ALD76" s="31"/>
      <c r="ALE76" s="31"/>
      <c r="ALF76" s="31"/>
      <c r="ALG76" s="31"/>
      <c r="ALH76" s="31"/>
      <c r="ALI76" s="31"/>
      <c r="ALJ76" s="31"/>
      <c r="ALK76" s="31"/>
      <c r="ALL76" s="31"/>
      <c r="ALM76" s="31"/>
      <c r="ALN76" s="31"/>
      <c r="ALO76" s="31"/>
      <c r="ALP76" s="31"/>
      <c r="ALQ76" s="31"/>
      <c r="ALR76" s="31"/>
      <c r="ALS76" s="31"/>
      <c r="ALT76" s="31"/>
      <c r="ALU76" s="31"/>
      <c r="ALV76" s="31"/>
      <c r="ALW76" s="31"/>
      <c r="ALX76" s="31"/>
      <c r="ALY76" s="31"/>
      <c r="ALZ76" s="31"/>
      <c r="AMA76" s="31"/>
      <c r="AMB76" s="31"/>
      <c r="AMC76" s="31"/>
      <c r="AMD76" s="31"/>
      <c r="AME76" s="31"/>
      <c r="AMF76" s="31"/>
      <c r="AMG76" s="31"/>
      <c r="AMH76" s="31"/>
      <c r="AMI76" s="31"/>
      <c r="AMJ76" s="31"/>
      <c r="AMK76" s="31"/>
      <c r="AML76" s="31"/>
      <c r="AMM76" s="31"/>
      <c r="AMN76" s="31"/>
      <c r="AMO76" s="31"/>
      <c r="AMP76" s="31"/>
      <c r="AMQ76" s="31"/>
      <c r="AMR76" s="31"/>
      <c r="AMS76" s="31"/>
      <c r="AMT76" s="31"/>
      <c r="AMU76" s="31"/>
      <c r="AMV76" s="31"/>
      <c r="AMW76" s="31"/>
      <c r="AMX76" s="31"/>
      <c r="AMY76" s="31"/>
    </row>
    <row r="77" spans="3:1042" s="6" customFormat="1" ht="15" customHeight="1" x14ac:dyDescent="0.25">
      <c r="C77" s="151">
        <f t="shared" si="5"/>
        <v>121514</v>
      </c>
      <c r="D77" s="72">
        <f t="shared" ref="D77" si="56">R77</f>
        <v>66</v>
      </c>
      <c r="E77" s="74">
        <v>0</v>
      </c>
      <c r="F77" s="72">
        <v>1</v>
      </c>
      <c r="G77" s="73">
        <f t="shared" ref="G77" si="57">IF(E77&gt;0,W77,0)</f>
        <v>0</v>
      </c>
      <c r="H77" s="128">
        <f t="shared" ref="H77" si="58">IF(F77&gt;0,Y77,0)</f>
        <v>3.1</v>
      </c>
      <c r="I77" s="147">
        <f t="shared" ref="I77" si="59">V77</f>
        <v>1</v>
      </c>
      <c r="J77" s="111" t="s">
        <v>196</v>
      </c>
      <c r="K77" s="39">
        <v>3</v>
      </c>
      <c r="L77" s="95">
        <f t="shared" ref="L77" si="60">VLOOKUP( M77, $M$2:$N$21, 2, FALSE )</f>
        <v>12</v>
      </c>
      <c r="M77" s="9" t="s">
        <v>19</v>
      </c>
      <c r="N77" s="152">
        <v>15</v>
      </c>
      <c r="O77" s="82">
        <f t="shared" ref="O77" si="61" xml:space="preserve"> (L77*10000) + (N77*100) + VLOOKUP( T77, $Q$2:$S$47, 2, FALSE )</f>
        <v>121514</v>
      </c>
      <c r="P77" s="77" t="str">
        <f t="shared" si="21"/>
        <v>HPHE10266H045DVDR 130  (66 gal, JA13)</v>
      </c>
      <c r="Q77" s="10" t="s">
        <v>440</v>
      </c>
      <c r="R77" s="11">
        <v>66</v>
      </c>
      <c r="S77" s="37" t="s">
        <v>85</v>
      </c>
      <c r="T77" s="100" t="s">
        <v>105</v>
      </c>
      <c r="U77" s="105" t="str">
        <f t="shared" ref="U77" si="62">VLOOKUP( T77, $Q$2:$S$47, 3, FALSE )</f>
        <v>AOSmithHPTU66</v>
      </c>
      <c r="V77" s="148">
        <v>1</v>
      </c>
      <c r="W77" s="47" t="s">
        <v>10</v>
      </c>
      <c r="X77" s="55">
        <v>3</v>
      </c>
      <c r="Y77" s="56">
        <v>3.1</v>
      </c>
      <c r="Z77" s="57">
        <v>44118</v>
      </c>
      <c r="AA77" s="58" t="s">
        <v>83</v>
      </c>
      <c r="AB77" s="158" t="str">
        <f t="shared" si="11"/>
        <v>2,     121514,   "HPHE10266H045DVDR 130  (66 gal, JA13)"</v>
      </c>
      <c r="AC77" s="160" t="str">
        <f t="shared" si="48"/>
        <v>American</v>
      </c>
      <c r="AD77" s="163" t="s">
        <v>477</v>
      </c>
      <c r="AE77" s="158" t="str">
        <f t="shared" si="12"/>
        <v xml:space="preserve">          case  121514   :   "AmericanHPHE10266DR"</v>
      </c>
      <c r="AF77" s="163" t="s">
        <v>477</v>
      </c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/>
      <c r="DK77" s="31"/>
      <c r="DL77" s="31"/>
      <c r="DM77" s="31"/>
      <c r="DN77" s="31"/>
      <c r="DO77" s="31"/>
      <c r="DP77" s="31"/>
      <c r="DQ77" s="31"/>
      <c r="DR77" s="31"/>
      <c r="DS77" s="31"/>
      <c r="DT77" s="31"/>
      <c r="DU77" s="31"/>
      <c r="DV77" s="31"/>
      <c r="DW77" s="31"/>
      <c r="DX77" s="31"/>
      <c r="DY77" s="31"/>
      <c r="DZ77" s="31"/>
      <c r="EA77" s="31"/>
      <c r="EB77" s="31"/>
      <c r="EC77" s="31"/>
      <c r="ED77" s="31"/>
      <c r="EE77" s="31"/>
      <c r="EF77" s="31"/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/>
      <c r="EV77" s="31"/>
      <c r="EW77" s="31"/>
      <c r="EX77" s="31"/>
      <c r="EY77" s="31"/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  <c r="FK77" s="31"/>
      <c r="FL77" s="31"/>
      <c r="FM77" s="31"/>
      <c r="FN77" s="31"/>
      <c r="FO77" s="31"/>
      <c r="FP77" s="31"/>
      <c r="FQ77" s="31"/>
      <c r="FR77" s="31"/>
      <c r="FS77" s="31"/>
      <c r="FT77" s="31"/>
      <c r="FU77" s="31"/>
      <c r="FV77" s="31"/>
      <c r="FW77" s="31"/>
      <c r="FX77" s="31"/>
      <c r="FY77" s="31"/>
      <c r="FZ77" s="31"/>
      <c r="GA77" s="31"/>
      <c r="GB77" s="31"/>
      <c r="GC77" s="31"/>
      <c r="GD77" s="31"/>
      <c r="GE77" s="31"/>
      <c r="GF77" s="31"/>
      <c r="GG77" s="31"/>
      <c r="GH77" s="31"/>
      <c r="GI77" s="31"/>
      <c r="GJ77" s="31"/>
      <c r="GK77" s="31"/>
      <c r="GL77" s="31"/>
      <c r="GM77" s="31"/>
      <c r="GN77" s="31"/>
      <c r="GO77" s="31"/>
      <c r="GP77" s="31"/>
      <c r="GQ77" s="31"/>
      <c r="GR77" s="31"/>
      <c r="GS77" s="31"/>
      <c r="GT77" s="31"/>
      <c r="GU77" s="31"/>
      <c r="GV77" s="31"/>
      <c r="GW77" s="31"/>
      <c r="GX77" s="31"/>
      <c r="GY77" s="31"/>
      <c r="GZ77" s="31"/>
      <c r="HA77" s="31"/>
      <c r="HB77" s="31"/>
      <c r="HC77" s="31"/>
      <c r="HD77" s="31"/>
      <c r="HE77" s="31"/>
      <c r="HF77" s="31"/>
      <c r="HG77" s="31"/>
      <c r="HH77" s="31"/>
      <c r="HI77" s="31"/>
      <c r="HJ77" s="31"/>
      <c r="HK77" s="31"/>
      <c r="HL77" s="31"/>
      <c r="HM77" s="31"/>
      <c r="HN77" s="31"/>
      <c r="HO77" s="31"/>
      <c r="HP77" s="31"/>
      <c r="HQ77" s="31"/>
      <c r="HR77" s="31"/>
      <c r="HS77" s="31"/>
      <c r="HT77" s="31"/>
      <c r="HU77" s="31"/>
      <c r="HV77" s="31"/>
      <c r="HW77" s="31"/>
      <c r="HX77" s="31"/>
      <c r="HY77" s="31"/>
      <c r="HZ77" s="31"/>
      <c r="IA77" s="31"/>
      <c r="IB77" s="31"/>
      <c r="IC77" s="31"/>
      <c r="ID77" s="31"/>
      <c r="IE77" s="31"/>
      <c r="IF77" s="31"/>
      <c r="IG77" s="31"/>
      <c r="IH77" s="31"/>
      <c r="II77" s="31"/>
      <c r="IJ77" s="31"/>
      <c r="IK77" s="31"/>
      <c r="IL77" s="31"/>
      <c r="IM77" s="31"/>
      <c r="IN77" s="31"/>
      <c r="IO77" s="31"/>
      <c r="IP77" s="31"/>
      <c r="IQ77" s="31"/>
      <c r="IR77" s="31"/>
      <c r="IS77" s="31"/>
      <c r="IT77" s="31"/>
      <c r="IU77" s="31"/>
      <c r="IV77" s="31"/>
      <c r="IW77" s="31"/>
      <c r="IX77" s="31"/>
      <c r="IY77" s="31"/>
      <c r="IZ77" s="31"/>
      <c r="JA77" s="31"/>
      <c r="JB77" s="31"/>
      <c r="JC77" s="31"/>
      <c r="JD77" s="31"/>
      <c r="JE77" s="31"/>
      <c r="JF77" s="31"/>
      <c r="JG77" s="31"/>
      <c r="JH77" s="31"/>
      <c r="JI77" s="31"/>
      <c r="JJ77" s="31"/>
      <c r="JK77" s="31"/>
      <c r="JL77" s="31"/>
      <c r="JM77" s="31"/>
      <c r="JN77" s="31"/>
      <c r="JO77" s="31"/>
      <c r="JP77" s="31"/>
      <c r="JQ77" s="31"/>
      <c r="JR77" s="31"/>
      <c r="JS77" s="31"/>
      <c r="JT77" s="31"/>
      <c r="JU77" s="31"/>
      <c r="JV77" s="31"/>
      <c r="JW77" s="31"/>
      <c r="JX77" s="31"/>
      <c r="JY77" s="31"/>
      <c r="JZ77" s="31"/>
      <c r="KA77" s="31"/>
      <c r="KB77" s="31"/>
      <c r="KC77" s="31"/>
      <c r="KD77" s="31"/>
      <c r="KE77" s="31"/>
      <c r="KF77" s="31"/>
      <c r="KG77" s="31"/>
      <c r="KH77" s="31"/>
      <c r="KI77" s="31"/>
      <c r="KJ77" s="31"/>
      <c r="KK77" s="31"/>
      <c r="KL77" s="31"/>
      <c r="KM77" s="31"/>
      <c r="KN77" s="31"/>
      <c r="KO77" s="31"/>
      <c r="KP77" s="31"/>
      <c r="KQ77" s="31"/>
      <c r="KR77" s="31"/>
      <c r="KS77" s="31"/>
      <c r="KT77" s="31"/>
      <c r="KU77" s="31"/>
      <c r="KV77" s="31"/>
      <c r="KW77" s="31"/>
      <c r="KX77" s="31"/>
      <c r="KY77" s="31"/>
      <c r="KZ77" s="31"/>
      <c r="LA77" s="31"/>
      <c r="LB77" s="31"/>
      <c r="LC77" s="31"/>
      <c r="LD77" s="31"/>
      <c r="LE77" s="31"/>
      <c r="LF77" s="31"/>
      <c r="LG77" s="31"/>
      <c r="LH77" s="31"/>
      <c r="LI77" s="31"/>
      <c r="LJ77" s="31"/>
      <c r="LK77" s="31"/>
      <c r="LL77" s="31"/>
      <c r="LM77" s="31"/>
      <c r="LN77" s="31"/>
      <c r="LO77" s="31"/>
      <c r="LP77" s="31"/>
      <c r="LQ77" s="31"/>
      <c r="LR77" s="31"/>
      <c r="LS77" s="31"/>
      <c r="LT77" s="31"/>
      <c r="LU77" s="31"/>
      <c r="LV77" s="31"/>
      <c r="LW77" s="31"/>
      <c r="LX77" s="31"/>
      <c r="LY77" s="31"/>
      <c r="LZ77" s="31"/>
      <c r="MA77" s="31"/>
      <c r="MB77" s="31"/>
      <c r="MC77" s="31"/>
      <c r="MD77" s="31"/>
      <c r="ME77" s="31"/>
      <c r="MF77" s="31"/>
      <c r="MG77" s="31"/>
      <c r="MH77" s="31"/>
      <c r="MI77" s="31"/>
      <c r="MJ77" s="31"/>
      <c r="MK77" s="31"/>
      <c r="ML77" s="31"/>
      <c r="MM77" s="31"/>
      <c r="MN77" s="31"/>
      <c r="MO77" s="31"/>
      <c r="MP77" s="31"/>
      <c r="MQ77" s="31"/>
      <c r="MR77" s="31"/>
      <c r="MS77" s="31"/>
      <c r="MT77" s="31"/>
      <c r="MU77" s="31"/>
      <c r="MV77" s="31"/>
      <c r="MW77" s="31"/>
      <c r="MX77" s="31"/>
      <c r="MY77" s="31"/>
      <c r="MZ77" s="31"/>
      <c r="NA77" s="31"/>
      <c r="NB77" s="31"/>
      <c r="NC77" s="31"/>
      <c r="ND77" s="31"/>
      <c r="NE77" s="31"/>
      <c r="NF77" s="31"/>
      <c r="NG77" s="31"/>
      <c r="NH77" s="31"/>
      <c r="NI77" s="31"/>
      <c r="NJ77" s="31"/>
      <c r="NK77" s="31"/>
      <c r="NL77" s="31"/>
      <c r="NM77" s="31"/>
      <c r="NN77" s="31"/>
      <c r="NO77" s="31"/>
      <c r="NP77" s="31"/>
      <c r="NQ77" s="31"/>
      <c r="NR77" s="31"/>
      <c r="NS77" s="31"/>
      <c r="NT77" s="31"/>
      <c r="NU77" s="31"/>
      <c r="NV77" s="31"/>
      <c r="NW77" s="31"/>
      <c r="NX77" s="31"/>
      <c r="NY77" s="31"/>
      <c r="NZ77" s="31"/>
      <c r="OA77" s="31"/>
      <c r="OB77" s="31"/>
      <c r="OC77" s="31"/>
      <c r="OD77" s="31"/>
      <c r="OE77" s="31"/>
      <c r="OF77" s="31"/>
      <c r="OG77" s="31"/>
      <c r="OH77" s="31"/>
      <c r="OI77" s="31"/>
      <c r="OJ77" s="31"/>
      <c r="OK77" s="31"/>
      <c r="OL77" s="31"/>
      <c r="OM77" s="31"/>
      <c r="ON77" s="31"/>
      <c r="OO77" s="31"/>
      <c r="OP77" s="31"/>
      <c r="OQ77" s="31"/>
      <c r="OR77" s="31"/>
      <c r="OS77" s="31"/>
      <c r="OT77" s="31"/>
      <c r="OU77" s="31"/>
      <c r="OV77" s="31"/>
      <c r="OW77" s="31"/>
      <c r="OX77" s="31"/>
      <c r="OY77" s="31"/>
      <c r="OZ77" s="31"/>
      <c r="PA77" s="31"/>
      <c r="PB77" s="31"/>
      <c r="PC77" s="31"/>
      <c r="PD77" s="31"/>
      <c r="PE77" s="31"/>
      <c r="PF77" s="31"/>
      <c r="PG77" s="31"/>
      <c r="PH77" s="31"/>
      <c r="PI77" s="31"/>
      <c r="PJ77" s="31"/>
      <c r="PK77" s="31"/>
      <c r="PL77" s="31"/>
      <c r="PM77" s="31"/>
      <c r="PN77" s="31"/>
      <c r="PO77" s="31"/>
      <c r="PP77" s="31"/>
      <c r="PQ77" s="31"/>
      <c r="PR77" s="31"/>
      <c r="PS77" s="31"/>
      <c r="PT77" s="31"/>
      <c r="PU77" s="31"/>
      <c r="PV77" s="31"/>
      <c r="PW77" s="31"/>
      <c r="PX77" s="31"/>
      <c r="PY77" s="31"/>
      <c r="PZ77" s="31"/>
      <c r="QA77" s="31"/>
      <c r="QB77" s="31"/>
      <c r="QC77" s="31"/>
      <c r="QD77" s="31"/>
      <c r="QE77" s="31"/>
      <c r="QF77" s="31"/>
      <c r="QG77" s="31"/>
      <c r="QH77" s="31"/>
      <c r="QI77" s="31"/>
      <c r="QJ77" s="31"/>
      <c r="QK77" s="31"/>
      <c r="QL77" s="31"/>
      <c r="QM77" s="31"/>
      <c r="QN77" s="31"/>
      <c r="QO77" s="31"/>
      <c r="QP77" s="31"/>
      <c r="QQ77" s="31"/>
      <c r="QR77" s="31"/>
      <c r="QS77" s="31"/>
      <c r="QT77" s="31"/>
      <c r="QU77" s="31"/>
      <c r="QV77" s="31"/>
      <c r="QW77" s="31"/>
      <c r="QX77" s="31"/>
      <c r="QY77" s="31"/>
      <c r="QZ77" s="31"/>
      <c r="RA77" s="31"/>
      <c r="RB77" s="31"/>
      <c r="RC77" s="31"/>
      <c r="RD77" s="31"/>
      <c r="RE77" s="31"/>
      <c r="RF77" s="31"/>
      <c r="RG77" s="31"/>
      <c r="RH77" s="31"/>
      <c r="RI77" s="31"/>
      <c r="RJ77" s="31"/>
      <c r="RK77" s="31"/>
      <c r="RL77" s="31"/>
      <c r="RM77" s="31"/>
      <c r="RN77" s="31"/>
      <c r="RO77" s="31"/>
      <c r="RP77" s="31"/>
      <c r="RQ77" s="31"/>
      <c r="RR77" s="31"/>
      <c r="RS77" s="31"/>
      <c r="RT77" s="31"/>
      <c r="RU77" s="31"/>
      <c r="RV77" s="31"/>
      <c r="RW77" s="31"/>
      <c r="RX77" s="31"/>
      <c r="RY77" s="31"/>
      <c r="RZ77" s="31"/>
      <c r="SA77" s="31"/>
      <c r="SB77" s="31"/>
      <c r="SC77" s="31"/>
      <c r="SD77" s="31"/>
      <c r="SE77" s="31"/>
      <c r="SF77" s="31"/>
      <c r="SG77" s="31"/>
      <c r="SH77" s="31"/>
      <c r="SI77" s="31"/>
      <c r="SJ77" s="31"/>
      <c r="SK77" s="31"/>
      <c r="SL77" s="31"/>
      <c r="SM77" s="31"/>
      <c r="SN77" s="31"/>
      <c r="SO77" s="31"/>
      <c r="SP77" s="31"/>
      <c r="SQ77" s="31"/>
      <c r="SR77" s="31"/>
      <c r="SS77" s="31"/>
      <c r="ST77" s="31"/>
      <c r="SU77" s="31"/>
      <c r="SV77" s="31"/>
      <c r="SW77" s="31"/>
      <c r="SX77" s="31"/>
      <c r="SY77" s="31"/>
      <c r="SZ77" s="31"/>
      <c r="TA77" s="31"/>
      <c r="TB77" s="31"/>
      <c r="TC77" s="31"/>
      <c r="TD77" s="31"/>
      <c r="TE77" s="31"/>
      <c r="TF77" s="31"/>
      <c r="TG77" s="31"/>
      <c r="TH77" s="31"/>
      <c r="TI77" s="31"/>
      <c r="TJ77" s="31"/>
      <c r="TK77" s="31"/>
      <c r="TL77" s="31"/>
      <c r="TM77" s="31"/>
      <c r="TN77" s="31"/>
      <c r="TO77" s="31"/>
      <c r="TP77" s="31"/>
      <c r="TQ77" s="31"/>
      <c r="TR77" s="31"/>
      <c r="TS77" s="31"/>
      <c r="TT77" s="31"/>
      <c r="TU77" s="31"/>
      <c r="TV77" s="31"/>
      <c r="TW77" s="31"/>
      <c r="TX77" s="31"/>
      <c r="TY77" s="31"/>
      <c r="TZ77" s="31"/>
      <c r="UA77" s="31"/>
      <c r="UB77" s="31"/>
      <c r="UC77" s="31"/>
      <c r="UD77" s="31"/>
      <c r="UE77" s="31"/>
      <c r="UF77" s="31"/>
      <c r="UG77" s="31"/>
      <c r="UH77" s="31"/>
      <c r="UI77" s="31"/>
      <c r="UJ77" s="31"/>
      <c r="UK77" s="31"/>
      <c r="UL77" s="31"/>
      <c r="UM77" s="31"/>
      <c r="UN77" s="31"/>
      <c r="UO77" s="31"/>
      <c r="UP77" s="31"/>
      <c r="UQ77" s="31"/>
      <c r="UR77" s="31"/>
      <c r="US77" s="31"/>
      <c r="UT77" s="31"/>
      <c r="UU77" s="31"/>
      <c r="UV77" s="31"/>
      <c r="UW77" s="31"/>
      <c r="UX77" s="31"/>
      <c r="UY77" s="31"/>
      <c r="UZ77" s="31"/>
      <c r="VA77" s="31"/>
      <c r="VB77" s="31"/>
      <c r="VC77" s="31"/>
      <c r="VD77" s="31"/>
      <c r="VE77" s="31"/>
      <c r="VF77" s="31"/>
      <c r="VG77" s="31"/>
      <c r="VH77" s="31"/>
      <c r="VI77" s="31"/>
      <c r="VJ77" s="31"/>
      <c r="VK77" s="31"/>
      <c r="VL77" s="31"/>
      <c r="VM77" s="31"/>
      <c r="VN77" s="31"/>
      <c r="VO77" s="31"/>
      <c r="VP77" s="31"/>
      <c r="VQ77" s="31"/>
      <c r="VR77" s="31"/>
      <c r="VS77" s="31"/>
      <c r="VT77" s="31"/>
      <c r="VU77" s="31"/>
      <c r="VV77" s="31"/>
      <c r="VW77" s="31"/>
      <c r="VX77" s="31"/>
      <c r="VY77" s="31"/>
      <c r="VZ77" s="31"/>
      <c r="WA77" s="31"/>
      <c r="WB77" s="31"/>
      <c r="WC77" s="31"/>
      <c r="WD77" s="31"/>
      <c r="WE77" s="31"/>
      <c r="WF77" s="31"/>
      <c r="WG77" s="31"/>
      <c r="WH77" s="31"/>
      <c r="WI77" s="31"/>
      <c r="WJ77" s="31"/>
      <c r="WK77" s="31"/>
      <c r="WL77" s="31"/>
      <c r="WM77" s="31"/>
      <c r="WN77" s="31"/>
      <c r="WO77" s="31"/>
      <c r="WP77" s="31"/>
      <c r="WQ77" s="31"/>
      <c r="WR77" s="31"/>
      <c r="WS77" s="31"/>
      <c r="WT77" s="31"/>
      <c r="WU77" s="31"/>
      <c r="WV77" s="31"/>
      <c r="WW77" s="31"/>
      <c r="WX77" s="31"/>
      <c r="WY77" s="31"/>
      <c r="WZ77" s="31"/>
      <c r="XA77" s="31"/>
      <c r="XB77" s="31"/>
      <c r="XC77" s="31"/>
      <c r="XD77" s="31"/>
      <c r="XE77" s="31"/>
      <c r="XF77" s="31"/>
      <c r="XG77" s="31"/>
      <c r="XH77" s="31"/>
      <c r="XI77" s="31"/>
      <c r="XJ77" s="31"/>
      <c r="XK77" s="31"/>
      <c r="XL77" s="31"/>
      <c r="XM77" s="31"/>
      <c r="XN77" s="31"/>
      <c r="XO77" s="31"/>
      <c r="XP77" s="31"/>
      <c r="XQ77" s="31"/>
      <c r="XR77" s="31"/>
      <c r="XS77" s="31"/>
      <c r="XT77" s="31"/>
      <c r="XU77" s="31"/>
      <c r="XV77" s="31"/>
      <c r="XW77" s="31"/>
      <c r="XX77" s="31"/>
      <c r="XY77" s="31"/>
      <c r="XZ77" s="31"/>
      <c r="YA77" s="31"/>
      <c r="YB77" s="31"/>
      <c r="YC77" s="31"/>
      <c r="YD77" s="31"/>
      <c r="YE77" s="31"/>
      <c r="YF77" s="31"/>
      <c r="YG77" s="31"/>
      <c r="YH77" s="31"/>
      <c r="YI77" s="31"/>
      <c r="YJ77" s="31"/>
      <c r="YK77" s="31"/>
      <c r="YL77" s="31"/>
      <c r="YM77" s="31"/>
      <c r="YN77" s="31"/>
      <c r="YO77" s="31"/>
      <c r="YP77" s="31"/>
      <c r="YQ77" s="31"/>
      <c r="YR77" s="31"/>
      <c r="YS77" s="31"/>
      <c r="YT77" s="31"/>
      <c r="YU77" s="31"/>
      <c r="YV77" s="31"/>
      <c r="YW77" s="31"/>
      <c r="YX77" s="31"/>
      <c r="YY77" s="31"/>
      <c r="YZ77" s="31"/>
      <c r="ZA77" s="31"/>
      <c r="ZB77" s="31"/>
      <c r="ZC77" s="31"/>
      <c r="ZD77" s="31"/>
      <c r="ZE77" s="31"/>
      <c r="ZF77" s="31"/>
      <c r="ZG77" s="31"/>
      <c r="ZH77" s="31"/>
      <c r="ZI77" s="31"/>
      <c r="ZJ77" s="31"/>
      <c r="ZK77" s="31"/>
      <c r="ZL77" s="31"/>
      <c r="ZM77" s="31"/>
      <c r="ZN77" s="31"/>
      <c r="ZO77" s="31"/>
      <c r="ZP77" s="31"/>
      <c r="ZQ77" s="31"/>
      <c r="ZR77" s="31"/>
      <c r="ZS77" s="31"/>
      <c r="ZT77" s="31"/>
      <c r="ZU77" s="31"/>
      <c r="ZV77" s="31"/>
      <c r="ZW77" s="31"/>
      <c r="ZX77" s="31"/>
      <c r="ZY77" s="31"/>
      <c r="ZZ77" s="31"/>
      <c r="AAA77" s="31"/>
      <c r="AAB77" s="31"/>
      <c r="AAC77" s="31"/>
      <c r="AAD77" s="31"/>
      <c r="AAE77" s="31"/>
      <c r="AAF77" s="31"/>
      <c r="AAG77" s="31"/>
      <c r="AAH77" s="31"/>
      <c r="AAI77" s="31"/>
      <c r="AAJ77" s="31"/>
      <c r="AAK77" s="31"/>
      <c r="AAL77" s="31"/>
      <c r="AAM77" s="31"/>
      <c r="AAN77" s="31"/>
      <c r="AAO77" s="31"/>
      <c r="AAP77" s="31"/>
      <c r="AAQ77" s="31"/>
      <c r="AAR77" s="31"/>
      <c r="AAS77" s="31"/>
      <c r="AAT77" s="31"/>
      <c r="AAU77" s="31"/>
      <c r="AAV77" s="31"/>
      <c r="AAW77" s="31"/>
      <c r="AAX77" s="31"/>
      <c r="AAY77" s="31"/>
      <c r="AAZ77" s="31"/>
      <c r="ABA77" s="31"/>
      <c r="ABB77" s="31"/>
      <c r="ABC77" s="31"/>
      <c r="ABD77" s="31"/>
      <c r="ABE77" s="31"/>
      <c r="ABF77" s="31"/>
      <c r="ABG77" s="31"/>
      <c r="ABH77" s="31"/>
      <c r="ABI77" s="31"/>
      <c r="ABJ77" s="31"/>
      <c r="ABK77" s="31"/>
      <c r="ABL77" s="31"/>
      <c r="ABM77" s="31"/>
      <c r="ABN77" s="31"/>
      <c r="ABO77" s="31"/>
      <c r="ABP77" s="31"/>
      <c r="ABQ77" s="31"/>
      <c r="ABR77" s="31"/>
      <c r="ABS77" s="31"/>
      <c r="ABT77" s="31"/>
      <c r="ABU77" s="31"/>
      <c r="ABV77" s="31"/>
      <c r="ABW77" s="31"/>
      <c r="ABX77" s="31"/>
      <c r="ABY77" s="31"/>
      <c r="ABZ77" s="31"/>
      <c r="ACA77" s="31"/>
      <c r="ACB77" s="31"/>
      <c r="ACC77" s="31"/>
      <c r="ACD77" s="31"/>
      <c r="ACE77" s="31"/>
      <c r="ACF77" s="31"/>
      <c r="ACG77" s="31"/>
      <c r="ACH77" s="31"/>
      <c r="ACI77" s="31"/>
      <c r="ACJ77" s="31"/>
      <c r="ACK77" s="31"/>
      <c r="ACL77" s="31"/>
      <c r="ACM77" s="31"/>
      <c r="ACN77" s="31"/>
      <c r="ACO77" s="31"/>
      <c r="ACP77" s="31"/>
      <c r="ACQ77" s="31"/>
      <c r="ACR77" s="31"/>
      <c r="ACS77" s="31"/>
      <c r="ACT77" s="31"/>
      <c r="ACU77" s="31"/>
      <c r="ACV77" s="31"/>
      <c r="ACW77" s="31"/>
      <c r="ACX77" s="31"/>
      <c r="ACY77" s="31"/>
      <c r="ACZ77" s="31"/>
      <c r="ADA77" s="31"/>
      <c r="ADB77" s="31"/>
      <c r="ADC77" s="31"/>
      <c r="ADD77" s="31"/>
      <c r="ADE77" s="31"/>
      <c r="ADF77" s="31"/>
      <c r="ADG77" s="31"/>
      <c r="ADH77" s="31"/>
      <c r="ADI77" s="31"/>
      <c r="ADJ77" s="31"/>
      <c r="ADK77" s="31"/>
      <c r="ADL77" s="31"/>
      <c r="ADM77" s="31"/>
      <c r="ADN77" s="31"/>
      <c r="ADO77" s="31"/>
      <c r="ADP77" s="31"/>
      <c r="ADQ77" s="31"/>
      <c r="ADR77" s="31"/>
      <c r="ADS77" s="31"/>
      <c r="ADT77" s="31"/>
      <c r="ADU77" s="31"/>
      <c r="ADV77" s="31"/>
      <c r="ADW77" s="31"/>
      <c r="ADX77" s="31"/>
      <c r="ADY77" s="31"/>
      <c r="ADZ77" s="31"/>
      <c r="AEA77" s="31"/>
      <c r="AEB77" s="31"/>
      <c r="AEC77" s="31"/>
      <c r="AED77" s="31"/>
      <c r="AEE77" s="31"/>
      <c r="AEF77" s="31"/>
      <c r="AEG77" s="31"/>
      <c r="AEH77" s="31"/>
      <c r="AEI77" s="31"/>
      <c r="AEJ77" s="31"/>
      <c r="AEK77" s="31"/>
      <c r="AEL77" s="31"/>
      <c r="AEM77" s="31"/>
      <c r="AEN77" s="31"/>
      <c r="AEO77" s="31"/>
      <c r="AEP77" s="31"/>
      <c r="AEQ77" s="31"/>
      <c r="AER77" s="31"/>
      <c r="AES77" s="31"/>
      <c r="AET77" s="31"/>
      <c r="AEU77" s="31"/>
      <c r="AEV77" s="31"/>
      <c r="AEW77" s="31"/>
      <c r="AEX77" s="31"/>
      <c r="AEY77" s="31"/>
      <c r="AEZ77" s="31"/>
      <c r="AFA77" s="31"/>
      <c r="AFB77" s="31"/>
      <c r="AFC77" s="31"/>
      <c r="AFD77" s="31"/>
      <c r="AFE77" s="31"/>
      <c r="AFF77" s="31"/>
      <c r="AFG77" s="31"/>
      <c r="AFH77" s="31"/>
      <c r="AFI77" s="31"/>
      <c r="AFJ77" s="31"/>
      <c r="AFK77" s="31"/>
      <c r="AFL77" s="31"/>
      <c r="AFM77" s="31"/>
      <c r="AFN77" s="31"/>
      <c r="AFO77" s="31"/>
      <c r="AFP77" s="31"/>
      <c r="AFQ77" s="31"/>
      <c r="AFR77" s="31"/>
      <c r="AFS77" s="31"/>
      <c r="AFT77" s="31"/>
      <c r="AFU77" s="31"/>
      <c r="AFV77" s="31"/>
      <c r="AFW77" s="31"/>
      <c r="AFX77" s="31"/>
      <c r="AFY77" s="31"/>
      <c r="AFZ77" s="31"/>
      <c r="AGA77" s="31"/>
      <c r="AGB77" s="31"/>
      <c r="AGC77" s="31"/>
      <c r="AGD77" s="31"/>
      <c r="AGE77" s="31"/>
      <c r="AGF77" s="31"/>
      <c r="AGG77" s="31"/>
      <c r="AGH77" s="31"/>
      <c r="AGI77" s="31"/>
      <c r="AGJ77" s="31"/>
      <c r="AGK77" s="31"/>
      <c r="AGL77" s="31"/>
      <c r="AGM77" s="31"/>
      <c r="AGN77" s="31"/>
      <c r="AGO77" s="31"/>
      <c r="AGP77" s="31"/>
      <c r="AGQ77" s="31"/>
      <c r="AGR77" s="31"/>
      <c r="AGS77" s="31"/>
      <c r="AGT77" s="31"/>
      <c r="AGU77" s="31"/>
      <c r="AGV77" s="31"/>
      <c r="AGW77" s="31"/>
      <c r="AGX77" s="31"/>
      <c r="AGY77" s="31"/>
      <c r="AGZ77" s="31"/>
      <c r="AHA77" s="31"/>
      <c r="AHB77" s="31"/>
      <c r="AHC77" s="31"/>
      <c r="AHD77" s="31"/>
      <c r="AHE77" s="31"/>
      <c r="AHF77" s="31"/>
      <c r="AHG77" s="31"/>
      <c r="AHH77" s="31"/>
      <c r="AHI77" s="31"/>
      <c r="AHJ77" s="31"/>
      <c r="AHK77" s="31"/>
      <c r="AHL77" s="31"/>
      <c r="AHM77" s="31"/>
      <c r="AHN77" s="31"/>
      <c r="AHO77" s="31"/>
      <c r="AHP77" s="31"/>
      <c r="AHQ77" s="31"/>
      <c r="AHR77" s="31"/>
      <c r="AHS77" s="31"/>
      <c r="AHT77" s="31"/>
      <c r="AHU77" s="31"/>
      <c r="AHV77" s="31"/>
      <c r="AHW77" s="31"/>
      <c r="AHX77" s="31"/>
      <c r="AHY77" s="31"/>
      <c r="AHZ77" s="31"/>
      <c r="AIA77" s="31"/>
      <c r="AIB77" s="31"/>
      <c r="AIC77" s="31"/>
      <c r="AID77" s="31"/>
      <c r="AIE77" s="31"/>
      <c r="AIF77" s="31"/>
      <c r="AIG77" s="31"/>
      <c r="AIH77" s="31"/>
      <c r="AII77" s="31"/>
      <c r="AIJ77" s="31"/>
      <c r="AIK77" s="31"/>
      <c r="AIL77" s="31"/>
      <c r="AIM77" s="31"/>
      <c r="AIN77" s="31"/>
      <c r="AIO77" s="31"/>
      <c r="AIP77" s="31"/>
      <c r="AIQ77" s="31"/>
      <c r="AIR77" s="31"/>
      <c r="AIS77" s="31"/>
      <c r="AIT77" s="31"/>
      <c r="AIU77" s="31"/>
      <c r="AIV77" s="31"/>
      <c r="AIW77" s="31"/>
      <c r="AIX77" s="31"/>
      <c r="AIY77" s="31"/>
      <c r="AIZ77" s="31"/>
      <c r="AJA77" s="31"/>
      <c r="AJB77" s="31"/>
      <c r="AJC77" s="31"/>
      <c r="AJD77" s="31"/>
      <c r="AJE77" s="31"/>
      <c r="AJF77" s="31"/>
      <c r="AJG77" s="31"/>
      <c r="AJH77" s="31"/>
      <c r="AJI77" s="31"/>
      <c r="AJJ77" s="31"/>
      <c r="AJK77" s="31"/>
      <c r="AJL77" s="31"/>
      <c r="AJM77" s="31"/>
      <c r="AJN77" s="31"/>
      <c r="AJO77" s="31"/>
      <c r="AJP77" s="31"/>
      <c r="AJQ77" s="31"/>
      <c r="AJR77" s="31"/>
      <c r="AJS77" s="31"/>
      <c r="AJT77" s="31"/>
      <c r="AJU77" s="31"/>
      <c r="AJV77" s="31"/>
      <c r="AJW77" s="31"/>
      <c r="AJX77" s="31"/>
      <c r="AJY77" s="31"/>
      <c r="AJZ77" s="31"/>
      <c r="AKA77" s="31"/>
      <c r="AKB77" s="31"/>
      <c r="AKC77" s="31"/>
      <c r="AKD77" s="31"/>
      <c r="AKE77" s="31"/>
      <c r="AKF77" s="31"/>
      <c r="AKG77" s="31"/>
      <c r="AKH77" s="31"/>
      <c r="AKI77" s="31"/>
      <c r="AKJ77" s="31"/>
      <c r="AKK77" s="31"/>
      <c r="AKL77" s="31"/>
      <c r="AKM77" s="31"/>
      <c r="AKN77" s="31"/>
      <c r="AKO77" s="31"/>
      <c r="AKP77" s="31"/>
      <c r="AKQ77" s="31"/>
      <c r="AKR77" s="31"/>
      <c r="AKS77" s="31"/>
      <c r="AKT77" s="31"/>
      <c r="AKU77" s="31"/>
      <c r="AKV77" s="31"/>
      <c r="AKW77" s="31"/>
      <c r="AKX77" s="31"/>
      <c r="AKY77" s="31"/>
      <c r="AKZ77" s="31"/>
      <c r="ALA77" s="31"/>
      <c r="ALB77" s="31"/>
      <c r="ALC77" s="31"/>
      <c r="ALD77" s="31"/>
      <c r="ALE77" s="31"/>
      <c r="ALF77" s="31"/>
      <c r="ALG77" s="31"/>
      <c r="ALH77" s="31"/>
      <c r="ALI77" s="31"/>
      <c r="ALJ77" s="31"/>
      <c r="ALK77" s="31"/>
      <c r="ALL77" s="31"/>
      <c r="ALM77" s="31"/>
      <c r="ALN77" s="31"/>
      <c r="ALO77" s="31"/>
      <c r="ALP77" s="31"/>
      <c r="ALQ77" s="31"/>
      <c r="ALR77" s="31"/>
      <c r="ALS77" s="31"/>
      <c r="ALT77" s="31"/>
      <c r="ALU77" s="31"/>
      <c r="ALV77" s="31"/>
      <c r="ALW77" s="31"/>
      <c r="ALX77" s="31"/>
      <c r="ALY77" s="31"/>
      <c r="ALZ77" s="31"/>
      <c r="AMA77" s="31"/>
      <c r="AMB77" s="31"/>
      <c r="AMC77" s="31"/>
      <c r="AMD77" s="31"/>
      <c r="AME77" s="31"/>
      <c r="AMF77" s="31"/>
      <c r="AMG77" s="31"/>
      <c r="AMH77" s="31"/>
      <c r="AMI77" s="31"/>
      <c r="AMJ77" s="31"/>
      <c r="AMK77" s="31"/>
      <c r="AML77" s="31"/>
      <c r="AMM77" s="31"/>
      <c r="AMN77" s="31"/>
      <c r="AMO77" s="31"/>
      <c r="AMP77" s="31"/>
      <c r="AMQ77" s="31"/>
      <c r="AMR77" s="31"/>
      <c r="AMS77" s="31"/>
      <c r="AMT77" s="31"/>
      <c r="AMU77" s="31"/>
      <c r="AMV77" s="31"/>
      <c r="AMW77" s="31"/>
      <c r="AMX77" s="31"/>
      <c r="AMY77" s="31"/>
    </row>
    <row r="78" spans="3:1042" s="6" customFormat="1" ht="15" customHeight="1" x14ac:dyDescent="0.25">
      <c r="C78" s="6">
        <f t="shared" si="5"/>
        <v>120815</v>
      </c>
      <c r="D78" s="72">
        <f t="shared" si="6"/>
        <v>80</v>
      </c>
      <c r="E78" s="74">
        <v>0</v>
      </c>
      <c r="F78" s="72">
        <v>1</v>
      </c>
      <c r="G78" s="73">
        <f t="shared" si="43"/>
        <v>0</v>
      </c>
      <c r="H78" s="128">
        <f t="shared" si="44"/>
        <v>2.9</v>
      </c>
      <c r="I78" s="147">
        <f t="shared" si="9"/>
        <v>0</v>
      </c>
      <c r="J78" s="111" t="s">
        <v>196</v>
      </c>
      <c r="K78" s="39">
        <v>3</v>
      </c>
      <c r="L78" s="95">
        <f t="shared" si="10"/>
        <v>12</v>
      </c>
      <c r="M78" s="9" t="s">
        <v>19</v>
      </c>
      <c r="N78" s="153">
        <f>N76+1</f>
        <v>8</v>
      </c>
      <c r="O78" s="82">
        <f xml:space="preserve"> (L78*10000) + (N78*100) + VLOOKUP( T78, $Q$2:$S$47, 2, FALSE )</f>
        <v>120815</v>
      </c>
      <c r="P78" s="77" t="str">
        <f t="shared" si="21"/>
        <v>HPHE10280H045DV 120  (80 gal)</v>
      </c>
      <c r="Q78" s="10" t="s">
        <v>24</v>
      </c>
      <c r="R78" s="11">
        <v>80</v>
      </c>
      <c r="S78" s="37" t="s">
        <v>86</v>
      </c>
      <c r="T78" s="100" t="s">
        <v>106</v>
      </c>
      <c r="U78" s="105" t="str">
        <f>VLOOKUP( T78, $Q$2:$S$47, 3, FALSE )</f>
        <v>AOSmithHPTU80</v>
      </c>
      <c r="V78" s="146">
        <v>0</v>
      </c>
      <c r="W78" s="47" t="s">
        <v>10</v>
      </c>
      <c r="X78" s="55" t="s">
        <v>15</v>
      </c>
      <c r="Y78" s="56">
        <v>2.9</v>
      </c>
      <c r="Z78" s="57">
        <v>42545</v>
      </c>
      <c r="AA78" s="58" t="s">
        <v>83</v>
      </c>
      <c r="AB78" s="158" t="str">
        <f t="shared" si="11"/>
        <v>2,     120815,   "HPHE10280H045DV 120  (80 gal)"</v>
      </c>
      <c r="AC78" s="160" t="str">
        <f t="shared" si="48"/>
        <v>American</v>
      </c>
      <c r="AD78" s="161" t="s">
        <v>470</v>
      </c>
      <c r="AE78" s="158" t="str">
        <f t="shared" si="12"/>
        <v xml:space="preserve">          case  120815   :   "AmericanHPHE10280Res"</v>
      </c>
      <c r="AF78" s="161" t="s">
        <v>470</v>
      </c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/>
      <c r="DK78" s="31"/>
      <c r="DL78" s="31"/>
      <c r="DM78" s="31"/>
      <c r="DN78" s="31"/>
      <c r="DO78" s="31"/>
      <c r="DP78" s="31"/>
      <c r="DQ78" s="31"/>
      <c r="DR78" s="31"/>
      <c r="DS78" s="31"/>
      <c r="DT78" s="31"/>
      <c r="DU78" s="31"/>
      <c r="DV78" s="31"/>
      <c r="DW78" s="31"/>
      <c r="DX78" s="31"/>
      <c r="DY78" s="31"/>
      <c r="DZ78" s="31"/>
      <c r="EA78" s="31"/>
      <c r="EB78" s="31"/>
      <c r="EC78" s="31"/>
      <c r="ED78" s="31"/>
      <c r="EE78" s="31"/>
      <c r="EF78" s="31"/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/>
      <c r="EV78" s="31"/>
      <c r="EW78" s="31"/>
      <c r="EX78" s="31"/>
      <c r="EY78" s="31"/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  <c r="FK78" s="31"/>
      <c r="FL78" s="31"/>
      <c r="FM78" s="31"/>
      <c r="FN78" s="31"/>
      <c r="FO78" s="31"/>
      <c r="FP78" s="31"/>
      <c r="FQ78" s="31"/>
      <c r="FR78" s="31"/>
      <c r="FS78" s="31"/>
      <c r="FT78" s="31"/>
      <c r="FU78" s="31"/>
      <c r="FV78" s="31"/>
      <c r="FW78" s="31"/>
      <c r="FX78" s="31"/>
      <c r="FY78" s="31"/>
      <c r="FZ78" s="31"/>
      <c r="GA78" s="31"/>
      <c r="GB78" s="31"/>
      <c r="GC78" s="31"/>
      <c r="GD78" s="31"/>
      <c r="GE78" s="31"/>
      <c r="GF78" s="31"/>
      <c r="GG78" s="31"/>
      <c r="GH78" s="31"/>
      <c r="GI78" s="31"/>
      <c r="GJ78" s="31"/>
      <c r="GK78" s="31"/>
      <c r="GL78" s="31"/>
      <c r="GM78" s="31"/>
      <c r="GN78" s="31"/>
      <c r="GO78" s="31"/>
      <c r="GP78" s="31"/>
      <c r="GQ78" s="31"/>
      <c r="GR78" s="31"/>
      <c r="GS78" s="31"/>
      <c r="GT78" s="31"/>
      <c r="GU78" s="31"/>
      <c r="GV78" s="31"/>
      <c r="GW78" s="31"/>
      <c r="GX78" s="31"/>
      <c r="GY78" s="31"/>
      <c r="GZ78" s="31"/>
      <c r="HA78" s="31"/>
      <c r="HB78" s="31"/>
      <c r="HC78" s="31"/>
      <c r="HD78" s="31"/>
      <c r="HE78" s="31"/>
      <c r="HF78" s="31"/>
      <c r="HG78" s="31"/>
      <c r="HH78" s="31"/>
      <c r="HI78" s="31"/>
      <c r="HJ78" s="31"/>
      <c r="HK78" s="31"/>
      <c r="HL78" s="31"/>
      <c r="HM78" s="31"/>
      <c r="HN78" s="31"/>
      <c r="HO78" s="31"/>
      <c r="HP78" s="31"/>
      <c r="HQ78" s="31"/>
      <c r="HR78" s="31"/>
      <c r="HS78" s="31"/>
      <c r="HT78" s="31"/>
      <c r="HU78" s="31"/>
      <c r="HV78" s="31"/>
      <c r="HW78" s="31"/>
      <c r="HX78" s="31"/>
      <c r="HY78" s="31"/>
      <c r="HZ78" s="31"/>
      <c r="IA78" s="31"/>
      <c r="IB78" s="31"/>
      <c r="IC78" s="31"/>
      <c r="ID78" s="31"/>
      <c r="IE78" s="31"/>
      <c r="IF78" s="31"/>
      <c r="IG78" s="31"/>
      <c r="IH78" s="31"/>
      <c r="II78" s="31"/>
      <c r="IJ78" s="31"/>
      <c r="IK78" s="31"/>
      <c r="IL78" s="31"/>
      <c r="IM78" s="31"/>
      <c r="IN78" s="31"/>
      <c r="IO78" s="31"/>
      <c r="IP78" s="31"/>
      <c r="IQ78" s="31"/>
      <c r="IR78" s="31"/>
      <c r="IS78" s="31"/>
      <c r="IT78" s="31"/>
      <c r="IU78" s="31"/>
      <c r="IV78" s="31"/>
      <c r="IW78" s="31"/>
      <c r="IX78" s="31"/>
      <c r="IY78" s="31"/>
      <c r="IZ78" s="31"/>
      <c r="JA78" s="31"/>
      <c r="JB78" s="31"/>
      <c r="JC78" s="31"/>
      <c r="JD78" s="31"/>
      <c r="JE78" s="31"/>
      <c r="JF78" s="31"/>
      <c r="JG78" s="31"/>
      <c r="JH78" s="31"/>
      <c r="JI78" s="31"/>
      <c r="JJ78" s="31"/>
      <c r="JK78" s="31"/>
      <c r="JL78" s="31"/>
      <c r="JM78" s="31"/>
      <c r="JN78" s="31"/>
      <c r="JO78" s="31"/>
      <c r="JP78" s="31"/>
      <c r="JQ78" s="31"/>
      <c r="JR78" s="31"/>
      <c r="JS78" s="31"/>
      <c r="JT78" s="31"/>
      <c r="JU78" s="31"/>
      <c r="JV78" s="31"/>
      <c r="JW78" s="31"/>
      <c r="JX78" s="31"/>
      <c r="JY78" s="31"/>
      <c r="JZ78" s="31"/>
      <c r="KA78" s="31"/>
      <c r="KB78" s="31"/>
      <c r="KC78" s="31"/>
      <c r="KD78" s="31"/>
      <c r="KE78" s="31"/>
      <c r="KF78" s="31"/>
      <c r="KG78" s="31"/>
      <c r="KH78" s="31"/>
      <c r="KI78" s="31"/>
      <c r="KJ78" s="31"/>
      <c r="KK78" s="31"/>
      <c r="KL78" s="31"/>
      <c r="KM78" s="31"/>
      <c r="KN78" s="31"/>
      <c r="KO78" s="31"/>
      <c r="KP78" s="31"/>
      <c r="KQ78" s="31"/>
      <c r="KR78" s="31"/>
      <c r="KS78" s="31"/>
      <c r="KT78" s="31"/>
      <c r="KU78" s="31"/>
      <c r="KV78" s="31"/>
      <c r="KW78" s="31"/>
      <c r="KX78" s="31"/>
      <c r="KY78" s="31"/>
      <c r="KZ78" s="31"/>
      <c r="LA78" s="31"/>
      <c r="LB78" s="31"/>
      <c r="LC78" s="31"/>
      <c r="LD78" s="31"/>
      <c r="LE78" s="31"/>
      <c r="LF78" s="31"/>
      <c r="LG78" s="31"/>
      <c r="LH78" s="31"/>
      <c r="LI78" s="31"/>
      <c r="LJ78" s="31"/>
      <c r="LK78" s="31"/>
      <c r="LL78" s="31"/>
      <c r="LM78" s="31"/>
      <c r="LN78" s="31"/>
      <c r="LO78" s="31"/>
      <c r="LP78" s="31"/>
      <c r="LQ78" s="31"/>
      <c r="LR78" s="31"/>
      <c r="LS78" s="31"/>
      <c r="LT78" s="31"/>
      <c r="LU78" s="31"/>
      <c r="LV78" s="31"/>
      <c r="LW78" s="31"/>
      <c r="LX78" s="31"/>
      <c r="LY78" s="31"/>
      <c r="LZ78" s="31"/>
      <c r="MA78" s="31"/>
      <c r="MB78" s="31"/>
      <c r="MC78" s="31"/>
      <c r="MD78" s="31"/>
      <c r="ME78" s="31"/>
      <c r="MF78" s="31"/>
      <c r="MG78" s="31"/>
      <c r="MH78" s="31"/>
      <c r="MI78" s="31"/>
      <c r="MJ78" s="31"/>
      <c r="MK78" s="31"/>
      <c r="ML78" s="31"/>
      <c r="MM78" s="31"/>
      <c r="MN78" s="31"/>
      <c r="MO78" s="31"/>
      <c r="MP78" s="31"/>
      <c r="MQ78" s="31"/>
      <c r="MR78" s="31"/>
      <c r="MS78" s="31"/>
      <c r="MT78" s="31"/>
      <c r="MU78" s="31"/>
      <c r="MV78" s="31"/>
      <c r="MW78" s="31"/>
      <c r="MX78" s="31"/>
      <c r="MY78" s="31"/>
      <c r="MZ78" s="31"/>
      <c r="NA78" s="31"/>
      <c r="NB78" s="31"/>
      <c r="NC78" s="31"/>
      <c r="ND78" s="31"/>
      <c r="NE78" s="31"/>
      <c r="NF78" s="31"/>
      <c r="NG78" s="31"/>
      <c r="NH78" s="31"/>
      <c r="NI78" s="31"/>
      <c r="NJ78" s="31"/>
      <c r="NK78" s="31"/>
      <c r="NL78" s="31"/>
      <c r="NM78" s="31"/>
      <c r="NN78" s="31"/>
      <c r="NO78" s="31"/>
      <c r="NP78" s="31"/>
      <c r="NQ78" s="31"/>
      <c r="NR78" s="31"/>
      <c r="NS78" s="31"/>
      <c r="NT78" s="31"/>
      <c r="NU78" s="31"/>
      <c r="NV78" s="31"/>
      <c r="NW78" s="31"/>
      <c r="NX78" s="31"/>
      <c r="NY78" s="31"/>
      <c r="NZ78" s="31"/>
      <c r="OA78" s="31"/>
      <c r="OB78" s="31"/>
      <c r="OC78" s="31"/>
      <c r="OD78" s="31"/>
      <c r="OE78" s="31"/>
      <c r="OF78" s="31"/>
      <c r="OG78" s="31"/>
      <c r="OH78" s="31"/>
      <c r="OI78" s="31"/>
      <c r="OJ78" s="31"/>
      <c r="OK78" s="31"/>
      <c r="OL78" s="31"/>
      <c r="OM78" s="31"/>
      <c r="ON78" s="31"/>
      <c r="OO78" s="31"/>
      <c r="OP78" s="31"/>
      <c r="OQ78" s="31"/>
      <c r="OR78" s="31"/>
      <c r="OS78" s="31"/>
      <c r="OT78" s="31"/>
      <c r="OU78" s="31"/>
      <c r="OV78" s="31"/>
      <c r="OW78" s="31"/>
      <c r="OX78" s="31"/>
      <c r="OY78" s="31"/>
      <c r="OZ78" s="31"/>
      <c r="PA78" s="31"/>
      <c r="PB78" s="31"/>
      <c r="PC78" s="31"/>
      <c r="PD78" s="31"/>
      <c r="PE78" s="31"/>
      <c r="PF78" s="31"/>
      <c r="PG78" s="31"/>
      <c r="PH78" s="31"/>
      <c r="PI78" s="31"/>
      <c r="PJ78" s="31"/>
      <c r="PK78" s="31"/>
      <c r="PL78" s="31"/>
      <c r="PM78" s="31"/>
      <c r="PN78" s="31"/>
      <c r="PO78" s="31"/>
      <c r="PP78" s="31"/>
      <c r="PQ78" s="31"/>
      <c r="PR78" s="31"/>
      <c r="PS78" s="31"/>
      <c r="PT78" s="31"/>
      <c r="PU78" s="31"/>
      <c r="PV78" s="31"/>
      <c r="PW78" s="31"/>
      <c r="PX78" s="31"/>
      <c r="PY78" s="31"/>
      <c r="PZ78" s="31"/>
      <c r="QA78" s="31"/>
      <c r="QB78" s="31"/>
      <c r="QC78" s="31"/>
      <c r="QD78" s="31"/>
      <c r="QE78" s="31"/>
      <c r="QF78" s="31"/>
      <c r="QG78" s="31"/>
      <c r="QH78" s="31"/>
      <c r="QI78" s="31"/>
      <c r="QJ78" s="31"/>
      <c r="QK78" s="31"/>
      <c r="QL78" s="31"/>
      <c r="QM78" s="31"/>
      <c r="QN78" s="31"/>
      <c r="QO78" s="31"/>
      <c r="QP78" s="31"/>
      <c r="QQ78" s="31"/>
      <c r="QR78" s="31"/>
      <c r="QS78" s="31"/>
      <c r="QT78" s="31"/>
      <c r="QU78" s="31"/>
      <c r="QV78" s="31"/>
      <c r="QW78" s="31"/>
      <c r="QX78" s="31"/>
      <c r="QY78" s="31"/>
      <c r="QZ78" s="31"/>
      <c r="RA78" s="31"/>
      <c r="RB78" s="31"/>
      <c r="RC78" s="31"/>
      <c r="RD78" s="31"/>
      <c r="RE78" s="31"/>
      <c r="RF78" s="31"/>
      <c r="RG78" s="31"/>
      <c r="RH78" s="31"/>
      <c r="RI78" s="31"/>
      <c r="RJ78" s="31"/>
      <c r="RK78" s="31"/>
      <c r="RL78" s="31"/>
      <c r="RM78" s="31"/>
      <c r="RN78" s="31"/>
      <c r="RO78" s="31"/>
      <c r="RP78" s="31"/>
      <c r="RQ78" s="31"/>
      <c r="RR78" s="31"/>
      <c r="RS78" s="31"/>
      <c r="RT78" s="31"/>
      <c r="RU78" s="31"/>
      <c r="RV78" s="31"/>
      <c r="RW78" s="31"/>
      <c r="RX78" s="31"/>
      <c r="RY78" s="31"/>
      <c r="RZ78" s="31"/>
      <c r="SA78" s="31"/>
      <c r="SB78" s="31"/>
      <c r="SC78" s="31"/>
      <c r="SD78" s="31"/>
      <c r="SE78" s="31"/>
      <c r="SF78" s="31"/>
      <c r="SG78" s="31"/>
      <c r="SH78" s="31"/>
      <c r="SI78" s="31"/>
      <c r="SJ78" s="31"/>
      <c r="SK78" s="31"/>
      <c r="SL78" s="31"/>
      <c r="SM78" s="31"/>
      <c r="SN78" s="31"/>
      <c r="SO78" s="31"/>
      <c r="SP78" s="31"/>
      <c r="SQ78" s="31"/>
      <c r="SR78" s="31"/>
      <c r="SS78" s="31"/>
      <c r="ST78" s="31"/>
      <c r="SU78" s="31"/>
      <c r="SV78" s="31"/>
      <c r="SW78" s="31"/>
      <c r="SX78" s="31"/>
      <c r="SY78" s="31"/>
      <c r="SZ78" s="31"/>
      <c r="TA78" s="31"/>
      <c r="TB78" s="31"/>
      <c r="TC78" s="31"/>
      <c r="TD78" s="31"/>
      <c r="TE78" s="31"/>
      <c r="TF78" s="31"/>
      <c r="TG78" s="31"/>
      <c r="TH78" s="31"/>
      <c r="TI78" s="31"/>
      <c r="TJ78" s="31"/>
      <c r="TK78" s="31"/>
      <c r="TL78" s="31"/>
      <c r="TM78" s="31"/>
      <c r="TN78" s="31"/>
      <c r="TO78" s="31"/>
      <c r="TP78" s="31"/>
      <c r="TQ78" s="31"/>
      <c r="TR78" s="31"/>
      <c r="TS78" s="31"/>
      <c r="TT78" s="31"/>
      <c r="TU78" s="31"/>
      <c r="TV78" s="31"/>
      <c r="TW78" s="31"/>
      <c r="TX78" s="31"/>
      <c r="TY78" s="31"/>
      <c r="TZ78" s="31"/>
      <c r="UA78" s="31"/>
      <c r="UB78" s="31"/>
      <c r="UC78" s="31"/>
      <c r="UD78" s="31"/>
      <c r="UE78" s="31"/>
      <c r="UF78" s="31"/>
      <c r="UG78" s="31"/>
      <c r="UH78" s="31"/>
      <c r="UI78" s="31"/>
      <c r="UJ78" s="31"/>
      <c r="UK78" s="31"/>
      <c r="UL78" s="31"/>
      <c r="UM78" s="31"/>
      <c r="UN78" s="31"/>
      <c r="UO78" s="31"/>
      <c r="UP78" s="31"/>
      <c r="UQ78" s="31"/>
      <c r="UR78" s="31"/>
      <c r="US78" s="31"/>
      <c r="UT78" s="31"/>
      <c r="UU78" s="31"/>
      <c r="UV78" s="31"/>
      <c r="UW78" s="31"/>
      <c r="UX78" s="31"/>
      <c r="UY78" s="31"/>
      <c r="UZ78" s="31"/>
      <c r="VA78" s="31"/>
      <c r="VB78" s="31"/>
      <c r="VC78" s="31"/>
      <c r="VD78" s="31"/>
      <c r="VE78" s="31"/>
      <c r="VF78" s="31"/>
      <c r="VG78" s="31"/>
      <c r="VH78" s="31"/>
      <c r="VI78" s="31"/>
      <c r="VJ78" s="31"/>
      <c r="VK78" s="31"/>
      <c r="VL78" s="31"/>
      <c r="VM78" s="31"/>
      <c r="VN78" s="31"/>
      <c r="VO78" s="31"/>
      <c r="VP78" s="31"/>
      <c r="VQ78" s="31"/>
      <c r="VR78" s="31"/>
      <c r="VS78" s="31"/>
      <c r="VT78" s="31"/>
      <c r="VU78" s="31"/>
      <c r="VV78" s="31"/>
      <c r="VW78" s="31"/>
      <c r="VX78" s="31"/>
      <c r="VY78" s="31"/>
      <c r="VZ78" s="31"/>
      <c r="WA78" s="31"/>
      <c r="WB78" s="31"/>
      <c r="WC78" s="31"/>
      <c r="WD78" s="31"/>
      <c r="WE78" s="31"/>
      <c r="WF78" s="31"/>
      <c r="WG78" s="31"/>
      <c r="WH78" s="31"/>
      <c r="WI78" s="31"/>
      <c r="WJ78" s="31"/>
      <c r="WK78" s="31"/>
      <c r="WL78" s="31"/>
      <c r="WM78" s="31"/>
      <c r="WN78" s="31"/>
      <c r="WO78" s="31"/>
      <c r="WP78" s="31"/>
      <c r="WQ78" s="31"/>
      <c r="WR78" s="31"/>
      <c r="WS78" s="31"/>
      <c r="WT78" s="31"/>
      <c r="WU78" s="31"/>
      <c r="WV78" s="31"/>
      <c r="WW78" s="31"/>
      <c r="WX78" s="31"/>
      <c r="WY78" s="31"/>
      <c r="WZ78" s="31"/>
      <c r="XA78" s="31"/>
      <c r="XB78" s="31"/>
      <c r="XC78" s="31"/>
      <c r="XD78" s="31"/>
      <c r="XE78" s="31"/>
      <c r="XF78" s="31"/>
      <c r="XG78" s="31"/>
      <c r="XH78" s="31"/>
      <c r="XI78" s="31"/>
      <c r="XJ78" s="31"/>
      <c r="XK78" s="31"/>
      <c r="XL78" s="31"/>
      <c r="XM78" s="31"/>
      <c r="XN78" s="31"/>
      <c r="XO78" s="31"/>
      <c r="XP78" s="31"/>
      <c r="XQ78" s="31"/>
      <c r="XR78" s="31"/>
      <c r="XS78" s="31"/>
      <c r="XT78" s="31"/>
      <c r="XU78" s="31"/>
      <c r="XV78" s="31"/>
      <c r="XW78" s="31"/>
      <c r="XX78" s="31"/>
      <c r="XY78" s="31"/>
      <c r="XZ78" s="31"/>
      <c r="YA78" s="31"/>
      <c r="YB78" s="31"/>
      <c r="YC78" s="31"/>
      <c r="YD78" s="31"/>
      <c r="YE78" s="31"/>
      <c r="YF78" s="31"/>
      <c r="YG78" s="31"/>
      <c r="YH78" s="31"/>
      <c r="YI78" s="31"/>
      <c r="YJ78" s="31"/>
      <c r="YK78" s="31"/>
      <c r="YL78" s="31"/>
      <c r="YM78" s="31"/>
      <c r="YN78" s="31"/>
      <c r="YO78" s="31"/>
      <c r="YP78" s="31"/>
      <c r="YQ78" s="31"/>
      <c r="YR78" s="31"/>
      <c r="YS78" s="31"/>
      <c r="YT78" s="31"/>
      <c r="YU78" s="31"/>
      <c r="YV78" s="31"/>
      <c r="YW78" s="31"/>
      <c r="YX78" s="31"/>
      <c r="YY78" s="31"/>
      <c r="YZ78" s="31"/>
      <c r="ZA78" s="31"/>
      <c r="ZB78" s="31"/>
      <c r="ZC78" s="31"/>
      <c r="ZD78" s="31"/>
      <c r="ZE78" s="31"/>
      <c r="ZF78" s="31"/>
      <c r="ZG78" s="31"/>
      <c r="ZH78" s="31"/>
      <c r="ZI78" s="31"/>
      <c r="ZJ78" s="31"/>
      <c r="ZK78" s="31"/>
      <c r="ZL78" s="31"/>
      <c r="ZM78" s="31"/>
      <c r="ZN78" s="31"/>
      <c r="ZO78" s="31"/>
      <c r="ZP78" s="31"/>
      <c r="ZQ78" s="31"/>
      <c r="ZR78" s="31"/>
      <c r="ZS78" s="31"/>
      <c r="ZT78" s="31"/>
      <c r="ZU78" s="31"/>
      <c r="ZV78" s="31"/>
      <c r="ZW78" s="31"/>
      <c r="ZX78" s="31"/>
      <c r="ZY78" s="31"/>
      <c r="ZZ78" s="31"/>
      <c r="AAA78" s="31"/>
      <c r="AAB78" s="31"/>
      <c r="AAC78" s="31"/>
      <c r="AAD78" s="31"/>
      <c r="AAE78" s="31"/>
      <c r="AAF78" s="31"/>
      <c r="AAG78" s="31"/>
      <c r="AAH78" s="31"/>
      <c r="AAI78" s="31"/>
      <c r="AAJ78" s="31"/>
      <c r="AAK78" s="31"/>
      <c r="AAL78" s="31"/>
      <c r="AAM78" s="31"/>
      <c r="AAN78" s="31"/>
      <c r="AAO78" s="31"/>
      <c r="AAP78" s="31"/>
      <c r="AAQ78" s="31"/>
      <c r="AAR78" s="31"/>
      <c r="AAS78" s="31"/>
      <c r="AAT78" s="31"/>
      <c r="AAU78" s="31"/>
      <c r="AAV78" s="31"/>
      <c r="AAW78" s="31"/>
      <c r="AAX78" s="31"/>
      <c r="AAY78" s="31"/>
      <c r="AAZ78" s="31"/>
      <c r="ABA78" s="31"/>
      <c r="ABB78" s="31"/>
      <c r="ABC78" s="31"/>
      <c r="ABD78" s="31"/>
      <c r="ABE78" s="31"/>
      <c r="ABF78" s="31"/>
      <c r="ABG78" s="31"/>
      <c r="ABH78" s="31"/>
      <c r="ABI78" s="31"/>
      <c r="ABJ78" s="31"/>
      <c r="ABK78" s="31"/>
      <c r="ABL78" s="31"/>
      <c r="ABM78" s="31"/>
      <c r="ABN78" s="31"/>
      <c r="ABO78" s="31"/>
      <c r="ABP78" s="31"/>
      <c r="ABQ78" s="31"/>
      <c r="ABR78" s="31"/>
      <c r="ABS78" s="31"/>
      <c r="ABT78" s="31"/>
      <c r="ABU78" s="31"/>
      <c r="ABV78" s="31"/>
      <c r="ABW78" s="31"/>
      <c r="ABX78" s="31"/>
      <c r="ABY78" s="31"/>
      <c r="ABZ78" s="31"/>
      <c r="ACA78" s="31"/>
      <c r="ACB78" s="31"/>
      <c r="ACC78" s="31"/>
      <c r="ACD78" s="31"/>
      <c r="ACE78" s="31"/>
      <c r="ACF78" s="31"/>
      <c r="ACG78" s="31"/>
      <c r="ACH78" s="31"/>
      <c r="ACI78" s="31"/>
      <c r="ACJ78" s="31"/>
      <c r="ACK78" s="31"/>
      <c r="ACL78" s="31"/>
      <c r="ACM78" s="31"/>
      <c r="ACN78" s="31"/>
      <c r="ACO78" s="31"/>
      <c r="ACP78" s="31"/>
      <c r="ACQ78" s="31"/>
      <c r="ACR78" s="31"/>
      <c r="ACS78" s="31"/>
      <c r="ACT78" s="31"/>
      <c r="ACU78" s="31"/>
      <c r="ACV78" s="31"/>
      <c r="ACW78" s="31"/>
      <c r="ACX78" s="31"/>
      <c r="ACY78" s="31"/>
      <c r="ACZ78" s="31"/>
      <c r="ADA78" s="31"/>
      <c r="ADB78" s="31"/>
      <c r="ADC78" s="31"/>
      <c r="ADD78" s="31"/>
      <c r="ADE78" s="31"/>
      <c r="ADF78" s="31"/>
      <c r="ADG78" s="31"/>
      <c r="ADH78" s="31"/>
      <c r="ADI78" s="31"/>
      <c r="ADJ78" s="31"/>
      <c r="ADK78" s="31"/>
      <c r="ADL78" s="31"/>
      <c r="ADM78" s="31"/>
      <c r="ADN78" s="31"/>
      <c r="ADO78" s="31"/>
      <c r="ADP78" s="31"/>
      <c r="ADQ78" s="31"/>
      <c r="ADR78" s="31"/>
      <c r="ADS78" s="31"/>
      <c r="ADT78" s="31"/>
      <c r="ADU78" s="31"/>
      <c r="ADV78" s="31"/>
      <c r="ADW78" s="31"/>
      <c r="ADX78" s="31"/>
      <c r="ADY78" s="31"/>
      <c r="ADZ78" s="31"/>
      <c r="AEA78" s="31"/>
      <c r="AEB78" s="31"/>
      <c r="AEC78" s="31"/>
      <c r="AED78" s="31"/>
      <c r="AEE78" s="31"/>
      <c r="AEF78" s="31"/>
      <c r="AEG78" s="31"/>
      <c r="AEH78" s="31"/>
      <c r="AEI78" s="31"/>
      <c r="AEJ78" s="31"/>
      <c r="AEK78" s="31"/>
      <c r="AEL78" s="31"/>
      <c r="AEM78" s="31"/>
      <c r="AEN78" s="31"/>
      <c r="AEO78" s="31"/>
      <c r="AEP78" s="31"/>
      <c r="AEQ78" s="31"/>
      <c r="AER78" s="31"/>
      <c r="AES78" s="31"/>
      <c r="AET78" s="31"/>
      <c r="AEU78" s="31"/>
      <c r="AEV78" s="31"/>
      <c r="AEW78" s="31"/>
      <c r="AEX78" s="31"/>
      <c r="AEY78" s="31"/>
      <c r="AEZ78" s="31"/>
      <c r="AFA78" s="31"/>
      <c r="AFB78" s="31"/>
      <c r="AFC78" s="31"/>
      <c r="AFD78" s="31"/>
      <c r="AFE78" s="31"/>
      <c r="AFF78" s="31"/>
      <c r="AFG78" s="31"/>
      <c r="AFH78" s="31"/>
      <c r="AFI78" s="31"/>
      <c r="AFJ78" s="31"/>
      <c r="AFK78" s="31"/>
      <c r="AFL78" s="31"/>
      <c r="AFM78" s="31"/>
      <c r="AFN78" s="31"/>
      <c r="AFO78" s="31"/>
      <c r="AFP78" s="31"/>
      <c r="AFQ78" s="31"/>
      <c r="AFR78" s="31"/>
      <c r="AFS78" s="31"/>
      <c r="AFT78" s="31"/>
      <c r="AFU78" s="31"/>
      <c r="AFV78" s="31"/>
      <c r="AFW78" s="31"/>
      <c r="AFX78" s="31"/>
      <c r="AFY78" s="31"/>
      <c r="AFZ78" s="31"/>
      <c r="AGA78" s="31"/>
      <c r="AGB78" s="31"/>
      <c r="AGC78" s="31"/>
      <c r="AGD78" s="31"/>
      <c r="AGE78" s="31"/>
      <c r="AGF78" s="31"/>
      <c r="AGG78" s="31"/>
      <c r="AGH78" s="31"/>
      <c r="AGI78" s="31"/>
      <c r="AGJ78" s="31"/>
      <c r="AGK78" s="31"/>
      <c r="AGL78" s="31"/>
      <c r="AGM78" s="31"/>
      <c r="AGN78" s="31"/>
      <c r="AGO78" s="31"/>
      <c r="AGP78" s="31"/>
      <c r="AGQ78" s="31"/>
      <c r="AGR78" s="31"/>
      <c r="AGS78" s="31"/>
      <c r="AGT78" s="31"/>
      <c r="AGU78" s="31"/>
      <c r="AGV78" s="31"/>
      <c r="AGW78" s="31"/>
      <c r="AGX78" s="31"/>
      <c r="AGY78" s="31"/>
      <c r="AGZ78" s="31"/>
      <c r="AHA78" s="31"/>
      <c r="AHB78" s="31"/>
      <c r="AHC78" s="31"/>
      <c r="AHD78" s="31"/>
      <c r="AHE78" s="31"/>
      <c r="AHF78" s="31"/>
      <c r="AHG78" s="31"/>
      <c r="AHH78" s="31"/>
      <c r="AHI78" s="31"/>
      <c r="AHJ78" s="31"/>
      <c r="AHK78" s="31"/>
      <c r="AHL78" s="31"/>
      <c r="AHM78" s="31"/>
      <c r="AHN78" s="31"/>
      <c r="AHO78" s="31"/>
      <c r="AHP78" s="31"/>
      <c r="AHQ78" s="31"/>
      <c r="AHR78" s="31"/>
      <c r="AHS78" s="31"/>
      <c r="AHT78" s="31"/>
      <c r="AHU78" s="31"/>
      <c r="AHV78" s="31"/>
      <c r="AHW78" s="31"/>
      <c r="AHX78" s="31"/>
      <c r="AHY78" s="31"/>
      <c r="AHZ78" s="31"/>
      <c r="AIA78" s="31"/>
      <c r="AIB78" s="31"/>
      <c r="AIC78" s="31"/>
      <c r="AID78" s="31"/>
      <c r="AIE78" s="31"/>
      <c r="AIF78" s="31"/>
      <c r="AIG78" s="31"/>
      <c r="AIH78" s="31"/>
      <c r="AII78" s="31"/>
      <c r="AIJ78" s="31"/>
      <c r="AIK78" s="31"/>
      <c r="AIL78" s="31"/>
      <c r="AIM78" s="31"/>
      <c r="AIN78" s="31"/>
      <c r="AIO78" s="31"/>
      <c r="AIP78" s="31"/>
      <c r="AIQ78" s="31"/>
      <c r="AIR78" s="31"/>
      <c r="AIS78" s="31"/>
      <c r="AIT78" s="31"/>
      <c r="AIU78" s="31"/>
      <c r="AIV78" s="31"/>
      <c r="AIW78" s="31"/>
      <c r="AIX78" s="31"/>
      <c r="AIY78" s="31"/>
      <c r="AIZ78" s="31"/>
      <c r="AJA78" s="31"/>
      <c r="AJB78" s="31"/>
      <c r="AJC78" s="31"/>
      <c r="AJD78" s="31"/>
      <c r="AJE78" s="31"/>
      <c r="AJF78" s="31"/>
      <c r="AJG78" s="31"/>
      <c r="AJH78" s="31"/>
      <c r="AJI78" s="31"/>
      <c r="AJJ78" s="31"/>
      <c r="AJK78" s="31"/>
      <c r="AJL78" s="31"/>
      <c r="AJM78" s="31"/>
      <c r="AJN78" s="31"/>
      <c r="AJO78" s="31"/>
      <c r="AJP78" s="31"/>
      <c r="AJQ78" s="31"/>
      <c r="AJR78" s="31"/>
      <c r="AJS78" s="31"/>
      <c r="AJT78" s="31"/>
      <c r="AJU78" s="31"/>
      <c r="AJV78" s="31"/>
      <c r="AJW78" s="31"/>
      <c r="AJX78" s="31"/>
      <c r="AJY78" s="31"/>
      <c r="AJZ78" s="31"/>
      <c r="AKA78" s="31"/>
      <c r="AKB78" s="31"/>
      <c r="AKC78" s="31"/>
      <c r="AKD78" s="31"/>
      <c r="AKE78" s="31"/>
      <c r="AKF78" s="31"/>
      <c r="AKG78" s="31"/>
      <c r="AKH78" s="31"/>
      <c r="AKI78" s="31"/>
      <c r="AKJ78" s="31"/>
      <c r="AKK78" s="31"/>
      <c r="AKL78" s="31"/>
      <c r="AKM78" s="31"/>
      <c r="AKN78" s="31"/>
      <c r="AKO78" s="31"/>
      <c r="AKP78" s="31"/>
      <c r="AKQ78" s="31"/>
      <c r="AKR78" s="31"/>
      <c r="AKS78" s="31"/>
      <c r="AKT78" s="31"/>
      <c r="AKU78" s="31"/>
      <c r="AKV78" s="31"/>
      <c r="AKW78" s="31"/>
      <c r="AKX78" s="31"/>
      <c r="AKY78" s="31"/>
      <c r="AKZ78" s="31"/>
      <c r="ALA78" s="31"/>
      <c r="ALB78" s="31"/>
      <c r="ALC78" s="31"/>
      <c r="ALD78" s="31"/>
      <c r="ALE78" s="31"/>
      <c r="ALF78" s="31"/>
      <c r="ALG78" s="31"/>
      <c r="ALH78" s="31"/>
      <c r="ALI78" s="31"/>
      <c r="ALJ78" s="31"/>
      <c r="ALK78" s="31"/>
      <c r="ALL78" s="31"/>
      <c r="ALM78" s="31"/>
      <c r="ALN78" s="31"/>
      <c r="ALO78" s="31"/>
      <c r="ALP78" s="31"/>
      <c r="ALQ78" s="31"/>
      <c r="ALR78" s="31"/>
      <c r="ALS78" s="31"/>
      <c r="ALT78" s="31"/>
      <c r="ALU78" s="31"/>
      <c r="ALV78" s="31"/>
      <c r="ALW78" s="31"/>
      <c r="ALX78" s="31"/>
      <c r="ALY78" s="31"/>
      <c r="ALZ78" s="31"/>
      <c r="AMA78" s="31"/>
      <c r="AMB78" s="31"/>
      <c r="AMC78" s="31"/>
      <c r="AMD78" s="31"/>
      <c r="AME78" s="31"/>
      <c r="AMF78" s="31"/>
      <c r="AMG78" s="31"/>
      <c r="AMH78" s="31"/>
      <c r="AMI78" s="31"/>
      <c r="AMJ78" s="31"/>
      <c r="AMK78" s="31"/>
      <c r="AML78" s="31"/>
      <c r="AMM78" s="31"/>
      <c r="AMN78" s="31"/>
      <c r="AMO78" s="31"/>
      <c r="AMP78" s="31"/>
      <c r="AMQ78" s="31"/>
      <c r="AMR78" s="31"/>
      <c r="AMS78" s="31"/>
      <c r="AMT78" s="31"/>
      <c r="AMU78" s="31"/>
      <c r="AMV78" s="31"/>
      <c r="AMW78" s="31"/>
      <c r="AMX78" s="31"/>
      <c r="AMY78" s="31"/>
    </row>
    <row r="79" spans="3:1042" s="6" customFormat="1" ht="15" customHeight="1" x14ac:dyDescent="0.25">
      <c r="C79" s="6">
        <f t="shared" si="5"/>
        <v>120915</v>
      </c>
      <c r="D79" s="72">
        <f t="shared" si="6"/>
        <v>80</v>
      </c>
      <c r="E79" s="74">
        <v>0</v>
      </c>
      <c r="F79" s="72">
        <v>1</v>
      </c>
      <c r="G79" s="73">
        <f t="shared" si="43"/>
        <v>0</v>
      </c>
      <c r="H79" s="128">
        <f t="shared" si="44"/>
        <v>2.9</v>
      </c>
      <c r="I79" s="147">
        <f t="shared" si="9"/>
        <v>0</v>
      </c>
      <c r="J79" s="111" t="s">
        <v>196</v>
      </c>
      <c r="K79" s="39">
        <v>3</v>
      </c>
      <c r="L79" s="95">
        <f t="shared" si="10"/>
        <v>12</v>
      </c>
      <c r="M79" s="9" t="s">
        <v>19</v>
      </c>
      <c r="N79" s="82">
        <f t="shared" si="47"/>
        <v>9</v>
      </c>
      <c r="O79" s="82">
        <f xml:space="preserve"> (L79*10000) + (N79*100) + VLOOKUP( T79, $Q$2:$S$47, 2, FALSE )</f>
        <v>120915</v>
      </c>
      <c r="P79" s="77" t="str">
        <f t="shared" si="21"/>
        <v>HPHE10280H045DVN 120  (80 gal)</v>
      </c>
      <c r="Q79" s="10" t="s">
        <v>25</v>
      </c>
      <c r="R79" s="11">
        <v>80</v>
      </c>
      <c r="S79" s="37" t="s">
        <v>86</v>
      </c>
      <c r="T79" s="100" t="s">
        <v>106</v>
      </c>
      <c r="U79" s="105" t="str">
        <f>VLOOKUP( T79, $Q$2:$S$47, 3, FALSE )</f>
        <v>AOSmithHPTU80</v>
      </c>
      <c r="V79" s="146">
        <v>0</v>
      </c>
      <c r="W79" s="47" t="s">
        <v>10</v>
      </c>
      <c r="X79" s="55" t="s">
        <v>15</v>
      </c>
      <c r="Y79" s="56">
        <v>2.9</v>
      </c>
      <c r="Z79" s="57">
        <v>42545</v>
      </c>
      <c r="AA79" s="58" t="s">
        <v>83</v>
      </c>
      <c r="AB79" s="158" t="str">
        <f t="shared" si="11"/>
        <v>2,     120915,   "HPHE10280H045DVN 120  (80 gal)"</v>
      </c>
      <c r="AC79" s="160" t="str">
        <f t="shared" si="48"/>
        <v>American</v>
      </c>
      <c r="AD79" s="161" t="s">
        <v>471</v>
      </c>
      <c r="AE79" s="158" t="str">
        <f t="shared" si="12"/>
        <v xml:space="preserve">          case  120915   :   "AmericanHPHE10280NRes"</v>
      </c>
      <c r="AF79" s="161" t="s">
        <v>471</v>
      </c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/>
      <c r="DK79" s="31"/>
      <c r="DL79" s="31"/>
      <c r="DM79" s="31"/>
      <c r="DN79" s="31"/>
      <c r="DO79" s="31"/>
      <c r="DP79" s="31"/>
      <c r="DQ79" s="31"/>
      <c r="DR79" s="31"/>
      <c r="DS79" s="31"/>
      <c r="DT79" s="31"/>
      <c r="DU79" s="31"/>
      <c r="DV79" s="31"/>
      <c r="DW79" s="31"/>
      <c r="DX79" s="31"/>
      <c r="DY79" s="31"/>
      <c r="DZ79" s="31"/>
      <c r="EA79" s="31"/>
      <c r="EB79" s="31"/>
      <c r="EC79" s="31"/>
      <c r="ED79" s="31"/>
      <c r="EE79" s="31"/>
      <c r="EF79" s="31"/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/>
      <c r="EW79" s="31"/>
      <c r="EX79" s="31"/>
      <c r="EY79" s="31"/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  <c r="FK79" s="31"/>
      <c r="FL79" s="31"/>
      <c r="FM79" s="31"/>
      <c r="FN79" s="31"/>
      <c r="FO79" s="31"/>
      <c r="FP79" s="31"/>
      <c r="FQ79" s="31"/>
      <c r="FR79" s="31"/>
      <c r="FS79" s="31"/>
      <c r="FT79" s="31"/>
      <c r="FU79" s="31"/>
      <c r="FV79" s="31"/>
      <c r="FW79" s="31"/>
      <c r="FX79" s="31"/>
      <c r="FY79" s="31"/>
      <c r="FZ79" s="31"/>
      <c r="GA79" s="31"/>
      <c r="GB79" s="31"/>
      <c r="GC79" s="31"/>
      <c r="GD79" s="31"/>
      <c r="GE79" s="31"/>
      <c r="GF79" s="31"/>
      <c r="GG79" s="31"/>
      <c r="GH79" s="31"/>
      <c r="GI79" s="31"/>
      <c r="GJ79" s="31"/>
      <c r="GK79" s="31"/>
      <c r="GL79" s="31"/>
      <c r="GM79" s="31"/>
      <c r="GN79" s="31"/>
      <c r="GO79" s="31"/>
      <c r="GP79" s="31"/>
      <c r="GQ79" s="31"/>
      <c r="GR79" s="31"/>
      <c r="GS79" s="31"/>
      <c r="GT79" s="31"/>
      <c r="GU79" s="31"/>
      <c r="GV79" s="31"/>
      <c r="GW79" s="31"/>
      <c r="GX79" s="31"/>
      <c r="GY79" s="31"/>
      <c r="GZ79" s="31"/>
      <c r="HA79" s="31"/>
      <c r="HB79" s="31"/>
      <c r="HC79" s="31"/>
      <c r="HD79" s="31"/>
      <c r="HE79" s="31"/>
      <c r="HF79" s="31"/>
      <c r="HG79" s="31"/>
      <c r="HH79" s="31"/>
      <c r="HI79" s="31"/>
      <c r="HJ79" s="31"/>
      <c r="HK79" s="31"/>
      <c r="HL79" s="31"/>
      <c r="HM79" s="31"/>
      <c r="HN79" s="31"/>
      <c r="HO79" s="31"/>
      <c r="HP79" s="31"/>
      <c r="HQ79" s="31"/>
      <c r="HR79" s="31"/>
      <c r="HS79" s="31"/>
      <c r="HT79" s="31"/>
      <c r="HU79" s="31"/>
      <c r="HV79" s="31"/>
      <c r="HW79" s="31"/>
      <c r="HX79" s="31"/>
      <c r="HY79" s="31"/>
      <c r="HZ79" s="31"/>
      <c r="IA79" s="31"/>
      <c r="IB79" s="31"/>
      <c r="IC79" s="31"/>
      <c r="ID79" s="31"/>
      <c r="IE79" s="31"/>
      <c r="IF79" s="31"/>
      <c r="IG79" s="31"/>
      <c r="IH79" s="31"/>
      <c r="II79" s="31"/>
      <c r="IJ79" s="31"/>
      <c r="IK79" s="31"/>
      <c r="IL79" s="31"/>
      <c r="IM79" s="31"/>
      <c r="IN79" s="31"/>
      <c r="IO79" s="31"/>
      <c r="IP79" s="31"/>
      <c r="IQ79" s="31"/>
      <c r="IR79" s="31"/>
      <c r="IS79" s="31"/>
      <c r="IT79" s="31"/>
      <c r="IU79" s="31"/>
      <c r="IV79" s="31"/>
      <c r="IW79" s="31"/>
      <c r="IX79" s="31"/>
      <c r="IY79" s="31"/>
      <c r="IZ79" s="31"/>
      <c r="JA79" s="31"/>
      <c r="JB79" s="31"/>
      <c r="JC79" s="31"/>
      <c r="JD79" s="31"/>
      <c r="JE79" s="31"/>
      <c r="JF79" s="31"/>
      <c r="JG79" s="31"/>
      <c r="JH79" s="31"/>
      <c r="JI79" s="31"/>
      <c r="JJ79" s="31"/>
      <c r="JK79" s="31"/>
      <c r="JL79" s="31"/>
      <c r="JM79" s="31"/>
      <c r="JN79" s="31"/>
      <c r="JO79" s="31"/>
      <c r="JP79" s="31"/>
      <c r="JQ79" s="31"/>
      <c r="JR79" s="31"/>
      <c r="JS79" s="31"/>
      <c r="JT79" s="31"/>
      <c r="JU79" s="31"/>
      <c r="JV79" s="31"/>
      <c r="JW79" s="31"/>
      <c r="JX79" s="31"/>
      <c r="JY79" s="31"/>
      <c r="JZ79" s="31"/>
      <c r="KA79" s="31"/>
      <c r="KB79" s="31"/>
      <c r="KC79" s="31"/>
      <c r="KD79" s="31"/>
      <c r="KE79" s="31"/>
      <c r="KF79" s="31"/>
      <c r="KG79" s="31"/>
      <c r="KH79" s="31"/>
      <c r="KI79" s="31"/>
      <c r="KJ79" s="31"/>
      <c r="KK79" s="31"/>
      <c r="KL79" s="31"/>
      <c r="KM79" s="31"/>
      <c r="KN79" s="31"/>
      <c r="KO79" s="31"/>
      <c r="KP79" s="31"/>
      <c r="KQ79" s="31"/>
      <c r="KR79" s="31"/>
      <c r="KS79" s="31"/>
      <c r="KT79" s="31"/>
      <c r="KU79" s="31"/>
      <c r="KV79" s="31"/>
      <c r="KW79" s="31"/>
      <c r="KX79" s="31"/>
      <c r="KY79" s="31"/>
      <c r="KZ79" s="31"/>
      <c r="LA79" s="31"/>
      <c r="LB79" s="31"/>
      <c r="LC79" s="31"/>
      <c r="LD79" s="31"/>
      <c r="LE79" s="31"/>
      <c r="LF79" s="31"/>
      <c r="LG79" s="31"/>
      <c r="LH79" s="31"/>
      <c r="LI79" s="31"/>
      <c r="LJ79" s="31"/>
      <c r="LK79" s="31"/>
      <c r="LL79" s="31"/>
      <c r="LM79" s="31"/>
      <c r="LN79" s="31"/>
      <c r="LO79" s="31"/>
      <c r="LP79" s="31"/>
      <c r="LQ79" s="31"/>
      <c r="LR79" s="31"/>
      <c r="LS79" s="31"/>
      <c r="LT79" s="31"/>
      <c r="LU79" s="31"/>
      <c r="LV79" s="31"/>
      <c r="LW79" s="31"/>
      <c r="LX79" s="31"/>
      <c r="LY79" s="31"/>
      <c r="LZ79" s="31"/>
      <c r="MA79" s="31"/>
      <c r="MB79" s="31"/>
      <c r="MC79" s="31"/>
      <c r="MD79" s="31"/>
      <c r="ME79" s="31"/>
      <c r="MF79" s="31"/>
      <c r="MG79" s="31"/>
      <c r="MH79" s="31"/>
      <c r="MI79" s="31"/>
      <c r="MJ79" s="31"/>
      <c r="MK79" s="31"/>
      <c r="ML79" s="31"/>
      <c r="MM79" s="31"/>
      <c r="MN79" s="31"/>
      <c r="MO79" s="31"/>
      <c r="MP79" s="31"/>
      <c r="MQ79" s="31"/>
      <c r="MR79" s="31"/>
      <c r="MS79" s="31"/>
      <c r="MT79" s="31"/>
      <c r="MU79" s="31"/>
      <c r="MV79" s="31"/>
      <c r="MW79" s="31"/>
      <c r="MX79" s="31"/>
      <c r="MY79" s="31"/>
      <c r="MZ79" s="31"/>
      <c r="NA79" s="31"/>
      <c r="NB79" s="31"/>
      <c r="NC79" s="31"/>
      <c r="ND79" s="31"/>
      <c r="NE79" s="31"/>
      <c r="NF79" s="31"/>
      <c r="NG79" s="31"/>
      <c r="NH79" s="31"/>
      <c r="NI79" s="31"/>
      <c r="NJ79" s="31"/>
      <c r="NK79" s="31"/>
      <c r="NL79" s="31"/>
      <c r="NM79" s="31"/>
      <c r="NN79" s="31"/>
      <c r="NO79" s="31"/>
      <c r="NP79" s="31"/>
      <c r="NQ79" s="31"/>
      <c r="NR79" s="31"/>
      <c r="NS79" s="31"/>
      <c r="NT79" s="31"/>
      <c r="NU79" s="31"/>
      <c r="NV79" s="31"/>
      <c r="NW79" s="31"/>
      <c r="NX79" s="31"/>
      <c r="NY79" s="31"/>
      <c r="NZ79" s="31"/>
      <c r="OA79" s="31"/>
      <c r="OB79" s="31"/>
      <c r="OC79" s="31"/>
      <c r="OD79" s="31"/>
      <c r="OE79" s="31"/>
      <c r="OF79" s="31"/>
      <c r="OG79" s="31"/>
      <c r="OH79" s="31"/>
      <c r="OI79" s="31"/>
      <c r="OJ79" s="31"/>
      <c r="OK79" s="31"/>
      <c r="OL79" s="31"/>
      <c r="OM79" s="31"/>
      <c r="ON79" s="31"/>
      <c r="OO79" s="31"/>
      <c r="OP79" s="31"/>
      <c r="OQ79" s="31"/>
      <c r="OR79" s="31"/>
      <c r="OS79" s="31"/>
      <c r="OT79" s="31"/>
      <c r="OU79" s="31"/>
      <c r="OV79" s="31"/>
      <c r="OW79" s="31"/>
      <c r="OX79" s="31"/>
      <c r="OY79" s="31"/>
      <c r="OZ79" s="31"/>
      <c r="PA79" s="31"/>
      <c r="PB79" s="31"/>
      <c r="PC79" s="31"/>
      <c r="PD79" s="31"/>
      <c r="PE79" s="31"/>
      <c r="PF79" s="31"/>
      <c r="PG79" s="31"/>
      <c r="PH79" s="31"/>
      <c r="PI79" s="31"/>
      <c r="PJ79" s="31"/>
      <c r="PK79" s="31"/>
      <c r="PL79" s="31"/>
      <c r="PM79" s="31"/>
      <c r="PN79" s="31"/>
      <c r="PO79" s="31"/>
      <c r="PP79" s="31"/>
      <c r="PQ79" s="31"/>
      <c r="PR79" s="31"/>
      <c r="PS79" s="31"/>
      <c r="PT79" s="31"/>
      <c r="PU79" s="31"/>
      <c r="PV79" s="31"/>
      <c r="PW79" s="31"/>
      <c r="PX79" s="31"/>
      <c r="PY79" s="31"/>
      <c r="PZ79" s="31"/>
      <c r="QA79" s="31"/>
      <c r="QB79" s="31"/>
      <c r="QC79" s="31"/>
      <c r="QD79" s="31"/>
      <c r="QE79" s="31"/>
      <c r="QF79" s="31"/>
      <c r="QG79" s="31"/>
      <c r="QH79" s="31"/>
      <c r="QI79" s="31"/>
      <c r="QJ79" s="31"/>
      <c r="QK79" s="31"/>
      <c r="QL79" s="31"/>
      <c r="QM79" s="31"/>
      <c r="QN79" s="31"/>
      <c r="QO79" s="31"/>
      <c r="QP79" s="31"/>
      <c r="QQ79" s="31"/>
      <c r="QR79" s="31"/>
      <c r="QS79" s="31"/>
      <c r="QT79" s="31"/>
      <c r="QU79" s="31"/>
      <c r="QV79" s="31"/>
      <c r="QW79" s="31"/>
      <c r="QX79" s="31"/>
      <c r="QY79" s="31"/>
      <c r="QZ79" s="31"/>
      <c r="RA79" s="31"/>
      <c r="RB79" s="31"/>
      <c r="RC79" s="31"/>
      <c r="RD79" s="31"/>
      <c r="RE79" s="31"/>
      <c r="RF79" s="31"/>
      <c r="RG79" s="31"/>
      <c r="RH79" s="31"/>
      <c r="RI79" s="31"/>
      <c r="RJ79" s="31"/>
      <c r="RK79" s="31"/>
      <c r="RL79" s="31"/>
      <c r="RM79" s="31"/>
      <c r="RN79" s="31"/>
      <c r="RO79" s="31"/>
      <c r="RP79" s="31"/>
      <c r="RQ79" s="31"/>
      <c r="RR79" s="31"/>
      <c r="RS79" s="31"/>
      <c r="RT79" s="31"/>
      <c r="RU79" s="31"/>
      <c r="RV79" s="31"/>
      <c r="RW79" s="31"/>
      <c r="RX79" s="31"/>
      <c r="RY79" s="31"/>
      <c r="RZ79" s="31"/>
      <c r="SA79" s="31"/>
      <c r="SB79" s="31"/>
      <c r="SC79" s="31"/>
      <c r="SD79" s="31"/>
      <c r="SE79" s="31"/>
      <c r="SF79" s="31"/>
      <c r="SG79" s="31"/>
      <c r="SH79" s="31"/>
      <c r="SI79" s="31"/>
      <c r="SJ79" s="31"/>
      <c r="SK79" s="31"/>
      <c r="SL79" s="31"/>
      <c r="SM79" s="31"/>
      <c r="SN79" s="31"/>
      <c r="SO79" s="31"/>
      <c r="SP79" s="31"/>
      <c r="SQ79" s="31"/>
      <c r="SR79" s="31"/>
      <c r="SS79" s="31"/>
      <c r="ST79" s="31"/>
      <c r="SU79" s="31"/>
      <c r="SV79" s="31"/>
      <c r="SW79" s="31"/>
      <c r="SX79" s="31"/>
      <c r="SY79" s="31"/>
      <c r="SZ79" s="31"/>
      <c r="TA79" s="31"/>
      <c r="TB79" s="31"/>
      <c r="TC79" s="31"/>
      <c r="TD79" s="31"/>
      <c r="TE79" s="31"/>
      <c r="TF79" s="31"/>
      <c r="TG79" s="31"/>
      <c r="TH79" s="31"/>
      <c r="TI79" s="31"/>
      <c r="TJ79" s="31"/>
      <c r="TK79" s="31"/>
      <c r="TL79" s="31"/>
      <c r="TM79" s="31"/>
      <c r="TN79" s="31"/>
      <c r="TO79" s="31"/>
      <c r="TP79" s="31"/>
      <c r="TQ79" s="31"/>
      <c r="TR79" s="31"/>
      <c r="TS79" s="31"/>
      <c r="TT79" s="31"/>
      <c r="TU79" s="31"/>
      <c r="TV79" s="31"/>
      <c r="TW79" s="31"/>
      <c r="TX79" s="31"/>
      <c r="TY79" s="31"/>
      <c r="TZ79" s="31"/>
      <c r="UA79" s="31"/>
      <c r="UB79" s="31"/>
      <c r="UC79" s="31"/>
      <c r="UD79" s="31"/>
      <c r="UE79" s="31"/>
      <c r="UF79" s="31"/>
      <c r="UG79" s="31"/>
      <c r="UH79" s="31"/>
      <c r="UI79" s="31"/>
      <c r="UJ79" s="31"/>
      <c r="UK79" s="31"/>
      <c r="UL79" s="31"/>
      <c r="UM79" s="31"/>
      <c r="UN79" s="31"/>
      <c r="UO79" s="31"/>
      <c r="UP79" s="31"/>
      <c r="UQ79" s="31"/>
      <c r="UR79" s="31"/>
      <c r="US79" s="31"/>
      <c r="UT79" s="31"/>
      <c r="UU79" s="31"/>
      <c r="UV79" s="31"/>
      <c r="UW79" s="31"/>
      <c r="UX79" s="31"/>
      <c r="UY79" s="31"/>
      <c r="UZ79" s="31"/>
      <c r="VA79" s="31"/>
      <c r="VB79" s="31"/>
      <c r="VC79" s="31"/>
      <c r="VD79" s="31"/>
      <c r="VE79" s="31"/>
      <c r="VF79" s="31"/>
      <c r="VG79" s="31"/>
      <c r="VH79" s="31"/>
      <c r="VI79" s="31"/>
      <c r="VJ79" s="31"/>
      <c r="VK79" s="31"/>
      <c r="VL79" s="31"/>
      <c r="VM79" s="31"/>
      <c r="VN79" s="31"/>
      <c r="VO79" s="31"/>
      <c r="VP79" s="31"/>
      <c r="VQ79" s="31"/>
      <c r="VR79" s="31"/>
      <c r="VS79" s="31"/>
      <c r="VT79" s="31"/>
      <c r="VU79" s="31"/>
      <c r="VV79" s="31"/>
      <c r="VW79" s="31"/>
      <c r="VX79" s="31"/>
      <c r="VY79" s="31"/>
      <c r="VZ79" s="31"/>
      <c r="WA79" s="31"/>
      <c r="WB79" s="31"/>
      <c r="WC79" s="31"/>
      <c r="WD79" s="31"/>
      <c r="WE79" s="31"/>
      <c r="WF79" s="31"/>
      <c r="WG79" s="31"/>
      <c r="WH79" s="31"/>
      <c r="WI79" s="31"/>
      <c r="WJ79" s="31"/>
      <c r="WK79" s="31"/>
      <c r="WL79" s="31"/>
      <c r="WM79" s="31"/>
      <c r="WN79" s="31"/>
      <c r="WO79" s="31"/>
      <c r="WP79" s="31"/>
      <c r="WQ79" s="31"/>
      <c r="WR79" s="31"/>
      <c r="WS79" s="31"/>
      <c r="WT79" s="31"/>
      <c r="WU79" s="31"/>
      <c r="WV79" s="31"/>
      <c r="WW79" s="31"/>
      <c r="WX79" s="31"/>
      <c r="WY79" s="31"/>
      <c r="WZ79" s="31"/>
      <c r="XA79" s="31"/>
      <c r="XB79" s="31"/>
      <c r="XC79" s="31"/>
      <c r="XD79" s="31"/>
      <c r="XE79" s="31"/>
      <c r="XF79" s="31"/>
      <c r="XG79" s="31"/>
      <c r="XH79" s="31"/>
      <c r="XI79" s="31"/>
      <c r="XJ79" s="31"/>
      <c r="XK79" s="31"/>
      <c r="XL79" s="31"/>
      <c r="XM79" s="31"/>
      <c r="XN79" s="31"/>
      <c r="XO79" s="31"/>
      <c r="XP79" s="31"/>
      <c r="XQ79" s="31"/>
      <c r="XR79" s="31"/>
      <c r="XS79" s="31"/>
      <c r="XT79" s="31"/>
      <c r="XU79" s="31"/>
      <c r="XV79" s="31"/>
      <c r="XW79" s="31"/>
      <c r="XX79" s="31"/>
      <c r="XY79" s="31"/>
      <c r="XZ79" s="31"/>
      <c r="YA79" s="31"/>
      <c r="YB79" s="31"/>
      <c r="YC79" s="31"/>
      <c r="YD79" s="31"/>
      <c r="YE79" s="31"/>
      <c r="YF79" s="31"/>
      <c r="YG79" s="31"/>
      <c r="YH79" s="31"/>
      <c r="YI79" s="31"/>
      <c r="YJ79" s="31"/>
      <c r="YK79" s="31"/>
      <c r="YL79" s="31"/>
      <c r="YM79" s="31"/>
      <c r="YN79" s="31"/>
      <c r="YO79" s="31"/>
      <c r="YP79" s="31"/>
      <c r="YQ79" s="31"/>
      <c r="YR79" s="31"/>
      <c r="YS79" s="31"/>
      <c r="YT79" s="31"/>
      <c r="YU79" s="31"/>
      <c r="YV79" s="31"/>
      <c r="YW79" s="31"/>
      <c r="YX79" s="31"/>
      <c r="YY79" s="31"/>
      <c r="YZ79" s="31"/>
      <c r="ZA79" s="31"/>
      <c r="ZB79" s="31"/>
      <c r="ZC79" s="31"/>
      <c r="ZD79" s="31"/>
      <c r="ZE79" s="31"/>
      <c r="ZF79" s="31"/>
      <c r="ZG79" s="31"/>
      <c r="ZH79" s="31"/>
      <c r="ZI79" s="31"/>
      <c r="ZJ79" s="31"/>
      <c r="ZK79" s="31"/>
      <c r="ZL79" s="31"/>
      <c r="ZM79" s="31"/>
      <c r="ZN79" s="31"/>
      <c r="ZO79" s="31"/>
      <c r="ZP79" s="31"/>
      <c r="ZQ79" s="31"/>
      <c r="ZR79" s="31"/>
      <c r="ZS79" s="31"/>
      <c r="ZT79" s="31"/>
      <c r="ZU79" s="31"/>
      <c r="ZV79" s="31"/>
      <c r="ZW79" s="31"/>
      <c r="ZX79" s="31"/>
      <c r="ZY79" s="31"/>
      <c r="ZZ79" s="31"/>
      <c r="AAA79" s="31"/>
      <c r="AAB79" s="31"/>
      <c r="AAC79" s="31"/>
      <c r="AAD79" s="31"/>
      <c r="AAE79" s="31"/>
      <c r="AAF79" s="31"/>
      <c r="AAG79" s="31"/>
      <c r="AAH79" s="31"/>
      <c r="AAI79" s="31"/>
      <c r="AAJ79" s="31"/>
      <c r="AAK79" s="31"/>
      <c r="AAL79" s="31"/>
      <c r="AAM79" s="31"/>
      <c r="AAN79" s="31"/>
      <c r="AAO79" s="31"/>
      <c r="AAP79" s="31"/>
      <c r="AAQ79" s="31"/>
      <c r="AAR79" s="31"/>
      <c r="AAS79" s="31"/>
      <c r="AAT79" s="31"/>
      <c r="AAU79" s="31"/>
      <c r="AAV79" s="31"/>
      <c r="AAW79" s="31"/>
      <c r="AAX79" s="31"/>
      <c r="AAY79" s="31"/>
      <c r="AAZ79" s="31"/>
      <c r="ABA79" s="31"/>
      <c r="ABB79" s="31"/>
      <c r="ABC79" s="31"/>
      <c r="ABD79" s="31"/>
      <c r="ABE79" s="31"/>
      <c r="ABF79" s="31"/>
      <c r="ABG79" s="31"/>
      <c r="ABH79" s="31"/>
      <c r="ABI79" s="31"/>
      <c r="ABJ79" s="31"/>
      <c r="ABK79" s="31"/>
      <c r="ABL79" s="31"/>
      <c r="ABM79" s="31"/>
      <c r="ABN79" s="31"/>
      <c r="ABO79" s="31"/>
      <c r="ABP79" s="31"/>
      <c r="ABQ79" s="31"/>
      <c r="ABR79" s="31"/>
      <c r="ABS79" s="31"/>
      <c r="ABT79" s="31"/>
      <c r="ABU79" s="31"/>
      <c r="ABV79" s="31"/>
      <c r="ABW79" s="31"/>
      <c r="ABX79" s="31"/>
      <c r="ABY79" s="31"/>
      <c r="ABZ79" s="31"/>
      <c r="ACA79" s="31"/>
      <c r="ACB79" s="31"/>
      <c r="ACC79" s="31"/>
      <c r="ACD79" s="31"/>
      <c r="ACE79" s="31"/>
      <c r="ACF79" s="31"/>
      <c r="ACG79" s="31"/>
      <c r="ACH79" s="31"/>
      <c r="ACI79" s="31"/>
      <c r="ACJ79" s="31"/>
      <c r="ACK79" s="31"/>
      <c r="ACL79" s="31"/>
      <c r="ACM79" s="31"/>
      <c r="ACN79" s="31"/>
      <c r="ACO79" s="31"/>
      <c r="ACP79" s="31"/>
      <c r="ACQ79" s="31"/>
      <c r="ACR79" s="31"/>
      <c r="ACS79" s="31"/>
      <c r="ACT79" s="31"/>
      <c r="ACU79" s="31"/>
      <c r="ACV79" s="31"/>
      <c r="ACW79" s="31"/>
      <c r="ACX79" s="31"/>
      <c r="ACY79" s="31"/>
      <c r="ACZ79" s="31"/>
      <c r="ADA79" s="31"/>
      <c r="ADB79" s="31"/>
      <c r="ADC79" s="31"/>
      <c r="ADD79" s="31"/>
      <c r="ADE79" s="31"/>
      <c r="ADF79" s="31"/>
      <c r="ADG79" s="31"/>
      <c r="ADH79" s="31"/>
      <c r="ADI79" s="31"/>
      <c r="ADJ79" s="31"/>
      <c r="ADK79" s="31"/>
      <c r="ADL79" s="31"/>
      <c r="ADM79" s="31"/>
      <c r="ADN79" s="31"/>
      <c r="ADO79" s="31"/>
      <c r="ADP79" s="31"/>
      <c r="ADQ79" s="31"/>
      <c r="ADR79" s="31"/>
      <c r="ADS79" s="31"/>
      <c r="ADT79" s="31"/>
      <c r="ADU79" s="31"/>
      <c r="ADV79" s="31"/>
      <c r="ADW79" s="31"/>
      <c r="ADX79" s="31"/>
      <c r="ADY79" s="31"/>
      <c r="ADZ79" s="31"/>
      <c r="AEA79" s="31"/>
      <c r="AEB79" s="31"/>
      <c r="AEC79" s="31"/>
      <c r="AED79" s="31"/>
      <c r="AEE79" s="31"/>
      <c r="AEF79" s="31"/>
      <c r="AEG79" s="31"/>
      <c r="AEH79" s="31"/>
      <c r="AEI79" s="31"/>
      <c r="AEJ79" s="31"/>
      <c r="AEK79" s="31"/>
      <c r="AEL79" s="31"/>
      <c r="AEM79" s="31"/>
      <c r="AEN79" s="31"/>
      <c r="AEO79" s="31"/>
      <c r="AEP79" s="31"/>
      <c r="AEQ79" s="31"/>
      <c r="AER79" s="31"/>
      <c r="AES79" s="31"/>
      <c r="AET79" s="31"/>
      <c r="AEU79" s="31"/>
      <c r="AEV79" s="31"/>
      <c r="AEW79" s="31"/>
      <c r="AEX79" s="31"/>
      <c r="AEY79" s="31"/>
      <c r="AEZ79" s="31"/>
      <c r="AFA79" s="31"/>
      <c r="AFB79" s="31"/>
      <c r="AFC79" s="31"/>
      <c r="AFD79" s="31"/>
      <c r="AFE79" s="31"/>
      <c r="AFF79" s="31"/>
      <c r="AFG79" s="31"/>
      <c r="AFH79" s="31"/>
      <c r="AFI79" s="31"/>
      <c r="AFJ79" s="31"/>
      <c r="AFK79" s="31"/>
      <c r="AFL79" s="31"/>
      <c r="AFM79" s="31"/>
      <c r="AFN79" s="31"/>
      <c r="AFO79" s="31"/>
      <c r="AFP79" s="31"/>
      <c r="AFQ79" s="31"/>
      <c r="AFR79" s="31"/>
      <c r="AFS79" s="31"/>
      <c r="AFT79" s="31"/>
      <c r="AFU79" s="31"/>
      <c r="AFV79" s="31"/>
      <c r="AFW79" s="31"/>
      <c r="AFX79" s="31"/>
      <c r="AFY79" s="31"/>
      <c r="AFZ79" s="31"/>
      <c r="AGA79" s="31"/>
      <c r="AGB79" s="31"/>
      <c r="AGC79" s="31"/>
      <c r="AGD79" s="31"/>
      <c r="AGE79" s="31"/>
      <c r="AGF79" s="31"/>
      <c r="AGG79" s="31"/>
      <c r="AGH79" s="31"/>
      <c r="AGI79" s="31"/>
      <c r="AGJ79" s="31"/>
      <c r="AGK79" s="31"/>
      <c r="AGL79" s="31"/>
      <c r="AGM79" s="31"/>
      <c r="AGN79" s="31"/>
      <c r="AGO79" s="31"/>
      <c r="AGP79" s="31"/>
      <c r="AGQ79" s="31"/>
      <c r="AGR79" s="31"/>
      <c r="AGS79" s="31"/>
      <c r="AGT79" s="31"/>
      <c r="AGU79" s="31"/>
      <c r="AGV79" s="31"/>
      <c r="AGW79" s="31"/>
      <c r="AGX79" s="31"/>
      <c r="AGY79" s="31"/>
      <c r="AGZ79" s="31"/>
      <c r="AHA79" s="31"/>
      <c r="AHB79" s="31"/>
      <c r="AHC79" s="31"/>
      <c r="AHD79" s="31"/>
      <c r="AHE79" s="31"/>
      <c r="AHF79" s="31"/>
      <c r="AHG79" s="31"/>
      <c r="AHH79" s="31"/>
      <c r="AHI79" s="31"/>
      <c r="AHJ79" s="31"/>
      <c r="AHK79" s="31"/>
      <c r="AHL79" s="31"/>
      <c r="AHM79" s="31"/>
      <c r="AHN79" s="31"/>
      <c r="AHO79" s="31"/>
      <c r="AHP79" s="31"/>
      <c r="AHQ79" s="31"/>
      <c r="AHR79" s="31"/>
      <c r="AHS79" s="31"/>
      <c r="AHT79" s="31"/>
      <c r="AHU79" s="31"/>
      <c r="AHV79" s="31"/>
      <c r="AHW79" s="31"/>
      <c r="AHX79" s="31"/>
      <c r="AHY79" s="31"/>
      <c r="AHZ79" s="31"/>
      <c r="AIA79" s="31"/>
      <c r="AIB79" s="31"/>
      <c r="AIC79" s="31"/>
      <c r="AID79" s="31"/>
      <c r="AIE79" s="31"/>
      <c r="AIF79" s="31"/>
      <c r="AIG79" s="31"/>
      <c r="AIH79" s="31"/>
      <c r="AII79" s="31"/>
      <c r="AIJ79" s="31"/>
      <c r="AIK79" s="31"/>
      <c r="AIL79" s="31"/>
      <c r="AIM79" s="31"/>
      <c r="AIN79" s="31"/>
      <c r="AIO79" s="31"/>
      <c r="AIP79" s="31"/>
      <c r="AIQ79" s="31"/>
      <c r="AIR79" s="31"/>
      <c r="AIS79" s="31"/>
      <c r="AIT79" s="31"/>
      <c r="AIU79" s="31"/>
      <c r="AIV79" s="31"/>
      <c r="AIW79" s="31"/>
      <c r="AIX79" s="31"/>
      <c r="AIY79" s="31"/>
      <c r="AIZ79" s="31"/>
      <c r="AJA79" s="31"/>
      <c r="AJB79" s="31"/>
      <c r="AJC79" s="31"/>
      <c r="AJD79" s="31"/>
      <c r="AJE79" s="31"/>
      <c r="AJF79" s="31"/>
      <c r="AJG79" s="31"/>
      <c r="AJH79" s="31"/>
      <c r="AJI79" s="31"/>
      <c r="AJJ79" s="31"/>
      <c r="AJK79" s="31"/>
      <c r="AJL79" s="31"/>
      <c r="AJM79" s="31"/>
      <c r="AJN79" s="31"/>
      <c r="AJO79" s="31"/>
      <c r="AJP79" s="31"/>
      <c r="AJQ79" s="31"/>
      <c r="AJR79" s="31"/>
      <c r="AJS79" s="31"/>
      <c r="AJT79" s="31"/>
      <c r="AJU79" s="31"/>
      <c r="AJV79" s="31"/>
      <c r="AJW79" s="31"/>
      <c r="AJX79" s="31"/>
      <c r="AJY79" s="31"/>
      <c r="AJZ79" s="31"/>
      <c r="AKA79" s="31"/>
      <c r="AKB79" s="31"/>
      <c r="AKC79" s="31"/>
      <c r="AKD79" s="31"/>
      <c r="AKE79" s="31"/>
      <c r="AKF79" s="31"/>
      <c r="AKG79" s="31"/>
      <c r="AKH79" s="31"/>
      <c r="AKI79" s="31"/>
      <c r="AKJ79" s="31"/>
      <c r="AKK79" s="31"/>
      <c r="AKL79" s="31"/>
      <c r="AKM79" s="31"/>
      <c r="AKN79" s="31"/>
      <c r="AKO79" s="31"/>
      <c r="AKP79" s="31"/>
      <c r="AKQ79" s="31"/>
      <c r="AKR79" s="31"/>
      <c r="AKS79" s="31"/>
      <c r="AKT79" s="31"/>
      <c r="AKU79" s="31"/>
      <c r="AKV79" s="31"/>
      <c r="AKW79" s="31"/>
      <c r="AKX79" s="31"/>
      <c r="AKY79" s="31"/>
      <c r="AKZ79" s="31"/>
      <c r="ALA79" s="31"/>
      <c r="ALB79" s="31"/>
      <c r="ALC79" s="31"/>
      <c r="ALD79" s="31"/>
      <c r="ALE79" s="31"/>
      <c r="ALF79" s="31"/>
      <c r="ALG79" s="31"/>
      <c r="ALH79" s="31"/>
      <c r="ALI79" s="31"/>
      <c r="ALJ79" s="31"/>
      <c r="ALK79" s="31"/>
      <c r="ALL79" s="31"/>
      <c r="ALM79" s="31"/>
      <c r="ALN79" s="31"/>
      <c r="ALO79" s="31"/>
      <c r="ALP79" s="31"/>
      <c r="ALQ79" s="31"/>
      <c r="ALR79" s="31"/>
      <c r="ALS79" s="31"/>
      <c r="ALT79" s="31"/>
      <c r="ALU79" s="31"/>
      <c r="ALV79" s="31"/>
      <c r="ALW79" s="31"/>
      <c r="ALX79" s="31"/>
      <c r="ALY79" s="31"/>
      <c r="ALZ79" s="31"/>
      <c r="AMA79" s="31"/>
      <c r="AMB79" s="31"/>
      <c r="AMC79" s="31"/>
      <c r="AMD79" s="31"/>
      <c r="AME79" s="31"/>
      <c r="AMF79" s="31"/>
      <c r="AMG79" s="31"/>
      <c r="AMH79" s="31"/>
      <c r="AMI79" s="31"/>
      <c r="AMJ79" s="31"/>
      <c r="AMK79" s="31"/>
      <c r="AML79" s="31"/>
      <c r="AMM79" s="31"/>
      <c r="AMN79" s="31"/>
      <c r="AMO79" s="31"/>
      <c r="AMP79" s="31"/>
      <c r="AMQ79" s="31"/>
      <c r="AMR79" s="31"/>
      <c r="AMS79" s="31"/>
      <c r="AMT79" s="31"/>
      <c r="AMU79" s="31"/>
      <c r="AMV79" s="31"/>
      <c r="AMW79" s="31"/>
      <c r="AMX79" s="31"/>
      <c r="AMY79" s="31"/>
    </row>
    <row r="80" spans="3:1042" s="6" customFormat="1" ht="15" customHeight="1" x14ac:dyDescent="0.25">
      <c r="C80" s="151">
        <f t="shared" si="5"/>
        <v>121615</v>
      </c>
      <c r="D80" s="72">
        <f t="shared" ref="D80" si="63">R80</f>
        <v>80</v>
      </c>
      <c r="E80" s="74">
        <v>0</v>
      </c>
      <c r="F80" s="72">
        <v>1</v>
      </c>
      <c r="G80" s="73">
        <f t="shared" ref="G80" si="64">IF(E80&gt;0,W80,0)</f>
        <v>0</v>
      </c>
      <c r="H80" s="128">
        <f t="shared" ref="H80" si="65">IF(F80&gt;0,Y80,0)</f>
        <v>2.9</v>
      </c>
      <c r="I80" s="147">
        <f t="shared" ref="I80" si="66">V80</f>
        <v>1</v>
      </c>
      <c r="J80" s="111" t="s">
        <v>196</v>
      </c>
      <c r="K80" s="39">
        <v>3</v>
      </c>
      <c r="L80" s="95">
        <f t="shared" ref="L80" si="67">VLOOKUP( M80, $M$2:$N$21, 2, FALSE )</f>
        <v>12</v>
      </c>
      <c r="M80" s="9" t="s">
        <v>19</v>
      </c>
      <c r="N80" s="152">
        <v>16</v>
      </c>
      <c r="O80" s="82">
        <f t="shared" ref="O80" si="68" xml:space="preserve"> (L80*10000) + (N80*100) + VLOOKUP( T80, $Q$2:$S$47, 2, FALSE )</f>
        <v>121615</v>
      </c>
      <c r="P80" s="77" t="str">
        <f t="shared" si="21"/>
        <v>HPHE10280H045DVDR 130  (80 gal, JA13)</v>
      </c>
      <c r="Q80" s="10" t="s">
        <v>441</v>
      </c>
      <c r="R80" s="11">
        <v>80</v>
      </c>
      <c r="S80" s="37" t="s">
        <v>86</v>
      </c>
      <c r="T80" s="100" t="s">
        <v>106</v>
      </c>
      <c r="U80" s="105" t="str">
        <f t="shared" ref="U80" si="69">VLOOKUP( T80, $Q$2:$S$47, 3, FALSE )</f>
        <v>AOSmithHPTU80</v>
      </c>
      <c r="V80" s="148">
        <v>1</v>
      </c>
      <c r="W80" s="47" t="s">
        <v>10</v>
      </c>
      <c r="X80" s="55" t="s">
        <v>15</v>
      </c>
      <c r="Y80" s="56">
        <v>2.9</v>
      </c>
      <c r="Z80" s="57">
        <v>44118</v>
      </c>
      <c r="AA80" s="58" t="s">
        <v>83</v>
      </c>
      <c r="AB80" s="158" t="str">
        <f t="shared" si="11"/>
        <v>2,     121615,   "HPHE10280H045DVDR 130  (80 gal, JA13)"</v>
      </c>
      <c r="AC80" s="160" t="str">
        <f t="shared" si="48"/>
        <v>American</v>
      </c>
      <c r="AD80" s="163" t="s">
        <v>478</v>
      </c>
      <c r="AE80" s="158" t="str">
        <f t="shared" si="12"/>
        <v xml:space="preserve">          case  121615   :   "AmericanHPHE10280DR"</v>
      </c>
      <c r="AF80" s="163" t="s">
        <v>478</v>
      </c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/>
      <c r="DK80" s="31"/>
      <c r="DL80" s="31"/>
      <c r="DM80" s="31"/>
      <c r="DN80" s="31"/>
      <c r="DO80" s="31"/>
      <c r="DP80" s="31"/>
      <c r="DQ80" s="31"/>
      <c r="DR80" s="31"/>
      <c r="DS80" s="31"/>
      <c r="DT80" s="31"/>
      <c r="DU80" s="31"/>
      <c r="DV80" s="31"/>
      <c r="DW80" s="31"/>
      <c r="DX80" s="31"/>
      <c r="DY80" s="31"/>
      <c r="DZ80" s="31"/>
      <c r="EA80" s="31"/>
      <c r="EB80" s="31"/>
      <c r="EC80" s="31"/>
      <c r="ED80" s="31"/>
      <c r="EE80" s="31"/>
      <c r="EF80" s="31"/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/>
      <c r="EV80" s="31"/>
      <c r="EW80" s="31"/>
      <c r="EX80" s="31"/>
      <c r="EY80" s="31"/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  <c r="FK80" s="31"/>
      <c r="FL80" s="31"/>
      <c r="FM80" s="31"/>
      <c r="FN80" s="31"/>
      <c r="FO80" s="31"/>
      <c r="FP80" s="31"/>
      <c r="FQ80" s="31"/>
      <c r="FR80" s="31"/>
      <c r="FS80" s="31"/>
      <c r="FT80" s="31"/>
      <c r="FU80" s="31"/>
      <c r="FV80" s="31"/>
      <c r="FW80" s="31"/>
      <c r="FX80" s="31"/>
      <c r="FY80" s="31"/>
      <c r="FZ80" s="31"/>
      <c r="GA80" s="31"/>
      <c r="GB80" s="31"/>
      <c r="GC80" s="31"/>
      <c r="GD80" s="31"/>
      <c r="GE80" s="31"/>
      <c r="GF80" s="31"/>
      <c r="GG80" s="31"/>
      <c r="GH80" s="31"/>
      <c r="GI80" s="31"/>
      <c r="GJ80" s="31"/>
      <c r="GK80" s="31"/>
      <c r="GL80" s="31"/>
      <c r="GM80" s="31"/>
      <c r="GN80" s="31"/>
      <c r="GO80" s="31"/>
      <c r="GP80" s="31"/>
      <c r="GQ80" s="31"/>
      <c r="GR80" s="31"/>
      <c r="GS80" s="31"/>
      <c r="GT80" s="31"/>
      <c r="GU80" s="31"/>
      <c r="GV80" s="31"/>
      <c r="GW80" s="31"/>
      <c r="GX80" s="31"/>
      <c r="GY80" s="31"/>
      <c r="GZ80" s="31"/>
      <c r="HA80" s="31"/>
      <c r="HB80" s="31"/>
      <c r="HC80" s="31"/>
      <c r="HD80" s="31"/>
      <c r="HE80" s="31"/>
      <c r="HF80" s="31"/>
      <c r="HG80" s="31"/>
      <c r="HH80" s="31"/>
      <c r="HI80" s="31"/>
      <c r="HJ80" s="31"/>
      <c r="HK80" s="31"/>
      <c r="HL80" s="31"/>
      <c r="HM80" s="31"/>
      <c r="HN80" s="31"/>
      <c r="HO80" s="31"/>
      <c r="HP80" s="31"/>
      <c r="HQ80" s="31"/>
      <c r="HR80" s="31"/>
      <c r="HS80" s="31"/>
      <c r="HT80" s="31"/>
      <c r="HU80" s="31"/>
      <c r="HV80" s="31"/>
      <c r="HW80" s="31"/>
      <c r="HX80" s="31"/>
      <c r="HY80" s="31"/>
      <c r="HZ80" s="31"/>
      <c r="IA80" s="31"/>
      <c r="IB80" s="31"/>
      <c r="IC80" s="31"/>
      <c r="ID80" s="31"/>
      <c r="IE80" s="31"/>
      <c r="IF80" s="31"/>
      <c r="IG80" s="31"/>
      <c r="IH80" s="31"/>
      <c r="II80" s="31"/>
      <c r="IJ80" s="31"/>
      <c r="IK80" s="31"/>
      <c r="IL80" s="31"/>
      <c r="IM80" s="31"/>
      <c r="IN80" s="31"/>
      <c r="IO80" s="31"/>
      <c r="IP80" s="31"/>
      <c r="IQ80" s="31"/>
      <c r="IR80" s="31"/>
      <c r="IS80" s="31"/>
      <c r="IT80" s="31"/>
      <c r="IU80" s="31"/>
      <c r="IV80" s="31"/>
      <c r="IW80" s="31"/>
      <c r="IX80" s="31"/>
      <c r="IY80" s="31"/>
      <c r="IZ80" s="31"/>
      <c r="JA80" s="31"/>
      <c r="JB80" s="31"/>
      <c r="JC80" s="31"/>
      <c r="JD80" s="31"/>
      <c r="JE80" s="31"/>
      <c r="JF80" s="31"/>
      <c r="JG80" s="31"/>
      <c r="JH80" s="31"/>
      <c r="JI80" s="31"/>
      <c r="JJ80" s="31"/>
      <c r="JK80" s="31"/>
      <c r="JL80" s="31"/>
      <c r="JM80" s="31"/>
      <c r="JN80" s="31"/>
      <c r="JO80" s="31"/>
      <c r="JP80" s="31"/>
      <c r="JQ80" s="31"/>
      <c r="JR80" s="31"/>
      <c r="JS80" s="31"/>
      <c r="JT80" s="31"/>
      <c r="JU80" s="31"/>
      <c r="JV80" s="31"/>
      <c r="JW80" s="31"/>
      <c r="JX80" s="31"/>
      <c r="JY80" s="31"/>
      <c r="JZ80" s="31"/>
      <c r="KA80" s="31"/>
      <c r="KB80" s="31"/>
      <c r="KC80" s="31"/>
      <c r="KD80" s="31"/>
      <c r="KE80" s="31"/>
      <c r="KF80" s="31"/>
      <c r="KG80" s="31"/>
      <c r="KH80" s="31"/>
      <c r="KI80" s="31"/>
      <c r="KJ80" s="31"/>
      <c r="KK80" s="31"/>
      <c r="KL80" s="31"/>
      <c r="KM80" s="31"/>
      <c r="KN80" s="31"/>
      <c r="KO80" s="31"/>
      <c r="KP80" s="31"/>
      <c r="KQ80" s="31"/>
      <c r="KR80" s="31"/>
      <c r="KS80" s="31"/>
      <c r="KT80" s="31"/>
      <c r="KU80" s="31"/>
      <c r="KV80" s="31"/>
      <c r="KW80" s="31"/>
      <c r="KX80" s="31"/>
      <c r="KY80" s="31"/>
      <c r="KZ80" s="31"/>
      <c r="LA80" s="31"/>
      <c r="LB80" s="31"/>
      <c r="LC80" s="31"/>
      <c r="LD80" s="31"/>
      <c r="LE80" s="31"/>
      <c r="LF80" s="31"/>
      <c r="LG80" s="31"/>
      <c r="LH80" s="31"/>
      <c r="LI80" s="31"/>
      <c r="LJ80" s="31"/>
      <c r="LK80" s="31"/>
      <c r="LL80" s="31"/>
      <c r="LM80" s="31"/>
      <c r="LN80" s="31"/>
      <c r="LO80" s="31"/>
      <c r="LP80" s="31"/>
      <c r="LQ80" s="31"/>
      <c r="LR80" s="31"/>
      <c r="LS80" s="31"/>
      <c r="LT80" s="31"/>
      <c r="LU80" s="31"/>
      <c r="LV80" s="31"/>
      <c r="LW80" s="31"/>
      <c r="LX80" s="31"/>
      <c r="LY80" s="31"/>
      <c r="LZ80" s="31"/>
      <c r="MA80" s="31"/>
      <c r="MB80" s="31"/>
      <c r="MC80" s="31"/>
      <c r="MD80" s="31"/>
      <c r="ME80" s="31"/>
      <c r="MF80" s="31"/>
      <c r="MG80" s="31"/>
      <c r="MH80" s="31"/>
      <c r="MI80" s="31"/>
      <c r="MJ80" s="31"/>
      <c r="MK80" s="31"/>
      <c r="ML80" s="31"/>
      <c r="MM80" s="31"/>
      <c r="MN80" s="31"/>
      <c r="MO80" s="31"/>
      <c r="MP80" s="31"/>
      <c r="MQ80" s="31"/>
      <c r="MR80" s="31"/>
      <c r="MS80" s="31"/>
      <c r="MT80" s="31"/>
      <c r="MU80" s="31"/>
      <c r="MV80" s="31"/>
      <c r="MW80" s="31"/>
      <c r="MX80" s="31"/>
      <c r="MY80" s="31"/>
      <c r="MZ80" s="31"/>
      <c r="NA80" s="31"/>
      <c r="NB80" s="31"/>
      <c r="NC80" s="31"/>
      <c r="ND80" s="31"/>
      <c r="NE80" s="31"/>
      <c r="NF80" s="31"/>
      <c r="NG80" s="31"/>
      <c r="NH80" s="31"/>
      <c r="NI80" s="31"/>
      <c r="NJ80" s="31"/>
      <c r="NK80" s="31"/>
      <c r="NL80" s="31"/>
      <c r="NM80" s="31"/>
      <c r="NN80" s="31"/>
      <c r="NO80" s="31"/>
      <c r="NP80" s="31"/>
      <c r="NQ80" s="31"/>
      <c r="NR80" s="31"/>
      <c r="NS80" s="31"/>
      <c r="NT80" s="31"/>
      <c r="NU80" s="31"/>
      <c r="NV80" s="31"/>
      <c r="NW80" s="31"/>
      <c r="NX80" s="31"/>
      <c r="NY80" s="31"/>
      <c r="NZ80" s="31"/>
      <c r="OA80" s="31"/>
      <c r="OB80" s="31"/>
      <c r="OC80" s="31"/>
      <c r="OD80" s="31"/>
      <c r="OE80" s="31"/>
      <c r="OF80" s="31"/>
      <c r="OG80" s="31"/>
      <c r="OH80" s="31"/>
      <c r="OI80" s="31"/>
      <c r="OJ80" s="31"/>
      <c r="OK80" s="31"/>
      <c r="OL80" s="31"/>
      <c r="OM80" s="31"/>
      <c r="ON80" s="31"/>
      <c r="OO80" s="31"/>
      <c r="OP80" s="31"/>
      <c r="OQ80" s="31"/>
      <c r="OR80" s="31"/>
      <c r="OS80" s="31"/>
      <c r="OT80" s="31"/>
      <c r="OU80" s="31"/>
      <c r="OV80" s="31"/>
      <c r="OW80" s="31"/>
      <c r="OX80" s="31"/>
      <c r="OY80" s="31"/>
      <c r="OZ80" s="31"/>
      <c r="PA80" s="31"/>
      <c r="PB80" s="31"/>
      <c r="PC80" s="31"/>
      <c r="PD80" s="31"/>
      <c r="PE80" s="31"/>
      <c r="PF80" s="31"/>
      <c r="PG80" s="31"/>
      <c r="PH80" s="31"/>
      <c r="PI80" s="31"/>
      <c r="PJ80" s="31"/>
      <c r="PK80" s="31"/>
      <c r="PL80" s="31"/>
      <c r="PM80" s="31"/>
      <c r="PN80" s="31"/>
      <c r="PO80" s="31"/>
      <c r="PP80" s="31"/>
      <c r="PQ80" s="31"/>
      <c r="PR80" s="31"/>
      <c r="PS80" s="31"/>
      <c r="PT80" s="31"/>
      <c r="PU80" s="31"/>
      <c r="PV80" s="31"/>
      <c r="PW80" s="31"/>
      <c r="PX80" s="31"/>
      <c r="PY80" s="31"/>
      <c r="PZ80" s="31"/>
      <c r="QA80" s="31"/>
      <c r="QB80" s="31"/>
      <c r="QC80" s="31"/>
      <c r="QD80" s="31"/>
      <c r="QE80" s="31"/>
      <c r="QF80" s="31"/>
      <c r="QG80" s="31"/>
      <c r="QH80" s="31"/>
      <c r="QI80" s="31"/>
      <c r="QJ80" s="31"/>
      <c r="QK80" s="31"/>
      <c r="QL80" s="31"/>
      <c r="QM80" s="31"/>
      <c r="QN80" s="31"/>
      <c r="QO80" s="31"/>
      <c r="QP80" s="31"/>
      <c r="QQ80" s="31"/>
      <c r="QR80" s="31"/>
      <c r="QS80" s="31"/>
      <c r="QT80" s="31"/>
      <c r="QU80" s="31"/>
      <c r="QV80" s="31"/>
      <c r="QW80" s="31"/>
      <c r="QX80" s="31"/>
      <c r="QY80" s="31"/>
      <c r="QZ80" s="31"/>
      <c r="RA80" s="31"/>
      <c r="RB80" s="31"/>
      <c r="RC80" s="31"/>
      <c r="RD80" s="31"/>
      <c r="RE80" s="31"/>
      <c r="RF80" s="31"/>
      <c r="RG80" s="31"/>
      <c r="RH80" s="31"/>
      <c r="RI80" s="31"/>
      <c r="RJ80" s="31"/>
      <c r="RK80" s="31"/>
      <c r="RL80" s="31"/>
      <c r="RM80" s="31"/>
      <c r="RN80" s="31"/>
      <c r="RO80" s="31"/>
      <c r="RP80" s="31"/>
      <c r="RQ80" s="31"/>
      <c r="RR80" s="31"/>
      <c r="RS80" s="31"/>
      <c r="RT80" s="31"/>
      <c r="RU80" s="31"/>
      <c r="RV80" s="31"/>
      <c r="RW80" s="31"/>
      <c r="RX80" s="31"/>
      <c r="RY80" s="31"/>
      <c r="RZ80" s="31"/>
      <c r="SA80" s="31"/>
      <c r="SB80" s="31"/>
      <c r="SC80" s="31"/>
      <c r="SD80" s="31"/>
      <c r="SE80" s="31"/>
      <c r="SF80" s="31"/>
      <c r="SG80" s="31"/>
      <c r="SH80" s="31"/>
      <c r="SI80" s="31"/>
      <c r="SJ80" s="31"/>
      <c r="SK80" s="31"/>
      <c r="SL80" s="31"/>
      <c r="SM80" s="31"/>
      <c r="SN80" s="31"/>
      <c r="SO80" s="31"/>
      <c r="SP80" s="31"/>
      <c r="SQ80" s="31"/>
      <c r="SR80" s="31"/>
      <c r="SS80" s="31"/>
      <c r="ST80" s="31"/>
      <c r="SU80" s="31"/>
      <c r="SV80" s="31"/>
      <c r="SW80" s="31"/>
      <c r="SX80" s="31"/>
      <c r="SY80" s="31"/>
      <c r="SZ80" s="31"/>
      <c r="TA80" s="31"/>
      <c r="TB80" s="31"/>
      <c r="TC80" s="31"/>
      <c r="TD80" s="31"/>
      <c r="TE80" s="31"/>
      <c r="TF80" s="31"/>
      <c r="TG80" s="31"/>
      <c r="TH80" s="31"/>
      <c r="TI80" s="31"/>
      <c r="TJ80" s="31"/>
      <c r="TK80" s="31"/>
      <c r="TL80" s="31"/>
      <c r="TM80" s="31"/>
      <c r="TN80" s="31"/>
      <c r="TO80" s="31"/>
      <c r="TP80" s="31"/>
      <c r="TQ80" s="31"/>
      <c r="TR80" s="31"/>
      <c r="TS80" s="31"/>
      <c r="TT80" s="31"/>
      <c r="TU80" s="31"/>
      <c r="TV80" s="31"/>
      <c r="TW80" s="31"/>
      <c r="TX80" s="31"/>
      <c r="TY80" s="31"/>
      <c r="TZ80" s="31"/>
      <c r="UA80" s="31"/>
      <c r="UB80" s="31"/>
      <c r="UC80" s="31"/>
      <c r="UD80" s="31"/>
      <c r="UE80" s="31"/>
      <c r="UF80" s="31"/>
      <c r="UG80" s="31"/>
      <c r="UH80" s="31"/>
      <c r="UI80" s="31"/>
      <c r="UJ80" s="31"/>
      <c r="UK80" s="31"/>
      <c r="UL80" s="31"/>
      <c r="UM80" s="31"/>
      <c r="UN80" s="31"/>
      <c r="UO80" s="31"/>
      <c r="UP80" s="31"/>
      <c r="UQ80" s="31"/>
      <c r="UR80" s="31"/>
      <c r="US80" s="31"/>
      <c r="UT80" s="31"/>
      <c r="UU80" s="31"/>
      <c r="UV80" s="31"/>
      <c r="UW80" s="31"/>
      <c r="UX80" s="31"/>
      <c r="UY80" s="31"/>
      <c r="UZ80" s="31"/>
      <c r="VA80" s="31"/>
      <c r="VB80" s="31"/>
      <c r="VC80" s="31"/>
      <c r="VD80" s="31"/>
      <c r="VE80" s="31"/>
      <c r="VF80" s="31"/>
      <c r="VG80" s="31"/>
      <c r="VH80" s="31"/>
      <c r="VI80" s="31"/>
      <c r="VJ80" s="31"/>
      <c r="VK80" s="31"/>
      <c r="VL80" s="31"/>
      <c r="VM80" s="31"/>
      <c r="VN80" s="31"/>
      <c r="VO80" s="31"/>
      <c r="VP80" s="31"/>
      <c r="VQ80" s="31"/>
      <c r="VR80" s="31"/>
      <c r="VS80" s="31"/>
      <c r="VT80" s="31"/>
      <c r="VU80" s="31"/>
      <c r="VV80" s="31"/>
      <c r="VW80" s="31"/>
      <c r="VX80" s="31"/>
      <c r="VY80" s="31"/>
      <c r="VZ80" s="31"/>
      <c r="WA80" s="31"/>
      <c r="WB80" s="31"/>
      <c r="WC80" s="31"/>
      <c r="WD80" s="31"/>
      <c r="WE80" s="31"/>
      <c r="WF80" s="31"/>
      <c r="WG80" s="31"/>
      <c r="WH80" s="31"/>
      <c r="WI80" s="31"/>
      <c r="WJ80" s="31"/>
      <c r="WK80" s="31"/>
      <c r="WL80" s="31"/>
      <c r="WM80" s="31"/>
      <c r="WN80" s="31"/>
      <c r="WO80" s="31"/>
      <c r="WP80" s="31"/>
      <c r="WQ80" s="31"/>
      <c r="WR80" s="31"/>
      <c r="WS80" s="31"/>
      <c r="WT80" s="31"/>
      <c r="WU80" s="31"/>
      <c r="WV80" s="31"/>
      <c r="WW80" s="31"/>
      <c r="WX80" s="31"/>
      <c r="WY80" s="31"/>
      <c r="WZ80" s="31"/>
      <c r="XA80" s="31"/>
      <c r="XB80" s="31"/>
      <c r="XC80" s="31"/>
      <c r="XD80" s="31"/>
      <c r="XE80" s="31"/>
      <c r="XF80" s="31"/>
      <c r="XG80" s="31"/>
      <c r="XH80" s="31"/>
      <c r="XI80" s="31"/>
      <c r="XJ80" s="31"/>
      <c r="XK80" s="31"/>
      <c r="XL80" s="31"/>
      <c r="XM80" s="31"/>
      <c r="XN80" s="31"/>
      <c r="XO80" s="31"/>
      <c r="XP80" s="31"/>
      <c r="XQ80" s="31"/>
      <c r="XR80" s="31"/>
      <c r="XS80" s="31"/>
      <c r="XT80" s="31"/>
      <c r="XU80" s="31"/>
      <c r="XV80" s="31"/>
      <c r="XW80" s="31"/>
      <c r="XX80" s="31"/>
      <c r="XY80" s="31"/>
      <c r="XZ80" s="31"/>
      <c r="YA80" s="31"/>
      <c r="YB80" s="31"/>
      <c r="YC80" s="31"/>
      <c r="YD80" s="31"/>
      <c r="YE80" s="31"/>
      <c r="YF80" s="31"/>
      <c r="YG80" s="31"/>
      <c r="YH80" s="31"/>
      <c r="YI80" s="31"/>
      <c r="YJ80" s="31"/>
      <c r="YK80" s="31"/>
      <c r="YL80" s="31"/>
      <c r="YM80" s="31"/>
      <c r="YN80" s="31"/>
      <c r="YO80" s="31"/>
      <c r="YP80" s="31"/>
      <c r="YQ80" s="31"/>
      <c r="YR80" s="31"/>
      <c r="YS80" s="31"/>
      <c r="YT80" s="31"/>
      <c r="YU80" s="31"/>
      <c r="YV80" s="31"/>
      <c r="YW80" s="31"/>
      <c r="YX80" s="31"/>
      <c r="YY80" s="31"/>
      <c r="YZ80" s="31"/>
      <c r="ZA80" s="31"/>
      <c r="ZB80" s="31"/>
      <c r="ZC80" s="31"/>
      <c r="ZD80" s="31"/>
      <c r="ZE80" s="31"/>
      <c r="ZF80" s="31"/>
      <c r="ZG80" s="31"/>
      <c r="ZH80" s="31"/>
      <c r="ZI80" s="31"/>
      <c r="ZJ80" s="31"/>
      <c r="ZK80" s="31"/>
      <c r="ZL80" s="31"/>
      <c r="ZM80" s="31"/>
      <c r="ZN80" s="31"/>
      <c r="ZO80" s="31"/>
      <c r="ZP80" s="31"/>
      <c r="ZQ80" s="31"/>
      <c r="ZR80" s="31"/>
      <c r="ZS80" s="31"/>
      <c r="ZT80" s="31"/>
      <c r="ZU80" s="31"/>
      <c r="ZV80" s="31"/>
      <c r="ZW80" s="31"/>
      <c r="ZX80" s="31"/>
      <c r="ZY80" s="31"/>
      <c r="ZZ80" s="31"/>
      <c r="AAA80" s="31"/>
      <c r="AAB80" s="31"/>
      <c r="AAC80" s="31"/>
      <c r="AAD80" s="31"/>
      <c r="AAE80" s="31"/>
      <c r="AAF80" s="31"/>
      <c r="AAG80" s="31"/>
      <c r="AAH80" s="31"/>
      <c r="AAI80" s="31"/>
      <c r="AAJ80" s="31"/>
      <c r="AAK80" s="31"/>
      <c r="AAL80" s="31"/>
      <c r="AAM80" s="31"/>
      <c r="AAN80" s="31"/>
      <c r="AAO80" s="31"/>
      <c r="AAP80" s="31"/>
      <c r="AAQ80" s="31"/>
      <c r="AAR80" s="31"/>
      <c r="AAS80" s="31"/>
      <c r="AAT80" s="31"/>
      <c r="AAU80" s="31"/>
      <c r="AAV80" s="31"/>
      <c r="AAW80" s="31"/>
      <c r="AAX80" s="31"/>
      <c r="AAY80" s="31"/>
      <c r="AAZ80" s="31"/>
      <c r="ABA80" s="31"/>
      <c r="ABB80" s="31"/>
      <c r="ABC80" s="31"/>
      <c r="ABD80" s="31"/>
      <c r="ABE80" s="31"/>
      <c r="ABF80" s="31"/>
      <c r="ABG80" s="31"/>
      <c r="ABH80" s="31"/>
      <c r="ABI80" s="31"/>
      <c r="ABJ80" s="31"/>
      <c r="ABK80" s="31"/>
      <c r="ABL80" s="31"/>
      <c r="ABM80" s="31"/>
      <c r="ABN80" s="31"/>
      <c r="ABO80" s="31"/>
      <c r="ABP80" s="31"/>
      <c r="ABQ80" s="31"/>
      <c r="ABR80" s="31"/>
      <c r="ABS80" s="31"/>
      <c r="ABT80" s="31"/>
      <c r="ABU80" s="31"/>
      <c r="ABV80" s="31"/>
      <c r="ABW80" s="31"/>
      <c r="ABX80" s="31"/>
      <c r="ABY80" s="31"/>
      <c r="ABZ80" s="31"/>
      <c r="ACA80" s="31"/>
      <c r="ACB80" s="31"/>
      <c r="ACC80" s="31"/>
      <c r="ACD80" s="31"/>
      <c r="ACE80" s="31"/>
      <c r="ACF80" s="31"/>
      <c r="ACG80" s="31"/>
      <c r="ACH80" s="31"/>
      <c r="ACI80" s="31"/>
      <c r="ACJ80" s="31"/>
      <c r="ACK80" s="31"/>
      <c r="ACL80" s="31"/>
      <c r="ACM80" s="31"/>
      <c r="ACN80" s="31"/>
      <c r="ACO80" s="31"/>
      <c r="ACP80" s="31"/>
      <c r="ACQ80" s="31"/>
      <c r="ACR80" s="31"/>
      <c r="ACS80" s="31"/>
      <c r="ACT80" s="31"/>
      <c r="ACU80" s="31"/>
      <c r="ACV80" s="31"/>
      <c r="ACW80" s="31"/>
      <c r="ACX80" s="31"/>
      <c r="ACY80" s="31"/>
      <c r="ACZ80" s="31"/>
      <c r="ADA80" s="31"/>
      <c r="ADB80" s="31"/>
      <c r="ADC80" s="31"/>
      <c r="ADD80" s="31"/>
      <c r="ADE80" s="31"/>
      <c r="ADF80" s="31"/>
      <c r="ADG80" s="31"/>
      <c r="ADH80" s="31"/>
      <c r="ADI80" s="31"/>
      <c r="ADJ80" s="31"/>
      <c r="ADK80" s="31"/>
      <c r="ADL80" s="31"/>
      <c r="ADM80" s="31"/>
      <c r="ADN80" s="31"/>
      <c r="ADO80" s="31"/>
      <c r="ADP80" s="31"/>
      <c r="ADQ80" s="31"/>
      <c r="ADR80" s="31"/>
      <c r="ADS80" s="31"/>
      <c r="ADT80" s="31"/>
      <c r="ADU80" s="31"/>
      <c r="ADV80" s="31"/>
      <c r="ADW80" s="31"/>
      <c r="ADX80" s="31"/>
      <c r="ADY80" s="31"/>
      <c r="ADZ80" s="31"/>
      <c r="AEA80" s="31"/>
      <c r="AEB80" s="31"/>
      <c r="AEC80" s="31"/>
      <c r="AED80" s="31"/>
      <c r="AEE80" s="31"/>
      <c r="AEF80" s="31"/>
      <c r="AEG80" s="31"/>
      <c r="AEH80" s="31"/>
      <c r="AEI80" s="31"/>
      <c r="AEJ80" s="31"/>
      <c r="AEK80" s="31"/>
      <c r="AEL80" s="31"/>
      <c r="AEM80" s="31"/>
      <c r="AEN80" s="31"/>
      <c r="AEO80" s="31"/>
      <c r="AEP80" s="31"/>
      <c r="AEQ80" s="31"/>
      <c r="AER80" s="31"/>
      <c r="AES80" s="31"/>
      <c r="AET80" s="31"/>
      <c r="AEU80" s="31"/>
      <c r="AEV80" s="31"/>
      <c r="AEW80" s="31"/>
      <c r="AEX80" s="31"/>
      <c r="AEY80" s="31"/>
      <c r="AEZ80" s="31"/>
      <c r="AFA80" s="31"/>
      <c r="AFB80" s="31"/>
      <c r="AFC80" s="31"/>
      <c r="AFD80" s="31"/>
      <c r="AFE80" s="31"/>
      <c r="AFF80" s="31"/>
      <c r="AFG80" s="31"/>
      <c r="AFH80" s="31"/>
      <c r="AFI80" s="31"/>
      <c r="AFJ80" s="31"/>
      <c r="AFK80" s="31"/>
      <c r="AFL80" s="31"/>
      <c r="AFM80" s="31"/>
      <c r="AFN80" s="31"/>
      <c r="AFO80" s="31"/>
      <c r="AFP80" s="31"/>
      <c r="AFQ80" s="31"/>
      <c r="AFR80" s="31"/>
      <c r="AFS80" s="31"/>
      <c r="AFT80" s="31"/>
      <c r="AFU80" s="31"/>
      <c r="AFV80" s="31"/>
      <c r="AFW80" s="31"/>
      <c r="AFX80" s="31"/>
      <c r="AFY80" s="31"/>
      <c r="AFZ80" s="31"/>
      <c r="AGA80" s="31"/>
      <c r="AGB80" s="31"/>
      <c r="AGC80" s="31"/>
      <c r="AGD80" s="31"/>
      <c r="AGE80" s="31"/>
      <c r="AGF80" s="31"/>
      <c r="AGG80" s="31"/>
      <c r="AGH80" s="31"/>
      <c r="AGI80" s="31"/>
      <c r="AGJ80" s="31"/>
      <c r="AGK80" s="31"/>
      <c r="AGL80" s="31"/>
      <c r="AGM80" s="31"/>
      <c r="AGN80" s="31"/>
      <c r="AGO80" s="31"/>
      <c r="AGP80" s="31"/>
      <c r="AGQ80" s="31"/>
      <c r="AGR80" s="31"/>
      <c r="AGS80" s="31"/>
      <c r="AGT80" s="31"/>
      <c r="AGU80" s="31"/>
      <c r="AGV80" s="31"/>
      <c r="AGW80" s="31"/>
      <c r="AGX80" s="31"/>
      <c r="AGY80" s="31"/>
      <c r="AGZ80" s="31"/>
      <c r="AHA80" s="31"/>
      <c r="AHB80" s="31"/>
      <c r="AHC80" s="31"/>
      <c r="AHD80" s="31"/>
      <c r="AHE80" s="31"/>
      <c r="AHF80" s="31"/>
      <c r="AHG80" s="31"/>
      <c r="AHH80" s="31"/>
      <c r="AHI80" s="31"/>
      <c r="AHJ80" s="31"/>
      <c r="AHK80" s="31"/>
      <c r="AHL80" s="31"/>
      <c r="AHM80" s="31"/>
      <c r="AHN80" s="31"/>
      <c r="AHO80" s="31"/>
      <c r="AHP80" s="31"/>
      <c r="AHQ80" s="31"/>
      <c r="AHR80" s="31"/>
      <c r="AHS80" s="31"/>
      <c r="AHT80" s="31"/>
      <c r="AHU80" s="31"/>
      <c r="AHV80" s="31"/>
      <c r="AHW80" s="31"/>
      <c r="AHX80" s="31"/>
      <c r="AHY80" s="31"/>
      <c r="AHZ80" s="31"/>
      <c r="AIA80" s="31"/>
      <c r="AIB80" s="31"/>
      <c r="AIC80" s="31"/>
      <c r="AID80" s="31"/>
      <c r="AIE80" s="31"/>
      <c r="AIF80" s="31"/>
      <c r="AIG80" s="31"/>
      <c r="AIH80" s="31"/>
      <c r="AII80" s="31"/>
      <c r="AIJ80" s="31"/>
      <c r="AIK80" s="31"/>
      <c r="AIL80" s="31"/>
      <c r="AIM80" s="31"/>
      <c r="AIN80" s="31"/>
      <c r="AIO80" s="31"/>
      <c r="AIP80" s="31"/>
      <c r="AIQ80" s="31"/>
      <c r="AIR80" s="31"/>
      <c r="AIS80" s="31"/>
      <c r="AIT80" s="31"/>
      <c r="AIU80" s="31"/>
      <c r="AIV80" s="31"/>
      <c r="AIW80" s="31"/>
      <c r="AIX80" s="31"/>
      <c r="AIY80" s="31"/>
      <c r="AIZ80" s="31"/>
      <c r="AJA80" s="31"/>
      <c r="AJB80" s="31"/>
      <c r="AJC80" s="31"/>
      <c r="AJD80" s="31"/>
      <c r="AJE80" s="31"/>
      <c r="AJF80" s="31"/>
      <c r="AJG80" s="31"/>
      <c r="AJH80" s="31"/>
      <c r="AJI80" s="31"/>
      <c r="AJJ80" s="31"/>
      <c r="AJK80" s="31"/>
      <c r="AJL80" s="31"/>
      <c r="AJM80" s="31"/>
      <c r="AJN80" s="31"/>
      <c r="AJO80" s="31"/>
      <c r="AJP80" s="31"/>
      <c r="AJQ80" s="31"/>
      <c r="AJR80" s="31"/>
      <c r="AJS80" s="31"/>
      <c r="AJT80" s="31"/>
      <c r="AJU80" s="31"/>
      <c r="AJV80" s="31"/>
      <c r="AJW80" s="31"/>
      <c r="AJX80" s="31"/>
      <c r="AJY80" s="31"/>
      <c r="AJZ80" s="31"/>
      <c r="AKA80" s="31"/>
      <c r="AKB80" s="31"/>
      <c r="AKC80" s="31"/>
      <c r="AKD80" s="31"/>
      <c r="AKE80" s="31"/>
      <c r="AKF80" s="31"/>
      <c r="AKG80" s="31"/>
      <c r="AKH80" s="31"/>
      <c r="AKI80" s="31"/>
      <c r="AKJ80" s="31"/>
      <c r="AKK80" s="31"/>
      <c r="AKL80" s="31"/>
      <c r="AKM80" s="31"/>
      <c r="AKN80" s="31"/>
      <c r="AKO80" s="31"/>
      <c r="AKP80" s="31"/>
      <c r="AKQ80" s="31"/>
      <c r="AKR80" s="31"/>
      <c r="AKS80" s="31"/>
      <c r="AKT80" s="31"/>
      <c r="AKU80" s="31"/>
      <c r="AKV80" s="31"/>
      <c r="AKW80" s="31"/>
      <c r="AKX80" s="31"/>
      <c r="AKY80" s="31"/>
      <c r="AKZ80" s="31"/>
      <c r="ALA80" s="31"/>
      <c r="ALB80" s="31"/>
      <c r="ALC80" s="31"/>
      <c r="ALD80" s="31"/>
      <c r="ALE80" s="31"/>
      <c r="ALF80" s="31"/>
      <c r="ALG80" s="31"/>
      <c r="ALH80" s="31"/>
      <c r="ALI80" s="31"/>
      <c r="ALJ80" s="31"/>
      <c r="ALK80" s="31"/>
      <c r="ALL80" s="31"/>
      <c r="ALM80" s="31"/>
      <c r="ALN80" s="31"/>
      <c r="ALO80" s="31"/>
      <c r="ALP80" s="31"/>
      <c r="ALQ80" s="31"/>
      <c r="ALR80" s="31"/>
      <c r="ALS80" s="31"/>
      <c r="ALT80" s="31"/>
      <c r="ALU80" s="31"/>
      <c r="ALV80" s="31"/>
      <c r="ALW80" s="31"/>
      <c r="ALX80" s="31"/>
      <c r="ALY80" s="31"/>
      <c r="ALZ80" s="31"/>
      <c r="AMA80" s="31"/>
      <c r="AMB80" s="31"/>
      <c r="AMC80" s="31"/>
      <c r="AMD80" s="31"/>
      <c r="AME80" s="31"/>
      <c r="AMF80" s="31"/>
      <c r="AMG80" s="31"/>
      <c r="AMH80" s="31"/>
      <c r="AMI80" s="31"/>
      <c r="AMJ80" s="31"/>
      <c r="AMK80" s="31"/>
      <c r="AML80" s="31"/>
      <c r="AMM80" s="31"/>
      <c r="AMN80" s="31"/>
      <c r="AMO80" s="31"/>
      <c r="AMP80" s="31"/>
      <c r="AMQ80" s="31"/>
      <c r="AMR80" s="31"/>
      <c r="AMS80" s="31"/>
      <c r="AMT80" s="31"/>
      <c r="AMU80" s="31"/>
      <c r="AMV80" s="31"/>
      <c r="AMW80" s="31"/>
      <c r="AMX80" s="31"/>
      <c r="AMY80" s="31"/>
    </row>
    <row r="81" spans="3:1042" s="6" customFormat="1" ht="15" customHeight="1" x14ac:dyDescent="0.25">
      <c r="C81" s="6">
        <f t="shared" si="5"/>
        <v>121013</v>
      </c>
      <c r="D81" s="72">
        <f t="shared" si="6"/>
        <v>50</v>
      </c>
      <c r="E81" s="72">
        <v>1</v>
      </c>
      <c r="F81" s="74">
        <v>0</v>
      </c>
      <c r="G81" s="73">
        <f t="shared" si="43"/>
        <v>3.07</v>
      </c>
      <c r="H81" s="128">
        <f t="shared" si="44"/>
        <v>0</v>
      </c>
      <c r="I81" s="147">
        <f t="shared" si="9"/>
        <v>0</v>
      </c>
      <c r="J81" s="111" t="s">
        <v>196</v>
      </c>
      <c r="K81" s="41"/>
      <c r="L81" s="95">
        <f t="shared" si="10"/>
        <v>12</v>
      </c>
      <c r="M81" s="21" t="s">
        <v>19</v>
      </c>
      <c r="N81" s="153">
        <f>N79+1</f>
        <v>10</v>
      </c>
      <c r="O81" s="82">
        <f t="shared" ref="O81:O112" si="70" xml:space="preserve"> (L81*10000) + (N81*100) + VLOOKUP( T81, $Q$2:$S$47, 2, FALSE )</f>
        <v>121013</v>
      </c>
      <c r="P81" s="77" t="str">
        <f t="shared" si="21"/>
        <v>HPHE6250H045DV  (50 gal)</v>
      </c>
      <c r="Q81" s="22" t="s">
        <v>161</v>
      </c>
      <c r="R81" s="23">
        <v>50</v>
      </c>
      <c r="S81" s="65" t="s">
        <v>109</v>
      </c>
      <c r="T81" s="100" t="s">
        <v>109</v>
      </c>
      <c r="U81" s="105" t="str">
        <f t="shared" ref="U81:U112" si="71">VLOOKUP( T81, $Q$2:$S$47, 3, FALSE )</f>
        <v>AOSmithHPTU50</v>
      </c>
      <c r="V81" s="146">
        <v>0</v>
      </c>
      <c r="W81" s="41">
        <v>3.07</v>
      </c>
      <c r="X81" s="59"/>
      <c r="Y81" s="60"/>
      <c r="Z81" s="59"/>
      <c r="AA81" s="58"/>
      <c r="AB81" s="158" t="str">
        <f t="shared" si="11"/>
        <v>2,     121013,   "HPHE6250H045DV  (50 gal)"</v>
      </c>
      <c r="AC81" s="160" t="str">
        <f t="shared" si="48"/>
        <v>American</v>
      </c>
      <c r="AD81" s="161" t="s">
        <v>472</v>
      </c>
      <c r="AE81" s="158" t="str">
        <f t="shared" si="12"/>
        <v xml:space="preserve">          case  121013   :   "AmericanHPHE6250"</v>
      </c>
      <c r="AF81" s="161" t="s">
        <v>472</v>
      </c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  <c r="IV81" s="24"/>
      <c r="IW81" s="24"/>
      <c r="IX81" s="24"/>
      <c r="IY81" s="24"/>
      <c r="IZ81" s="24"/>
      <c r="JA81" s="24"/>
      <c r="JB81" s="24"/>
      <c r="JC81" s="24"/>
      <c r="JD81" s="24"/>
      <c r="JE81" s="24"/>
      <c r="JF81" s="24"/>
      <c r="JG81" s="24"/>
      <c r="JH81" s="24"/>
      <c r="JI81" s="24"/>
      <c r="JJ81" s="24"/>
      <c r="JK81" s="24"/>
      <c r="JL81" s="24"/>
      <c r="JM81" s="24"/>
      <c r="JN81" s="24"/>
      <c r="JO81" s="24"/>
      <c r="JP81" s="24"/>
      <c r="JQ81" s="24"/>
      <c r="JR81" s="24"/>
      <c r="JS81" s="24"/>
      <c r="JT81" s="24"/>
      <c r="JU81" s="24"/>
      <c r="JV81" s="24"/>
      <c r="JW81" s="24"/>
      <c r="JX81" s="24"/>
      <c r="JY81" s="24"/>
      <c r="JZ81" s="24"/>
      <c r="KA81" s="24"/>
      <c r="KB81" s="24"/>
      <c r="KC81" s="24"/>
      <c r="KD81" s="24"/>
      <c r="KE81" s="24"/>
      <c r="KF81" s="24"/>
      <c r="KG81" s="24"/>
      <c r="KH81" s="24"/>
      <c r="KI81" s="24"/>
      <c r="KJ81" s="24"/>
      <c r="KK81" s="24"/>
      <c r="KL81" s="24"/>
      <c r="KM81" s="24"/>
      <c r="KN81" s="24"/>
      <c r="KO81" s="24"/>
      <c r="KP81" s="24"/>
      <c r="KQ81" s="24"/>
      <c r="KR81" s="24"/>
      <c r="KS81" s="24"/>
      <c r="KT81" s="24"/>
      <c r="KU81" s="24"/>
      <c r="KV81" s="24"/>
      <c r="KW81" s="24"/>
      <c r="KX81" s="24"/>
      <c r="KY81" s="24"/>
      <c r="KZ81" s="24"/>
      <c r="LA81" s="24"/>
      <c r="LB81" s="24"/>
      <c r="LC81" s="24"/>
      <c r="LD81" s="24"/>
      <c r="LE81" s="24"/>
      <c r="LF81" s="24"/>
      <c r="LG81" s="24"/>
      <c r="LH81" s="24"/>
      <c r="LI81" s="24"/>
      <c r="LJ81" s="24"/>
      <c r="LK81" s="24"/>
      <c r="LL81" s="24"/>
      <c r="LM81" s="24"/>
      <c r="LN81" s="24"/>
      <c r="LO81" s="24"/>
      <c r="LP81" s="24"/>
      <c r="LQ81" s="24"/>
      <c r="LR81" s="24"/>
      <c r="LS81" s="24"/>
      <c r="LT81" s="24"/>
      <c r="LU81" s="24"/>
      <c r="LV81" s="24"/>
      <c r="LW81" s="24"/>
      <c r="LX81" s="24"/>
      <c r="LY81" s="24"/>
      <c r="LZ81" s="24"/>
      <c r="MA81" s="24"/>
      <c r="MB81" s="24"/>
      <c r="MC81" s="24"/>
      <c r="MD81" s="24"/>
      <c r="ME81" s="24"/>
      <c r="MF81" s="24"/>
      <c r="MG81" s="24"/>
      <c r="MH81" s="24"/>
      <c r="MI81" s="24"/>
      <c r="MJ81" s="24"/>
      <c r="MK81" s="24"/>
      <c r="ML81" s="24"/>
      <c r="MM81" s="24"/>
      <c r="MN81" s="24"/>
      <c r="MO81" s="24"/>
      <c r="MP81" s="24"/>
      <c r="MQ81" s="24"/>
      <c r="MR81" s="24"/>
      <c r="MS81" s="24"/>
      <c r="MT81" s="24"/>
      <c r="MU81" s="24"/>
      <c r="MV81" s="24"/>
      <c r="MW81" s="24"/>
      <c r="MX81" s="24"/>
      <c r="MY81" s="24"/>
      <c r="MZ81" s="24"/>
      <c r="NA81" s="24"/>
      <c r="NB81" s="24"/>
      <c r="NC81" s="24"/>
      <c r="ND81" s="24"/>
      <c r="NE81" s="24"/>
      <c r="NF81" s="24"/>
      <c r="NG81" s="24"/>
      <c r="NH81" s="24"/>
      <c r="NI81" s="24"/>
      <c r="NJ81" s="24"/>
      <c r="NK81" s="24"/>
      <c r="NL81" s="24"/>
      <c r="NM81" s="24"/>
      <c r="NN81" s="24"/>
      <c r="NO81" s="24"/>
      <c r="NP81" s="24"/>
      <c r="NQ81" s="24"/>
      <c r="NR81" s="24"/>
      <c r="NS81" s="24"/>
      <c r="NT81" s="24"/>
      <c r="NU81" s="24"/>
      <c r="NV81" s="24"/>
      <c r="NW81" s="24"/>
      <c r="NX81" s="24"/>
      <c r="NY81" s="24"/>
      <c r="NZ81" s="24"/>
      <c r="OA81" s="24"/>
      <c r="OB81" s="24"/>
      <c r="OC81" s="24"/>
      <c r="OD81" s="24"/>
      <c r="OE81" s="24"/>
      <c r="OF81" s="24"/>
      <c r="OG81" s="24"/>
      <c r="OH81" s="24"/>
      <c r="OI81" s="24"/>
      <c r="OJ81" s="24"/>
      <c r="OK81" s="24"/>
      <c r="OL81" s="24"/>
      <c r="OM81" s="24"/>
      <c r="ON81" s="24"/>
      <c r="OO81" s="24"/>
      <c r="OP81" s="24"/>
      <c r="OQ81" s="24"/>
      <c r="OR81" s="24"/>
      <c r="OS81" s="24"/>
      <c r="OT81" s="24"/>
      <c r="OU81" s="24"/>
      <c r="OV81" s="24"/>
      <c r="OW81" s="24"/>
      <c r="OX81" s="24"/>
      <c r="OY81" s="24"/>
      <c r="OZ81" s="24"/>
      <c r="PA81" s="24"/>
      <c r="PB81" s="24"/>
      <c r="PC81" s="24"/>
      <c r="PD81" s="24"/>
      <c r="PE81" s="24"/>
      <c r="PF81" s="24"/>
      <c r="PG81" s="24"/>
      <c r="PH81" s="24"/>
      <c r="PI81" s="24"/>
      <c r="PJ81" s="24"/>
      <c r="PK81" s="24"/>
      <c r="PL81" s="24"/>
      <c r="PM81" s="24"/>
      <c r="PN81" s="24"/>
      <c r="PO81" s="24"/>
      <c r="PP81" s="24"/>
      <c r="PQ81" s="24"/>
      <c r="PR81" s="24"/>
      <c r="PS81" s="24"/>
      <c r="PT81" s="24"/>
      <c r="PU81" s="24"/>
      <c r="PV81" s="24"/>
      <c r="PW81" s="24"/>
      <c r="PX81" s="24"/>
      <c r="PY81" s="24"/>
      <c r="PZ81" s="24"/>
      <c r="QA81" s="24"/>
      <c r="QB81" s="24"/>
      <c r="QC81" s="24"/>
      <c r="QD81" s="24"/>
      <c r="QE81" s="24"/>
      <c r="QF81" s="24"/>
      <c r="QG81" s="24"/>
      <c r="QH81" s="24"/>
      <c r="QI81" s="24"/>
      <c r="QJ81" s="24"/>
      <c r="QK81" s="24"/>
      <c r="QL81" s="24"/>
      <c r="QM81" s="24"/>
      <c r="QN81" s="24"/>
      <c r="QO81" s="24"/>
      <c r="QP81" s="24"/>
      <c r="QQ81" s="24"/>
      <c r="QR81" s="24"/>
      <c r="QS81" s="24"/>
      <c r="QT81" s="24"/>
      <c r="QU81" s="24"/>
      <c r="QV81" s="24"/>
      <c r="QW81" s="24"/>
      <c r="QX81" s="24"/>
      <c r="QY81" s="24"/>
      <c r="QZ81" s="24"/>
      <c r="RA81" s="24"/>
      <c r="RB81" s="24"/>
      <c r="RC81" s="24"/>
      <c r="RD81" s="24"/>
      <c r="RE81" s="24"/>
      <c r="RF81" s="24"/>
      <c r="RG81" s="24"/>
      <c r="RH81" s="24"/>
      <c r="RI81" s="24"/>
      <c r="RJ81" s="24"/>
      <c r="RK81" s="24"/>
      <c r="RL81" s="24"/>
      <c r="RM81" s="24"/>
      <c r="RN81" s="24"/>
      <c r="RO81" s="24"/>
      <c r="RP81" s="24"/>
      <c r="RQ81" s="24"/>
      <c r="RR81" s="24"/>
      <c r="RS81" s="24"/>
      <c r="RT81" s="24"/>
      <c r="RU81" s="24"/>
      <c r="RV81" s="24"/>
      <c r="RW81" s="24"/>
      <c r="RX81" s="24"/>
      <c r="RY81" s="24"/>
      <c r="RZ81" s="24"/>
      <c r="SA81" s="24"/>
      <c r="SB81" s="24"/>
      <c r="SC81" s="24"/>
      <c r="SD81" s="24"/>
      <c r="SE81" s="24"/>
      <c r="SF81" s="24"/>
      <c r="SG81" s="24"/>
      <c r="SH81" s="24"/>
      <c r="SI81" s="24"/>
      <c r="SJ81" s="24"/>
      <c r="SK81" s="24"/>
      <c r="SL81" s="24"/>
      <c r="SM81" s="24"/>
      <c r="SN81" s="24"/>
      <c r="SO81" s="24"/>
      <c r="SP81" s="24"/>
      <c r="SQ81" s="24"/>
      <c r="SR81" s="24"/>
      <c r="SS81" s="24"/>
      <c r="ST81" s="24"/>
      <c r="SU81" s="24"/>
      <c r="SV81" s="24"/>
      <c r="SW81" s="24"/>
      <c r="SX81" s="24"/>
      <c r="SY81" s="24"/>
      <c r="SZ81" s="24"/>
      <c r="TA81" s="24"/>
      <c r="TB81" s="24"/>
      <c r="TC81" s="24"/>
      <c r="TD81" s="24"/>
      <c r="TE81" s="24"/>
      <c r="TF81" s="24"/>
      <c r="TG81" s="24"/>
      <c r="TH81" s="24"/>
      <c r="TI81" s="24"/>
      <c r="TJ81" s="24"/>
      <c r="TK81" s="24"/>
      <c r="TL81" s="24"/>
      <c r="TM81" s="24"/>
      <c r="TN81" s="24"/>
      <c r="TO81" s="24"/>
      <c r="TP81" s="24"/>
      <c r="TQ81" s="24"/>
      <c r="TR81" s="24"/>
      <c r="TS81" s="24"/>
      <c r="TT81" s="24"/>
      <c r="TU81" s="24"/>
      <c r="TV81" s="24"/>
      <c r="TW81" s="24"/>
      <c r="TX81" s="24"/>
      <c r="TY81" s="24"/>
      <c r="TZ81" s="24"/>
      <c r="UA81" s="24"/>
      <c r="UB81" s="24"/>
      <c r="UC81" s="24"/>
      <c r="UD81" s="24"/>
      <c r="UE81" s="24"/>
      <c r="UF81" s="24"/>
      <c r="UG81" s="24"/>
      <c r="UH81" s="24"/>
      <c r="UI81" s="24"/>
      <c r="UJ81" s="24"/>
      <c r="UK81" s="24"/>
      <c r="UL81" s="24"/>
      <c r="UM81" s="24"/>
      <c r="UN81" s="24"/>
      <c r="UO81" s="24"/>
      <c r="UP81" s="24"/>
      <c r="UQ81" s="24"/>
      <c r="UR81" s="24"/>
      <c r="US81" s="24"/>
      <c r="UT81" s="24"/>
      <c r="UU81" s="24"/>
      <c r="UV81" s="24"/>
      <c r="UW81" s="24"/>
      <c r="UX81" s="24"/>
      <c r="UY81" s="24"/>
      <c r="UZ81" s="24"/>
      <c r="VA81" s="24"/>
      <c r="VB81" s="24"/>
      <c r="VC81" s="24"/>
      <c r="VD81" s="24"/>
      <c r="VE81" s="24"/>
      <c r="VF81" s="24"/>
      <c r="VG81" s="24"/>
      <c r="VH81" s="24"/>
      <c r="VI81" s="24"/>
      <c r="VJ81" s="24"/>
      <c r="VK81" s="24"/>
      <c r="VL81" s="24"/>
      <c r="VM81" s="24"/>
      <c r="VN81" s="24"/>
      <c r="VO81" s="24"/>
      <c r="VP81" s="24"/>
      <c r="VQ81" s="24"/>
      <c r="VR81" s="24"/>
      <c r="VS81" s="24"/>
      <c r="VT81" s="24"/>
      <c r="VU81" s="24"/>
      <c r="VV81" s="24"/>
      <c r="VW81" s="24"/>
      <c r="VX81" s="24"/>
      <c r="VY81" s="24"/>
      <c r="VZ81" s="24"/>
      <c r="WA81" s="24"/>
      <c r="WB81" s="24"/>
      <c r="WC81" s="24"/>
      <c r="WD81" s="24"/>
      <c r="WE81" s="24"/>
      <c r="WF81" s="24"/>
      <c r="WG81" s="24"/>
      <c r="WH81" s="24"/>
      <c r="WI81" s="24"/>
      <c r="WJ81" s="24"/>
      <c r="WK81" s="24"/>
      <c r="WL81" s="24"/>
      <c r="WM81" s="24"/>
      <c r="WN81" s="24"/>
      <c r="WO81" s="24"/>
      <c r="WP81" s="24"/>
      <c r="WQ81" s="24"/>
      <c r="WR81" s="24"/>
      <c r="WS81" s="24"/>
      <c r="WT81" s="24"/>
      <c r="WU81" s="24"/>
      <c r="WV81" s="24"/>
      <c r="WW81" s="24"/>
      <c r="WX81" s="24"/>
      <c r="WY81" s="24"/>
      <c r="WZ81" s="24"/>
      <c r="XA81" s="24"/>
      <c r="XB81" s="24"/>
      <c r="XC81" s="24"/>
      <c r="XD81" s="24"/>
      <c r="XE81" s="24"/>
      <c r="XF81" s="24"/>
      <c r="XG81" s="24"/>
      <c r="XH81" s="24"/>
      <c r="XI81" s="24"/>
      <c r="XJ81" s="24"/>
      <c r="XK81" s="24"/>
      <c r="XL81" s="24"/>
      <c r="XM81" s="24"/>
      <c r="XN81" s="24"/>
      <c r="XO81" s="24"/>
      <c r="XP81" s="24"/>
      <c r="XQ81" s="24"/>
      <c r="XR81" s="24"/>
      <c r="XS81" s="24"/>
      <c r="XT81" s="24"/>
      <c r="XU81" s="24"/>
      <c r="XV81" s="24"/>
      <c r="XW81" s="24"/>
      <c r="XX81" s="24"/>
      <c r="XY81" s="24"/>
      <c r="XZ81" s="24"/>
      <c r="YA81" s="24"/>
      <c r="YB81" s="24"/>
      <c r="YC81" s="24"/>
      <c r="YD81" s="24"/>
      <c r="YE81" s="24"/>
      <c r="YF81" s="24"/>
      <c r="YG81" s="24"/>
      <c r="YH81" s="24"/>
      <c r="YI81" s="24"/>
      <c r="YJ81" s="24"/>
      <c r="YK81" s="24"/>
      <c r="YL81" s="24"/>
      <c r="YM81" s="24"/>
      <c r="YN81" s="24"/>
      <c r="YO81" s="24"/>
      <c r="YP81" s="24"/>
      <c r="YQ81" s="24"/>
      <c r="YR81" s="24"/>
      <c r="YS81" s="24"/>
      <c r="YT81" s="24"/>
      <c r="YU81" s="24"/>
      <c r="YV81" s="24"/>
      <c r="YW81" s="24"/>
      <c r="YX81" s="24"/>
      <c r="YY81" s="24"/>
      <c r="YZ81" s="24"/>
      <c r="ZA81" s="24"/>
      <c r="ZB81" s="24"/>
      <c r="ZC81" s="24"/>
      <c r="ZD81" s="24"/>
      <c r="ZE81" s="24"/>
      <c r="ZF81" s="24"/>
      <c r="ZG81" s="24"/>
      <c r="ZH81" s="24"/>
      <c r="ZI81" s="24"/>
      <c r="ZJ81" s="24"/>
      <c r="ZK81" s="24"/>
      <c r="ZL81" s="24"/>
      <c r="ZM81" s="24"/>
      <c r="ZN81" s="24"/>
      <c r="ZO81" s="24"/>
      <c r="ZP81" s="24"/>
      <c r="ZQ81" s="24"/>
      <c r="ZR81" s="24"/>
      <c r="ZS81" s="24"/>
      <c r="ZT81" s="24"/>
      <c r="ZU81" s="24"/>
      <c r="ZV81" s="24"/>
      <c r="ZW81" s="24"/>
      <c r="ZX81" s="24"/>
      <c r="ZY81" s="24"/>
      <c r="ZZ81" s="24"/>
      <c r="AAA81" s="24"/>
      <c r="AAB81" s="24"/>
      <c r="AAC81" s="24"/>
      <c r="AAD81" s="24"/>
      <c r="AAE81" s="24"/>
      <c r="AAF81" s="24"/>
      <c r="AAG81" s="24"/>
      <c r="AAH81" s="24"/>
      <c r="AAI81" s="24"/>
      <c r="AAJ81" s="24"/>
      <c r="AAK81" s="24"/>
      <c r="AAL81" s="24"/>
      <c r="AAM81" s="24"/>
      <c r="AAN81" s="24"/>
      <c r="AAO81" s="24"/>
      <c r="AAP81" s="24"/>
      <c r="AAQ81" s="24"/>
      <c r="AAR81" s="24"/>
      <c r="AAS81" s="24"/>
      <c r="AAT81" s="24"/>
      <c r="AAU81" s="24"/>
      <c r="AAV81" s="24"/>
      <c r="AAW81" s="24"/>
      <c r="AAX81" s="24"/>
      <c r="AAY81" s="24"/>
      <c r="AAZ81" s="24"/>
      <c r="ABA81" s="24"/>
      <c r="ABB81" s="24"/>
      <c r="ABC81" s="24"/>
      <c r="ABD81" s="24"/>
      <c r="ABE81" s="24"/>
      <c r="ABF81" s="24"/>
      <c r="ABG81" s="24"/>
      <c r="ABH81" s="24"/>
      <c r="ABI81" s="24"/>
      <c r="ABJ81" s="24"/>
      <c r="ABK81" s="24"/>
      <c r="ABL81" s="24"/>
      <c r="ABM81" s="24"/>
      <c r="ABN81" s="24"/>
      <c r="ABO81" s="24"/>
      <c r="ABP81" s="24"/>
      <c r="ABQ81" s="24"/>
      <c r="ABR81" s="24"/>
      <c r="ABS81" s="24"/>
      <c r="ABT81" s="24"/>
      <c r="ABU81" s="24"/>
      <c r="ABV81" s="24"/>
      <c r="ABW81" s="24"/>
      <c r="ABX81" s="24"/>
      <c r="ABY81" s="24"/>
      <c r="ABZ81" s="24"/>
      <c r="ACA81" s="24"/>
      <c r="ACB81" s="24"/>
      <c r="ACC81" s="24"/>
      <c r="ACD81" s="24"/>
      <c r="ACE81" s="24"/>
      <c r="ACF81" s="24"/>
      <c r="ACG81" s="24"/>
      <c r="ACH81" s="24"/>
      <c r="ACI81" s="24"/>
      <c r="ACJ81" s="24"/>
      <c r="ACK81" s="24"/>
      <c r="ACL81" s="24"/>
      <c r="ACM81" s="24"/>
      <c r="ACN81" s="24"/>
      <c r="ACO81" s="24"/>
      <c r="ACP81" s="24"/>
      <c r="ACQ81" s="24"/>
      <c r="ACR81" s="24"/>
      <c r="ACS81" s="24"/>
      <c r="ACT81" s="24"/>
      <c r="ACU81" s="24"/>
      <c r="ACV81" s="24"/>
      <c r="ACW81" s="24"/>
      <c r="ACX81" s="24"/>
      <c r="ACY81" s="24"/>
      <c r="ACZ81" s="24"/>
      <c r="ADA81" s="24"/>
      <c r="ADB81" s="24"/>
      <c r="ADC81" s="24"/>
      <c r="ADD81" s="24"/>
      <c r="ADE81" s="24"/>
      <c r="ADF81" s="24"/>
      <c r="ADG81" s="24"/>
      <c r="ADH81" s="24"/>
      <c r="ADI81" s="24"/>
      <c r="ADJ81" s="24"/>
      <c r="ADK81" s="24"/>
      <c r="ADL81" s="24"/>
      <c r="ADM81" s="24"/>
      <c r="ADN81" s="24"/>
      <c r="ADO81" s="24"/>
      <c r="ADP81" s="24"/>
      <c r="ADQ81" s="24"/>
      <c r="ADR81" s="24"/>
      <c r="ADS81" s="24"/>
      <c r="ADT81" s="24"/>
      <c r="ADU81" s="24"/>
      <c r="ADV81" s="24"/>
      <c r="ADW81" s="24"/>
      <c r="ADX81" s="24"/>
      <c r="ADY81" s="24"/>
      <c r="ADZ81" s="24"/>
      <c r="AEA81" s="24"/>
      <c r="AEB81" s="24"/>
      <c r="AEC81" s="24"/>
      <c r="AED81" s="24"/>
      <c r="AEE81" s="24"/>
      <c r="AEF81" s="24"/>
      <c r="AEG81" s="24"/>
      <c r="AEH81" s="24"/>
      <c r="AEI81" s="24"/>
      <c r="AEJ81" s="24"/>
      <c r="AEK81" s="24"/>
      <c r="AEL81" s="24"/>
      <c r="AEM81" s="24"/>
      <c r="AEN81" s="24"/>
      <c r="AEO81" s="24"/>
      <c r="AEP81" s="24"/>
      <c r="AEQ81" s="24"/>
      <c r="AER81" s="24"/>
      <c r="AES81" s="24"/>
      <c r="AET81" s="24"/>
      <c r="AEU81" s="24"/>
      <c r="AEV81" s="24"/>
      <c r="AEW81" s="24"/>
      <c r="AEX81" s="24"/>
      <c r="AEY81" s="24"/>
      <c r="AEZ81" s="24"/>
      <c r="AFA81" s="24"/>
      <c r="AFB81" s="24"/>
      <c r="AFC81" s="24"/>
      <c r="AFD81" s="24"/>
      <c r="AFE81" s="24"/>
      <c r="AFF81" s="24"/>
      <c r="AFG81" s="24"/>
      <c r="AFH81" s="24"/>
      <c r="AFI81" s="24"/>
      <c r="AFJ81" s="24"/>
      <c r="AFK81" s="24"/>
      <c r="AFL81" s="24"/>
      <c r="AFM81" s="24"/>
      <c r="AFN81" s="24"/>
      <c r="AFO81" s="24"/>
      <c r="AFP81" s="24"/>
      <c r="AFQ81" s="24"/>
      <c r="AFR81" s="24"/>
      <c r="AFS81" s="24"/>
      <c r="AFT81" s="24"/>
      <c r="AFU81" s="24"/>
      <c r="AFV81" s="24"/>
      <c r="AFW81" s="24"/>
      <c r="AFX81" s="24"/>
      <c r="AFY81" s="24"/>
      <c r="AFZ81" s="24"/>
      <c r="AGA81" s="24"/>
      <c r="AGB81" s="24"/>
      <c r="AGC81" s="24"/>
      <c r="AGD81" s="24"/>
      <c r="AGE81" s="24"/>
      <c r="AGF81" s="24"/>
      <c r="AGG81" s="24"/>
      <c r="AGH81" s="24"/>
      <c r="AGI81" s="24"/>
      <c r="AGJ81" s="24"/>
      <c r="AGK81" s="24"/>
      <c r="AGL81" s="24"/>
      <c r="AGM81" s="24"/>
      <c r="AGN81" s="24"/>
      <c r="AGO81" s="24"/>
      <c r="AGP81" s="24"/>
      <c r="AGQ81" s="24"/>
      <c r="AGR81" s="24"/>
      <c r="AGS81" s="24"/>
      <c r="AGT81" s="24"/>
      <c r="AGU81" s="24"/>
      <c r="AGV81" s="24"/>
      <c r="AGW81" s="24"/>
      <c r="AGX81" s="24"/>
      <c r="AGY81" s="24"/>
      <c r="AGZ81" s="24"/>
      <c r="AHA81" s="24"/>
      <c r="AHB81" s="24"/>
      <c r="AHC81" s="24"/>
      <c r="AHD81" s="24"/>
      <c r="AHE81" s="24"/>
      <c r="AHF81" s="24"/>
      <c r="AHG81" s="24"/>
      <c r="AHH81" s="24"/>
      <c r="AHI81" s="24"/>
      <c r="AHJ81" s="24"/>
      <c r="AHK81" s="24"/>
      <c r="AHL81" s="24"/>
      <c r="AHM81" s="24"/>
      <c r="AHN81" s="24"/>
      <c r="AHO81" s="24"/>
      <c r="AHP81" s="24"/>
      <c r="AHQ81" s="24"/>
      <c r="AHR81" s="24"/>
      <c r="AHS81" s="24"/>
      <c r="AHT81" s="24"/>
      <c r="AHU81" s="24"/>
      <c r="AHV81" s="24"/>
      <c r="AHW81" s="24"/>
      <c r="AHX81" s="24"/>
      <c r="AHY81" s="24"/>
      <c r="AHZ81" s="24"/>
      <c r="AIA81" s="24"/>
      <c r="AIB81" s="24"/>
      <c r="AIC81" s="24"/>
      <c r="AID81" s="24"/>
      <c r="AIE81" s="24"/>
      <c r="AIF81" s="24"/>
      <c r="AIG81" s="24"/>
      <c r="AIH81" s="24"/>
      <c r="AII81" s="24"/>
      <c r="AIJ81" s="24"/>
      <c r="AIK81" s="24"/>
      <c r="AIL81" s="24"/>
      <c r="AIM81" s="24"/>
      <c r="AIN81" s="24"/>
      <c r="AIO81" s="24"/>
      <c r="AIP81" s="24"/>
      <c r="AIQ81" s="24"/>
      <c r="AIR81" s="24"/>
      <c r="AIS81" s="24"/>
      <c r="AIT81" s="24"/>
      <c r="AIU81" s="24"/>
      <c r="AIV81" s="24"/>
      <c r="AIW81" s="24"/>
      <c r="AIX81" s="24"/>
      <c r="AIY81" s="24"/>
      <c r="AIZ81" s="24"/>
      <c r="AJA81" s="24"/>
      <c r="AJB81" s="24"/>
      <c r="AJC81" s="24"/>
      <c r="AJD81" s="24"/>
      <c r="AJE81" s="24"/>
      <c r="AJF81" s="24"/>
      <c r="AJG81" s="24"/>
      <c r="AJH81" s="24"/>
      <c r="AJI81" s="24"/>
      <c r="AJJ81" s="24"/>
      <c r="AJK81" s="24"/>
      <c r="AJL81" s="24"/>
      <c r="AJM81" s="24"/>
      <c r="AJN81" s="24"/>
      <c r="AJO81" s="24"/>
      <c r="AJP81" s="24"/>
      <c r="AJQ81" s="24"/>
      <c r="AJR81" s="24"/>
      <c r="AJS81" s="24"/>
      <c r="AJT81" s="24"/>
      <c r="AJU81" s="24"/>
      <c r="AJV81" s="24"/>
      <c r="AJW81" s="24"/>
      <c r="AJX81" s="24"/>
      <c r="AJY81" s="24"/>
      <c r="AJZ81" s="24"/>
      <c r="AKA81" s="24"/>
      <c r="AKB81" s="24"/>
      <c r="AKC81" s="24"/>
      <c r="AKD81" s="24"/>
      <c r="AKE81" s="24"/>
      <c r="AKF81" s="24"/>
      <c r="AKG81" s="24"/>
      <c r="AKH81" s="24"/>
      <c r="AKI81" s="24"/>
      <c r="AKJ81" s="24"/>
      <c r="AKK81" s="24"/>
      <c r="AKL81" s="24"/>
      <c r="AKM81" s="24"/>
      <c r="AKN81" s="24"/>
      <c r="AKO81" s="24"/>
      <c r="AKP81" s="24"/>
      <c r="AKQ81" s="24"/>
      <c r="AKR81" s="24"/>
      <c r="AKS81" s="24"/>
      <c r="AKT81" s="24"/>
      <c r="AKU81" s="24"/>
      <c r="AKV81" s="24"/>
      <c r="AKW81" s="24"/>
      <c r="AKX81" s="24"/>
      <c r="AKY81" s="24"/>
      <c r="AKZ81" s="24"/>
      <c r="ALA81" s="24"/>
      <c r="ALB81" s="24"/>
      <c r="ALC81" s="24"/>
      <c r="ALD81" s="24"/>
      <c r="ALE81" s="24"/>
      <c r="ALF81" s="24"/>
      <c r="ALG81" s="24"/>
      <c r="ALH81" s="24"/>
      <c r="ALI81" s="24"/>
      <c r="ALJ81" s="24"/>
      <c r="ALK81" s="24"/>
      <c r="ALL81" s="24"/>
      <c r="ALM81" s="24"/>
      <c r="ALN81" s="24"/>
      <c r="ALO81" s="24"/>
      <c r="ALP81" s="24"/>
      <c r="ALQ81" s="24"/>
      <c r="ALR81" s="24"/>
      <c r="ALS81" s="24"/>
      <c r="ALT81" s="24"/>
      <c r="ALU81" s="24"/>
      <c r="ALV81" s="24"/>
      <c r="ALW81" s="24"/>
      <c r="ALX81" s="24"/>
      <c r="ALY81" s="24"/>
      <c r="ALZ81" s="24"/>
      <c r="AMA81" s="24"/>
      <c r="AMB81" s="24"/>
      <c r="AMC81" s="24"/>
      <c r="AMD81" s="24"/>
      <c r="AME81" s="24"/>
      <c r="AMF81" s="24"/>
      <c r="AMG81" s="24"/>
      <c r="AMH81" s="24"/>
      <c r="AMI81" s="24"/>
      <c r="AMJ81" s="24"/>
      <c r="AMK81" s="24"/>
      <c r="AML81" s="24"/>
      <c r="AMM81" s="24"/>
      <c r="AMN81" s="24"/>
      <c r="AMO81" s="24"/>
      <c r="AMP81" s="24"/>
      <c r="AMQ81" s="24"/>
      <c r="AMR81" s="24"/>
      <c r="AMS81" s="24"/>
      <c r="AMT81" s="24"/>
      <c r="AMU81" s="24"/>
      <c r="AMV81" s="24"/>
      <c r="AMW81" s="24"/>
      <c r="AMX81" s="24"/>
      <c r="AMY81" s="24"/>
      <c r="AMZ81" s="24"/>
      <c r="ANA81" s="24"/>
      <c r="ANB81" s="24"/>
    </row>
    <row r="82" spans="3:1042" s="6" customFormat="1" ht="15" customHeight="1" x14ac:dyDescent="0.25">
      <c r="C82" s="6">
        <f t="shared" si="5"/>
        <v>121114</v>
      </c>
      <c r="D82" s="72">
        <f t="shared" si="6"/>
        <v>66</v>
      </c>
      <c r="E82" s="72">
        <v>1</v>
      </c>
      <c r="F82" s="74">
        <v>0</v>
      </c>
      <c r="G82" s="73">
        <f t="shared" si="43"/>
        <v>2.56</v>
      </c>
      <c r="H82" s="128">
        <f t="shared" si="44"/>
        <v>0</v>
      </c>
      <c r="I82" s="147">
        <f t="shared" si="9"/>
        <v>0</v>
      </c>
      <c r="J82" s="111" t="s">
        <v>196</v>
      </c>
      <c r="K82" s="39">
        <v>1</v>
      </c>
      <c r="L82" s="95">
        <f t="shared" si="10"/>
        <v>12</v>
      </c>
      <c r="M82" s="9" t="s">
        <v>19</v>
      </c>
      <c r="N82" s="82">
        <f t="shared" si="47"/>
        <v>11</v>
      </c>
      <c r="O82" s="82">
        <f t="shared" si="70"/>
        <v>121114</v>
      </c>
      <c r="P82" s="77" t="str">
        <f t="shared" si="21"/>
        <v>HPHE6266H045DV 120  (66 gal)</v>
      </c>
      <c r="Q82" s="10" t="s">
        <v>66</v>
      </c>
      <c r="R82" s="11">
        <v>66</v>
      </c>
      <c r="S82" s="37" t="s">
        <v>85</v>
      </c>
      <c r="T82" s="100" t="s">
        <v>105</v>
      </c>
      <c r="U82" s="105" t="str">
        <f t="shared" si="71"/>
        <v>AOSmithHPTU66</v>
      </c>
      <c r="V82" s="146">
        <v>0</v>
      </c>
      <c r="W82" s="47">
        <v>2.56</v>
      </c>
      <c r="X82" s="55">
        <v>3</v>
      </c>
      <c r="Y82" s="56" t="s">
        <v>10</v>
      </c>
      <c r="Z82" s="57">
        <v>42591</v>
      </c>
      <c r="AA82" s="58" t="s">
        <v>83</v>
      </c>
      <c r="AB82" s="158" t="str">
        <f t="shared" si="11"/>
        <v>2,     121114,   "HPHE6266H045DV 120  (66 gal)"</v>
      </c>
      <c r="AC82" s="160" t="str">
        <f t="shared" si="48"/>
        <v>American</v>
      </c>
      <c r="AD82" s="161" t="s">
        <v>473</v>
      </c>
      <c r="AE82" s="158" t="str">
        <f t="shared" si="12"/>
        <v xml:space="preserve">          case  121114   :   "AmericanHPHE6266Res"</v>
      </c>
      <c r="AF82" s="161" t="s">
        <v>473</v>
      </c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</row>
    <row r="83" spans="3:1042" s="6" customFormat="1" ht="15" customHeight="1" x14ac:dyDescent="0.25">
      <c r="C83" s="6">
        <f t="shared" si="5"/>
        <v>121215</v>
      </c>
      <c r="D83" s="72">
        <f t="shared" si="6"/>
        <v>80</v>
      </c>
      <c r="E83" s="72">
        <v>1</v>
      </c>
      <c r="F83" s="74">
        <v>0</v>
      </c>
      <c r="G83" s="73">
        <f t="shared" si="43"/>
        <v>2.7</v>
      </c>
      <c r="H83" s="128">
        <f t="shared" si="44"/>
        <v>0</v>
      </c>
      <c r="I83" s="147">
        <f t="shared" si="9"/>
        <v>0</v>
      </c>
      <c r="J83" s="111" t="s">
        <v>196</v>
      </c>
      <c r="K83" s="39">
        <v>1</v>
      </c>
      <c r="L83" s="95">
        <f t="shared" si="10"/>
        <v>12</v>
      </c>
      <c r="M83" s="9" t="s">
        <v>19</v>
      </c>
      <c r="N83" s="82">
        <f t="shared" si="47"/>
        <v>12</v>
      </c>
      <c r="O83" s="82">
        <f t="shared" si="70"/>
        <v>121215</v>
      </c>
      <c r="P83" s="77" t="str">
        <f t="shared" si="21"/>
        <v>HPHE6280H045DV 120  (80 gal)</v>
      </c>
      <c r="Q83" s="10" t="s">
        <v>67</v>
      </c>
      <c r="R83" s="11">
        <v>80</v>
      </c>
      <c r="S83" s="37" t="s">
        <v>86</v>
      </c>
      <c r="T83" s="100" t="s">
        <v>106</v>
      </c>
      <c r="U83" s="105" t="str">
        <f t="shared" si="71"/>
        <v>AOSmithHPTU80</v>
      </c>
      <c r="V83" s="146">
        <v>0</v>
      </c>
      <c r="W83" s="47">
        <v>2.7</v>
      </c>
      <c r="X83" s="55" t="s">
        <v>15</v>
      </c>
      <c r="Y83" s="56" t="s">
        <v>10</v>
      </c>
      <c r="Z83" s="57">
        <v>42591</v>
      </c>
      <c r="AA83" s="58" t="s">
        <v>83</v>
      </c>
      <c r="AB83" s="158" t="str">
        <f t="shared" si="11"/>
        <v>2,     121215,   "HPHE6280H045DV 120  (80 gal)"</v>
      </c>
      <c r="AC83" s="160" t="str">
        <f t="shared" si="48"/>
        <v>American</v>
      </c>
      <c r="AD83" s="161" t="s">
        <v>474</v>
      </c>
      <c r="AE83" s="158" t="str">
        <f t="shared" si="12"/>
        <v xml:space="preserve">          case  121215   :   "AmericanHPHE6280Res"</v>
      </c>
      <c r="AF83" s="161" t="s">
        <v>474</v>
      </c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</row>
    <row r="84" spans="3:1042" s="6" customFormat="1" ht="15" customHeight="1" x14ac:dyDescent="0.25">
      <c r="C84" s="6">
        <f t="shared" si="5"/>
        <v>121313</v>
      </c>
      <c r="D84" s="72">
        <f t="shared" si="6"/>
        <v>50</v>
      </c>
      <c r="E84" s="72">
        <v>1</v>
      </c>
      <c r="F84" s="74">
        <v>0</v>
      </c>
      <c r="G84" s="73">
        <f t="shared" si="43"/>
        <v>2.4</v>
      </c>
      <c r="H84" s="128">
        <f t="shared" si="44"/>
        <v>0</v>
      </c>
      <c r="I84" s="147">
        <f t="shared" si="9"/>
        <v>0</v>
      </c>
      <c r="J84" s="111" t="s">
        <v>196</v>
      </c>
      <c r="K84" s="39">
        <v>1</v>
      </c>
      <c r="L84" s="95">
        <f t="shared" si="10"/>
        <v>12</v>
      </c>
      <c r="M84" s="9" t="s">
        <v>19</v>
      </c>
      <c r="N84" s="82">
        <f t="shared" si="47"/>
        <v>13</v>
      </c>
      <c r="O84" s="82">
        <f t="shared" si="70"/>
        <v>121313</v>
      </c>
      <c r="P84" s="77" t="str">
        <f t="shared" si="21"/>
        <v>HPHE650H045DV 120  (50 gal)</v>
      </c>
      <c r="Q84" s="10" t="s">
        <v>68</v>
      </c>
      <c r="R84" s="11">
        <v>50</v>
      </c>
      <c r="S84" s="37" t="s">
        <v>84</v>
      </c>
      <c r="T84" s="100" t="s">
        <v>109</v>
      </c>
      <c r="U84" s="105" t="str">
        <f t="shared" si="71"/>
        <v>AOSmithHPTU50</v>
      </c>
      <c r="V84" s="146">
        <v>0</v>
      </c>
      <c r="W84" s="47">
        <v>2.4</v>
      </c>
      <c r="X84" s="55" t="s">
        <v>9</v>
      </c>
      <c r="Y84" s="56" t="s">
        <v>10</v>
      </c>
      <c r="Z84" s="57">
        <v>42591</v>
      </c>
      <c r="AA84" s="58" t="s">
        <v>83</v>
      </c>
      <c r="AB84" s="158" t="str">
        <f t="shared" si="11"/>
        <v>2,     121313,   "HPHE650H045DV 120  (50 gal)"</v>
      </c>
      <c r="AC84" s="160" t="str">
        <f t="shared" si="48"/>
        <v>American</v>
      </c>
      <c r="AD84" s="161" t="s">
        <v>475</v>
      </c>
      <c r="AE84" s="158" t="str">
        <f t="shared" si="12"/>
        <v xml:space="preserve">          case  121313   :   "AmericanHPHE650Res"</v>
      </c>
      <c r="AF84" s="161" t="s">
        <v>475</v>
      </c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</row>
    <row r="85" spans="3:1042" s="6" customFormat="1" ht="15" customHeight="1" x14ac:dyDescent="0.25">
      <c r="C85" s="6">
        <f t="shared" si="5"/>
        <v>130119</v>
      </c>
      <c r="D85" s="72">
        <f t="shared" si="6"/>
        <v>50</v>
      </c>
      <c r="E85" s="74">
        <v>0</v>
      </c>
      <c r="F85" s="72">
        <v>1</v>
      </c>
      <c r="G85" s="73">
        <f t="shared" si="43"/>
        <v>0</v>
      </c>
      <c r="H85" s="128">
        <f t="shared" si="44"/>
        <v>2.8</v>
      </c>
      <c r="I85" s="147">
        <f t="shared" si="9"/>
        <v>0</v>
      </c>
      <c r="J85" s="111" t="s">
        <v>196</v>
      </c>
      <c r="K85" s="39">
        <v>3</v>
      </c>
      <c r="L85" s="95">
        <f t="shared" si="10"/>
        <v>13</v>
      </c>
      <c r="M85" s="12" t="s">
        <v>96</v>
      </c>
      <c r="N85" s="81">
        <v>1</v>
      </c>
      <c r="O85" s="82">
        <f t="shared" si="70"/>
        <v>130119</v>
      </c>
      <c r="P85" s="77" t="str">
        <f t="shared" si="21"/>
        <v>RE2H50R10B-1NCWT  (50 gal)</v>
      </c>
      <c r="Q85" s="13" t="s">
        <v>119</v>
      </c>
      <c r="R85" s="14">
        <v>50</v>
      </c>
      <c r="S85" s="37" t="s">
        <v>236</v>
      </c>
      <c r="T85" s="100" t="s">
        <v>176</v>
      </c>
      <c r="U85" s="105" t="str">
        <f t="shared" si="71"/>
        <v>GE2014</v>
      </c>
      <c r="V85" s="146">
        <v>0</v>
      </c>
      <c r="W85" s="49" t="str">
        <f>[1]ESTAR_to_AWHS!K18</f>
        <v>--</v>
      </c>
      <c r="X85" s="61" t="str">
        <f>[1]ESTAR_to_AWHS!I18</f>
        <v>2-3</v>
      </c>
      <c r="Y85" s="62">
        <f>[1]ESTAR_to_AWHS!L18</f>
        <v>2.8</v>
      </c>
      <c r="Z85" s="63">
        <f>[1]ESTAR_to_AWHS!J18</f>
        <v>42775</v>
      </c>
      <c r="AA85" s="58" t="s">
        <v>87</v>
      </c>
      <c r="AB85" s="158" t="str">
        <f t="shared" si="11"/>
        <v>2,     130119,   "RE2H50R10B-1NCWT  (50 gal)"</v>
      </c>
      <c r="AC85" s="159" t="s">
        <v>449</v>
      </c>
      <c r="AD85" s="161" t="s">
        <v>479</v>
      </c>
      <c r="AE85" s="158" t="str">
        <f t="shared" si="12"/>
        <v xml:space="preserve">          case  130119   :   "BradfordWhiteRE2H50"</v>
      </c>
      <c r="AF85" s="161" t="s">
        <v>479</v>
      </c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/>
      <c r="DK85" s="31"/>
      <c r="DL85" s="31"/>
      <c r="DM85" s="31"/>
      <c r="DN85" s="31"/>
      <c r="DO85" s="31"/>
      <c r="DP85" s="31"/>
      <c r="DQ85" s="31"/>
      <c r="DR85" s="31"/>
      <c r="DS85" s="31"/>
      <c r="DT85" s="31"/>
      <c r="DU85" s="31"/>
      <c r="DV85" s="31"/>
      <c r="DW85" s="31"/>
      <c r="DX85" s="31"/>
      <c r="DY85" s="31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  <c r="FN85" s="31"/>
      <c r="FO85" s="31"/>
      <c r="FP85" s="31"/>
      <c r="FQ85" s="31"/>
      <c r="FR85" s="31"/>
      <c r="FS85" s="31"/>
      <c r="FT85" s="31"/>
      <c r="FU85" s="31"/>
      <c r="FV85" s="31"/>
      <c r="FW85" s="31"/>
      <c r="FX85" s="31"/>
      <c r="FY85" s="31"/>
      <c r="FZ85" s="31"/>
      <c r="GA85" s="31"/>
      <c r="GB85" s="31"/>
      <c r="GC85" s="31"/>
      <c r="GD85" s="31"/>
      <c r="GE85" s="31"/>
      <c r="GF85" s="31"/>
      <c r="GG85" s="31"/>
      <c r="GH85" s="31"/>
      <c r="GI85" s="31"/>
      <c r="GJ85" s="31"/>
      <c r="GK85" s="31"/>
      <c r="GL85" s="31"/>
      <c r="GM85" s="31"/>
      <c r="GN85" s="31"/>
      <c r="GO85" s="31"/>
      <c r="GP85" s="31"/>
      <c r="GQ85" s="31"/>
      <c r="GR85" s="31"/>
      <c r="GS85" s="31"/>
      <c r="GT85" s="31"/>
      <c r="GU85" s="31"/>
      <c r="GV85" s="31"/>
      <c r="GW85" s="31"/>
      <c r="GX85" s="31"/>
      <c r="GY85" s="31"/>
      <c r="GZ85" s="31"/>
      <c r="HA85" s="31"/>
      <c r="HB85" s="31"/>
      <c r="HC85" s="31"/>
      <c r="HD85" s="31"/>
      <c r="HE85" s="31"/>
      <c r="HF85" s="31"/>
      <c r="HG85" s="31"/>
      <c r="HH85" s="31"/>
      <c r="HI85" s="31"/>
      <c r="HJ85" s="31"/>
      <c r="HK85" s="31"/>
      <c r="HL85" s="31"/>
      <c r="HM85" s="31"/>
      <c r="HN85" s="31"/>
      <c r="HO85" s="31"/>
      <c r="HP85" s="31"/>
      <c r="HQ85" s="31"/>
      <c r="HR85" s="31"/>
      <c r="HS85" s="31"/>
      <c r="HT85" s="31"/>
      <c r="HU85" s="31"/>
      <c r="HV85" s="31"/>
      <c r="HW85" s="31"/>
      <c r="HX85" s="31"/>
      <c r="HY85" s="31"/>
      <c r="HZ85" s="31"/>
      <c r="IA85" s="31"/>
      <c r="IB85" s="31"/>
      <c r="IC85" s="31"/>
      <c r="ID85" s="31"/>
      <c r="IE85" s="31"/>
      <c r="IF85" s="31"/>
      <c r="IG85" s="31"/>
      <c r="IH85" s="31"/>
      <c r="II85" s="31"/>
      <c r="IJ85" s="31"/>
      <c r="IK85" s="31"/>
      <c r="IL85" s="31"/>
      <c r="IM85" s="31"/>
      <c r="IN85" s="31"/>
      <c r="IO85" s="31"/>
      <c r="IP85" s="31"/>
      <c r="IQ85" s="31"/>
      <c r="IR85" s="31"/>
      <c r="IS85" s="31"/>
      <c r="IT85" s="31"/>
      <c r="IU85" s="31"/>
      <c r="IV85" s="31"/>
      <c r="IW85" s="31"/>
      <c r="IX85" s="31"/>
      <c r="IY85" s="31"/>
      <c r="IZ85" s="31"/>
      <c r="JA85" s="31"/>
      <c r="JB85" s="31"/>
      <c r="JC85" s="31"/>
      <c r="JD85" s="31"/>
      <c r="JE85" s="31"/>
      <c r="JF85" s="31"/>
      <c r="JG85" s="31"/>
      <c r="JH85" s="31"/>
      <c r="JI85" s="31"/>
      <c r="JJ85" s="31"/>
      <c r="JK85" s="31"/>
      <c r="JL85" s="31"/>
      <c r="JM85" s="31"/>
      <c r="JN85" s="31"/>
      <c r="JO85" s="31"/>
      <c r="JP85" s="31"/>
      <c r="JQ85" s="31"/>
      <c r="JR85" s="31"/>
      <c r="JS85" s="31"/>
      <c r="JT85" s="31"/>
      <c r="JU85" s="31"/>
      <c r="JV85" s="31"/>
      <c r="JW85" s="31"/>
      <c r="JX85" s="31"/>
      <c r="JY85" s="31"/>
      <c r="JZ85" s="31"/>
      <c r="KA85" s="31"/>
      <c r="KB85" s="31"/>
      <c r="KC85" s="31"/>
      <c r="KD85" s="31"/>
      <c r="KE85" s="31"/>
      <c r="KF85" s="31"/>
      <c r="KG85" s="31"/>
      <c r="KH85" s="31"/>
      <c r="KI85" s="31"/>
      <c r="KJ85" s="31"/>
      <c r="KK85" s="31"/>
      <c r="KL85" s="31"/>
      <c r="KM85" s="31"/>
      <c r="KN85" s="31"/>
      <c r="KO85" s="31"/>
      <c r="KP85" s="31"/>
      <c r="KQ85" s="31"/>
      <c r="KR85" s="31"/>
      <c r="KS85" s="31"/>
      <c r="KT85" s="31"/>
      <c r="KU85" s="31"/>
      <c r="KV85" s="31"/>
      <c r="KW85" s="31"/>
      <c r="KX85" s="31"/>
      <c r="KY85" s="31"/>
      <c r="KZ85" s="31"/>
      <c r="LA85" s="31"/>
      <c r="LB85" s="31"/>
      <c r="LC85" s="31"/>
      <c r="LD85" s="31"/>
      <c r="LE85" s="31"/>
      <c r="LF85" s="31"/>
      <c r="LG85" s="31"/>
      <c r="LH85" s="31"/>
      <c r="LI85" s="31"/>
      <c r="LJ85" s="31"/>
      <c r="LK85" s="31"/>
      <c r="LL85" s="31"/>
      <c r="LM85" s="31"/>
      <c r="LN85" s="31"/>
      <c r="LO85" s="31"/>
      <c r="LP85" s="31"/>
      <c r="LQ85" s="31"/>
      <c r="LR85" s="31"/>
      <c r="LS85" s="31"/>
      <c r="LT85" s="31"/>
      <c r="LU85" s="31"/>
      <c r="LV85" s="31"/>
      <c r="LW85" s="31"/>
      <c r="LX85" s="31"/>
      <c r="LY85" s="31"/>
      <c r="LZ85" s="31"/>
      <c r="MA85" s="31"/>
      <c r="MB85" s="31"/>
      <c r="MC85" s="31"/>
      <c r="MD85" s="31"/>
      <c r="ME85" s="31"/>
      <c r="MF85" s="31"/>
      <c r="MG85" s="31"/>
      <c r="MH85" s="31"/>
      <c r="MI85" s="31"/>
      <c r="MJ85" s="31"/>
      <c r="MK85" s="31"/>
      <c r="ML85" s="31"/>
      <c r="MM85" s="31"/>
      <c r="MN85" s="31"/>
      <c r="MO85" s="31"/>
      <c r="MP85" s="31"/>
      <c r="MQ85" s="31"/>
      <c r="MR85" s="31"/>
      <c r="MS85" s="31"/>
      <c r="MT85" s="31"/>
      <c r="MU85" s="31"/>
      <c r="MV85" s="31"/>
      <c r="MW85" s="31"/>
      <c r="MX85" s="31"/>
      <c r="MY85" s="31"/>
      <c r="MZ85" s="31"/>
      <c r="NA85" s="31"/>
      <c r="NB85" s="31"/>
      <c r="NC85" s="31"/>
      <c r="ND85" s="31"/>
      <c r="NE85" s="31"/>
      <c r="NF85" s="31"/>
      <c r="NG85" s="31"/>
      <c r="NH85" s="31"/>
      <c r="NI85" s="31"/>
      <c r="NJ85" s="31"/>
      <c r="NK85" s="31"/>
      <c r="NL85" s="31"/>
      <c r="NM85" s="31"/>
      <c r="NN85" s="31"/>
      <c r="NO85" s="31"/>
      <c r="NP85" s="31"/>
      <c r="NQ85" s="31"/>
      <c r="NR85" s="31"/>
      <c r="NS85" s="31"/>
      <c r="NT85" s="31"/>
      <c r="NU85" s="31"/>
      <c r="NV85" s="31"/>
      <c r="NW85" s="31"/>
      <c r="NX85" s="31"/>
      <c r="NY85" s="31"/>
      <c r="NZ85" s="31"/>
      <c r="OA85" s="31"/>
      <c r="OB85" s="31"/>
      <c r="OC85" s="31"/>
      <c r="OD85" s="31"/>
      <c r="OE85" s="31"/>
      <c r="OF85" s="31"/>
      <c r="OG85" s="31"/>
      <c r="OH85" s="31"/>
      <c r="OI85" s="31"/>
      <c r="OJ85" s="31"/>
      <c r="OK85" s="31"/>
      <c r="OL85" s="31"/>
      <c r="OM85" s="31"/>
      <c r="ON85" s="31"/>
      <c r="OO85" s="31"/>
      <c r="OP85" s="31"/>
      <c r="OQ85" s="31"/>
      <c r="OR85" s="31"/>
      <c r="OS85" s="31"/>
      <c r="OT85" s="31"/>
      <c r="OU85" s="31"/>
      <c r="OV85" s="31"/>
      <c r="OW85" s="31"/>
      <c r="OX85" s="31"/>
      <c r="OY85" s="31"/>
      <c r="OZ85" s="31"/>
      <c r="PA85" s="31"/>
      <c r="PB85" s="31"/>
      <c r="PC85" s="31"/>
      <c r="PD85" s="31"/>
      <c r="PE85" s="31"/>
      <c r="PF85" s="31"/>
      <c r="PG85" s="31"/>
      <c r="PH85" s="31"/>
      <c r="PI85" s="31"/>
      <c r="PJ85" s="31"/>
      <c r="PK85" s="31"/>
      <c r="PL85" s="31"/>
      <c r="PM85" s="31"/>
      <c r="PN85" s="31"/>
      <c r="PO85" s="31"/>
      <c r="PP85" s="31"/>
      <c r="PQ85" s="31"/>
      <c r="PR85" s="31"/>
      <c r="PS85" s="31"/>
      <c r="PT85" s="31"/>
      <c r="PU85" s="31"/>
      <c r="PV85" s="31"/>
      <c r="PW85" s="31"/>
      <c r="PX85" s="31"/>
      <c r="PY85" s="31"/>
      <c r="PZ85" s="31"/>
      <c r="QA85" s="31"/>
      <c r="QB85" s="31"/>
      <c r="QC85" s="31"/>
      <c r="QD85" s="31"/>
      <c r="QE85" s="31"/>
      <c r="QF85" s="31"/>
      <c r="QG85" s="31"/>
      <c r="QH85" s="31"/>
      <c r="QI85" s="31"/>
      <c r="QJ85" s="31"/>
      <c r="QK85" s="31"/>
      <c r="QL85" s="31"/>
      <c r="QM85" s="31"/>
      <c r="QN85" s="31"/>
      <c r="QO85" s="31"/>
      <c r="QP85" s="31"/>
      <c r="QQ85" s="31"/>
      <c r="QR85" s="31"/>
      <c r="QS85" s="31"/>
      <c r="QT85" s="31"/>
      <c r="QU85" s="31"/>
      <c r="QV85" s="31"/>
      <c r="QW85" s="31"/>
      <c r="QX85" s="31"/>
      <c r="QY85" s="31"/>
      <c r="QZ85" s="31"/>
      <c r="RA85" s="31"/>
      <c r="RB85" s="31"/>
      <c r="RC85" s="31"/>
      <c r="RD85" s="31"/>
      <c r="RE85" s="31"/>
      <c r="RF85" s="31"/>
      <c r="RG85" s="31"/>
      <c r="RH85" s="31"/>
      <c r="RI85" s="31"/>
      <c r="RJ85" s="31"/>
      <c r="RK85" s="31"/>
      <c r="RL85" s="31"/>
      <c r="RM85" s="31"/>
      <c r="RN85" s="31"/>
      <c r="RO85" s="31"/>
      <c r="RP85" s="31"/>
      <c r="RQ85" s="31"/>
      <c r="RR85" s="31"/>
      <c r="RS85" s="31"/>
      <c r="RT85" s="31"/>
      <c r="RU85" s="31"/>
      <c r="RV85" s="31"/>
      <c r="RW85" s="31"/>
      <c r="RX85" s="31"/>
      <c r="RY85" s="31"/>
      <c r="RZ85" s="31"/>
      <c r="SA85" s="31"/>
      <c r="SB85" s="31"/>
      <c r="SC85" s="31"/>
      <c r="SD85" s="31"/>
      <c r="SE85" s="31"/>
      <c r="SF85" s="31"/>
      <c r="SG85" s="31"/>
      <c r="SH85" s="31"/>
      <c r="SI85" s="31"/>
      <c r="SJ85" s="31"/>
      <c r="SK85" s="31"/>
      <c r="SL85" s="31"/>
      <c r="SM85" s="31"/>
      <c r="SN85" s="31"/>
      <c r="SO85" s="31"/>
      <c r="SP85" s="31"/>
      <c r="SQ85" s="31"/>
      <c r="SR85" s="31"/>
      <c r="SS85" s="31"/>
      <c r="ST85" s="31"/>
      <c r="SU85" s="31"/>
      <c r="SV85" s="31"/>
      <c r="SW85" s="31"/>
      <c r="SX85" s="31"/>
      <c r="SY85" s="31"/>
      <c r="SZ85" s="31"/>
      <c r="TA85" s="31"/>
      <c r="TB85" s="31"/>
      <c r="TC85" s="31"/>
      <c r="TD85" s="31"/>
      <c r="TE85" s="31"/>
      <c r="TF85" s="31"/>
      <c r="TG85" s="31"/>
      <c r="TH85" s="31"/>
      <c r="TI85" s="31"/>
      <c r="TJ85" s="31"/>
      <c r="TK85" s="31"/>
      <c r="TL85" s="31"/>
      <c r="TM85" s="31"/>
      <c r="TN85" s="31"/>
      <c r="TO85" s="31"/>
      <c r="TP85" s="31"/>
      <c r="TQ85" s="31"/>
      <c r="TR85" s="31"/>
      <c r="TS85" s="31"/>
      <c r="TT85" s="31"/>
      <c r="TU85" s="31"/>
      <c r="TV85" s="31"/>
      <c r="TW85" s="31"/>
      <c r="TX85" s="31"/>
      <c r="TY85" s="31"/>
      <c r="TZ85" s="31"/>
      <c r="UA85" s="31"/>
      <c r="UB85" s="31"/>
      <c r="UC85" s="31"/>
      <c r="UD85" s="31"/>
      <c r="UE85" s="31"/>
      <c r="UF85" s="31"/>
      <c r="UG85" s="31"/>
      <c r="UH85" s="31"/>
      <c r="UI85" s="31"/>
      <c r="UJ85" s="31"/>
      <c r="UK85" s="31"/>
      <c r="UL85" s="31"/>
      <c r="UM85" s="31"/>
      <c r="UN85" s="31"/>
      <c r="UO85" s="31"/>
      <c r="UP85" s="31"/>
      <c r="UQ85" s="31"/>
      <c r="UR85" s="31"/>
      <c r="US85" s="31"/>
      <c r="UT85" s="31"/>
      <c r="UU85" s="31"/>
      <c r="UV85" s="31"/>
      <c r="UW85" s="31"/>
      <c r="UX85" s="31"/>
      <c r="UY85" s="31"/>
      <c r="UZ85" s="31"/>
      <c r="VA85" s="31"/>
      <c r="VB85" s="31"/>
      <c r="VC85" s="31"/>
      <c r="VD85" s="31"/>
      <c r="VE85" s="31"/>
      <c r="VF85" s="31"/>
      <c r="VG85" s="31"/>
      <c r="VH85" s="31"/>
      <c r="VI85" s="31"/>
      <c r="VJ85" s="31"/>
      <c r="VK85" s="31"/>
      <c r="VL85" s="31"/>
      <c r="VM85" s="31"/>
      <c r="VN85" s="31"/>
      <c r="VO85" s="31"/>
      <c r="VP85" s="31"/>
      <c r="VQ85" s="31"/>
      <c r="VR85" s="31"/>
      <c r="VS85" s="31"/>
      <c r="VT85" s="31"/>
      <c r="VU85" s="31"/>
      <c r="VV85" s="31"/>
      <c r="VW85" s="31"/>
      <c r="VX85" s="31"/>
      <c r="VY85" s="31"/>
      <c r="VZ85" s="31"/>
      <c r="WA85" s="31"/>
      <c r="WB85" s="31"/>
      <c r="WC85" s="31"/>
      <c r="WD85" s="31"/>
      <c r="WE85" s="31"/>
      <c r="WF85" s="31"/>
      <c r="WG85" s="31"/>
      <c r="WH85" s="31"/>
      <c r="WI85" s="31"/>
      <c r="WJ85" s="31"/>
      <c r="WK85" s="31"/>
      <c r="WL85" s="31"/>
      <c r="WM85" s="31"/>
      <c r="WN85" s="31"/>
      <c r="WO85" s="31"/>
      <c r="WP85" s="31"/>
      <c r="WQ85" s="31"/>
      <c r="WR85" s="31"/>
      <c r="WS85" s="31"/>
      <c r="WT85" s="31"/>
      <c r="WU85" s="31"/>
      <c r="WV85" s="31"/>
      <c r="WW85" s="31"/>
      <c r="WX85" s="31"/>
      <c r="WY85" s="31"/>
      <c r="WZ85" s="31"/>
      <c r="XA85" s="31"/>
      <c r="XB85" s="31"/>
      <c r="XC85" s="31"/>
      <c r="XD85" s="31"/>
      <c r="XE85" s="31"/>
      <c r="XF85" s="31"/>
      <c r="XG85" s="31"/>
      <c r="XH85" s="31"/>
      <c r="XI85" s="31"/>
      <c r="XJ85" s="31"/>
      <c r="XK85" s="31"/>
      <c r="XL85" s="31"/>
      <c r="XM85" s="31"/>
      <c r="XN85" s="31"/>
      <c r="XO85" s="31"/>
      <c r="XP85" s="31"/>
      <c r="XQ85" s="31"/>
      <c r="XR85" s="31"/>
      <c r="XS85" s="31"/>
      <c r="XT85" s="31"/>
      <c r="XU85" s="31"/>
      <c r="XV85" s="31"/>
      <c r="XW85" s="31"/>
      <c r="XX85" s="31"/>
      <c r="XY85" s="31"/>
      <c r="XZ85" s="31"/>
      <c r="YA85" s="31"/>
      <c r="YB85" s="31"/>
      <c r="YC85" s="31"/>
      <c r="YD85" s="31"/>
      <c r="YE85" s="31"/>
      <c r="YF85" s="31"/>
      <c r="YG85" s="31"/>
      <c r="YH85" s="31"/>
      <c r="YI85" s="31"/>
      <c r="YJ85" s="31"/>
      <c r="YK85" s="31"/>
      <c r="YL85" s="31"/>
      <c r="YM85" s="31"/>
      <c r="YN85" s="31"/>
      <c r="YO85" s="31"/>
      <c r="YP85" s="31"/>
      <c r="YQ85" s="31"/>
      <c r="YR85" s="31"/>
      <c r="YS85" s="31"/>
      <c r="YT85" s="31"/>
      <c r="YU85" s="31"/>
      <c r="YV85" s="31"/>
      <c r="YW85" s="31"/>
      <c r="YX85" s="31"/>
      <c r="YY85" s="31"/>
      <c r="YZ85" s="31"/>
      <c r="ZA85" s="31"/>
      <c r="ZB85" s="31"/>
      <c r="ZC85" s="31"/>
      <c r="ZD85" s="31"/>
      <c r="ZE85" s="31"/>
      <c r="ZF85" s="31"/>
      <c r="ZG85" s="31"/>
      <c r="ZH85" s="31"/>
      <c r="ZI85" s="31"/>
      <c r="ZJ85" s="31"/>
      <c r="ZK85" s="31"/>
      <c r="ZL85" s="31"/>
      <c r="ZM85" s="31"/>
      <c r="ZN85" s="31"/>
      <c r="ZO85" s="31"/>
      <c r="ZP85" s="31"/>
      <c r="ZQ85" s="31"/>
      <c r="ZR85" s="31"/>
      <c r="ZS85" s="31"/>
      <c r="ZT85" s="31"/>
      <c r="ZU85" s="31"/>
      <c r="ZV85" s="31"/>
      <c r="ZW85" s="31"/>
      <c r="ZX85" s="31"/>
      <c r="ZY85" s="31"/>
      <c r="ZZ85" s="31"/>
      <c r="AAA85" s="31"/>
      <c r="AAB85" s="31"/>
      <c r="AAC85" s="31"/>
      <c r="AAD85" s="31"/>
      <c r="AAE85" s="31"/>
      <c r="AAF85" s="31"/>
      <c r="AAG85" s="31"/>
      <c r="AAH85" s="31"/>
      <c r="AAI85" s="31"/>
      <c r="AAJ85" s="31"/>
      <c r="AAK85" s="31"/>
      <c r="AAL85" s="31"/>
      <c r="AAM85" s="31"/>
      <c r="AAN85" s="31"/>
      <c r="AAO85" s="31"/>
      <c r="AAP85" s="31"/>
      <c r="AAQ85" s="31"/>
      <c r="AAR85" s="31"/>
      <c r="AAS85" s="31"/>
      <c r="AAT85" s="31"/>
      <c r="AAU85" s="31"/>
      <c r="AAV85" s="31"/>
      <c r="AAW85" s="31"/>
      <c r="AAX85" s="31"/>
      <c r="AAY85" s="31"/>
      <c r="AAZ85" s="31"/>
      <c r="ABA85" s="31"/>
      <c r="ABB85" s="31"/>
      <c r="ABC85" s="31"/>
      <c r="ABD85" s="31"/>
      <c r="ABE85" s="31"/>
      <c r="ABF85" s="31"/>
      <c r="ABG85" s="31"/>
      <c r="ABH85" s="31"/>
      <c r="ABI85" s="31"/>
      <c r="ABJ85" s="31"/>
      <c r="ABK85" s="31"/>
      <c r="ABL85" s="31"/>
      <c r="ABM85" s="31"/>
      <c r="ABN85" s="31"/>
      <c r="ABO85" s="31"/>
      <c r="ABP85" s="31"/>
      <c r="ABQ85" s="31"/>
      <c r="ABR85" s="31"/>
      <c r="ABS85" s="31"/>
      <c r="ABT85" s="31"/>
      <c r="ABU85" s="31"/>
      <c r="ABV85" s="31"/>
      <c r="ABW85" s="31"/>
      <c r="ABX85" s="31"/>
      <c r="ABY85" s="31"/>
      <c r="ABZ85" s="31"/>
      <c r="ACA85" s="31"/>
      <c r="ACB85" s="31"/>
      <c r="ACC85" s="31"/>
      <c r="ACD85" s="31"/>
      <c r="ACE85" s="31"/>
      <c r="ACF85" s="31"/>
      <c r="ACG85" s="31"/>
      <c r="ACH85" s="31"/>
      <c r="ACI85" s="31"/>
      <c r="ACJ85" s="31"/>
      <c r="ACK85" s="31"/>
      <c r="ACL85" s="31"/>
      <c r="ACM85" s="31"/>
      <c r="ACN85" s="31"/>
      <c r="ACO85" s="31"/>
      <c r="ACP85" s="31"/>
      <c r="ACQ85" s="31"/>
      <c r="ACR85" s="31"/>
      <c r="ACS85" s="31"/>
      <c r="ACT85" s="31"/>
      <c r="ACU85" s="31"/>
      <c r="ACV85" s="31"/>
      <c r="ACW85" s="31"/>
      <c r="ACX85" s="31"/>
      <c r="ACY85" s="31"/>
      <c r="ACZ85" s="31"/>
      <c r="ADA85" s="31"/>
      <c r="ADB85" s="31"/>
      <c r="ADC85" s="31"/>
      <c r="ADD85" s="31"/>
      <c r="ADE85" s="31"/>
      <c r="ADF85" s="31"/>
      <c r="ADG85" s="31"/>
      <c r="ADH85" s="31"/>
      <c r="ADI85" s="31"/>
      <c r="ADJ85" s="31"/>
      <c r="ADK85" s="31"/>
      <c r="ADL85" s="31"/>
      <c r="ADM85" s="31"/>
      <c r="ADN85" s="31"/>
      <c r="ADO85" s="31"/>
      <c r="ADP85" s="31"/>
      <c r="ADQ85" s="31"/>
      <c r="ADR85" s="31"/>
      <c r="ADS85" s="31"/>
      <c r="ADT85" s="31"/>
      <c r="ADU85" s="31"/>
      <c r="ADV85" s="31"/>
      <c r="ADW85" s="31"/>
      <c r="ADX85" s="31"/>
      <c r="ADY85" s="31"/>
      <c r="ADZ85" s="31"/>
      <c r="AEA85" s="31"/>
      <c r="AEB85" s="31"/>
      <c r="AEC85" s="31"/>
      <c r="AED85" s="31"/>
      <c r="AEE85" s="31"/>
      <c r="AEF85" s="31"/>
      <c r="AEG85" s="31"/>
      <c r="AEH85" s="31"/>
      <c r="AEI85" s="31"/>
      <c r="AEJ85" s="31"/>
      <c r="AEK85" s="31"/>
      <c r="AEL85" s="31"/>
      <c r="AEM85" s="31"/>
      <c r="AEN85" s="31"/>
      <c r="AEO85" s="31"/>
      <c r="AEP85" s="31"/>
      <c r="AEQ85" s="31"/>
      <c r="AER85" s="31"/>
      <c r="AES85" s="31"/>
      <c r="AET85" s="31"/>
      <c r="AEU85" s="31"/>
      <c r="AEV85" s="31"/>
      <c r="AEW85" s="31"/>
      <c r="AEX85" s="31"/>
      <c r="AEY85" s="31"/>
      <c r="AEZ85" s="31"/>
      <c r="AFA85" s="31"/>
      <c r="AFB85" s="31"/>
      <c r="AFC85" s="31"/>
      <c r="AFD85" s="31"/>
      <c r="AFE85" s="31"/>
      <c r="AFF85" s="31"/>
      <c r="AFG85" s="31"/>
      <c r="AFH85" s="31"/>
      <c r="AFI85" s="31"/>
      <c r="AFJ85" s="31"/>
      <c r="AFK85" s="31"/>
      <c r="AFL85" s="31"/>
      <c r="AFM85" s="31"/>
      <c r="AFN85" s="31"/>
      <c r="AFO85" s="31"/>
      <c r="AFP85" s="31"/>
      <c r="AFQ85" s="31"/>
      <c r="AFR85" s="31"/>
      <c r="AFS85" s="31"/>
      <c r="AFT85" s="31"/>
      <c r="AFU85" s="31"/>
      <c r="AFV85" s="31"/>
      <c r="AFW85" s="31"/>
      <c r="AFX85" s="31"/>
      <c r="AFY85" s="31"/>
      <c r="AFZ85" s="31"/>
      <c r="AGA85" s="31"/>
      <c r="AGB85" s="31"/>
      <c r="AGC85" s="31"/>
      <c r="AGD85" s="31"/>
      <c r="AGE85" s="31"/>
      <c r="AGF85" s="31"/>
      <c r="AGG85" s="31"/>
      <c r="AGH85" s="31"/>
      <c r="AGI85" s="31"/>
      <c r="AGJ85" s="31"/>
      <c r="AGK85" s="31"/>
      <c r="AGL85" s="31"/>
      <c r="AGM85" s="31"/>
      <c r="AGN85" s="31"/>
      <c r="AGO85" s="31"/>
      <c r="AGP85" s="31"/>
      <c r="AGQ85" s="31"/>
      <c r="AGR85" s="31"/>
      <c r="AGS85" s="31"/>
      <c r="AGT85" s="31"/>
      <c r="AGU85" s="31"/>
      <c r="AGV85" s="31"/>
      <c r="AGW85" s="31"/>
      <c r="AGX85" s="31"/>
      <c r="AGY85" s="31"/>
      <c r="AGZ85" s="31"/>
      <c r="AHA85" s="31"/>
      <c r="AHB85" s="31"/>
      <c r="AHC85" s="31"/>
      <c r="AHD85" s="31"/>
      <c r="AHE85" s="31"/>
      <c r="AHF85" s="31"/>
      <c r="AHG85" s="31"/>
      <c r="AHH85" s="31"/>
      <c r="AHI85" s="31"/>
      <c r="AHJ85" s="31"/>
      <c r="AHK85" s="31"/>
      <c r="AHL85" s="31"/>
      <c r="AHM85" s="31"/>
      <c r="AHN85" s="31"/>
      <c r="AHO85" s="31"/>
      <c r="AHP85" s="31"/>
      <c r="AHQ85" s="31"/>
      <c r="AHR85" s="31"/>
      <c r="AHS85" s="31"/>
      <c r="AHT85" s="31"/>
      <c r="AHU85" s="31"/>
      <c r="AHV85" s="31"/>
      <c r="AHW85" s="31"/>
      <c r="AHX85" s="31"/>
      <c r="AHY85" s="31"/>
      <c r="AHZ85" s="31"/>
      <c r="AIA85" s="31"/>
      <c r="AIB85" s="31"/>
      <c r="AIC85" s="31"/>
      <c r="AID85" s="31"/>
      <c r="AIE85" s="31"/>
      <c r="AIF85" s="31"/>
      <c r="AIG85" s="31"/>
      <c r="AIH85" s="31"/>
      <c r="AII85" s="31"/>
      <c r="AIJ85" s="31"/>
      <c r="AIK85" s="31"/>
      <c r="AIL85" s="31"/>
      <c r="AIM85" s="31"/>
      <c r="AIN85" s="31"/>
      <c r="AIO85" s="31"/>
      <c r="AIP85" s="31"/>
      <c r="AIQ85" s="31"/>
      <c r="AIR85" s="31"/>
      <c r="AIS85" s="31"/>
      <c r="AIT85" s="31"/>
      <c r="AIU85" s="31"/>
      <c r="AIV85" s="31"/>
      <c r="AIW85" s="31"/>
      <c r="AIX85" s="31"/>
      <c r="AIY85" s="31"/>
      <c r="AIZ85" s="31"/>
      <c r="AJA85" s="31"/>
      <c r="AJB85" s="31"/>
      <c r="AJC85" s="31"/>
      <c r="AJD85" s="31"/>
      <c r="AJE85" s="31"/>
      <c r="AJF85" s="31"/>
      <c r="AJG85" s="31"/>
      <c r="AJH85" s="31"/>
      <c r="AJI85" s="31"/>
      <c r="AJJ85" s="31"/>
      <c r="AJK85" s="31"/>
      <c r="AJL85" s="31"/>
      <c r="AJM85" s="31"/>
      <c r="AJN85" s="31"/>
      <c r="AJO85" s="31"/>
      <c r="AJP85" s="31"/>
      <c r="AJQ85" s="31"/>
      <c r="AJR85" s="31"/>
      <c r="AJS85" s="31"/>
      <c r="AJT85" s="31"/>
      <c r="AJU85" s="31"/>
      <c r="AJV85" s="31"/>
      <c r="AJW85" s="31"/>
      <c r="AJX85" s="31"/>
      <c r="AJY85" s="31"/>
      <c r="AJZ85" s="31"/>
      <c r="AKA85" s="31"/>
      <c r="AKB85" s="31"/>
      <c r="AKC85" s="31"/>
      <c r="AKD85" s="31"/>
      <c r="AKE85" s="31"/>
      <c r="AKF85" s="31"/>
      <c r="AKG85" s="31"/>
      <c r="AKH85" s="31"/>
      <c r="AKI85" s="31"/>
      <c r="AKJ85" s="31"/>
      <c r="AKK85" s="31"/>
      <c r="AKL85" s="31"/>
      <c r="AKM85" s="31"/>
      <c r="AKN85" s="31"/>
      <c r="AKO85" s="31"/>
      <c r="AKP85" s="31"/>
      <c r="AKQ85" s="31"/>
      <c r="AKR85" s="31"/>
      <c r="AKS85" s="31"/>
      <c r="AKT85" s="31"/>
      <c r="AKU85" s="31"/>
      <c r="AKV85" s="31"/>
      <c r="AKW85" s="31"/>
      <c r="AKX85" s="31"/>
      <c r="AKY85" s="31"/>
      <c r="AKZ85" s="31"/>
      <c r="ALA85" s="31"/>
      <c r="ALB85" s="31"/>
      <c r="ALC85" s="31"/>
      <c r="ALD85" s="31"/>
      <c r="ALE85" s="31"/>
      <c r="ALF85" s="31"/>
      <c r="ALG85" s="31"/>
      <c r="ALH85" s="31"/>
      <c r="ALI85" s="31"/>
      <c r="ALJ85" s="31"/>
      <c r="ALK85" s="31"/>
      <c r="ALL85" s="31"/>
      <c r="ALM85" s="31"/>
      <c r="ALN85" s="31"/>
      <c r="ALO85" s="31"/>
      <c r="ALP85" s="31"/>
      <c r="ALQ85" s="31"/>
      <c r="ALR85" s="31"/>
      <c r="ALS85" s="31"/>
      <c r="ALT85" s="31"/>
      <c r="ALU85" s="31"/>
      <c r="ALV85" s="31"/>
      <c r="ALW85" s="31"/>
      <c r="ALX85" s="31"/>
      <c r="ALY85" s="31"/>
      <c r="ALZ85" s="31"/>
      <c r="AMA85" s="31"/>
      <c r="AMB85" s="31"/>
      <c r="AMC85" s="31"/>
      <c r="AMD85" s="31"/>
      <c r="AME85" s="31"/>
      <c r="AMF85" s="31"/>
      <c r="AMG85" s="31"/>
      <c r="AMH85" s="31"/>
      <c r="AMI85" s="31"/>
      <c r="AMJ85" s="31"/>
      <c r="AMK85" s="31"/>
      <c r="AML85" s="31"/>
      <c r="AMM85" s="31"/>
      <c r="AMN85" s="31"/>
      <c r="AMO85" s="31"/>
      <c r="AMP85" s="31"/>
      <c r="AMQ85" s="31"/>
      <c r="AMR85" s="31"/>
      <c r="AMS85" s="31"/>
      <c r="AMT85" s="31"/>
      <c r="AMU85" s="31"/>
      <c r="AMV85" s="31"/>
      <c r="AMW85" s="31"/>
      <c r="AMX85" s="31"/>
      <c r="AMY85" s="31"/>
    </row>
    <row r="86" spans="3:1042" s="6" customFormat="1" ht="15" customHeight="1" x14ac:dyDescent="0.25">
      <c r="C86" s="133">
        <f t="shared" ref="C86" si="72">O86</f>
        <v>130358</v>
      </c>
      <c r="D86" s="72">
        <f t="shared" ref="D86" si="73">R86</f>
        <v>65</v>
      </c>
      <c r="E86" s="74">
        <v>0</v>
      </c>
      <c r="F86" s="72">
        <v>1</v>
      </c>
      <c r="G86" s="73">
        <f t="shared" ref="G86" si="74">IF(E86&gt;0,W86,0)</f>
        <v>0</v>
      </c>
      <c r="H86" s="128">
        <f t="shared" ref="H86" si="75">IF(F86&gt;0,Y86,0)</f>
        <v>3</v>
      </c>
      <c r="I86" s="147">
        <f t="shared" si="9"/>
        <v>0</v>
      </c>
      <c r="J86" s="111" t="s">
        <v>196</v>
      </c>
      <c r="K86" s="39">
        <v>3</v>
      </c>
      <c r="L86" s="95">
        <f t="shared" si="10"/>
        <v>13</v>
      </c>
      <c r="M86" s="12" t="s">
        <v>96</v>
      </c>
      <c r="N86" s="139">
        <v>3</v>
      </c>
      <c r="O86" s="82">
        <f t="shared" si="70"/>
        <v>130358</v>
      </c>
      <c r="P86" s="77" t="str">
        <f t="shared" si="21"/>
        <v>RE2H65T10-1NCWT  (65 gal)</v>
      </c>
      <c r="Q86" s="13" t="s">
        <v>333</v>
      </c>
      <c r="R86" s="14">
        <v>65</v>
      </c>
      <c r="S86" s="37"/>
      <c r="T86" s="100" t="s">
        <v>299</v>
      </c>
      <c r="U86" s="105" t="str">
        <f t="shared" si="71"/>
        <v>BWC202065</v>
      </c>
      <c r="V86" s="146">
        <v>0</v>
      </c>
      <c r="W86" s="49"/>
      <c r="X86" s="61">
        <v>3</v>
      </c>
      <c r="Y86" s="62">
        <v>3</v>
      </c>
      <c r="Z86" s="63">
        <v>43916</v>
      </c>
      <c r="AA86" s="58"/>
      <c r="AB86" s="158" t="str">
        <f t="shared" si="11"/>
        <v>2,     130358,   "RE2H65T10-1NCWT  (65 gal)"</v>
      </c>
      <c r="AC86" s="160" t="str">
        <f>AC85</f>
        <v>BradfordWhite</v>
      </c>
      <c r="AD86" s="31" t="s">
        <v>482</v>
      </c>
      <c r="AE86" s="158" t="str">
        <f t="shared" si="12"/>
        <v xml:space="preserve">          case  130358   :   "BradfordWhiteRE2H65T101NCWT"</v>
      </c>
      <c r="AF86" s="31" t="s">
        <v>482</v>
      </c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31"/>
      <c r="DO86" s="31"/>
      <c r="DP86" s="31"/>
      <c r="DQ86" s="31"/>
      <c r="DR86" s="31"/>
      <c r="DS86" s="31"/>
      <c r="DT86" s="31"/>
      <c r="DU86" s="31"/>
      <c r="DV86" s="31"/>
      <c r="DW86" s="31"/>
      <c r="DX86" s="31"/>
      <c r="DY86" s="31"/>
      <c r="DZ86" s="31"/>
      <c r="EA86" s="31"/>
      <c r="EB86" s="31"/>
      <c r="EC86" s="31"/>
      <c r="ED86" s="31"/>
      <c r="EE86" s="31"/>
      <c r="EF86" s="31"/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/>
      <c r="EV86" s="31"/>
      <c r="EW86" s="31"/>
      <c r="EX86" s="31"/>
      <c r="EY86" s="31"/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  <c r="FK86" s="31"/>
      <c r="FL86" s="31"/>
      <c r="FM86" s="31"/>
      <c r="FN86" s="31"/>
      <c r="FO86" s="31"/>
      <c r="FP86" s="31"/>
      <c r="FQ86" s="31"/>
      <c r="FR86" s="31"/>
      <c r="FS86" s="31"/>
      <c r="FT86" s="31"/>
      <c r="FU86" s="31"/>
      <c r="FV86" s="31"/>
      <c r="FW86" s="31"/>
      <c r="FX86" s="31"/>
      <c r="FY86" s="31"/>
      <c r="FZ86" s="31"/>
      <c r="GA86" s="31"/>
      <c r="GB86" s="31"/>
      <c r="GC86" s="31"/>
      <c r="GD86" s="31"/>
      <c r="GE86" s="31"/>
      <c r="GF86" s="31"/>
      <c r="GG86" s="31"/>
      <c r="GH86" s="31"/>
      <c r="GI86" s="31"/>
      <c r="GJ86" s="31"/>
      <c r="GK86" s="31"/>
      <c r="GL86" s="31"/>
      <c r="GM86" s="31"/>
      <c r="GN86" s="31"/>
      <c r="GO86" s="31"/>
      <c r="GP86" s="31"/>
      <c r="GQ86" s="31"/>
      <c r="GR86" s="31"/>
      <c r="GS86" s="31"/>
      <c r="GT86" s="31"/>
      <c r="GU86" s="31"/>
      <c r="GV86" s="31"/>
      <c r="GW86" s="31"/>
      <c r="GX86" s="31"/>
      <c r="GY86" s="31"/>
      <c r="GZ86" s="31"/>
      <c r="HA86" s="31"/>
      <c r="HB86" s="31"/>
      <c r="HC86" s="31"/>
      <c r="HD86" s="31"/>
      <c r="HE86" s="31"/>
      <c r="HF86" s="31"/>
      <c r="HG86" s="31"/>
      <c r="HH86" s="31"/>
      <c r="HI86" s="31"/>
      <c r="HJ86" s="31"/>
      <c r="HK86" s="31"/>
      <c r="HL86" s="31"/>
      <c r="HM86" s="31"/>
      <c r="HN86" s="31"/>
      <c r="HO86" s="31"/>
      <c r="HP86" s="31"/>
      <c r="HQ86" s="31"/>
      <c r="HR86" s="31"/>
      <c r="HS86" s="31"/>
      <c r="HT86" s="31"/>
      <c r="HU86" s="31"/>
      <c r="HV86" s="31"/>
      <c r="HW86" s="31"/>
      <c r="HX86" s="31"/>
      <c r="HY86" s="31"/>
      <c r="HZ86" s="31"/>
      <c r="IA86" s="31"/>
      <c r="IB86" s="31"/>
      <c r="IC86" s="31"/>
      <c r="ID86" s="31"/>
      <c r="IE86" s="31"/>
      <c r="IF86" s="31"/>
      <c r="IG86" s="31"/>
      <c r="IH86" s="31"/>
      <c r="II86" s="31"/>
      <c r="IJ86" s="31"/>
      <c r="IK86" s="31"/>
      <c r="IL86" s="31"/>
      <c r="IM86" s="31"/>
      <c r="IN86" s="31"/>
      <c r="IO86" s="31"/>
      <c r="IP86" s="31"/>
      <c r="IQ86" s="31"/>
      <c r="IR86" s="31"/>
      <c r="IS86" s="31"/>
      <c r="IT86" s="31"/>
      <c r="IU86" s="31"/>
      <c r="IV86" s="31"/>
      <c r="IW86" s="31"/>
      <c r="IX86" s="31"/>
      <c r="IY86" s="31"/>
      <c r="IZ86" s="31"/>
      <c r="JA86" s="31"/>
      <c r="JB86" s="31"/>
      <c r="JC86" s="31"/>
      <c r="JD86" s="31"/>
      <c r="JE86" s="31"/>
      <c r="JF86" s="31"/>
      <c r="JG86" s="31"/>
      <c r="JH86" s="31"/>
      <c r="JI86" s="31"/>
      <c r="JJ86" s="31"/>
      <c r="JK86" s="31"/>
      <c r="JL86" s="31"/>
      <c r="JM86" s="31"/>
      <c r="JN86" s="31"/>
      <c r="JO86" s="31"/>
      <c r="JP86" s="31"/>
      <c r="JQ86" s="31"/>
      <c r="JR86" s="31"/>
      <c r="JS86" s="31"/>
      <c r="JT86" s="31"/>
      <c r="JU86" s="31"/>
      <c r="JV86" s="31"/>
      <c r="JW86" s="31"/>
      <c r="JX86" s="31"/>
      <c r="JY86" s="31"/>
      <c r="JZ86" s="31"/>
      <c r="KA86" s="31"/>
      <c r="KB86" s="31"/>
      <c r="KC86" s="31"/>
      <c r="KD86" s="31"/>
      <c r="KE86" s="31"/>
      <c r="KF86" s="31"/>
      <c r="KG86" s="31"/>
      <c r="KH86" s="31"/>
      <c r="KI86" s="31"/>
      <c r="KJ86" s="31"/>
      <c r="KK86" s="31"/>
      <c r="KL86" s="31"/>
      <c r="KM86" s="31"/>
      <c r="KN86" s="31"/>
      <c r="KO86" s="31"/>
      <c r="KP86" s="31"/>
      <c r="KQ86" s="31"/>
      <c r="KR86" s="31"/>
      <c r="KS86" s="31"/>
      <c r="KT86" s="31"/>
      <c r="KU86" s="31"/>
      <c r="KV86" s="31"/>
      <c r="KW86" s="31"/>
      <c r="KX86" s="31"/>
      <c r="KY86" s="31"/>
      <c r="KZ86" s="31"/>
      <c r="LA86" s="31"/>
      <c r="LB86" s="31"/>
      <c r="LC86" s="31"/>
      <c r="LD86" s="31"/>
      <c r="LE86" s="31"/>
      <c r="LF86" s="31"/>
      <c r="LG86" s="31"/>
      <c r="LH86" s="31"/>
      <c r="LI86" s="31"/>
      <c r="LJ86" s="31"/>
      <c r="LK86" s="31"/>
      <c r="LL86" s="31"/>
      <c r="LM86" s="31"/>
      <c r="LN86" s="31"/>
      <c r="LO86" s="31"/>
      <c r="LP86" s="31"/>
      <c r="LQ86" s="31"/>
      <c r="LR86" s="31"/>
      <c r="LS86" s="31"/>
      <c r="LT86" s="31"/>
      <c r="LU86" s="31"/>
      <c r="LV86" s="31"/>
      <c r="LW86" s="31"/>
      <c r="LX86" s="31"/>
      <c r="LY86" s="31"/>
      <c r="LZ86" s="31"/>
      <c r="MA86" s="31"/>
      <c r="MB86" s="31"/>
      <c r="MC86" s="31"/>
      <c r="MD86" s="31"/>
      <c r="ME86" s="31"/>
      <c r="MF86" s="31"/>
      <c r="MG86" s="31"/>
      <c r="MH86" s="31"/>
      <c r="MI86" s="31"/>
      <c r="MJ86" s="31"/>
      <c r="MK86" s="31"/>
      <c r="ML86" s="31"/>
      <c r="MM86" s="31"/>
      <c r="MN86" s="31"/>
      <c r="MO86" s="31"/>
      <c r="MP86" s="31"/>
      <c r="MQ86" s="31"/>
      <c r="MR86" s="31"/>
      <c r="MS86" s="31"/>
      <c r="MT86" s="31"/>
      <c r="MU86" s="31"/>
      <c r="MV86" s="31"/>
      <c r="MW86" s="31"/>
      <c r="MX86" s="31"/>
      <c r="MY86" s="31"/>
      <c r="MZ86" s="31"/>
      <c r="NA86" s="31"/>
      <c r="NB86" s="31"/>
      <c r="NC86" s="31"/>
      <c r="ND86" s="31"/>
      <c r="NE86" s="31"/>
      <c r="NF86" s="31"/>
      <c r="NG86" s="31"/>
      <c r="NH86" s="31"/>
      <c r="NI86" s="31"/>
      <c r="NJ86" s="31"/>
      <c r="NK86" s="31"/>
      <c r="NL86" s="31"/>
      <c r="NM86" s="31"/>
      <c r="NN86" s="31"/>
      <c r="NO86" s="31"/>
      <c r="NP86" s="31"/>
      <c r="NQ86" s="31"/>
      <c r="NR86" s="31"/>
      <c r="NS86" s="31"/>
      <c r="NT86" s="31"/>
      <c r="NU86" s="31"/>
      <c r="NV86" s="31"/>
      <c r="NW86" s="31"/>
      <c r="NX86" s="31"/>
      <c r="NY86" s="31"/>
      <c r="NZ86" s="31"/>
      <c r="OA86" s="31"/>
      <c r="OB86" s="31"/>
      <c r="OC86" s="31"/>
      <c r="OD86" s="31"/>
      <c r="OE86" s="31"/>
      <c r="OF86" s="31"/>
      <c r="OG86" s="31"/>
      <c r="OH86" s="31"/>
      <c r="OI86" s="31"/>
      <c r="OJ86" s="31"/>
      <c r="OK86" s="31"/>
      <c r="OL86" s="31"/>
      <c r="OM86" s="31"/>
      <c r="ON86" s="31"/>
      <c r="OO86" s="31"/>
      <c r="OP86" s="31"/>
      <c r="OQ86" s="31"/>
      <c r="OR86" s="31"/>
      <c r="OS86" s="31"/>
      <c r="OT86" s="31"/>
      <c r="OU86" s="31"/>
      <c r="OV86" s="31"/>
      <c r="OW86" s="31"/>
      <c r="OX86" s="31"/>
      <c r="OY86" s="31"/>
      <c r="OZ86" s="31"/>
      <c r="PA86" s="31"/>
      <c r="PB86" s="31"/>
      <c r="PC86" s="31"/>
      <c r="PD86" s="31"/>
      <c r="PE86" s="31"/>
      <c r="PF86" s="31"/>
      <c r="PG86" s="31"/>
      <c r="PH86" s="31"/>
      <c r="PI86" s="31"/>
      <c r="PJ86" s="31"/>
      <c r="PK86" s="31"/>
      <c r="PL86" s="31"/>
      <c r="PM86" s="31"/>
      <c r="PN86" s="31"/>
      <c r="PO86" s="31"/>
      <c r="PP86" s="31"/>
      <c r="PQ86" s="31"/>
      <c r="PR86" s="31"/>
      <c r="PS86" s="31"/>
      <c r="PT86" s="31"/>
      <c r="PU86" s="31"/>
      <c r="PV86" s="31"/>
      <c r="PW86" s="31"/>
      <c r="PX86" s="31"/>
      <c r="PY86" s="31"/>
      <c r="PZ86" s="31"/>
      <c r="QA86" s="31"/>
      <c r="QB86" s="31"/>
      <c r="QC86" s="31"/>
      <c r="QD86" s="31"/>
      <c r="QE86" s="31"/>
      <c r="QF86" s="31"/>
      <c r="QG86" s="31"/>
      <c r="QH86" s="31"/>
      <c r="QI86" s="31"/>
      <c r="QJ86" s="31"/>
      <c r="QK86" s="31"/>
      <c r="QL86" s="31"/>
      <c r="QM86" s="31"/>
      <c r="QN86" s="31"/>
      <c r="QO86" s="31"/>
      <c r="QP86" s="31"/>
      <c r="QQ86" s="31"/>
      <c r="QR86" s="31"/>
      <c r="QS86" s="31"/>
      <c r="QT86" s="31"/>
      <c r="QU86" s="31"/>
      <c r="QV86" s="31"/>
      <c r="QW86" s="31"/>
      <c r="QX86" s="31"/>
      <c r="QY86" s="31"/>
      <c r="QZ86" s="31"/>
      <c r="RA86" s="31"/>
      <c r="RB86" s="31"/>
      <c r="RC86" s="31"/>
      <c r="RD86" s="31"/>
      <c r="RE86" s="31"/>
      <c r="RF86" s="31"/>
      <c r="RG86" s="31"/>
      <c r="RH86" s="31"/>
      <c r="RI86" s="31"/>
      <c r="RJ86" s="31"/>
      <c r="RK86" s="31"/>
      <c r="RL86" s="31"/>
      <c r="RM86" s="31"/>
      <c r="RN86" s="31"/>
      <c r="RO86" s="31"/>
      <c r="RP86" s="31"/>
      <c r="RQ86" s="31"/>
      <c r="RR86" s="31"/>
      <c r="RS86" s="31"/>
      <c r="RT86" s="31"/>
      <c r="RU86" s="31"/>
      <c r="RV86" s="31"/>
      <c r="RW86" s="31"/>
      <c r="RX86" s="31"/>
      <c r="RY86" s="31"/>
      <c r="RZ86" s="31"/>
      <c r="SA86" s="31"/>
      <c r="SB86" s="31"/>
      <c r="SC86" s="31"/>
      <c r="SD86" s="31"/>
      <c r="SE86" s="31"/>
      <c r="SF86" s="31"/>
      <c r="SG86" s="31"/>
      <c r="SH86" s="31"/>
      <c r="SI86" s="31"/>
      <c r="SJ86" s="31"/>
      <c r="SK86" s="31"/>
      <c r="SL86" s="31"/>
      <c r="SM86" s="31"/>
      <c r="SN86" s="31"/>
      <c r="SO86" s="31"/>
      <c r="SP86" s="31"/>
      <c r="SQ86" s="31"/>
      <c r="SR86" s="31"/>
      <c r="SS86" s="31"/>
      <c r="ST86" s="31"/>
      <c r="SU86" s="31"/>
      <c r="SV86" s="31"/>
      <c r="SW86" s="31"/>
      <c r="SX86" s="31"/>
      <c r="SY86" s="31"/>
      <c r="SZ86" s="31"/>
      <c r="TA86" s="31"/>
      <c r="TB86" s="31"/>
      <c r="TC86" s="31"/>
      <c r="TD86" s="31"/>
      <c r="TE86" s="31"/>
      <c r="TF86" s="31"/>
      <c r="TG86" s="31"/>
      <c r="TH86" s="31"/>
      <c r="TI86" s="31"/>
      <c r="TJ86" s="31"/>
      <c r="TK86" s="31"/>
      <c r="TL86" s="31"/>
      <c r="TM86" s="31"/>
      <c r="TN86" s="31"/>
      <c r="TO86" s="31"/>
      <c r="TP86" s="31"/>
      <c r="TQ86" s="31"/>
      <c r="TR86" s="31"/>
      <c r="TS86" s="31"/>
      <c r="TT86" s="31"/>
      <c r="TU86" s="31"/>
      <c r="TV86" s="31"/>
      <c r="TW86" s="31"/>
      <c r="TX86" s="31"/>
      <c r="TY86" s="31"/>
      <c r="TZ86" s="31"/>
      <c r="UA86" s="31"/>
      <c r="UB86" s="31"/>
      <c r="UC86" s="31"/>
      <c r="UD86" s="31"/>
      <c r="UE86" s="31"/>
      <c r="UF86" s="31"/>
      <c r="UG86" s="31"/>
      <c r="UH86" s="31"/>
      <c r="UI86" s="31"/>
      <c r="UJ86" s="31"/>
      <c r="UK86" s="31"/>
      <c r="UL86" s="31"/>
      <c r="UM86" s="31"/>
      <c r="UN86" s="31"/>
      <c r="UO86" s="31"/>
      <c r="UP86" s="31"/>
      <c r="UQ86" s="31"/>
      <c r="UR86" s="31"/>
      <c r="US86" s="31"/>
      <c r="UT86" s="31"/>
      <c r="UU86" s="31"/>
      <c r="UV86" s="31"/>
      <c r="UW86" s="31"/>
      <c r="UX86" s="31"/>
      <c r="UY86" s="31"/>
      <c r="UZ86" s="31"/>
      <c r="VA86" s="31"/>
      <c r="VB86" s="31"/>
      <c r="VC86" s="31"/>
      <c r="VD86" s="31"/>
      <c r="VE86" s="31"/>
      <c r="VF86" s="31"/>
      <c r="VG86" s="31"/>
      <c r="VH86" s="31"/>
      <c r="VI86" s="31"/>
      <c r="VJ86" s="31"/>
      <c r="VK86" s="31"/>
      <c r="VL86" s="31"/>
      <c r="VM86" s="31"/>
      <c r="VN86" s="31"/>
      <c r="VO86" s="31"/>
      <c r="VP86" s="31"/>
      <c r="VQ86" s="31"/>
      <c r="VR86" s="31"/>
      <c r="VS86" s="31"/>
      <c r="VT86" s="31"/>
      <c r="VU86" s="31"/>
      <c r="VV86" s="31"/>
      <c r="VW86" s="31"/>
      <c r="VX86" s="31"/>
      <c r="VY86" s="31"/>
      <c r="VZ86" s="31"/>
      <c r="WA86" s="31"/>
      <c r="WB86" s="31"/>
      <c r="WC86" s="31"/>
      <c r="WD86" s="31"/>
      <c r="WE86" s="31"/>
      <c r="WF86" s="31"/>
      <c r="WG86" s="31"/>
      <c r="WH86" s="31"/>
      <c r="WI86" s="31"/>
      <c r="WJ86" s="31"/>
      <c r="WK86" s="31"/>
      <c r="WL86" s="31"/>
      <c r="WM86" s="31"/>
      <c r="WN86" s="31"/>
      <c r="WO86" s="31"/>
      <c r="WP86" s="31"/>
      <c r="WQ86" s="31"/>
      <c r="WR86" s="31"/>
      <c r="WS86" s="31"/>
      <c r="WT86" s="31"/>
      <c r="WU86" s="31"/>
      <c r="WV86" s="31"/>
      <c r="WW86" s="31"/>
      <c r="WX86" s="31"/>
      <c r="WY86" s="31"/>
      <c r="WZ86" s="31"/>
      <c r="XA86" s="31"/>
      <c r="XB86" s="31"/>
      <c r="XC86" s="31"/>
      <c r="XD86" s="31"/>
      <c r="XE86" s="31"/>
      <c r="XF86" s="31"/>
      <c r="XG86" s="31"/>
      <c r="XH86" s="31"/>
      <c r="XI86" s="31"/>
      <c r="XJ86" s="31"/>
      <c r="XK86" s="31"/>
      <c r="XL86" s="31"/>
      <c r="XM86" s="31"/>
      <c r="XN86" s="31"/>
      <c r="XO86" s="31"/>
      <c r="XP86" s="31"/>
      <c r="XQ86" s="31"/>
      <c r="XR86" s="31"/>
      <c r="XS86" s="31"/>
      <c r="XT86" s="31"/>
      <c r="XU86" s="31"/>
      <c r="XV86" s="31"/>
      <c r="XW86" s="31"/>
      <c r="XX86" s="31"/>
      <c r="XY86" s="31"/>
      <c r="XZ86" s="31"/>
      <c r="YA86" s="31"/>
      <c r="YB86" s="31"/>
      <c r="YC86" s="31"/>
      <c r="YD86" s="31"/>
      <c r="YE86" s="31"/>
      <c r="YF86" s="31"/>
      <c r="YG86" s="31"/>
      <c r="YH86" s="31"/>
      <c r="YI86" s="31"/>
      <c r="YJ86" s="31"/>
      <c r="YK86" s="31"/>
      <c r="YL86" s="31"/>
      <c r="YM86" s="31"/>
      <c r="YN86" s="31"/>
      <c r="YO86" s="31"/>
      <c r="YP86" s="31"/>
      <c r="YQ86" s="31"/>
      <c r="YR86" s="31"/>
      <c r="YS86" s="31"/>
      <c r="YT86" s="31"/>
      <c r="YU86" s="31"/>
      <c r="YV86" s="31"/>
      <c r="YW86" s="31"/>
      <c r="YX86" s="31"/>
      <c r="YY86" s="31"/>
      <c r="YZ86" s="31"/>
      <c r="ZA86" s="31"/>
      <c r="ZB86" s="31"/>
      <c r="ZC86" s="31"/>
      <c r="ZD86" s="31"/>
      <c r="ZE86" s="31"/>
      <c r="ZF86" s="31"/>
      <c r="ZG86" s="31"/>
      <c r="ZH86" s="31"/>
      <c r="ZI86" s="31"/>
      <c r="ZJ86" s="31"/>
      <c r="ZK86" s="31"/>
      <c r="ZL86" s="31"/>
      <c r="ZM86" s="31"/>
      <c r="ZN86" s="31"/>
      <c r="ZO86" s="31"/>
      <c r="ZP86" s="31"/>
      <c r="ZQ86" s="31"/>
      <c r="ZR86" s="31"/>
      <c r="ZS86" s="31"/>
      <c r="ZT86" s="31"/>
      <c r="ZU86" s="31"/>
      <c r="ZV86" s="31"/>
      <c r="ZW86" s="31"/>
      <c r="ZX86" s="31"/>
      <c r="ZY86" s="31"/>
      <c r="ZZ86" s="31"/>
      <c r="AAA86" s="31"/>
      <c r="AAB86" s="31"/>
      <c r="AAC86" s="31"/>
      <c r="AAD86" s="31"/>
      <c r="AAE86" s="31"/>
      <c r="AAF86" s="31"/>
      <c r="AAG86" s="31"/>
      <c r="AAH86" s="31"/>
      <c r="AAI86" s="31"/>
      <c r="AAJ86" s="31"/>
      <c r="AAK86" s="31"/>
      <c r="AAL86" s="31"/>
      <c r="AAM86" s="31"/>
      <c r="AAN86" s="31"/>
      <c r="AAO86" s="31"/>
      <c r="AAP86" s="31"/>
      <c r="AAQ86" s="31"/>
      <c r="AAR86" s="31"/>
      <c r="AAS86" s="31"/>
      <c r="AAT86" s="31"/>
      <c r="AAU86" s="31"/>
      <c r="AAV86" s="31"/>
      <c r="AAW86" s="31"/>
      <c r="AAX86" s="31"/>
      <c r="AAY86" s="31"/>
      <c r="AAZ86" s="31"/>
      <c r="ABA86" s="31"/>
      <c r="ABB86" s="31"/>
      <c r="ABC86" s="31"/>
      <c r="ABD86" s="31"/>
      <c r="ABE86" s="31"/>
      <c r="ABF86" s="31"/>
      <c r="ABG86" s="31"/>
      <c r="ABH86" s="31"/>
      <c r="ABI86" s="31"/>
      <c r="ABJ86" s="31"/>
      <c r="ABK86" s="31"/>
      <c r="ABL86" s="31"/>
      <c r="ABM86" s="31"/>
      <c r="ABN86" s="31"/>
      <c r="ABO86" s="31"/>
      <c r="ABP86" s="31"/>
      <c r="ABQ86" s="31"/>
      <c r="ABR86" s="31"/>
      <c r="ABS86" s="31"/>
      <c r="ABT86" s="31"/>
      <c r="ABU86" s="31"/>
      <c r="ABV86" s="31"/>
      <c r="ABW86" s="31"/>
      <c r="ABX86" s="31"/>
      <c r="ABY86" s="31"/>
      <c r="ABZ86" s="31"/>
      <c r="ACA86" s="31"/>
      <c r="ACB86" s="31"/>
      <c r="ACC86" s="31"/>
      <c r="ACD86" s="31"/>
      <c r="ACE86" s="31"/>
      <c r="ACF86" s="31"/>
      <c r="ACG86" s="31"/>
      <c r="ACH86" s="31"/>
      <c r="ACI86" s="31"/>
      <c r="ACJ86" s="31"/>
      <c r="ACK86" s="31"/>
      <c r="ACL86" s="31"/>
      <c r="ACM86" s="31"/>
      <c r="ACN86" s="31"/>
      <c r="ACO86" s="31"/>
      <c r="ACP86" s="31"/>
      <c r="ACQ86" s="31"/>
      <c r="ACR86" s="31"/>
      <c r="ACS86" s="31"/>
      <c r="ACT86" s="31"/>
      <c r="ACU86" s="31"/>
      <c r="ACV86" s="31"/>
      <c r="ACW86" s="31"/>
      <c r="ACX86" s="31"/>
      <c r="ACY86" s="31"/>
      <c r="ACZ86" s="31"/>
      <c r="ADA86" s="31"/>
      <c r="ADB86" s="31"/>
      <c r="ADC86" s="31"/>
      <c r="ADD86" s="31"/>
      <c r="ADE86" s="31"/>
      <c r="ADF86" s="31"/>
      <c r="ADG86" s="31"/>
      <c r="ADH86" s="31"/>
      <c r="ADI86" s="31"/>
      <c r="ADJ86" s="31"/>
      <c r="ADK86" s="31"/>
      <c r="ADL86" s="31"/>
      <c r="ADM86" s="31"/>
      <c r="ADN86" s="31"/>
      <c r="ADO86" s="31"/>
      <c r="ADP86" s="31"/>
      <c r="ADQ86" s="31"/>
      <c r="ADR86" s="31"/>
      <c r="ADS86" s="31"/>
      <c r="ADT86" s="31"/>
      <c r="ADU86" s="31"/>
      <c r="ADV86" s="31"/>
      <c r="ADW86" s="31"/>
      <c r="ADX86" s="31"/>
      <c r="ADY86" s="31"/>
      <c r="ADZ86" s="31"/>
      <c r="AEA86" s="31"/>
      <c r="AEB86" s="31"/>
      <c r="AEC86" s="31"/>
      <c r="AED86" s="31"/>
      <c r="AEE86" s="31"/>
      <c r="AEF86" s="31"/>
      <c r="AEG86" s="31"/>
      <c r="AEH86" s="31"/>
      <c r="AEI86" s="31"/>
      <c r="AEJ86" s="31"/>
      <c r="AEK86" s="31"/>
      <c r="AEL86" s="31"/>
      <c r="AEM86" s="31"/>
      <c r="AEN86" s="31"/>
      <c r="AEO86" s="31"/>
      <c r="AEP86" s="31"/>
      <c r="AEQ86" s="31"/>
      <c r="AER86" s="31"/>
      <c r="AES86" s="31"/>
      <c r="AET86" s="31"/>
      <c r="AEU86" s="31"/>
      <c r="AEV86" s="31"/>
      <c r="AEW86" s="31"/>
      <c r="AEX86" s="31"/>
      <c r="AEY86" s="31"/>
      <c r="AEZ86" s="31"/>
      <c r="AFA86" s="31"/>
      <c r="AFB86" s="31"/>
      <c r="AFC86" s="31"/>
      <c r="AFD86" s="31"/>
      <c r="AFE86" s="31"/>
      <c r="AFF86" s="31"/>
      <c r="AFG86" s="31"/>
      <c r="AFH86" s="31"/>
      <c r="AFI86" s="31"/>
      <c r="AFJ86" s="31"/>
      <c r="AFK86" s="31"/>
      <c r="AFL86" s="31"/>
      <c r="AFM86" s="31"/>
      <c r="AFN86" s="31"/>
      <c r="AFO86" s="31"/>
      <c r="AFP86" s="31"/>
      <c r="AFQ86" s="31"/>
      <c r="AFR86" s="31"/>
      <c r="AFS86" s="31"/>
      <c r="AFT86" s="31"/>
      <c r="AFU86" s="31"/>
      <c r="AFV86" s="31"/>
      <c r="AFW86" s="31"/>
      <c r="AFX86" s="31"/>
      <c r="AFY86" s="31"/>
      <c r="AFZ86" s="31"/>
      <c r="AGA86" s="31"/>
      <c r="AGB86" s="31"/>
      <c r="AGC86" s="31"/>
      <c r="AGD86" s="31"/>
      <c r="AGE86" s="31"/>
      <c r="AGF86" s="31"/>
      <c r="AGG86" s="31"/>
      <c r="AGH86" s="31"/>
      <c r="AGI86" s="31"/>
      <c r="AGJ86" s="31"/>
      <c r="AGK86" s="31"/>
      <c r="AGL86" s="31"/>
      <c r="AGM86" s="31"/>
      <c r="AGN86" s="31"/>
      <c r="AGO86" s="31"/>
      <c r="AGP86" s="31"/>
      <c r="AGQ86" s="31"/>
      <c r="AGR86" s="31"/>
      <c r="AGS86" s="31"/>
      <c r="AGT86" s="31"/>
      <c r="AGU86" s="31"/>
      <c r="AGV86" s="31"/>
      <c r="AGW86" s="31"/>
      <c r="AGX86" s="31"/>
      <c r="AGY86" s="31"/>
      <c r="AGZ86" s="31"/>
      <c r="AHA86" s="31"/>
      <c r="AHB86" s="31"/>
      <c r="AHC86" s="31"/>
      <c r="AHD86" s="31"/>
      <c r="AHE86" s="31"/>
      <c r="AHF86" s="31"/>
      <c r="AHG86" s="31"/>
      <c r="AHH86" s="31"/>
      <c r="AHI86" s="31"/>
      <c r="AHJ86" s="31"/>
      <c r="AHK86" s="31"/>
      <c r="AHL86" s="31"/>
      <c r="AHM86" s="31"/>
      <c r="AHN86" s="31"/>
      <c r="AHO86" s="31"/>
      <c r="AHP86" s="31"/>
      <c r="AHQ86" s="31"/>
      <c r="AHR86" s="31"/>
      <c r="AHS86" s="31"/>
      <c r="AHT86" s="31"/>
      <c r="AHU86" s="31"/>
      <c r="AHV86" s="31"/>
      <c r="AHW86" s="31"/>
      <c r="AHX86" s="31"/>
      <c r="AHY86" s="31"/>
      <c r="AHZ86" s="31"/>
      <c r="AIA86" s="31"/>
      <c r="AIB86" s="31"/>
      <c r="AIC86" s="31"/>
      <c r="AID86" s="31"/>
      <c r="AIE86" s="31"/>
      <c r="AIF86" s="31"/>
      <c r="AIG86" s="31"/>
      <c r="AIH86" s="31"/>
      <c r="AII86" s="31"/>
      <c r="AIJ86" s="31"/>
      <c r="AIK86" s="31"/>
      <c r="AIL86" s="31"/>
      <c r="AIM86" s="31"/>
      <c r="AIN86" s="31"/>
      <c r="AIO86" s="31"/>
      <c r="AIP86" s="31"/>
      <c r="AIQ86" s="31"/>
      <c r="AIR86" s="31"/>
      <c r="AIS86" s="31"/>
      <c r="AIT86" s="31"/>
      <c r="AIU86" s="31"/>
      <c r="AIV86" s="31"/>
      <c r="AIW86" s="31"/>
      <c r="AIX86" s="31"/>
      <c r="AIY86" s="31"/>
      <c r="AIZ86" s="31"/>
      <c r="AJA86" s="31"/>
      <c r="AJB86" s="31"/>
      <c r="AJC86" s="31"/>
      <c r="AJD86" s="31"/>
      <c r="AJE86" s="31"/>
      <c r="AJF86" s="31"/>
      <c r="AJG86" s="31"/>
      <c r="AJH86" s="31"/>
      <c r="AJI86" s="31"/>
      <c r="AJJ86" s="31"/>
      <c r="AJK86" s="31"/>
      <c r="AJL86" s="31"/>
      <c r="AJM86" s="31"/>
      <c r="AJN86" s="31"/>
      <c r="AJO86" s="31"/>
      <c r="AJP86" s="31"/>
      <c r="AJQ86" s="31"/>
      <c r="AJR86" s="31"/>
      <c r="AJS86" s="31"/>
      <c r="AJT86" s="31"/>
      <c r="AJU86" s="31"/>
      <c r="AJV86" s="31"/>
      <c r="AJW86" s="31"/>
      <c r="AJX86" s="31"/>
      <c r="AJY86" s="31"/>
      <c r="AJZ86" s="31"/>
      <c r="AKA86" s="31"/>
      <c r="AKB86" s="31"/>
      <c r="AKC86" s="31"/>
      <c r="AKD86" s="31"/>
      <c r="AKE86" s="31"/>
      <c r="AKF86" s="31"/>
      <c r="AKG86" s="31"/>
      <c r="AKH86" s="31"/>
      <c r="AKI86" s="31"/>
      <c r="AKJ86" s="31"/>
      <c r="AKK86" s="31"/>
      <c r="AKL86" s="31"/>
      <c r="AKM86" s="31"/>
      <c r="AKN86" s="31"/>
      <c r="AKO86" s="31"/>
      <c r="AKP86" s="31"/>
      <c r="AKQ86" s="31"/>
      <c r="AKR86" s="31"/>
      <c r="AKS86" s="31"/>
      <c r="AKT86" s="31"/>
      <c r="AKU86" s="31"/>
      <c r="AKV86" s="31"/>
      <c r="AKW86" s="31"/>
      <c r="AKX86" s="31"/>
      <c r="AKY86" s="31"/>
      <c r="AKZ86" s="31"/>
      <c r="ALA86" s="31"/>
      <c r="ALB86" s="31"/>
      <c r="ALC86" s="31"/>
      <c r="ALD86" s="31"/>
      <c r="ALE86" s="31"/>
      <c r="ALF86" s="31"/>
      <c r="ALG86" s="31"/>
      <c r="ALH86" s="31"/>
      <c r="ALI86" s="31"/>
      <c r="ALJ86" s="31"/>
      <c r="ALK86" s="31"/>
      <c r="ALL86" s="31"/>
      <c r="ALM86" s="31"/>
      <c r="ALN86" s="31"/>
      <c r="ALO86" s="31"/>
      <c r="ALP86" s="31"/>
      <c r="ALQ86" s="31"/>
      <c r="ALR86" s="31"/>
      <c r="ALS86" s="31"/>
      <c r="ALT86" s="31"/>
      <c r="ALU86" s="31"/>
      <c r="ALV86" s="31"/>
      <c r="ALW86" s="31"/>
      <c r="ALX86" s="31"/>
      <c r="ALY86" s="31"/>
      <c r="ALZ86" s="31"/>
      <c r="AMA86" s="31"/>
      <c r="AMB86" s="31"/>
      <c r="AMC86" s="31"/>
      <c r="AMD86" s="31"/>
      <c r="AME86" s="31"/>
      <c r="AMF86" s="31"/>
      <c r="AMG86" s="31"/>
      <c r="AMH86" s="31"/>
      <c r="AMI86" s="31"/>
      <c r="AMJ86" s="31"/>
      <c r="AMK86" s="31"/>
      <c r="AML86" s="31"/>
      <c r="AMM86" s="31"/>
      <c r="AMN86" s="31"/>
      <c r="AMO86" s="31"/>
      <c r="AMP86" s="31"/>
      <c r="AMQ86" s="31"/>
      <c r="AMR86" s="31"/>
      <c r="AMS86" s="31"/>
      <c r="AMT86" s="31"/>
      <c r="AMU86" s="31"/>
      <c r="AMV86" s="31"/>
      <c r="AMW86" s="31"/>
      <c r="AMX86" s="31"/>
      <c r="AMY86" s="31"/>
    </row>
    <row r="87" spans="3:1042" s="6" customFormat="1" ht="15" customHeight="1" x14ac:dyDescent="0.25">
      <c r="C87" s="6">
        <f t="shared" si="5"/>
        <v>130223</v>
      </c>
      <c r="D87" s="72">
        <f t="shared" si="6"/>
        <v>80</v>
      </c>
      <c r="E87" s="74">
        <v>0</v>
      </c>
      <c r="F87" s="72">
        <v>1</v>
      </c>
      <c r="G87" s="73">
        <f t="shared" si="43"/>
        <v>0</v>
      </c>
      <c r="H87" s="128">
        <f t="shared" si="44"/>
        <v>3.1</v>
      </c>
      <c r="I87" s="147">
        <f t="shared" si="9"/>
        <v>0</v>
      </c>
      <c r="J87" s="111" t="s">
        <v>196</v>
      </c>
      <c r="K87" s="39">
        <v>3</v>
      </c>
      <c r="L87" s="95">
        <f t="shared" si="10"/>
        <v>13</v>
      </c>
      <c r="M87" s="12" t="s">
        <v>96</v>
      </c>
      <c r="N87" s="82">
        <f>N85+1</f>
        <v>2</v>
      </c>
      <c r="O87" s="82">
        <f t="shared" si="70"/>
        <v>130223</v>
      </c>
      <c r="P87" s="77" t="str">
        <f t="shared" si="21"/>
        <v>RE2H80R10B-1NCWT  (80 gal)</v>
      </c>
      <c r="Q87" s="13" t="s">
        <v>120</v>
      </c>
      <c r="R87" s="14">
        <v>80</v>
      </c>
      <c r="S87" s="37" t="s">
        <v>237</v>
      </c>
      <c r="T87" s="100" t="s">
        <v>238</v>
      </c>
      <c r="U87" s="105" t="str">
        <f t="shared" si="71"/>
        <v>GE2014_80</v>
      </c>
      <c r="V87" s="146">
        <v>0</v>
      </c>
      <c r="W87" s="49" t="str">
        <f>[1]ESTAR_to_AWHS!K19</f>
        <v>--</v>
      </c>
      <c r="X87" s="61" t="str">
        <f>[1]ESTAR_to_AWHS!I19</f>
        <v>4+</v>
      </c>
      <c r="Y87" s="62">
        <f>[1]ESTAR_to_AWHS!L19</f>
        <v>3.1</v>
      </c>
      <c r="Z87" s="63">
        <f>[1]ESTAR_to_AWHS!J19</f>
        <v>42775</v>
      </c>
      <c r="AA87" s="58" t="s">
        <v>87</v>
      </c>
      <c r="AB87" s="158" t="str">
        <f t="shared" si="11"/>
        <v>2,     130223,   "RE2H80R10B-1NCWT  (80 gal)"</v>
      </c>
      <c r="AC87" s="160" t="str">
        <f t="shared" ref="AC87:AC150" si="76">AC86</f>
        <v>BradfordWhite</v>
      </c>
      <c r="AD87" s="161" t="s">
        <v>480</v>
      </c>
      <c r="AE87" s="158" t="str">
        <f t="shared" si="12"/>
        <v xml:space="preserve">          case  130223   :   "BradfordWhiteRE2H80"</v>
      </c>
      <c r="AF87" s="161" t="s">
        <v>480</v>
      </c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/>
      <c r="DK87" s="31"/>
      <c r="DL87" s="31"/>
      <c r="DM87" s="31"/>
      <c r="DN87" s="31"/>
      <c r="DO87" s="31"/>
      <c r="DP87" s="31"/>
      <c r="DQ87" s="31"/>
      <c r="DR87" s="31"/>
      <c r="DS87" s="31"/>
      <c r="DT87" s="31"/>
      <c r="DU87" s="31"/>
      <c r="DV87" s="31"/>
      <c r="DW87" s="31"/>
      <c r="DX87" s="31"/>
      <c r="DY87" s="31"/>
      <c r="DZ87" s="31"/>
      <c r="EA87" s="31"/>
      <c r="EB87" s="31"/>
      <c r="EC87" s="31"/>
      <c r="ED87" s="31"/>
      <c r="EE87" s="31"/>
      <c r="EF87" s="31"/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/>
      <c r="EW87" s="31"/>
      <c r="EX87" s="31"/>
      <c r="EY87" s="31"/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  <c r="FK87" s="31"/>
      <c r="FL87" s="31"/>
      <c r="FM87" s="31"/>
      <c r="FN87" s="31"/>
      <c r="FO87" s="31"/>
      <c r="FP87" s="31"/>
      <c r="FQ87" s="31"/>
      <c r="FR87" s="31"/>
      <c r="FS87" s="31"/>
      <c r="FT87" s="31"/>
      <c r="FU87" s="31"/>
      <c r="FV87" s="31"/>
      <c r="FW87" s="31"/>
      <c r="FX87" s="31"/>
      <c r="FY87" s="31"/>
      <c r="FZ87" s="31"/>
      <c r="GA87" s="31"/>
      <c r="GB87" s="31"/>
      <c r="GC87" s="31"/>
      <c r="GD87" s="31"/>
      <c r="GE87" s="31"/>
      <c r="GF87" s="31"/>
      <c r="GG87" s="31"/>
      <c r="GH87" s="31"/>
      <c r="GI87" s="31"/>
      <c r="GJ87" s="31"/>
      <c r="GK87" s="31"/>
      <c r="GL87" s="31"/>
      <c r="GM87" s="31"/>
      <c r="GN87" s="31"/>
      <c r="GO87" s="31"/>
      <c r="GP87" s="31"/>
      <c r="GQ87" s="31"/>
      <c r="GR87" s="31"/>
      <c r="GS87" s="31"/>
      <c r="GT87" s="31"/>
      <c r="GU87" s="31"/>
      <c r="GV87" s="31"/>
      <c r="GW87" s="31"/>
      <c r="GX87" s="31"/>
      <c r="GY87" s="31"/>
      <c r="GZ87" s="31"/>
      <c r="HA87" s="31"/>
      <c r="HB87" s="31"/>
      <c r="HC87" s="31"/>
      <c r="HD87" s="31"/>
      <c r="HE87" s="31"/>
      <c r="HF87" s="31"/>
      <c r="HG87" s="31"/>
      <c r="HH87" s="31"/>
      <c r="HI87" s="31"/>
      <c r="HJ87" s="31"/>
      <c r="HK87" s="31"/>
      <c r="HL87" s="31"/>
      <c r="HM87" s="31"/>
      <c r="HN87" s="31"/>
      <c r="HO87" s="31"/>
      <c r="HP87" s="31"/>
      <c r="HQ87" s="31"/>
      <c r="HR87" s="31"/>
      <c r="HS87" s="31"/>
      <c r="HT87" s="31"/>
      <c r="HU87" s="31"/>
      <c r="HV87" s="31"/>
      <c r="HW87" s="31"/>
      <c r="HX87" s="31"/>
      <c r="HY87" s="31"/>
      <c r="HZ87" s="31"/>
      <c r="IA87" s="31"/>
      <c r="IB87" s="31"/>
      <c r="IC87" s="31"/>
      <c r="ID87" s="31"/>
      <c r="IE87" s="31"/>
      <c r="IF87" s="31"/>
      <c r="IG87" s="31"/>
      <c r="IH87" s="31"/>
      <c r="II87" s="31"/>
      <c r="IJ87" s="31"/>
      <c r="IK87" s="31"/>
      <c r="IL87" s="31"/>
      <c r="IM87" s="31"/>
      <c r="IN87" s="31"/>
      <c r="IO87" s="31"/>
      <c r="IP87" s="31"/>
      <c r="IQ87" s="31"/>
      <c r="IR87" s="31"/>
      <c r="IS87" s="31"/>
      <c r="IT87" s="31"/>
      <c r="IU87" s="31"/>
      <c r="IV87" s="31"/>
      <c r="IW87" s="31"/>
      <c r="IX87" s="31"/>
      <c r="IY87" s="31"/>
      <c r="IZ87" s="31"/>
      <c r="JA87" s="31"/>
      <c r="JB87" s="31"/>
      <c r="JC87" s="31"/>
      <c r="JD87" s="31"/>
      <c r="JE87" s="31"/>
      <c r="JF87" s="31"/>
      <c r="JG87" s="31"/>
      <c r="JH87" s="31"/>
      <c r="JI87" s="31"/>
      <c r="JJ87" s="31"/>
      <c r="JK87" s="31"/>
      <c r="JL87" s="31"/>
      <c r="JM87" s="31"/>
      <c r="JN87" s="31"/>
      <c r="JO87" s="31"/>
      <c r="JP87" s="31"/>
      <c r="JQ87" s="31"/>
      <c r="JR87" s="31"/>
      <c r="JS87" s="31"/>
      <c r="JT87" s="31"/>
      <c r="JU87" s="31"/>
      <c r="JV87" s="31"/>
      <c r="JW87" s="31"/>
      <c r="JX87" s="31"/>
      <c r="JY87" s="31"/>
      <c r="JZ87" s="31"/>
      <c r="KA87" s="31"/>
      <c r="KB87" s="31"/>
      <c r="KC87" s="31"/>
      <c r="KD87" s="31"/>
      <c r="KE87" s="31"/>
      <c r="KF87" s="31"/>
      <c r="KG87" s="31"/>
      <c r="KH87" s="31"/>
      <c r="KI87" s="31"/>
      <c r="KJ87" s="31"/>
      <c r="KK87" s="31"/>
      <c r="KL87" s="31"/>
      <c r="KM87" s="31"/>
      <c r="KN87" s="31"/>
      <c r="KO87" s="31"/>
      <c r="KP87" s="31"/>
      <c r="KQ87" s="31"/>
      <c r="KR87" s="31"/>
      <c r="KS87" s="31"/>
      <c r="KT87" s="31"/>
      <c r="KU87" s="31"/>
      <c r="KV87" s="31"/>
      <c r="KW87" s="31"/>
      <c r="KX87" s="31"/>
      <c r="KY87" s="31"/>
      <c r="KZ87" s="31"/>
      <c r="LA87" s="31"/>
      <c r="LB87" s="31"/>
      <c r="LC87" s="31"/>
      <c r="LD87" s="31"/>
      <c r="LE87" s="31"/>
      <c r="LF87" s="31"/>
      <c r="LG87" s="31"/>
      <c r="LH87" s="31"/>
      <c r="LI87" s="31"/>
      <c r="LJ87" s="31"/>
      <c r="LK87" s="31"/>
      <c r="LL87" s="31"/>
      <c r="LM87" s="31"/>
      <c r="LN87" s="31"/>
      <c r="LO87" s="31"/>
      <c r="LP87" s="31"/>
      <c r="LQ87" s="31"/>
      <c r="LR87" s="31"/>
      <c r="LS87" s="31"/>
      <c r="LT87" s="31"/>
      <c r="LU87" s="31"/>
      <c r="LV87" s="31"/>
      <c r="LW87" s="31"/>
      <c r="LX87" s="31"/>
      <c r="LY87" s="31"/>
      <c r="LZ87" s="31"/>
      <c r="MA87" s="31"/>
      <c r="MB87" s="31"/>
      <c r="MC87" s="31"/>
      <c r="MD87" s="31"/>
      <c r="ME87" s="31"/>
      <c r="MF87" s="31"/>
      <c r="MG87" s="31"/>
      <c r="MH87" s="31"/>
      <c r="MI87" s="31"/>
      <c r="MJ87" s="31"/>
      <c r="MK87" s="31"/>
      <c r="ML87" s="31"/>
      <c r="MM87" s="31"/>
      <c r="MN87" s="31"/>
      <c r="MO87" s="31"/>
      <c r="MP87" s="31"/>
      <c r="MQ87" s="31"/>
      <c r="MR87" s="31"/>
      <c r="MS87" s="31"/>
      <c r="MT87" s="31"/>
      <c r="MU87" s="31"/>
      <c r="MV87" s="31"/>
      <c r="MW87" s="31"/>
      <c r="MX87" s="31"/>
      <c r="MY87" s="31"/>
      <c r="MZ87" s="31"/>
      <c r="NA87" s="31"/>
      <c r="NB87" s="31"/>
      <c r="NC87" s="31"/>
      <c r="ND87" s="31"/>
      <c r="NE87" s="31"/>
      <c r="NF87" s="31"/>
      <c r="NG87" s="31"/>
      <c r="NH87" s="31"/>
      <c r="NI87" s="31"/>
      <c r="NJ87" s="31"/>
      <c r="NK87" s="31"/>
      <c r="NL87" s="31"/>
      <c r="NM87" s="31"/>
      <c r="NN87" s="31"/>
      <c r="NO87" s="31"/>
      <c r="NP87" s="31"/>
      <c r="NQ87" s="31"/>
      <c r="NR87" s="31"/>
      <c r="NS87" s="31"/>
      <c r="NT87" s="31"/>
      <c r="NU87" s="31"/>
      <c r="NV87" s="31"/>
      <c r="NW87" s="31"/>
      <c r="NX87" s="31"/>
      <c r="NY87" s="31"/>
      <c r="NZ87" s="31"/>
      <c r="OA87" s="31"/>
      <c r="OB87" s="31"/>
      <c r="OC87" s="31"/>
      <c r="OD87" s="31"/>
      <c r="OE87" s="31"/>
      <c r="OF87" s="31"/>
      <c r="OG87" s="31"/>
      <c r="OH87" s="31"/>
      <c r="OI87" s="31"/>
      <c r="OJ87" s="31"/>
      <c r="OK87" s="31"/>
      <c r="OL87" s="31"/>
      <c r="OM87" s="31"/>
      <c r="ON87" s="31"/>
      <c r="OO87" s="31"/>
      <c r="OP87" s="31"/>
      <c r="OQ87" s="31"/>
      <c r="OR87" s="31"/>
      <c r="OS87" s="31"/>
      <c r="OT87" s="31"/>
      <c r="OU87" s="31"/>
      <c r="OV87" s="31"/>
      <c r="OW87" s="31"/>
      <c r="OX87" s="31"/>
      <c r="OY87" s="31"/>
      <c r="OZ87" s="31"/>
      <c r="PA87" s="31"/>
      <c r="PB87" s="31"/>
      <c r="PC87" s="31"/>
      <c r="PD87" s="31"/>
      <c r="PE87" s="31"/>
      <c r="PF87" s="31"/>
      <c r="PG87" s="31"/>
      <c r="PH87" s="31"/>
      <c r="PI87" s="31"/>
      <c r="PJ87" s="31"/>
      <c r="PK87" s="31"/>
      <c r="PL87" s="31"/>
      <c r="PM87" s="31"/>
      <c r="PN87" s="31"/>
      <c r="PO87" s="31"/>
      <c r="PP87" s="31"/>
      <c r="PQ87" s="31"/>
      <c r="PR87" s="31"/>
      <c r="PS87" s="31"/>
      <c r="PT87" s="31"/>
      <c r="PU87" s="31"/>
      <c r="PV87" s="31"/>
      <c r="PW87" s="31"/>
      <c r="PX87" s="31"/>
      <c r="PY87" s="31"/>
      <c r="PZ87" s="31"/>
      <c r="QA87" s="31"/>
      <c r="QB87" s="31"/>
      <c r="QC87" s="31"/>
      <c r="QD87" s="31"/>
      <c r="QE87" s="31"/>
      <c r="QF87" s="31"/>
      <c r="QG87" s="31"/>
      <c r="QH87" s="31"/>
      <c r="QI87" s="31"/>
      <c r="QJ87" s="31"/>
      <c r="QK87" s="31"/>
      <c r="QL87" s="31"/>
      <c r="QM87" s="31"/>
      <c r="QN87" s="31"/>
      <c r="QO87" s="31"/>
      <c r="QP87" s="31"/>
      <c r="QQ87" s="31"/>
      <c r="QR87" s="31"/>
      <c r="QS87" s="31"/>
      <c r="QT87" s="31"/>
      <c r="QU87" s="31"/>
      <c r="QV87" s="31"/>
      <c r="QW87" s="31"/>
      <c r="QX87" s="31"/>
      <c r="QY87" s="31"/>
      <c r="QZ87" s="31"/>
      <c r="RA87" s="31"/>
      <c r="RB87" s="31"/>
      <c r="RC87" s="31"/>
      <c r="RD87" s="31"/>
      <c r="RE87" s="31"/>
      <c r="RF87" s="31"/>
      <c r="RG87" s="31"/>
      <c r="RH87" s="31"/>
      <c r="RI87" s="31"/>
      <c r="RJ87" s="31"/>
      <c r="RK87" s="31"/>
      <c r="RL87" s="31"/>
      <c r="RM87" s="31"/>
      <c r="RN87" s="31"/>
      <c r="RO87" s="31"/>
      <c r="RP87" s="31"/>
      <c r="RQ87" s="31"/>
      <c r="RR87" s="31"/>
      <c r="RS87" s="31"/>
      <c r="RT87" s="31"/>
      <c r="RU87" s="31"/>
      <c r="RV87" s="31"/>
      <c r="RW87" s="31"/>
      <c r="RX87" s="31"/>
      <c r="RY87" s="31"/>
      <c r="RZ87" s="31"/>
      <c r="SA87" s="31"/>
      <c r="SB87" s="31"/>
      <c r="SC87" s="31"/>
      <c r="SD87" s="31"/>
      <c r="SE87" s="31"/>
      <c r="SF87" s="31"/>
      <c r="SG87" s="31"/>
      <c r="SH87" s="31"/>
      <c r="SI87" s="31"/>
      <c r="SJ87" s="31"/>
      <c r="SK87" s="31"/>
      <c r="SL87" s="31"/>
      <c r="SM87" s="31"/>
      <c r="SN87" s="31"/>
      <c r="SO87" s="31"/>
      <c r="SP87" s="31"/>
      <c r="SQ87" s="31"/>
      <c r="SR87" s="31"/>
      <c r="SS87" s="31"/>
      <c r="ST87" s="31"/>
      <c r="SU87" s="31"/>
      <c r="SV87" s="31"/>
      <c r="SW87" s="31"/>
      <c r="SX87" s="31"/>
      <c r="SY87" s="31"/>
      <c r="SZ87" s="31"/>
      <c r="TA87" s="31"/>
      <c r="TB87" s="31"/>
      <c r="TC87" s="31"/>
      <c r="TD87" s="31"/>
      <c r="TE87" s="31"/>
      <c r="TF87" s="31"/>
      <c r="TG87" s="31"/>
      <c r="TH87" s="31"/>
      <c r="TI87" s="31"/>
      <c r="TJ87" s="31"/>
      <c r="TK87" s="31"/>
      <c r="TL87" s="31"/>
      <c r="TM87" s="31"/>
      <c r="TN87" s="31"/>
      <c r="TO87" s="31"/>
      <c r="TP87" s="31"/>
      <c r="TQ87" s="31"/>
      <c r="TR87" s="31"/>
      <c r="TS87" s="31"/>
      <c r="TT87" s="31"/>
      <c r="TU87" s="31"/>
      <c r="TV87" s="31"/>
      <c r="TW87" s="31"/>
      <c r="TX87" s="31"/>
      <c r="TY87" s="31"/>
      <c r="TZ87" s="31"/>
      <c r="UA87" s="31"/>
      <c r="UB87" s="31"/>
      <c r="UC87" s="31"/>
      <c r="UD87" s="31"/>
      <c r="UE87" s="31"/>
      <c r="UF87" s="31"/>
      <c r="UG87" s="31"/>
      <c r="UH87" s="31"/>
      <c r="UI87" s="31"/>
      <c r="UJ87" s="31"/>
      <c r="UK87" s="31"/>
      <c r="UL87" s="31"/>
      <c r="UM87" s="31"/>
      <c r="UN87" s="31"/>
      <c r="UO87" s="31"/>
      <c r="UP87" s="31"/>
      <c r="UQ87" s="31"/>
      <c r="UR87" s="31"/>
      <c r="US87" s="31"/>
      <c r="UT87" s="31"/>
      <c r="UU87" s="31"/>
      <c r="UV87" s="31"/>
      <c r="UW87" s="31"/>
      <c r="UX87" s="31"/>
      <c r="UY87" s="31"/>
      <c r="UZ87" s="31"/>
      <c r="VA87" s="31"/>
      <c r="VB87" s="31"/>
      <c r="VC87" s="31"/>
      <c r="VD87" s="31"/>
      <c r="VE87" s="31"/>
      <c r="VF87" s="31"/>
      <c r="VG87" s="31"/>
      <c r="VH87" s="31"/>
      <c r="VI87" s="31"/>
      <c r="VJ87" s="31"/>
      <c r="VK87" s="31"/>
      <c r="VL87" s="31"/>
      <c r="VM87" s="31"/>
      <c r="VN87" s="31"/>
      <c r="VO87" s="31"/>
      <c r="VP87" s="31"/>
      <c r="VQ87" s="31"/>
      <c r="VR87" s="31"/>
      <c r="VS87" s="31"/>
      <c r="VT87" s="31"/>
      <c r="VU87" s="31"/>
      <c r="VV87" s="31"/>
      <c r="VW87" s="31"/>
      <c r="VX87" s="31"/>
      <c r="VY87" s="31"/>
      <c r="VZ87" s="31"/>
      <c r="WA87" s="31"/>
      <c r="WB87" s="31"/>
      <c r="WC87" s="31"/>
      <c r="WD87" s="31"/>
      <c r="WE87" s="31"/>
      <c r="WF87" s="31"/>
      <c r="WG87" s="31"/>
      <c r="WH87" s="31"/>
      <c r="WI87" s="31"/>
      <c r="WJ87" s="31"/>
      <c r="WK87" s="31"/>
      <c r="WL87" s="31"/>
      <c r="WM87" s="31"/>
      <c r="WN87" s="31"/>
      <c r="WO87" s="31"/>
      <c r="WP87" s="31"/>
      <c r="WQ87" s="31"/>
      <c r="WR87" s="31"/>
      <c r="WS87" s="31"/>
      <c r="WT87" s="31"/>
      <c r="WU87" s="31"/>
      <c r="WV87" s="31"/>
      <c r="WW87" s="31"/>
      <c r="WX87" s="31"/>
      <c r="WY87" s="31"/>
      <c r="WZ87" s="31"/>
      <c r="XA87" s="31"/>
      <c r="XB87" s="31"/>
      <c r="XC87" s="31"/>
      <c r="XD87" s="31"/>
      <c r="XE87" s="31"/>
      <c r="XF87" s="31"/>
      <c r="XG87" s="31"/>
      <c r="XH87" s="31"/>
      <c r="XI87" s="31"/>
      <c r="XJ87" s="31"/>
      <c r="XK87" s="31"/>
      <c r="XL87" s="31"/>
      <c r="XM87" s="31"/>
      <c r="XN87" s="31"/>
      <c r="XO87" s="31"/>
      <c r="XP87" s="31"/>
      <c r="XQ87" s="31"/>
      <c r="XR87" s="31"/>
      <c r="XS87" s="31"/>
      <c r="XT87" s="31"/>
      <c r="XU87" s="31"/>
      <c r="XV87" s="31"/>
      <c r="XW87" s="31"/>
      <c r="XX87" s="31"/>
      <c r="XY87" s="31"/>
      <c r="XZ87" s="31"/>
      <c r="YA87" s="31"/>
      <c r="YB87" s="31"/>
      <c r="YC87" s="31"/>
      <c r="YD87" s="31"/>
      <c r="YE87" s="31"/>
      <c r="YF87" s="31"/>
      <c r="YG87" s="31"/>
      <c r="YH87" s="31"/>
      <c r="YI87" s="31"/>
      <c r="YJ87" s="31"/>
      <c r="YK87" s="31"/>
      <c r="YL87" s="31"/>
      <c r="YM87" s="31"/>
      <c r="YN87" s="31"/>
      <c r="YO87" s="31"/>
      <c r="YP87" s="31"/>
      <c r="YQ87" s="31"/>
      <c r="YR87" s="31"/>
      <c r="YS87" s="31"/>
      <c r="YT87" s="31"/>
      <c r="YU87" s="31"/>
      <c r="YV87" s="31"/>
      <c r="YW87" s="31"/>
      <c r="YX87" s="31"/>
      <c r="YY87" s="31"/>
      <c r="YZ87" s="31"/>
      <c r="ZA87" s="31"/>
      <c r="ZB87" s="31"/>
      <c r="ZC87" s="31"/>
      <c r="ZD87" s="31"/>
      <c r="ZE87" s="31"/>
      <c r="ZF87" s="31"/>
      <c r="ZG87" s="31"/>
      <c r="ZH87" s="31"/>
      <c r="ZI87" s="31"/>
      <c r="ZJ87" s="31"/>
      <c r="ZK87" s="31"/>
      <c r="ZL87" s="31"/>
      <c r="ZM87" s="31"/>
      <c r="ZN87" s="31"/>
      <c r="ZO87" s="31"/>
      <c r="ZP87" s="31"/>
      <c r="ZQ87" s="31"/>
      <c r="ZR87" s="31"/>
      <c r="ZS87" s="31"/>
      <c r="ZT87" s="31"/>
      <c r="ZU87" s="31"/>
      <c r="ZV87" s="31"/>
      <c r="ZW87" s="31"/>
      <c r="ZX87" s="31"/>
      <c r="ZY87" s="31"/>
      <c r="ZZ87" s="31"/>
      <c r="AAA87" s="31"/>
      <c r="AAB87" s="31"/>
      <c r="AAC87" s="31"/>
      <c r="AAD87" s="31"/>
      <c r="AAE87" s="31"/>
      <c r="AAF87" s="31"/>
      <c r="AAG87" s="31"/>
      <c r="AAH87" s="31"/>
      <c r="AAI87" s="31"/>
      <c r="AAJ87" s="31"/>
      <c r="AAK87" s="31"/>
      <c r="AAL87" s="31"/>
      <c r="AAM87" s="31"/>
      <c r="AAN87" s="31"/>
      <c r="AAO87" s="31"/>
      <c r="AAP87" s="31"/>
      <c r="AAQ87" s="31"/>
      <c r="AAR87" s="31"/>
      <c r="AAS87" s="31"/>
      <c r="AAT87" s="31"/>
      <c r="AAU87" s="31"/>
      <c r="AAV87" s="31"/>
      <c r="AAW87" s="31"/>
      <c r="AAX87" s="31"/>
      <c r="AAY87" s="31"/>
      <c r="AAZ87" s="31"/>
      <c r="ABA87" s="31"/>
      <c r="ABB87" s="31"/>
      <c r="ABC87" s="31"/>
      <c r="ABD87" s="31"/>
      <c r="ABE87" s="31"/>
      <c r="ABF87" s="31"/>
      <c r="ABG87" s="31"/>
      <c r="ABH87" s="31"/>
      <c r="ABI87" s="31"/>
      <c r="ABJ87" s="31"/>
      <c r="ABK87" s="31"/>
      <c r="ABL87" s="31"/>
      <c r="ABM87" s="31"/>
      <c r="ABN87" s="31"/>
      <c r="ABO87" s="31"/>
      <c r="ABP87" s="31"/>
      <c r="ABQ87" s="31"/>
      <c r="ABR87" s="31"/>
      <c r="ABS87" s="31"/>
      <c r="ABT87" s="31"/>
      <c r="ABU87" s="31"/>
      <c r="ABV87" s="31"/>
      <c r="ABW87" s="31"/>
      <c r="ABX87" s="31"/>
      <c r="ABY87" s="31"/>
      <c r="ABZ87" s="31"/>
      <c r="ACA87" s="31"/>
      <c r="ACB87" s="31"/>
      <c r="ACC87" s="31"/>
      <c r="ACD87" s="31"/>
      <c r="ACE87" s="31"/>
      <c r="ACF87" s="31"/>
      <c r="ACG87" s="31"/>
      <c r="ACH87" s="31"/>
      <c r="ACI87" s="31"/>
      <c r="ACJ87" s="31"/>
      <c r="ACK87" s="31"/>
      <c r="ACL87" s="31"/>
      <c r="ACM87" s="31"/>
      <c r="ACN87" s="31"/>
      <c r="ACO87" s="31"/>
      <c r="ACP87" s="31"/>
      <c r="ACQ87" s="31"/>
      <c r="ACR87" s="31"/>
      <c r="ACS87" s="31"/>
      <c r="ACT87" s="31"/>
      <c r="ACU87" s="31"/>
      <c r="ACV87" s="31"/>
      <c r="ACW87" s="31"/>
      <c r="ACX87" s="31"/>
      <c r="ACY87" s="31"/>
      <c r="ACZ87" s="31"/>
      <c r="ADA87" s="31"/>
      <c r="ADB87" s="31"/>
      <c r="ADC87" s="31"/>
      <c r="ADD87" s="31"/>
      <c r="ADE87" s="31"/>
      <c r="ADF87" s="31"/>
      <c r="ADG87" s="31"/>
      <c r="ADH87" s="31"/>
      <c r="ADI87" s="31"/>
      <c r="ADJ87" s="31"/>
      <c r="ADK87" s="31"/>
      <c r="ADL87" s="31"/>
      <c r="ADM87" s="31"/>
      <c r="ADN87" s="31"/>
      <c r="ADO87" s="31"/>
      <c r="ADP87" s="31"/>
      <c r="ADQ87" s="31"/>
      <c r="ADR87" s="31"/>
      <c r="ADS87" s="31"/>
      <c r="ADT87" s="31"/>
      <c r="ADU87" s="31"/>
      <c r="ADV87" s="31"/>
      <c r="ADW87" s="31"/>
      <c r="ADX87" s="31"/>
      <c r="ADY87" s="31"/>
      <c r="ADZ87" s="31"/>
      <c r="AEA87" s="31"/>
      <c r="AEB87" s="31"/>
      <c r="AEC87" s="31"/>
      <c r="AED87" s="31"/>
      <c r="AEE87" s="31"/>
      <c r="AEF87" s="31"/>
      <c r="AEG87" s="31"/>
      <c r="AEH87" s="31"/>
      <c r="AEI87" s="31"/>
      <c r="AEJ87" s="31"/>
      <c r="AEK87" s="31"/>
      <c r="AEL87" s="31"/>
      <c r="AEM87" s="31"/>
      <c r="AEN87" s="31"/>
      <c r="AEO87" s="31"/>
      <c r="AEP87" s="31"/>
      <c r="AEQ87" s="31"/>
      <c r="AER87" s="31"/>
      <c r="AES87" s="31"/>
      <c r="AET87" s="31"/>
      <c r="AEU87" s="31"/>
      <c r="AEV87" s="31"/>
      <c r="AEW87" s="31"/>
      <c r="AEX87" s="31"/>
      <c r="AEY87" s="31"/>
      <c r="AEZ87" s="31"/>
      <c r="AFA87" s="31"/>
      <c r="AFB87" s="31"/>
      <c r="AFC87" s="31"/>
      <c r="AFD87" s="31"/>
      <c r="AFE87" s="31"/>
      <c r="AFF87" s="31"/>
      <c r="AFG87" s="31"/>
      <c r="AFH87" s="31"/>
      <c r="AFI87" s="31"/>
      <c r="AFJ87" s="31"/>
      <c r="AFK87" s="31"/>
      <c r="AFL87" s="31"/>
      <c r="AFM87" s="31"/>
      <c r="AFN87" s="31"/>
      <c r="AFO87" s="31"/>
      <c r="AFP87" s="31"/>
      <c r="AFQ87" s="31"/>
      <c r="AFR87" s="31"/>
      <c r="AFS87" s="31"/>
      <c r="AFT87" s="31"/>
      <c r="AFU87" s="31"/>
      <c r="AFV87" s="31"/>
      <c r="AFW87" s="31"/>
      <c r="AFX87" s="31"/>
      <c r="AFY87" s="31"/>
      <c r="AFZ87" s="31"/>
      <c r="AGA87" s="31"/>
      <c r="AGB87" s="31"/>
      <c r="AGC87" s="31"/>
      <c r="AGD87" s="31"/>
      <c r="AGE87" s="31"/>
      <c r="AGF87" s="31"/>
      <c r="AGG87" s="31"/>
      <c r="AGH87" s="31"/>
      <c r="AGI87" s="31"/>
      <c r="AGJ87" s="31"/>
      <c r="AGK87" s="31"/>
      <c r="AGL87" s="31"/>
      <c r="AGM87" s="31"/>
      <c r="AGN87" s="31"/>
      <c r="AGO87" s="31"/>
      <c r="AGP87" s="31"/>
      <c r="AGQ87" s="31"/>
      <c r="AGR87" s="31"/>
      <c r="AGS87" s="31"/>
      <c r="AGT87" s="31"/>
      <c r="AGU87" s="31"/>
      <c r="AGV87" s="31"/>
      <c r="AGW87" s="31"/>
      <c r="AGX87" s="31"/>
      <c r="AGY87" s="31"/>
      <c r="AGZ87" s="31"/>
      <c r="AHA87" s="31"/>
      <c r="AHB87" s="31"/>
      <c r="AHC87" s="31"/>
      <c r="AHD87" s="31"/>
      <c r="AHE87" s="31"/>
      <c r="AHF87" s="31"/>
      <c r="AHG87" s="31"/>
      <c r="AHH87" s="31"/>
      <c r="AHI87" s="31"/>
      <c r="AHJ87" s="31"/>
      <c r="AHK87" s="31"/>
      <c r="AHL87" s="31"/>
      <c r="AHM87" s="31"/>
      <c r="AHN87" s="31"/>
      <c r="AHO87" s="31"/>
      <c r="AHP87" s="31"/>
      <c r="AHQ87" s="31"/>
      <c r="AHR87" s="31"/>
      <c r="AHS87" s="31"/>
      <c r="AHT87" s="31"/>
      <c r="AHU87" s="31"/>
      <c r="AHV87" s="31"/>
      <c r="AHW87" s="31"/>
      <c r="AHX87" s="31"/>
      <c r="AHY87" s="31"/>
      <c r="AHZ87" s="31"/>
      <c r="AIA87" s="31"/>
      <c r="AIB87" s="31"/>
      <c r="AIC87" s="31"/>
      <c r="AID87" s="31"/>
      <c r="AIE87" s="31"/>
      <c r="AIF87" s="31"/>
      <c r="AIG87" s="31"/>
      <c r="AIH87" s="31"/>
      <c r="AII87" s="31"/>
      <c r="AIJ87" s="31"/>
      <c r="AIK87" s="31"/>
      <c r="AIL87" s="31"/>
      <c r="AIM87" s="31"/>
      <c r="AIN87" s="31"/>
      <c r="AIO87" s="31"/>
      <c r="AIP87" s="31"/>
      <c r="AIQ87" s="31"/>
      <c r="AIR87" s="31"/>
      <c r="AIS87" s="31"/>
      <c r="AIT87" s="31"/>
      <c r="AIU87" s="31"/>
      <c r="AIV87" s="31"/>
      <c r="AIW87" s="31"/>
      <c r="AIX87" s="31"/>
      <c r="AIY87" s="31"/>
      <c r="AIZ87" s="31"/>
      <c r="AJA87" s="31"/>
      <c r="AJB87" s="31"/>
      <c r="AJC87" s="31"/>
      <c r="AJD87" s="31"/>
      <c r="AJE87" s="31"/>
      <c r="AJF87" s="31"/>
      <c r="AJG87" s="31"/>
      <c r="AJH87" s="31"/>
      <c r="AJI87" s="31"/>
      <c r="AJJ87" s="31"/>
      <c r="AJK87" s="31"/>
      <c r="AJL87" s="31"/>
      <c r="AJM87" s="31"/>
      <c r="AJN87" s="31"/>
      <c r="AJO87" s="31"/>
      <c r="AJP87" s="31"/>
      <c r="AJQ87" s="31"/>
      <c r="AJR87" s="31"/>
      <c r="AJS87" s="31"/>
      <c r="AJT87" s="31"/>
      <c r="AJU87" s="31"/>
      <c r="AJV87" s="31"/>
      <c r="AJW87" s="31"/>
      <c r="AJX87" s="31"/>
      <c r="AJY87" s="31"/>
      <c r="AJZ87" s="31"/>
      <c r="AKA87" s="31"/>
      <c r="AKB87" s="31"/>
      <c r="AKC87" s="31"/>
      <c r="AKD87" s="31"/>
      <c r="AKE87" s="31"/>
      <c r="AKF87" s="31"/>
      <c r="AKG87" s="31"/>
      <c r="AKH87" s="31"/>
      <c r="AKI87" s="31"/>
      <c r="AKJ87" s="31"/>
      <c r="AKK87" s="31"/>
      <c r="AKL87" s="31"/>
      <c r="AKM87" s="31"/>
      <c r="AKN87" s="31"/>
      <c r="AKO87" s="31"/>
      <c r="AKP87" s="31"/>
      <c r="AKQ87" s="31"/>
      <c r="AKR87" s="31"/>
      <c r="AKS87" s="31"/>
      <c r="AKT87" s="31"/>
      <c r="AKU87" s="31"/>
      <c r="AKV87" s="31"/>
      <c r="AKW87" s="31"/>
      <c r="AKX87" s="31"/>
      <c r="AKY87" s="31"/>
      <c r="AKZ87" s="31"/>
      <c r="ALA87" s="31"/>
      <c r="ALB87" s="31"/>
      <c r="ALC87" s="31"/>
      <c r="ALD87" s="31"/>
      <c r="ALE87" s="31"/>
      <c r="ALF87" s="31"/>
      <c r="ALG87" s="31"/>
      <c r="ALH87" s="31"/>
      <c r="ALI87" s="31"/>
      <c r="ALJ87" s="31"/>
      <c r="ALK87" s="31"/>
      <c r="ALL87" s="31"/>
      <c r="ALM87" s="31"/>
      <c r="ALN87" s="31"/>
      <c r="ALO87" s="31"/>
      <c r="ALP87" s="31"/>
      <c r="ALQ87" s="31"/>
      <c r="ALR87" s="31"/>
      <c r="ALS87" s="31"/>
      <c r="ALT87" s="31"/>
      <c r="ALU87" s="31"/>
      <c r="ALV87" s="31"/>
      <c r="ALW87" s="31"/>
      <c r="ALX87" s="31"/>
      <c r="ALY87" s="31"/>
      <c r="ALZ87" s="31"/>
      <c r="AMA87" s="31"/>
      <c r="AMB87" s="31"/>
      <c r="AMC87" s="31"/>
      <c r="AMD87" s="31"/>
      <c r="AME87" s="31"/>
      <c r="AMF87" s="31"/>
      <c r="AMG87" s="31"/>
      <c r="AMH87" s="31"/>
      <c r="AMI87" s="31"/>
      <c r="AMJ87" s="31"/>
      <c r="AMK87" s="31"/>
      <c r="AML87" s="31"/>
      <c r="AMM87" s="31"/>
      <c r="AMN87" s="31"/>
      <c r="AMO87" s="31"/>
      <c r="AMP87" s="31"/>
      <c r="AMQ87" s="31"/>
      <c r="AMR87" s="31"/>
      <c r="AMS87" s="31"/>
      <c r="AMT87" s="31"/>
      <c r="AMU87" s="31"/>
      <c r="AMV87" s="31"/>
      <c r="AMW87" s="31"/>
      <c r="AMX87" s="31"/>
      <c r="AMY87" s="31"/>
    </row>
    <row r="88" spans="3:1042" s="6" customFormat="1" ht="15" customHeight="1" x14ac:dyDescent="0.25">
      <c r="C88" s="133">
        <f t="shared" si="5"/>
        <v>130419</v>
      </c>
      <c r="D88" s="72">
        <f t="shared" si="6"/>
        <v>50</v>
      </c>
      <c r="E88" s="74">
        <v>0</v>
      </c>
      <c r="F88" s="72">
        <v>1</v>
      </c>
      <c r="G88" s="73">
        <f t="shared" si="43"/>
        <v>0</v>
      </c>
      <c r="H88" s="128">
        <f t="shared" si="44"/>
        <v>2.8</v>
      </c>
      <c r="I88" s="147">
        <f t="shared" si="9"/>
        <v>0</v>
      </c>
      <c r="J88" s="111" t="s">
        <v>196</v>
      </c>
      <c r="K88" s="39">
        <v>1</v>
      </c>
      <c r="L88" s="95">
        <f t="shared" si="10"/>
        <v>13</v>
      </c>
      <c r="M88" s="12" t="s">
        <v>96</v>
      </c>
      <c r="N88" s="81">
        <v>4</v>
      </c>
      <c r="O88" s="82">
        <f t="shared" si="70"/>
        <v>130419</v>
      </c>
      <c r="P88" s="77" t="str">
        <f t="shared" si="21"/>
        <v>RE2H50S6-1NCWT  (50 gal)</v>
      </c>
      <c r="Q88" s="13" t="s">
        <v>334</v>
      </c>
      <c r="R88" s="14">
        <v>50</v>
      </c>
      <c r="S88" s="37"/>
      <c r="T88" s="100" t="s">
        <v>176</v>
      </c>
      <c r="U88" s="105" t="str">
        <f t="shared" si="71"/>
        <v>GE2014</v>
      </c>
      <c r="V88" s="146">
        <v>0</v>
      </c>
      <c r="W88" s="49"/>
      <c r="X88" s="61" t="s">
        <v>9</v>
      </c>
      <c r="Y88" s="62">
        <v>2.8</v>
      </c>
      <c r="Z88" s="63">
        <v>43944</v>
      </c>
      <c r="AA88" s="58"/>
      <c r="AB88" s="158" t="str">
        <f t="shared" si="11"/>
        <v>2,     130419,   "RE2H50S6-1NCWT  (50 gal)"</v>
      </c>
      <c r="AC88" s="160" t="str">
        <f t="shared" si="76"/>
        <v>BradfordWhite</v>
      </c>
      <c r="AD88" s="31" t="s">
        <v>481</v>
      </c>
      <c r="AE88" s="158" t="str">
        <f t="shared" si="12"/>
        <v xml:space="preserve">          case  130419   :   "BradfordWhiteRE2H50S61NCWT"</v>
      </c>
      <c r="AF88" s="31" t="s">
        <v>481</v>
      </c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/>
      <c r="DK88" s="31"/>
      <c r="DL88" s="31"/>
      <c r="DM88" s="31"/>
      <c r="DN88" s="31"/>
      <c r="DO88" s="31"/>
      <c r="DP88" s="31"/>
      <c r="DQ88" s="31"/>
      <c r="DR88" s="31"/>
      <c r="DS88" s="31"/>
      <c r="DT88" s="31"/>
      <c r="DU88" s="31"/>
      <c r="DV88" s="31"/>
      <c r="DW88" s="31"/>
      <c r="DX88" s="31"/>
      <c r="DY88" s="31"/>
      <c r="DZ88" s="31"/>
      <c r="EA88" s="31"/>
      <c r="EB88" s="31"/>
      <c r="EC88" s="31"/>
      <c r="ED88" s="31"/>
      <c r="EE88" s="31"/>
      <c r="EF88" s="31"/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/>
      <c r="EW88" s="31"/>
      <c r="EX88" s="31"/>
      <c r="EY88" s="31"/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  <c r="FK88" s="31"/>
      <c r="FL88" s="31"/>
      <c r="FM88" s="31"/>
      <c r="FN88" s="31"/>
      <c r="FO88" s="31"/>
      <c r="FP88" s="31"/>
      <c r="FQ88" s="31"/>
      <c r="FR88" s="31"/>
      <c r="FS88" s="31"/>
      <c r="FT88" s="31"/>
      <c r="FU88" s="31"/>
      <c r="FV88" s="31"/>
      <c r="FW88" s="31"/>
      <c r="FX88" s="31"/>
      <c r="FY88" s="31"/>
      <c r="FZ88" s="31"/>
      <c r="GA88" s="31"/>
      <c r="GB88" s="31"/>
      <c r="GC88" s="31"/>
      <c r="GD88" s="31"/>
      <c r="GE88" s="31"/>
      <c r="GF88" s="31"/>
      <c r="GG88" s="31"/>
      <c r="GH88" s="31"/>
      <c r="GI88" s="31"/>
      <c r="GJ88" s="31"/>
      <c r="GK88" s="31"/>
      <c r="GL88" s="31"/>
      <c r="GM88" s="31"/>
      <c r="GN88" s="31"/>
      <c r="GO88" s="31"/>
      <c r="GP88" s="31"/>
      <c r="GQ88" s="31"/>
      <c r="GR88" s="31"/>
      <c r="GS88" s="31"/>
      <c r="GT88" s="31"/>
      <c r="GU88" s="31"/>
      <c r="GV88" s="31"/>
      <c r="GW88" s="31"/>
      <c r="GX88" s="31"/>
      <c r="GY88" s="31"/>
      <c r="GZ88" s="31"/>
      <c r="HA88" s="31"/>
      <c r="HB88" s="31"/>
      <c r="HC88" s="31"/>
      <c r="HD88" s="31"/>
      <c r="HE88" s="31"/>
      <c r="HF88" s="31"/>
      <c r="HG88" s="31"/>
      <c r="HH88" s="31"/>
      <c r="HI88" s="31"/>
      <c r="HJ88" s="31"/>
      <c r="HK88" s="31"/>
      <c r="HL88" s="31"/>
      <c r="HM88" s="31"/>
      <c r="HN88" s="31"/>
      <c r="HO88" s="31"/>
      <c r="HP88" s="31"/>
      <c r="HQ88" s="31"/>
      <c r="HR88" s="31"/>
      <c r="HS88" s="31"/>
      <c r="HT88" s="31"/>
      <c r="HU88" s="31"/>
      <c r="HV88" s="31"/>
      <c r="HW88" s="31"/>
      <c r="HX88" s="31"/>
      <c r="HY88" s="31"/>
      <c r="HZ88" s="31"/>
      <c r="IA88" s="31"/>
      <c r="IB88" s="31"/>
      <c r="IC88" s="31"/>
      <c r="ID88" s="31"/>
      <c r="IE88" s="31"/>
      <c r="IF88" s="31"/>
      <c r="IG88" s="31"/>
      <c r="IH88" s="31"/>
      <c r="II88" s="31"/>
      <c r="IJ88" s="31"/>
      <c r="IK88" s="31"/>
      <c r="IL88" s="31"/>
      <c r="IM88" s="31"/>
      <c r="IN88" s="31"/>
      <c r="IO88" s="31"/>
      <c r="IP88" s="31"/>
      <c r="IQ88" s="31"/>
      <c r="IR88" s="31"/>
      <c r="IS88" s="31"/>
      <c r="IT88" s="31"/>
      <c r="IU88" s="31"/>
      <c r="IV88" s="31"/>
      <c r="IW88" s="31"/>
      <c r="IX88" s="31"/>
      <c r="IY88" s="31"/>
      <c r="IZ88" s="31"/>
      <c r="JA88" s="31"/>
      <c r="JB88" s="31"/>
      <c r="JC88" s="31"/>
      <c r="JD88" s="31"/>
      <c r="JE88" s="31"/>
      <c r="JF88" s="31"/>
      <c r="JG88" s="31"/>
      <c r="JH88" s="31"/>
      <c r="JI88" s="31"/>
      <c r="JJ88" s="31"/>
      <c r="JK88" s="31"/>
      <c r="JL88" s="31"/>
      <c r="JM88" s="31"/>
      <c r="JN88" s="31"/>
      <c r="JO88" s="31"/>
      <c r="JP88" s="31"/>
      <c r="JQ88" s="31"/>
      <c r="JR88" s="31"/>
      <c r="JS88" s="31"/>
      <c r="JT88" s="31"/>
      <c r="JU88" s="31"/>
      <c r="JV88" s="31"/>
      <c r="JW88" s="31"/>
      <c r="JX88" s="31"/>
      <c r="JY88" s="31"/>
      <c r="JZ88" s="31"/>
      <c r="KA88" s="31"/>
      <c r="KB88" s="31"/>
      <c r="KC88" s="31"/>
      <c r="KD88" s="31"/>
      <c r="KE88" s="31"/>
      <c r="KF88" s="31"/>
      <c r="KG88" s="31"/>
      <c r="KH88" s="31"/>
      <c r="KI88" s="31"/>
      <c r="KJ88" s="31"/>
      <c r="KK88" s="31"/>
      <c r="KL88" s="31"/>
      <c r="KM88" s="31"/>
      <c r="KN88" s="31"/>
      <c r="KO88" s="31"/>
      <c r="KP88" s="31"/>
      <c r="KQ88" s="31"/>
      <c r="KR88" s="31"/>
      <c r="KS88" s="31"/>
      <c r="KT88" s="31"/>
      <c r="KU88" s="31"/>
      <c r="KV88" s="31"/>
      <c r="KW88" s="31"/>
      <c r="KX88" s="31"/>
      <c r="KY88" s="31"/>
      <c r="KZ88" s="31"/>
      <c r="LA88" s="31"/>
      <c r="LB88" s="31"/>
      <c r="LC88" s="31"/>
      <c r="LD88" s="31"/>
      <c r="LE88" s="31"/>
      <c r="LF88" s="31"/>
      <c r="LG88" s="31"/>
      <c r="LH88" s="31"/>
      <c r="LI88" s="31"/>
      <c r="LJ88" s="31"/>
      <c r="LK88" s="31"/>
      <c r="LL88" s="31"/>
      <c r="LM88" s="31"/>
      <c r="LN88" s="31"/>
      <c r="LO88" s="31"/>
      <c r="LP88" s="31"/>
      <c r="LQ88" s="31"/>
      <c r="LR88" s="31"/>
      <c r="LS88" s="31"/>
      <c r="LT88" s="31"/>
      <c r="LU88" s="31"/>
      <c r="LV88" s="31"/>
      <c r="LW88" s="31"/>
      <c r="LX88" s="31"/>
      <c r="LY88" s="31"/>
      <c r="LZ88" s="31"/>
      <c r="MA88" s="31"/>
      <c r="MB88" s="31"/>
      <c r="MC88" s="31"/>
      <c r="MD88" s="31"/>
      <c r="ME88" s="31"/>
      <c r="MF88" s="31"/>
      <c r="MG88" s="31"/>
      <c r="MH88" s="31"/>
      <c r="MI88" s="31"/>
      <c r="MJ88" s="31"/>
      <c r="MK88" s="31"/>
      <c r="ML88" s="31"/>
      <c r="MM88" s="31"/>
      <c r="MN88" s="31"/>
      <c r="MO88" s="31"/>
      <c r="MP88" s="31"/>
      <c r="MQ88" s="31"/>
      <c r="MR88" s="31"/>
      <c r="MS88" s="31"/>
      <c r="MT88" s="31"/>
      <c r="MU88" s="31"/>
      <c r="MV88" s="31"/>
      <c r="MW88" s="31"/>
      <c r="MX88" s="31"/>
      <c r="MY88" s="31"/>
      <c r="MZ88" s="31"/>
      <c r="NA88" s="31"/>
      <c r="NB88" s="31"/>
      <c r="NC88" s="31"/>
      <c r="ND88" s="31"/>
      <c r="NE88" s="31"/>
      <c r="NF88" s="31"/>
      <c r="NG88" s="31"/>
      <c r="NH88" s="31"/>
      <c r="NI88" s="31"/>
      <c r="NJ88" s="31"/>
      <c r="NK88" s="31"/>
      <c r="NL88" s="31"/>
      <c r="NM88" s="31"/>
      <c r="NN88" s="31"/>
      <c r="NO88" s="31"/>
      <c r="NP88" s="31"/>
      <c r="NQ88" s="31"/>
      <c r="NR88" s="31"/>
      <c r="NS88" s="31"/>
      <c r="NT88" s="31"/>
      <c r="NU88" s="31"/>
      <c r="NV88" s="31"/>
      <c r="NW88" s="31"/>
      <c r="NX88" s="31"/>
      <c r="NY88" s="31"/>
      <c r="NZ88" s="31"/>
      <c r="OA88" s="31"/>
      <c r="OB88" s="31"/>
      <c r="OC88" s="31"/>
      <c r="OD88" s="31"/>
      <c r="OE88" s="31"/>
      <c r="OF88" s="31"/>
      <c r="OG88" s="31"/>
      <c r="OH88" s="31"/>
      <c r="OI88" s="31"/>
      <c r="OJ88" s="31"/>
      <c r="OK88" s="31"/>
      <c r="OL88" s="31"/>
      <c r="OM88" s="31"/>
      <c r="ON88" s="31"/>
      <c r="OO88" s="31"/>
      <c r="OP88" s="31"/>
      <c r="OQ88" s="31"/>
      <c r="OR88" s="31"/>
      <c r="OS88" s="31"/>
      <c r="OT88" s="31"/>
      <c r="OU88" s="31"/>
      <c r="OV88" s="31"/>
      <c r="OW88" s="31"/>
      <c r="OX88" s="31"/>
      <c r="OY88" s="31"/>
      <c r="OZ88" s="31"/>
      <c r="PA88" s="31"/>
      <c r="PB88" s="31"/>
      <c r="PC88" s="31"/>
      <c r="PD88" s="31"/>
      <c r="PE88" s="31"/>
      <c r="PF88" s="31"/>
      <c r="PG88" s="31"/>
      <c r="PH88" s="31"/>
      <c r="PI88" s="31"/>
      <c r="PJ88" s="31"/>
      <c r="PK88" s="31"/>
      <c r="PL88" s="31"/>
      <c r="PM88" s="31"/>
      <c r="PN88" s="31"/>
      <c r="PO88" s="31"/>
      <c r="PP88" s="31"/>
      <c r="PQ88" s="31"/>
      <c r="PR88" s="31"/>
      <c r="PS88" s="31"/>
      <c r="PT88" s="31"/>
      <c r="PU88" s="31"/>
      <c r="PV88" s="31"/>
      <c r="PW88" s="31"/>
      <c r="PX88" s="31"/>
      <c r="PY88" s="31"/>
      <c r="PZ88" s="31"/>
      <c r="QA88" s="31"/>
      <c r="QB88" s="31"/>
      <c r="QC88" s="31"/>
      <c r="QD88" s="31"/>
      <c r="QE88" s="31"/>
      <c r="QF88" s="31"/>
      <c r="QG88" s="31"/>
      <c r="QH88" s="31"/>
      <c r="QI88" s="31"/>
      <c r="QJ88" s="31"/>
      <c r="QK88" s="31"/>
      <c r="QL88" s="31"/>
      <c r="QM88" s="31"/>
      <c r="QN88" s="31"/>
      <c r="QO88" s="31"/>
      <c r="QP88" s="31"/>
      <c r="QQ88" s="31"/>
      <c r="QR88" s="31"/>
      <c r="QS88" s="31"/>
      <c r="QT88" s="31"/>
      <c r="QU88" s="31"/>
      <c r="QV88" s="31"/>
      <c r="QW88" s="31"/>
      <c r="QX88" s="31"/>
      <c r="QY88" s="31"/>
      <c r="QZ88" s="31"/>
      <c r="RA88" s="31"/>
      <c r="RB88" s="31"/>
      <c r="RC88" s="31"/>
      <c r="RD88" s="31"/>
      <c r="RE88" s="31"/>
      <c r="RF88" s="31"/>
      <c r="RG88" s="31"/>
      <c r="RH88" s="31"/>
      <c r="RI88" s="31"/>
      <c r="RJ88" s="31"/>
      <c r="RK88" s="31"/>
      <c r="RL88" s="31"/>
      <c r="RM88" s="31"/>
      <c r="RN88" s="31"/>
      <c r="RO88" s="31"/>
      <c r="RP88" s="31"/>
      <c r="RQ88" s="31"/>
      <c r="RR88" s="31"/>
      <c r="RS88" s="31"/>
      <c r="RT88" s="31"/>
      <c r="RU88" s="31"/>
      <c r="RV88" s="31"/>
      <c r="RW88" s="31"/>
      <c r="RX88" s="31"/>
      <c r="RY88" s="31"/>
      <c r="RZ88" s="31"/>
      <c r="SA88" s="31"/>
      <c r="SB88" s="31"/>
      <c r="SC88" s="31"/>
      <c r="SD88" s="31"/>
      <c r="SE88" s="31"/>
      <c r="SF88" s="31"/>
      <c r="SG88" s="31"/>
      <c r="SH88" s="31"/>
      <c r="SI88" s="31"/>
      <c r="SJ88" s="31"/>
      <c r="SK88" s="31"/>
      <c r="SL88" s="31"/>
      <c r="SM88" s="31"/>
      <c r="SN88" s="31"/>
      <c r="SO88" s="31"/>
      <c r="SP88" s="31"/>
      <c r="SQ88" s="31"/>
      <c r="SR88" s="31"/>
      <c r="SS88" s="31"/>
      <c r="ST88" s="31"/>
      <c r="SU88" s="31"/>
      <c r="SV88" s="31"/>
      <c r="SW88" s="31"/>
      <c r="SX88" s="31"/>
      <c r="SY88" s="31"/>
      <c r="SZ88" s="31"/>
      <c r="TA88" s="31"/>
      <c r="TB88" s="31"/>
      <c r="TC88" s="31"/>
      <c r="TD88" s="31"/>
      <c r="TE88" s="31"/>
      <c r="TF88" s="31"/>
      <c r="TG88" s="31"/>
      <c r="TH88" s="31"/>
      <c r="TI88" s="31"/>
      <c r="TJ88" s="31"/>
      <c r="TK88" s="31"/>
      <c r="TL88" s="31"/>
      <c r="TM88" s="31"/>
      <c r="TN88" s="31"/>
      <c r="TO88" s="31"/>
      <c r="TP88" s="31"/>
      <c r="TQ88" s="31"/>
      <c r="TR88" s="31"/>
      <c r="TS88" s="31"/>
      <c r="TT88" s="31"/>
      <c r="TU88" s="31"/>
      <c r="TV88" s="31"/>
      <c r="TW88" s="31"/>
      <c r="TX88" s="31"/>
      <c r="TY88" s="31"/>
      <c r="TZ88" s="31"/>
      <c r="UA88" s="31"/>
      <c r="UB88" s="31"/>
      <c r="UC88" s="31"/>
      <c r="UD88" s="31"/>
      <c r="UE88" s="31"/>
      <c r="UF88" s="31"/>
      <c r="UG88" s="31"/>
      <c r="UH88" s="31"/>
      <c r="UI88" s="31"/>
      <c r="UJ88" s="31"/>
      <c r="UK88" s="31"/>
      <c r="UL88" s="31"/>
      <c r="UM88" s="31"/>
      <c r="UN88" s="31"/>
      <c r="UO88" s="31"/>
      <c r="UP88" s="31"/>
      <c r="UQ88" s="31"/>
      <c r="UR88" s="31"/>
      <c r="US88" s="31"/>
      <c r="UT88" s="31"/>
      <c r="UU88" s="31"/>
      <c r="UV88" s="31"/>
      <c r="UW88" s="31"/>
      <c r="UX88" s="31"/>
      <c r="UY88" s="31"/>
      <c r="UZ88" s="31"/>
      <c r="VA88" s="31"/>
      <c r="VB88" s="31"/>
      <c r="VC88" s="31"/>
      <c r="VD88" s="31"/>
      <c r="VE88" s="31"/>
      <c r="VF88" s="31"/>
      <c r="VG88" s="31"/>
      <c r="VH88" s="31"/>
      <c r="VI88" s="31"/>
      <c r="VJ88" s="31"/>
      <c r="VK88" s="31"/>
      <c r="VL88" s="31"/>
      <c r="VM88" s="31"/>
      <c r="VN88" s="31"/>
      <c r="VO88" s="31"/>
      <c r="VP88" s="31"/>
      <c r="VQ88" s="31"/>
      <c r="VR88" s="31"/>
      <c r="VS88" s="31"/>
      <c r="VT88" s="31"/>
      <c r="VU88" s="31"/>
      <c r="VV88" s="31"/>
      <c r="VW88" s="31"/>
      <c r="VX88" s="31"/>
      <c r="VY88" s="31"/>
      <c r="VZ88" s="31"/>
      <c r="WA88" s="31"/>
      <c r="WB88" s="31"/>
      <c r="WC88" s="31"/>
      <c r="WD88" s="31"/>
      <c r="WE88" s="31"/>
      <c r="WF88" s="31"/>
      <c r="WG88" s="31"/>
      <c r="WH88" s="31"/>
      <c r="WI88" s="31"/>
      <c r="WJ88" s="31"/>
      <c r="WK88" s="31"/>
      <c r="WL88" s="31"/>
      <c r="WM88" s="31"/>
      <c r="WN88" s="31"/>
      <c r="WO88" s="31"/>
      <c r="WP88" s="31"/>
      <c r="WQ88" s="31"/>
      <c r="WR88" s="31"/>
      <c r="WS88" s="31"/>
      <c r="WT88" s="31"/>
      <c r="WU88" s="31"/>
      <c r="WV88" s="31"/>
      <c r="WW88" s="31"/>
      <c r="WX88" s="31"/>
      <c r="WY88" s="31"/>
      <c r="WZ88" s="31"/>
      <c r="XA88" s="31"/>
      <c r="XB88" s="31"/>
      <c r="XC88" s="31"/>
      <c r="XD88" s="31"/>
      <c r="XE88" s="31"/>
      <c r="XF88" s="31"/>
      <c r="XG88" s="31"/>
      <c r="XH88" s="31"/>
      <c r="XI88" s="31"/>
      <c r="XJ88" s="31"/>
      <c r="XK88" s="31"/>
      <c r="XL88" s="31"/>
      <c r="XM88" s="31"/>
      <c r="XN88" s="31"/>
      <c r="XO88" s="31"/>
      <c r="XP88" s="31"/>
      <c r="XQ88" s="31"/>
      <c r="XR88" s="31"/>
      <c r="XS88" s="31"/>
      <c r="XT88" s="31"/>
      <c r="XU88" s="31"/>
      <c r="XV88" s="31"/>
      <c r="XW88" s="31"/>
      <c r="XX88" s="31"/>
      <c r="XY88" s="31"/>
      <c r="XZ88" s="31"/>
      <c r="YA88" s="31"/>
      <c r="YB88" s="31"/>
      <c r="YC88" s="31"/>
      <c r="YD88" s="31"/>
      <c r="YE88" s="31"/>
      <c r="YF88" s="31"/>
      <c r="YG88" s="31"/>
      <c r="YH88" s="31"/>
      <c r="YI88" s="31"/>
      <c r="YJ88" s="31"/>
      <c r="YK88" s="31"/>
      <c r="YL88" s="31"/>
      <c r="YM88" s="31"/>
      <c r="YN88" s="31"/>
      <c r="YO88" s="31"/>
      <c r="YP88" s="31"/>
      <c r="YQ88" s="31"/>
      <c r="YR88" s="31"/>
      <c r="YS88" s="31"/>
      <c r="YT88" s="31"/>
      <c r="YU88" s="31"/>
      <c r="YV88" s="31"/>
      <c r="YW88" s="31"/>
      <c r="YX88" s="31"/>
      <c r="YY88" s="31"/>
      <c r="YZ88" s="31"/>
      <c r="ZA88" s="31"/>
      <c r="ZB88" s="31"/>
      <c r="ZC88" s="31"/>
      <c r="ZD88" s="31"/>
      <c r="ZE88" s="31"/>
      <c r="ZF88" s="31"/>
      <c r="ZG88" s="31"/>
      <c r="ZH88" s="31"/>
      <c r="ZI88" s="31"/>
      <c r="ZJ88" s="31"/>
      <c r="ZK88" s="31"/>
      <c r="ZL88" s="31"/>
      <c r="ZM88" s="31"/>
      <c r="ZN88" s="31"/>
      <c r="ZO88" s="31"/>
      <c r="ZP88" s="31"/>
      <c r="ZQ88" s="31"/>
      <c r="ZR88" s="31"/>
      <c r="ZS88" s="31"/>
      <c r="ZT88" s="31"/>
      <c r="ZU88" s="31"/>
      <c r="ZV88" s="31"/>
      <c r="ZW88" s="31"/>
      <c r="ZX88" s="31"/>
      <c r="ZY88" s="31"/>
      <c r="ZZ88" s="31"/>
      <c r="AAA88" s="31"/>
      <c r="AAB88" s="31"/>
      <c r="AAC88" s="31"/>
      <c r="AAD88" s="31"/>
      <c r="AAE88" s="31"/>
      <c r="AAF88" s="31"/>
      <c r="AAG88" s="31"/>
      <c r="AAH88" s="31"/>
      <c r="AAI88" s="31"/>
      <c r="AAJ88" s="31"/>
      <c r="AAK88" s="31"/>
      <c r="AAL88" s="31"/>
      <c r="AAM88" s="31"/>
      <c r="AAN88" s="31"/>
      <c r="AAO88" s="31"/>
      <c r="AAP88" s="31"/>
      <c r="AAQ88" s="31"/>
      <c r="AAR88" s="31"/>
      <c r="AAS88" s="31"/>
      <c r="AAT88" s="31"/>
      <c r="AAU88" s="31"/>
      <c r="AAV88" s="31"/>
      <c r="AAW88" s="31"/>
      <c r="AAX88" s="31"/>
      <c r="AAY88" s="31"/>
      <c r="AAZ88" s="31"/>
      <c r="ABA88" s="31"/>
      <c r="ABB88" s="31"/>
      <c r="ABC88" s="31"/>
      <c r="ABD88" s="31"/>
      <c r="ABE88" s="31"/>
      <c r="ABF88" s="31"/>
      <c r="ABG88" s="31"/>
      <c r="ABH88" s="31"/>
      <c r="ABI88" s="31"/>
      <c r="ABJ88" s="31"/>
      <c r="ABK88" s="31"/>
      <c r="ABL88" s="31"/>
      <c r="ABM88" s="31"/>
      <c r="ABN88" s="31"/>
      <c r="ABO88" s="31"/>
      <c r="ABP88" s="31"/>
      <c r="ABQ88" s="31"/>
      <c r="ABR88" s="31"/>
      <c r="ABS88" s="31"/>
      <c r="ABT88" s="31"/>
      <c r="ABU88" s="31"/>
      <c r="ABV88" s="31"/>
      <c r="ABW88" s="31"/>
      <c r="ABX88" s="31"/>
      <c r="ABY88" s="31"/>
      <c r="ABZ88" s="31"/>
      <c r="ACA88" s="31"/>
      <c r="ACB88" s="31"/>
      <c r="ACC88" s="31"/>
      <c r="ACD88" s="31"/>
      <c r="ACE88" s="31"/>
      <c r="ACF88" s="31"/>
      <c r="ACG88" s="31"/>
      <c r="ACH88" s="31"/>
      <c r="ACI88" s="31"/>
      <c r="ACJ88" s="31"/>
      <c r="ACK88" s="31"/>
      <c r="ACL88" s="31"/>
      <c r="ACM88" s="31"/>
      <c r="ACN88" s="31"/>
      <c r="ACO88" s="31"/>
      <c r="ACP88" s="31"/>
      <c r="ACQ88" s="31"/>
      <c r="ACR88" s="31"/>
      <c r="ACS88" s="31"/>
      <c r="ACT88" s="31"/>
      <c r="ACU88" s="31"/>
      <c r="ACV88" s="31"/>
      <c r="ACW88" s="31"/>
      <c r="ACX88" s="31"/>
      <c r="ACY88" s="31"/>
      <c r="ACZ88" s="31"/>
      <c r="ADA88" s="31"/>
      <c r="ADB88" s="31"/>
      <c r="ADC88" s="31"/>
      <c r="ADD88" s="31"/>
      <c r="ADE88" s="31"/>
      <c r="ADF88" s="31"/>
      <c r="ADG88" s="31"/>
      <c r="ADH88" s="31"/>
      <c r="ADI88" s="31"/>
      <c r="ADJ88" s="31"/>
      <c r="ADK88" s="31"/>
      <c r="ADL88" s="31"/>
      <c r="ADM88" s="31"/>
      <c r="ADN88" s="31"/>
      <c r="ADO88" s="31"/>
      <c r="ADP88" s="31"/>
      <c r="ADQ88" s="31"/>
      <c r="ADR88" s="31"/>
      <c r="ADS88" s="31"/>
      <c r="ADT88" s="31"/>
      <c r="ADU88" s="31"/>
      <c r="ADV88" s="31"/>
      <c r="ADW88" s="31"/>
      <c r="ADX88" s="31"/>
      <c r="ADY88" s="31"/>
      <c r="ADZ88" s="31"/>
      <c r="AEA88" s="31"/>
      <c r="AEB88" s="31"/>
      <c r="AEC88" s="31"/>
      <c r="AED88" s="31"/>
      <c r="AEE88" s="31"/>
      <c r="AEF88" s="31"/>
      <c r="AEG88" s="31"/>
      <c r="AEH88" s="31"/>
      <c r="AEI88" s="31"/>
      <c r="AEJ88" s="31"/>
      <c r="AEK88" s="31"/>
      <c r="AEL88" s="31"/>
      <c r="AEM88" s="31"/>
      <c r="AEN88" s="31"/>
      <c r="AEO88" s="31"/>
      <c r="AEP88" s="31"/>
      <c r="AEQ88" s="31"/>
      <c r="AER88" s="31"/>
      <c r="AES88" s="31"/>
      <c r="AET88" s="31"/>
      <c r="AEU88" s="31"/>
      <c r="AEV88" s="31"/>
      <c r="AEW88" s="31"/>
      <c r="AEX88" s="31"/>
      <c r="AEY88" s="31"/>
      <c r="AEZ88" s="31"/>
      <c r="AFA88" s="31"/>
      <c r="AFB88" s="31"/>
      <c r="AFC88" s="31"/>
      <c r="AFD88" s="31"/>
      <c r="AFE88" s="31"/>
      <c r="AFF88" s="31"/>
      <c r="AFG88" s="31"/>
      <c r="AFH88" s="31"/>
      <c r="AFI88" s="31"/>
      <c r="AFJ88" s="31"/>
      <c r="AFK88" s="31"/>
      <c r="AFL88" s="31"/>
      <c r="AFM88" s="31"/>
      <c r="AFN88" s="31"/>
      <c r="AFO88" s="31"/>
      <c r="AFP88" s="31"/>
      <c r="AFQ88" s="31"/>
      <c r="AFR88" s="31"/>
      <c r="AFS88" s="31"/>
      <c r="AFT88" s="31"/>
      <c r="AFU88" s="31"/>
      <c r="AFV88" s="31"/>
      <c r="AFW88" s="31"/>
      <c r="AFX88" s="31"/>
      <c r="AFY88" s="31"/>
      <c r="AFZ88" s="31"/>
      <c r="AGA88" s="31"/>
      <c r="AGB88" s="31"/>
      <c r="AGC88" s="31"/>
      <c r="AGD88" s="31"/>
      <c r="AGE88" s="31"/>
      <c r="AGF88" s="31"/>
      <c r="AGG88" s="31"/>
      <c r="AGH88" s="31"/>
      <c r="AGI88" s="31"/>
      <c r="AGJ88" s="31"/>
      <c r="AGK88" s="31"/>
      <c r="AGL88" s="31"/>
      <c r="AGM88" s="31"/>
      <c r="AGN88" s="31"/>
      <c r="AGO88" s="31"/>
      <c r="AGP88" s="31"/>
      <c r="AGQ88" s="31"/>
      <c r="AGR88" s="31"/>
      <c r="AGS88" s="31"/>
      <c r="AGT88" s="31"/>
      <c r="AGU88" s="31"/>
      <c r="AGV88" s="31"/>
      <c r="AGW88" s="31"/>
      <c r="AGX88" s="31"/>
      <c r="AGY88" s="31"/>
      <c r="AGZ88" s="31"/>
      <c r="AHA88" s="31"/>
      <c r="AHB88" s="31"/>
      <c r="AHC88" s="31"/>
      <c r="AHD88" s="31"/>
      <c r="AHE88" s="31"/>
      <c r="AHF88" s="31"/>
      <c r="AHG88" s="31"/>
      <c r="AHH88" s="31"/>
      <c r="AHI88" s="31"/>
      <c r="AHJ88" s="31"/>
      <c r="AHK88" s="31"/>
      <c r="AHL88" s="31"/>
      <c r="AHM88" s="31"/>
      <c r="AHN88" s="31"/>
      <c r="AHO88" s="31"/>
      <c r="AHP88" s="31"/>
      <c r="AHQ88" s="31"/>
      <c r="AHR88" s="31"/>
      <c r="AHS88" s="31"/>
      <c r="AHT88" s="31"/>
      <c r="AHU88" s="31"/>
      <c r="AHV88" s="31"/>
      <c r="AHW88" s="31"/>
      <c r="AHX88" s="31"/>
      <c r="AHY88" s="31"/>
      <c r="AHZ88" s="31"/>
      <c r="AIA88" s="31"/>
      <c r="AIB88" s="31"/>
      <c r="AIC88" s="31"/>
      <c r="AID88" s="31"/>
      <c r="AIE88" s="31"/>
      <c r="AIF88" s="31"/>
      <c r="AIG88" s="31"/>
      <c r="AIH88" s="31"/>
      <c r="AII88" s="31"/>
      <c r="AIJ88" s="31"/>
      <c r="AIK88" s="31"/>
      <c r="AIL88" s="31"/>
      <c r="AIM88" s="31"/>
      <c r="AIN88" s="31"/>
      <c r="AIO88" s="31"/>
      <c r="AIP88" s="31"/>
      <c r="AIQ88" s="31"/>
      <c r="AIR88" s="31"/>
      <c r="AIS88" s="31"/>
      <c r="AIT88" s="31"/>
      <c r="AIU88" s="31"/>
      <c r="AIV88" s="31"/>
      <c r="AIW88" s="31"/>
      <c r="AIX88" s="31"/>
      <c r="AIY88" s="31"/>
      <c r="AIZ88" s="31"/>
      <c r="AJA88" s="31"/>
      <c r="AJB88" s="31"/>
      <c r="AJC88" s="31"/>
      <c r="AJD88" s="31"/>
      <c r="AJE88" s="31"/>
      <c r="AJF88" s="31"/>
      <c r="AJG88" s="31"/>
      <c r="AJH88" s="31"/>
      <c r="AJI88" s="31"/>
      <c r="AJJ88" s="31"/>
      <c r="AJK88" s="31"/>
      <c r="AJL88" s="31"/>
      <c r="AJM88" s="31"/>
      <c r="AJN88" s="31"/>
      <c r="AJO88" s="31"/>
      <c r="AJP88" s="31"/>
      <c r="AJQ88" s="31"/>
      <c r="AJR88" s="31"/>
      <c r="AJS88" s="31"/>
      <c r="AJT88" s="31"/>
      <c r="AJU88" s="31"/>
      <c r="AJV88" s="31"/>
      <c r="AJW88" s="31"/>
      <c r="AJX88" s="31"/>
      <c r="AJY88" s="31"/>
      <c r="AJZ88" s="31"/>
      <c r="AKA88" s="31"/>
      <c r="AKB88" s="31"/>
      <c r="AKC88" s="31"/>
      <c r="AKD88" s="31"/>
      <c r="AKE88" s="31"/>
      <c r="AKF88" s="31"/>
      <c r="AKG88" s="31"/>
      <c r="AKH88" s="31"/>
      <c r="AKI88" s="31"/>
      <c r="AKJ88" s="31"/>
      <c r="AKK88" s="31"/>
      <c r="AKL88" s="31"/>
      <c r="AKM88" s="31"/>
      <c r="AKN88" s="31"/>
      <c r="AKO88" s="31"/>
      <c r="AKP88" s="31"/>
      <c r="AKQ88" s="31"/>
      <c r="AKR88" s="31"/>
      <c r="AKS88" s="31"/>
      <c r="AKT88" s="31"/>
      <c r="AKU88" s="31"/>
      <c r="AKV88" s="31"/>
      <c r="AKW88" s="31"/>
      <c r="AKX88" s="31"/>
      <c r="AKY88" s="31"/>
      <c r="AKZ88" s="31"/>
      <c r="ALA88" s="31"/>
      <c r="ALB88" s="31"/>
      <c r="ALC88" s="31"/>
      <c r="ALD88" s="31"/>
      <c r="ALE88" s="31"/>
      <c r="ALF88" s="31"/>
      <c r="ALG88" s="31"/>
      <c r="ALH88" s="31"/>
      <c r="ALI88" s="31"/>
      <c r="ALJ88" s="31"/>
      <c r="ALK88" s="31"/>
      <c r="ALL88" s="31"/>
      <c r="ALM88" s="31"/>
      <c r="ALN88" s="31"/>
      <c r="ALO88" s="31"/>
      <c r="ALP88" s="31"/>
      <c r="ALQ88" s="31"/>
      <c r="ALR88" s="31"/>
      <c r="ALS88" s="31"/>
      <c r="ALT88" s="31"/>
      <c r="ALU88" s="31"/>
      <c r="ALV88" s="31"/>
      <c r="ALW88" s="31"/>
      <c r="ALX88" s="31"/>
      <c r="ALY88" s="31"/>
      <c r="ALZ88" s="31"/>
      <c r="AMA88" s="31"/>
      <c r="AMB88" s="31"/>
      <c r="AMC88" s="31"/>
      <c r="AMD88" s="31"/>
      <c r="AME88" s="31"/>
      <c r="AMF88" s="31"/>
      <c r="AMG88" s="31"/>
      <c r="AMH88" s="31"/>
      <c r="AMI88" s="31"/>
      <c r="AMJ88" s="31"/>
      <c r="AMK88" s="31"/>
      <c r="AML88" s="31"/>
      <c r="AMM88" s="31"/>
      <c r="AMN88" s="31"/>
      <c r="AMO88" s="31"/>
      <c r="AMP88" s="31"/>
      <c r="AMQ88" s="31"/>
      <c r="AMR88" s="31"/>
      <c r="AMS88" s="31"/>
      <c r="AMT88" s="31"/>
      <c r="AMU88" s="31"/>
      <c r="AMV88" s="31"/>
      <c r="AMW88" s="31"/>
      <c r="AMX88" s="31"/>
      <c r="AMY88" s="31"/>
    </row>
    <row r="89" spans="3:1042" s="6" customFormat="1" ht="15" customHeight="1" x14ac:dyDescent="0.25">
      <c r="C89" s="133">
        <f t="shared" si="5"/>
        <v>130558</v>
      </c>
      <c r="D89" s="72">
        <f t="shared" si="6"/>
        <v>65</v>
      </c>
      <c r="E89" s="74">
        <v>0</v>
      </c>
      <c r="F89" s="72">
        <v>1</v>
      </c>
      <c r="G89" s="73">
        <f t="shared" si="43"/>
        <v>0</v>
      </c>
      <c r="H89" s="128">
        <f t="shared" si="44"/>
        <v>3</v>
      </c>
      <c r="I89" s="147">
        <f t="shared" si="9"/>
        <v>0</v>
      </c>
      <c r="J89" s="111" t="s">
        <v>196</v>
      </c>
      <c r="K89" s="39">
        <v>1</v>
      </c>
      <c r="L89" s="95">
        <f t="shared" si="10"/>
        <v>13</v>
      </c>
      <c r="M89" s="12" t="s">
        <v>96</v>
      </c>
      <c r="N89" s="82">
        <f t="shared" ref="N89:N90" si="77">N88+1</f>
        <v>5</v>
      </c>
      <c r="O89" s="82">
        <f t="shared" si="70"/>
        <v>130558</v>
      </c>
      <c r="P89" s="77" t="str">
        <f t="shared" si="21"/>
        <v>RE2H65T6-1NCWT  (65 gal)</v>
      </c>
      <c r="Q89" s="13" t="s">
        <v>335</v>
      </c>
      <c r="R89" s="14">
        <v>65</v>
      </c>
      <c r="S89" s="37"/>
      <c r="T89" s="100" t="s">
        <v>299</v>
      </c>
      <c r="U89" s="105" t="str">
        <f t="shared" si="71"/>
        <v>BWC202065</v>
      </c>
      <c r="V89" s="146">
        <v>0</v>
      </c>
      <c r="W89" s="49"/>
      <c r="X89" s="61">
        <v>3</v>
      </c>
      <c r="Y89" s="62">
        <v>3</v>
      </c>
      <c r="Z89" s="63">
        <v>43944</v>
      </c>
      <c r="AA89" s="58"/>
      <c r="AB89" s="158" t="str">
        <f t="shared" si="11"/>
        <v>2,     130558,   "RE2H65T6-1NCWT  (65 gal)"</v>
      </c>
      <c r="AC89" s="160" t="str">
        <f t="shared" si="76"/>
        <v>BradfordWhite</v>
      </c>
      <c r="AD89" s="31" t="s">
        <v>483</v>
      </c>
      <c r="AE89" s="158" t="str">
        <f t="shared" si="12"/>
        <v xml:space="preserve">          case  130558   :   "BradfordWhiteRE2H65T61NCWT"</v>
      </c>
      <c r="AF89" s="31" t="s">
        <v>483</v>
      </c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/>
      <c r="DK89" s="31"/>
      <c r="DL89" s="31"/>
      <c r="DM89" s="31"/>
      <c r="DN89" s="31"/>
      <c r="DO89" s="31"/>
      <c r="DP89" s="31"/>
      <c r="DQ89" s="31"/>
      <c r="DR89" s="31"/>
      <c r="DS89" s="31"/>
      <c r="DT89" s="31"/>
      <c r="DU89" s="31"/>
      <c r="DV89" s="31"/>
      <c r="DW89" s="31"/>
      <c r="DX89" s="31"/>
      <c r="DY89" s="31"/>
      <c r="DZ89" s="31"/>
      <c r="EA89" s="31"/>
      <c r="EB89" s="31"/>
      <c r="EC89" s="31"/>
      <c r="ED89" s="31"/>
      <c r="EE89" s="31"/>
      <c r="EF89" s="31"/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/>
      <c r="EW89" s="31"/>
      <c r="EX89" s="31"/>
      <c r="EY89" s="31"/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  <c r="FK89" s="31"/>
      <c r="FL89" s="31"/>
      <c r="FM89" s="31"/>
      <c r="FN89" s="31"/>
      <c r="FO89" s="31"/>
      <c r="FP89" s="31"/>
      <c r="FQ89" s="31"/>
      <c r="FR89" s="31"/>
      <c r="FS89" s="31"/>
      <c r="FT89" s="31"/>
      <c r="FU89" s="31"/>
      <c r="FV89" s="31"/>
      <c r="FW89" s="31"/>
      <c r="FX89" s="31"/>
      <c r="FY89" s="31"/>
      <c r="FZ89" s="31"/>
      <c r="GA89" s="31"/>
      <c r="GB89" s="31"/>
      <c r="GC89" s="31"/>
      <c r="GD89" s="31"/>
      <c r="GE89" s="31"/>
      <c r="GF89" s="31"/>
      <c r="GG89" s="31"/>
      <c r="GH89" s="31"/>
      <c r="GI89" s="31"/>
      <c r="GJ89" s="31"/>
      <c r="GK89" s="31"/>
      <c r="GL89" s="31"/>
      <c r="GM89" s="31"/>
      <c r="GN89" s="31"/>
      <c r="GO89" s="31"/>
      <c r="GP89" s="31"/>
      <c r="GQ89" s="31"/>
      <c r="GR89" s="31"/>
      <c r="GS89" s="31"/>
      <c r="GT89" s="31"/>
      <c r="GU89" s="31"/>
      <c r="GV89" s="31"/>
      <c r="GW89" s="31"/>
      <c r="GX89" s="31"/>
      <c r="GY89" s="31"/>
      <c r="GZ89" s="31"/>
      <c r="HA89" s="31"/>
      <c r="HB89" s="31"/>
      <c r="HC89" s="31"/>
      <c r="HD89" s="31"/>
      <c r="HE89" s="31"/>
      <c r="HF89" s="31"/>
      <c r="HG89" s="31"/>
      <c r="HH89" s="31"/>
      <c r="HI89" s="31"/>
      <c r="HJ89" s="31"/>
      <c r="HK89" s="31"/>
      <c r="HL89" s="31"/>
      <c r="HM89" s="31"/>
      <c r="HN89" s="31"/>
      <c r="HO89" s="31"/>
      <c r="HP89" s="31"/>
      <c r="HQ89" s="31"/>
      <c r="HR89" s="31"/>
      <c r="HS89" s="31"/>
      <c r="HT89" s="31"/>
      <c r="HU89" s="31"/>
      <c r="HV89" s="31"/>
      <c r="HW89" s="31"/>
      <c r="HX89" s="31"/>
      <c r="HY89" s="31"/>
      <c r="HZ89" s="31"/>
      <c r="IA89" s="31"/>
      <c r="IB89" s="31"/>
      <c r="IC89" s="31"/>
      <c r="ID89" s="31"/>
      <c r="IE89" s="31"/>
      <c r="IF89" s="31"/>
      <c r="IG89" s="31"/>
      <c r="IH89" s="31"/>
      <c r="II89" s="31"/>
      <c r="IJ89" s="31"/>
      <c r="IK89" s="31"/>
      <c r="IL89" s="31"/>
      <c r="IM89" s="31"/>
      <c r="IN89" s="31"/>
      <c r="IO89" s="31"/>
      <c r="IP89" s="31"/>
      <c r="IQ89" s="31"/>
      <c r="IR89" s="31"/>
      <c r="IS89" s="31"/>
      <c r="IT89" s="31"/>
      <c r="IU89" s="31"/>
      <c r="IV89" s="31"/>
      <c r="IW89" s="31"/>
      <c r="IX89" s="31"/>
      <c r="IY89" s="31"/>
      <c r="IZ89" s="31"/>
      <c r="JA89" s="31"/>
      <c r="JB89" s="31"/>
      <c r="JC89" s="31"/>
      <c r="JD89" s="31"/>
      <c r="JE89" s="31"/>
      <c r="JF89" s="31"/>
      <c r="JG89" s="31"/>
      <c r="JH89" s="31"/>
      <c r="JI89" s="31"/>
      <c r="JJ89" s="31"/>
      <c r="JK89" s="31"/>
      <c r="JL89" s="31"/>
      <c r="JM89" s="31"/>
      <c r="JN89" s="31"/>
      <c r="JO89" s="31"/>
      <c r="JP89" s="31"/>
      <c r="JQ89" s="31"/>
      <c r="JR89" s="31"/>
      <c r="JS89" s="31"/>
      <c r="JT89" s="31"/>
      <c r="JU89" s="31"/>
      <c r="JV89" s="31"/>
      <c r="JW89" s="31"/>
      <c r="JX89" s="31"/>
      <c r="JY89" s="31"/>
      <c r="JZ89" s="31"/>
      <c r="KA89" s="31"/>
      <c r="KB89" s="31"/>
      <c r="KC89" s="31"/>
      <c r="KD89" s="31"/>
      <c r="KE89" s="31"/>
      <c r="KF89" s="31"/>
      <c r="KG89" s="31"/>
      <c r="KH89" s="31"/>
      <c r="KI89" s="31"/>
      <c r="KJ89" s="31"/>
      <c r="KK89" s="31"/>
      <c r="KL89" s="31"/>
      <c r="KM89" s="31"/>
      <c r="KN89" s="31"/>
      <c r="KO89" s="31"/>
      <c r="KP89" s="31"/>
      <c r="KQ89" s="31"/>
      <c r="KR89" s="31"/>
      <c r="KS89" s="31"/>
      <c r="KT89" s="31"/>
      <c r="KU89" s="31"/>
      <c r="KV89" s="31"/>
      <c r="KW89" s="31"/>
      <c r="KX89" s="31"/>
      <c r="KY89" s="31"/>
      <c r="KZ89" s="31"/>
      <c r="LA89" s="31"/>
      <c r="LB89" s="31"/>
      <c r="LC89" s="31"/>
      <c r="LD89" s="31"/>
      <c r="LE89" s="31"/>
      <c r="LF89" s="31"/>
      <c r="LG89" s="31"/>
      <c r="LH89" s="31"/>
      <c r="LI89" s="31"/>
      <c r="LJ89" s="31"/>
      <c r="LK89" s="31"/>
      <c r="LL89" s="31"/>
      <c r="LM89" s="31"/>
      <c r="LN89" s="31"/>
      <c r="LO89" s="31"/>
      <c r="LP89" s="31"/>
      <c r="LQ89" s="31"/>
      <c r="LR89" s="31"/>
      <c r="LS89" s="31"/>
      <c r="LT89" s="31"/>
      <c r="LU89" s="31"/>
      <c r="LV89" s="31"/>
      <c r="LW89" s="31"/>
      <c r="LX89" s="31"/>
      <c r="LY89" s="31"/>
      <c r="LZ89" s="31"/>
      <c r="MA89" s="31"/>
      <c r="MB89" s="31"/>
      <c r="MC89" s="31"/>
      <c r="MD89" s="31"/>
      <c r="ME89" s="31"/>
      <c r="MF89" s="31"/>
      <c r="MG89" s="31"/>
      <c r="MH89" s="31"/>
      <c r="MI89" s="31"/>
      <c r="MJ89" s="31"/>
      <c r="MK89" s="31"/>
      <c r="ML89" s="31"/>
      <c r="MM89" s="31"/>
      <c r="MN89" s="31"/>
      <c r="MO89" s="31"/>
      <c r="MP89" s="31"/>
      <c r="MQ89" s="31"/>
      <c r="MR89" s="31"/>
      <c r="MS89" s="31"/>
      <c r="MT89" s="31"/>
      <c r="MU89" s="31"/>
      <c r="MV89" s="31"/>
      <c r="MW89" s="31"/>
      <c r="MX89" s="31"/>
      <c r="MY89" s="31"/>
      <c r="MZ89" s="31"/>
      <c r="NA89" s="31"/>
      <c r="NB89" s="31"/>
      <c r="NC89" s="31"/>
      <c r="ND89" s="31"/>
      <c r="NE89" s="31"/>
      <c r="NF89" s="31"/>
      <c r="NG89" s="31"/>
      <c r="NH89" s="31"/>
      <c r="NI89" s="31"/>
      <c r="NJ89" s="31"/>
      <c r="NK89" s="31"/>
      <c r="NL89" s="31"/>
      <c r="NM89" s="31"/>
      <c r="NN89" s="31"/>
      <c r="NO89" s="31"/>
      <c r="NP89" s="31"/>
      <c r="NQ89" s="31"/>
      <c r="NR89" s="31"/>
      <c r="NS89" s="31"/>
      <c r="NT89" s="31"/>
      <c r="NU89" s="31"/>
      <c r="NV89" s="31"/>
      <c r="NW89" s="31"/>
      <c r="NX89" s="31"/>
      <c r="NY89" s="31"/>
      <c r="NZ89" s="31"/>
      <c r="OA89" s="31"/>
      <c r="OB89" s="31"/>
      <c r="OC89" s="31"/>
      <c r="OD89" s="31"/>
      <c r="OE89" s="31"/>
      <c r="OF89" s="31"/>
      <c r="OG89" s="31"/>
      <c r="OH89" s="31"/>
      <c r="OI89" s="31"/>
      <c r="OJ89" s="31"/>
      <c r="OK89" s="31"/>
      <c r="OL89" s="31"/>
      <c r="OM89" s="31"/>
      <c r="ON89" s="31"/>
      <c r="OO89" s="31"/>
      <c r="OP89" s="31"/>
      <c r="OQ89" s="31"/>
      <c r="OR89" s="31"/>
      <c r="OS89" s="31"/>
      <c r="OT89" s="31"/>
      <c r="OU89" s="31"/>
      <c r="OV89" s="31"/>
      <c r="OW89" s="31"/>
      <c r="OX89" s="31"/>
      <c r="OY89" s="31"/>
      <c r="OZ89" s="31"/>
      <c r="PA89" s="31"/>
      <c r="PB89" s="31"/>
      <c r="PC89" s="31"/>
      <c r="PD89" s="31"/>
      <c r="PE89" s="31"/>
      <c r="PF89" s="31"/>
      <c r="PG89" s="31"/>
      <c r="PH89" s="31"/>
      <c r="PI89" s="31"/>
      <c r="PJ89" s="31"/>
      <c r="PK89" s="31"/>
      <c r="PL89" s="31"/>
      <c r="PM89" s="31"/>
      <c r="PN89" s="31"/>
      <c r="PO89" s="31"/>
      <c r="PP89" s="31"/>
      <c r="PQ89" s="31"/>
      <c r="PR89" s="31"/>
      <c r="PS89" s="31"/>
      <c r="PT89" s="31"/>
      <c r="PU89" s="31"/>
      <c r="PV89" s="31"/>
      <c r="PW89" s="31"/>
      <c r="PX89" s="31"/>
      <c r="PY89" s="31"/>
      <c r="PZ89" s="31"/>
      <c r="QA89" s="31"/>
      <c r="QB89" s="31"/>
      <c r="QC89" s="31"/>
      <c r="QD89" s="31"/>
      <c r="QE89" s="31"/>
      <c r="QF89" s="31"/>
      <c r="QG89" s="31"/>
      <c r="QH89" s="31"/>
      <c r="QI89" s="31"/>
      <c r="QJ89" s="31"/>
      <c r="QK89" s="31"/>
      <c r="QL89" s="31"/>
      <c r="QM89" s="31"/>
      <c r="QN89" s="31"/>
      <c r="QO89" s="31"/>
      <c r="QP89" s="31"/>
      <c r="QQ89" s="31"/>
      <c r="QR89" s="31"/>
      <c r="QS89" s="31"/>
      <c r="QT89" s="31"/>
      <c r="QU89" s="31"/>
      <c r="QV89" s="31"/>
      <c r="QW89" s="31"/>
      <c r="QX89" s="31"/>
      <c r="QY89" s="31"/>
      <c r="QZ89" s="31"/>
      <c r="RA89" s="31"/>
      <c r="RB89" s="31"/>
      <c r="RC89" s="31"/>
      <c r="RD89" s="31"/>
      <c r="RE89" s="31"/>
      <c r="RF89" s="31"/>
      <c r="RG89" s="31"/>
      <c r="RH89" s="31"/>
      <c r="RI89" s="31"/>
      <c r="RJ89" s="31"/>
      <c r="RK89" s="31"/>
      <c r="RL89" s="31"/>
      <c r="RM89" s="31"/>
      <c r="RN89" s="31"/>
      <c r="RO89" s="31"/>
      <c r="RP89" s="31"/>
      <c r="RQ89" s="31"/>
      <c r="RR89" s="31"/>
      <c r="RS89" s="31"/>
      <c r="RT89" s="31"/>
      <c r="RU89" s="31"/>
      <c r="RV89" s="31"/>
      <c r="RW89" s="31"/>
      <c r="RX89" s="31"/>
      <c r="RY89" s="31"/>
      <c r="RZ89" s="31"/>
      <c r="SA89" s="31"/>
      <c r="SB89" s="31"/>
      <c r="SC89" s="31"/>
      <c r="SD89" s="31"/>
      <c r="SE89" s="31"/>
      <c r="SF89" s="31"/>
      <c r="SG89" s="31"/>
      <c r="SH89" s="31"/>
      <c r="SI89" s="31"/>
      <c r="SJ89" s="31"/>
      <c r="SK89" s="31"/>
      <c r="SL89" s="31"/>
      <c r="SM89" s="31"/>
      <c r="SN89" s="31"/>
      <c r="SO89" s="31"/>
      <c r="SP89" s="31"/>
      <c r="SQ89" s="31"/>
      <c r="SR89" s="31"/>
      <c r="SS89" s="31"/>
      <c r="ST89" s="31"/>
      <c r="SU89" s="31"/>
      <c r="SV89" s="31"/>
      <c r="SW89" s="31"/>
      <c r="SX89" s="31"/>
      <c r="SY89" s="31"/>
      <c r="SZ89" s="31"/>
      <c r="TA89" s="31"/>
      <c r="TB89" s="31"/>
      <c r="TC89" s="31"/>
      <c r="TD89" s="31"/>
      <c r="TE89" s="31"/>
      <c r="TF89" s="31"/>
      <c r="TG89" s="31"/>
      <c r="TH89" s="31"/>
      <c r="TI89" s="31"/>
      <c r="TJ89" s="31"/>
      <c r="TK89" s="31"/>
      <c r="TL89" s="31"/>
      <c r="TM89" s="31"/>
      <c r="TN89" s="31"/>
      <c r="TO89" s="31"/>
      <c r="TP89" s="31"/>
      <c r="TQ89" s="31"/>
      <c r="TR89" s="31"/>
      <c r="TS89" s="31"/>
      <c r="TT89" s="31"/>
      <c r="TU89" s="31"/>
      <c r="TV89" s="31"/>
      <c r="TW89" s="31"/>
      <c r="TX89" s="31"/>
      <c r="TY89" s="31"/>
      <c r="TZ89" s="31"/>
      <c r="UA89" s="31"/>
      <c r="UB89" s="31"/>
      <c r="UC89" s="31"/>
      <c r="UD89" s="31"/>
      <c r="UE89" s="31"/>
      <c r="UF89" s="31"/>
      <c r="UG89" s="31"/>
      <c r="UH89" s="31"/>
      <c r="UI89" s="31"/>
      <c r="UJ89" s="31"/>
      <c r="UK89" s="31"/>
      <c r="UL89" s="31"/>
      <c r="UM89" s="31"/>
      <c r="UN89" s="31"/>
      <c r="UO89" s="31"/>
      <c r="UP89" s="31"/>
      <c r="UQ89" s="31"/>
      <c r="UR89" s="31"/>
      <c r="US89" s="31"/>
      <c r="UT89" s="31"/>
      <c r="UU89" s="31"/>
      <c r="UV89" s="31"/>
      <c r="UW89" s="31"/>
      <c r="UX89" s="31"/>
      <c r="UY89" s="31"/>
      <c r="UZ89" s="31"/>
      <c r="VA89" s="31"/>
      <c r="VB89" s="31"/>
      <c r="VC89" s="31"/>
      <c r="VD89" s="31"/>
      <c r="VE89" s="31"/>
      <c r="VF89" s="31"/>
      <c r="VG89" s="31"/>
      <c r="VH89" s="31"/>
      <c r="VI89" s="31"/>
      <c r="VJ89" s="31"/>
      <c r="VK89" s="31"/>
      <c r="VL89" s="31"/>
      <c r="VM89" s="31"/>
      <c r="VN89" s="31"/>
      <c r="VO89" s="31"/>
      <c r="VP89" s="31"/>
      <c r="VQ89" s="31"/>
      <c r="VR89" s="31"/>
      <c r="VS89" s="31"/>
      <c r="VT89" s="31"/>
      <c r="VU89" s="31"/>
      <c r="VV89" s="31"/>
      <c r="VW89" s="31"/>
      <c r="VX89" s="31"/>
      <c r="VY89" s="31"/>
      <c r="VZ89" s="31"/>
      <c r="WA89" s="31"/>
      <c r="WB89" s="31"/>
      <c r="WC89" s="31"/>
      <c r="WD89" s="31"/>
      <c r="WE89" s="31"/>
      <c r="WF89" s="31"/>
      <c r="WG89" s="31"/>
      <c r="WH89" s="31"/>
      <c r="WI89" s="31"/>
      <c r="WJ89" s="31"/>
      <c r="WK89" s="31"/>
      <c r="WL89" s="31"/>
      <c r="WM89" s="31"/>
      <c r="WN89" s="31"/>
      <c r="WO89" s="31"/>
      <c r="WP89" s="31"/>
      <c r="WQ89" s="31"/>
      <c r="WR89" s="31"/>
      <c r="WS89" s="31"/>
      <c r="WT89" s="31"/>
      <c r="WU89" s="31"/>
      <c r="WV89" s="31"/>
      <c r="WW89" s="31"/>
      <c r="WX89" s="31"/>
      <c r="WY89" s="31"/>
      <c r="WZ89" s="31"/>
      <c r="XA89" s="31"/>
      <c r="XB89" s="31"/>
      <c r="XC89" s="31"/>
      <c r="XD89" s="31"/>
      <c r="XE89" s="31"/>
      <c r="XF89" s="31"/>
      <c r="XG89" s="31"/>
      <c r="XH89" s="31"/>
      <c r="XI89" s="31"/>
      <c r="XJ89" s="31"/>
      <c r="XK89" s="31"/>
      <c r="XL89" s="31"/>
      <c r="XM89" s="31"/>
      <c r="XN89" s="31"/>
      <c r="XO89" s="31"/>
      <c r="XP89" s="31"/>
      <c r="XQ89" s="31"/>
      <c r="XR89" s="31"/>
      <c r="XS89" s="31"/>
      <c r="XT89" s="31"/>
      <c r="XU89" s="31"/>
      <c r="XV89" s="31"/>
      <c r="XW89" s="31"/>
      <c r="XX89" s="31"/>
      <c r="XY89" s="31"/>
      <c r="XZ89" s="31"/>
      <c r="YA89" s="31"/>
      <c r="YB89" s="31"/>
      <c r="YC89" s="31"/>
      <c r="YD89" s="31"/>
      <c r="YE89" s="31"/>
      <c r="YF89" s="31"/>
      <c r="YG89" s="31"/>
      <c r="YH89" s="31"/>
      <c r="YI89" s="31"/>
      <c r="YJ89" s="31"/>
      <c r="YK89" s="31"/>
      <c r="YL89" s="31"/>
      <c r="YM89" s="31"/>
      <c r="YN89" s="31"/>
      <c r="YO89" s="31"/>
      <c r="YP89" s="31"/>
      <c r="YQ89" s="31"/>
      <c r="YR89" s="31"/>
      <c r="YS89" s="31"/>
      <c r="YT89" s="31"/>
      <c r="YU89" s="31"/>
      <c r="YV89" s="31"/>
      <c r="YW89" s="31"/>
      <c r="YX89" s="31"/>
      <c r="YY89" s="31"/>
      <c r="YZ89" s="31"/>
      <c r="ZA89" s="31"/>
      <c r="ZB89" s="31"/>
      <c r="ZC89" s="31"/>
      <c r="ZD89" s="31"/>
      <c r="ZE89" s="31"/>
      <c r="ZF89" s="31"/>
      <c r="ZG89" s="31"/>
      <c r="ZH89" s="31"/>
      <c r="ZI89" s="31"/>
      <c r="ZJ89" s="31"/>
      <c r="ZK89" s="31"/>
      <c r="ZL89" s="31"/>
      <c r="ZM89" s="31"/>
      <c r="ZN89" s="31"/>
      <c r="ZO89" s="31"/>
      <c r="ZP89" s="31"/>
      <c r="ZQ89" s="31"/>
      <c r="ZR89" s="31"/>
      <c r="ZS89" s="31"/>
      <c r="ZT89" s="31"/>
      <c r="ZU89" s="31"/>
      <c r="ZV89" s="31"/>
      <c r="ZW89" s="31"/>
      <c r="ZX89" s="31"/>
      <c r="ZY89" s="31"/>
      <c r="ZZ89" s="31"/>
      <c r="AAA89" s="31"/>
      <c r="AAB89" s="31"/>
      <c r="AAC89" s="31"/>
      <c r="AAD89" s="31"/>
      <c r="AAE89" s="31"/>
      <c r="AAF89" s="31"/>
      <c r="AAG89" s="31"/>
      <c r="AAH89" s="31"/>
      <c r="AAI89" s="31"/>
      <c r="AAJ89" s="31"/>
      <c r="AAK89" s="31"/>
      <c r="AAL89" s="31"/>
      <c r="AAM89" s="31"/>
      <c r="AAN89" s="31"/>
      <c r="AAO89" s="31"/>
      <c r="AAP89" s="31"/>
      <c r="AAQ89" s="31"/>
      <c r="AAR89" s="31"/>
      <c r="AAS89" s="31"/>
      <c r="AAT89" s="31"/>
      <c r="AAU89" s="31"/>
      <c r="AAV89" s="31"/>
      <c r="AAW89" s="31"/>
      <c r="AAX89" s="31"/>
      <c r="AAY89" s="31"/>
      <c r="AAZ89" s="31"/>
      <c r="ABA89" s="31"/>
      <c r="ABB89" s="31"/>
      <c r="ABC89" s="31"/>
      <c r="ABD89" s="31"/>
      <c r="ABE89" s="31"/>
      <c r="ABF89" s="31"/>
      <c r="ABG89" s="31"/>
      <c r="ABH89" s="31"/>
      <c r="ABI89" s="31"/>
      <c r="ABJ89" s="31"/>
      <c r="ABK89" s="31"/>
      <c r="ABL89" s="31"/>
      <c r="ABM89" s="31"/>
      <c r="ABN89" s="31"/>
      <c r="ABO89" s="31"/>
      <c r="ABP89" s="31"/>
      <c r="ABQ89" s="31"/>
      <c r="ABR89" s="31"/>
      <c r="ABS89" s="31"/>
      <c r="ABT89" s="31"/>
      <c r="ABU89" s="31"/>
      <c r="ABV89" s="31"/>
      <c r="ABW89" s="31"/>
      <c r="ABX89" s="31"/>
      <c r="ABY89" s="31"/>
      <c r="ABZ89" s="31"/>
      <c r="ACA89" s="31"/>
      <c r="ACB89" s="31"/>
      <c r="ACC89" s="31"/>
      <c r="ACD89" s="31"/>
      <c r="ACE89" s="31"/>
      <c r="ACF89" s="31"/>
      <c r="ACG89" s="31"/>
      <c r="ACH89" s="31"/>
      <c r="ACI89" s="31"/>
      <c r="ACJ89" s="31"/>
      <c r="ACK89" s="31"/>
      <c r="ACL89" s="31"/>
      <c r="ACM89" s="31"/>
      <c r="ACN89" s="31"/>
      <c r="ACO89" s="31"/>
      <c r="ACP89" s="31"/>
      <c r="ACQ89" s="31"/>
      <c r="ACR89" s="31"/>
      <c r="ACS89" s="31"/>
      <c r="ACT89" s="31"/>
      <c r="ACU89" s="31"/>
      <c r="ACV89" s="31"/>
      <c r="ACW89" s="31"/>
      <c r="ACX89" s="31"/>
      <c r="ACY89" s="31"/>
      <c r="ACZ89" s="31"/>
      <c r="ADA89" s="31"/>
      <c r="ADB89" s="31"/>
      <c r="ADC89" s="31"/>
      <c r="ADD89" s="31"/>
      <c r="ADE89" s="31"/>
      <c r="ADF89" s="31"/>
      <c r="ADG89" s="31"/>
      <c r="ADH89" s="31"/>
      <c r="ADI89" s="31"/>
      <c r="ADJ89" s="31"/>
      <c r="ADK89" s="31"/>
      <c r="ADL89" s="31"/>
      <c r="ADM89" s="31"/>
      <c r="ADN89" s="31"/>
      <c r="ADO89" s="31"/>
      <c r="ADP89" s="31"/>
      <c r="ADQ89" s="31"/>
      <c r="ADR89" s="31"/>
      <c r="ADS89" s="31"/>
      <c r="ADT89" s="31"/>
      <c r="ADU89" s="31"/>
      <c r="ADV89" s="31"/>
      <c r="ADW89" s="31"/>
      <c r="ADX89" s="31"/>
      <c r="ADY89" s="31"/>
      <c r="ADZ89" s="31"/>
      <c r="AEA89" s="31"/>
      <c r="AEB89" s="31"/>
      <c r="AEC89" s="31"/>
      <c r="AED89" s="31"/>
      <c r="AEE89" s="31"/>
      <c r="AEF89" s="31"/>
      <c r="AEG89" s="31"/>
      <c r="AEH89" s="31"/>
      <c r="AEI89" s="31"/>
      <c r="AEJ89" s="31"/>
      <c r="AEK89" s="31"/>
      <c r="AEL89" s="31"/>
      <c r="AEM89" s="31"/>
      <c r="AEN89" s="31"/>
      <c r="AEO89" s="31"/>
      <c r="AEP89" s="31"/>
      <c r="AEQ89" s="31"/>
      <c r="AER89" s="31"/>
      <c r="AES89" s="31"/>
      <c r="AET89" s="31"/>
      <c r="AEU89" s="31"/>
      <c r="AEV89" s="31"/>
      <c r="AEW89" s="31"/>
      <c r="AEX89" s="31"/>
      <c r="AEY89" s="31"/>
      <c r="AEZ89" s="31"/>
      <c r="AFA89" s="31"/>
      <c r="AFB89" s="31"/>
      <c r="AFC89" s="31"/>
      <c r="AFD89" s="31"/>
      <c r="AFE89" s="31"/>
      <c r="AFF89" s="31"/>
      <c r="AFG89" s="31"/>
      <c r="AFH89" s="31"/>
      <c r="AFI89" s="31"/>
      <c r="AFJ89" s="31"/>
      <c r="AFK89" s="31"/>
      <c r="AFL89" s="31"/>
      <c r="AFM89" s="31"/>
      <c r="AFN89" s="31"/>
      <c r="AFO89" s="31"/>
      <c r="AFP89" s="31"/>
      <c r="AFQ89" s="31"/>
      <c r="AFR89" s="31"/>
      <c r="AFS89" s="31"/>
      <c r="AFT89" s="31"/>
      <c r="AFU89" s="31"/>
      <c r="AFV89" s="31"/>
      <c r="AFW89" s="31"/>
      <c r="AFX89" s="31"/>
      <c r="AFY89" s="31"/>
      <c r="AFZ89" s="31"/>
      <c r="AGA89" s="31"/>
      <c r="AGB89" s="31"/>
      <c r="AGC89" s="31"/>
      <c r="AGD89" s="31"/>
      <c r="AGE89" s="31"/>
      <c r="AGF89" s="31"/>
      <c r="AGG89" s="31"/>
      <c r="AGH89" s="31"/>
      <c r="AGI89" s="31"/>
      <c r="AGJ89" s="31"/>
      <c r="AGK89" s="31"/>
      <c r="AGL89" s="31"/>
      <c r="AGM89" s="31"/>
      <c r="AGN89" s="31"/>
      <c r="AGO89" s="31"/>
      <c r="AGP89" s="31"/>
      <c r="AGQ89" s="31"/>
      <c r="AGR89" s="31"/>
      <c r="AGS89" s="31"/>
      <c r="AGT89" s="31"/>
      <c r="AGU89" s="31"/>
      <c r="AGV89" s="31"/>
      <c r="AGW89" s="31"/>
      <c r="AGX89" s="31"/>
      <c r="AGY89" s="31"/>
      <c r="AGZ89" s="31"/>
      <c r="AHA89" s="31"/>
      <c r="AHB89" s="31"/>
      <c r="AHC89" s="31"/>
      <c r="AHD89" s="31"/>
      <c r="AHE89" s="31"/>
      <c r="AHF89" s="31"/>
      <c r="AHG89" s="31"/>
      <c r="AHH89" s="31"/>
      <c r="AHI89" s="31"/>
      <c r="AHJ89" s="31"/>
      <c r="AHK89" s="31"/>
      <c r="AHL89" s="31"/>
      <c r="AHM89" s="31"/>
      <c r="AHN89" s="31"/>
      <c r="AHO89" s="31"/>
      <c r="AHP89" s="31"/>
      <c r="AHQ89" s="31"/>
      <c r="AHR89" s="31"/>
      <c r="AHS89" s="31"/>
      <c r="AHT89" s="31"/>
      <c r="AHU89" s="31"/>
      <c r="AHV89" s="31"/>
      <c r="AHW89" s="31"/>
      <c r="AHX89" s="31"/>
      <c r="AHY89" s="31"/>
      <c r="AHZ89" s="31"/>
      <c r="AIA89" s="31"/>
      <c r="AIB89" s="31"/>
      <c r="AIC89" s="31"/>
      <c r="AID89" s="31"/>
      <c r="AIE89" s="31"/>
      <c r="AIF89" s="31"/>
      <c r="AIG89" s="31"/>
      <c r="AIH89" s="31"/>
      <c r="AII89" s="31"/>
      <c r="AIJ89" s="31"/>
      <c r="AIK89" s="31"/>
      <c r="AIL89" s="31"/>
      <c r="AIM89" s="31"/>
      <c r="AIN89" s="31"/>
      <c r="AIO89" s="31"/>
      <c r="AIP89" s="31"/>
      <c r="AIQ89" s="31"/>
      <c r="AIR89" s="31"/>
      <c r="AIS89" s="31"/>
      <c r="AIT89" s="31"/>
      <c r="AIU89" s="31"/>
      <c r="AIV89" s="31"/>
      <c r="AIW89" s="31"/>
      <c r="AIX89" s="31"/>
      <c r="AIY89" s="31"/>
      <c r="AIZ89" s="31"/>
      <c r="AJA89" s="31"/>
      <c r="AJB89" s="31"/>
      <c r="AJC89" s="31"/>
      <c r="AJD89" s="31"/>
      <c r="AJE89" s="31"/>
      <c r="AJF89" s="31"/>
      <c r="AJG89" s="31"/>
      <c r="AJH89" s="31"/>
      <c r="AJI89" s="31"/>
      <c r="AJJ89" s="31"/>
      <c r="AJK89" s="31"/>
      <c r="AJL89" s="31"/>
      <c r="AJM89" s="31"/>
      <c r="AJN89" s="31"/>
      <c r="AJO89" s="31"/>
      <c r="AJP89" s="31"/>
      <c r="AJQ89" s="31"/>
      <c r="AJR89" s="31"/>
      <c r="AJS89" s="31"/>
      <c r="AJT89" s="31"/>
      <c r="AJU89" s="31"/>
      <c r="AJV89" s="31"/>
      <c r="AJW89" s="31"/>
      <c r="AJX89" s="31"/>
      <c r="AJY89" s="31"/>
      <c r="AJZ89" s="31"/>
      <c r="AKA89" s="31"/>
      <c r="AKB89" s="31"/>
      <c r="AKC89" s="31"/>
      <c r="AKD89" s="31"/>
      <c r="AKE89" s="31"/>
      <c r="AKF89" s="31"/>
      <c r="AKG89" s="31"/>
      <c r="AKH89" s="31"/>
      <c r="AKI89" s="31"/>
      <c r="AKJ89" s="31"/>
      <c r="AKK89" s="31"/>
      <c r="AKL89" s="31"/>
      <c r="AKM89" s="31"/>
      <c r="AKN89" s="31"/>
      <c r="AKO89" s="31"/>
      <c r="AKP89" s="31"/>
      <c r="AKQ89" s="31"/>
      <c r="AKR89" s="31"/>
      <c r="AKS89" s="31"/>
      <c r="AKT89" s="31"/>
      <c r="AKU89" s="31"/>
      <c r="AKV89" s="31"/>
      <c r="AKW89" s="31"/>
      <c r="AKX89" s="31"/>
      <c r="AKY89" s="31"/>
      <c r="AKZ89" s="31"/>
      <c r="ALA89" s="31"/>
      <c r="ALB89" s="31"/>
      <c r="ALC89" s="31"/>
      <c r="ALD89" s="31"/>
      <c r="ALE89" s="31"/>
      <c r="ALF89" s="31"/>
      <c r="ALG89" s="31"/>
      <c r="ALH89" s="31"/>
      <c r="ALI89" s="31"/>
      <c r="ALJ89" s="31"/>
      <c r="ALK89" s="31"/>
      <c r="ALL89" s="31"/>
      <c r="ALM89" s="31"/>
      <c r="ALN89" s="31"/>
      <c r="ALO89" s="31"/>
      <c r="ALP89" s="31"/>
      <c r="ALQ89" s="31"/>
      <c r="ALR89" s="31"/>
      <c r="ALS89" s="31"/>
      <c r="ALT89" s="31"/>
      <c r="ALU89" s="31"/>
      <c r="ALV89" s="31"/>
      <c r="ALW89" s="31"/>
      <c r="ALX89" s="31"/>
      <c r="ALY89" s="31"/>
      <c r="ALZ89" s="31"/>
      <c r="AMA89" s="31"/>
      <c r="AMB89" s="31"/>
      <c r="AMC89" s="31"/>
      <c r="AMD89" s="31"/>
      <c r="AME89" s="31"/>
      <c r="AMF89" s="31"/>
      <c r="AMG89" s="31"/>
      <c r="AMH89" s="31"/>
      <c r="AMI89" s="31"/>
      <c r="AMJ89" s="31"/>
      <c r="AMK89" s="31"/>
      <c r="AML89" s="31"/>
      <c r="AMM89" s="31"/>
      <c r="AMN89" s="31"/>
      <c r="AMO89" s="31"/>
      <c r="AMP89" s="31"/>
      <c r="AMQ89" s="31"/>
      <c r="AMR89" s="31"/>
      <c r="AMS89" s="31"/>
      <c r="AMT89" s="31"/>
      <c r="AMU89" s="31"/>
      <c r="AMV89" s="31"/>
      <c r="AMW89" s="31"/>
      <c r="AMX89" s="31"/>
      <c r="AMY89" s="31"/>
    </row>
    <row r="90" spans="3:1042" s="6" customFormat="1" ht="15" customHeight="1" x14ac:dyDescent="0.25">
      <c r="C90" s="133">
        <f t="shared" ref="C90:C106" si="78">O90</f>
        <v>130623</v>
      </c>
      <c r="D90" s="72">
        <f t="shared" ref="D90:D106" si="79">R90</f>
        <v>80</v>
      </c>
      <c r="E90" s="74">
        <v>0</v>
      </c>
      <c r="F90" s="72">
        <v>1</v>
      </c>
      <c r="G90" s="73">
        <f t="shared" ref="G90:G106" si="80">IF(E90&gt;0,W90,0)</f>
        <v>0</v>
      </c>
      <c r="H90" s="128">
        <f t="shared" ref="H90:H106" si="81">IF(F90&gt;0,Y90,0)</f>
        <v>3.1</v>
      </c>
      <c r="I90" s="147">
        <f t="shared" si="9"/>
        <v>0</v>
      </c>
      <c r="J90" s="111" t="s">
        <v>196</v>
      </c>
      <c r="K90" s="39">
        <v>1</v>
      </c>
      <c r="L90" s="95">
        <f t="shared" si="10"/>
        <v>13</v>
      </c>
      <c r="M90" s="12" t="s">
        <v>96</v>
      </c>
      <c r="N90" s="82">
        <f t="shared" si="77"/>
        <v>6</v>
      </c>
      <c r="O90" s="82">
        <f t="shared" si="70"/>
        <v>130623</v>
      </c>
      <c r="P90" s="77" t="str">
        <f t="shared" si="21"/>
        <v>RE2H80T6-1NCWT  (80 gal)</v>
      </c>
      <c r="Q90" s="13" t="s">
        <v>336</v>
      </c>
      <c r="R90" s="14">
        <v>80</v>
      </c>
      <c r="S90" s="37"/>
      <c r="T90" s="100" t="s">
        <v>178</v>
      </c>
      <c r="U90" s="105" t="str">
        <f t="shared" si="71"/>
        <v>GE2014_80</v>
      </c>
      <c r="V90" s="146">
        <v>0</v>
      </c>
      <c r="W90" s="49"/>
      <c r="X90" s="61" t="s">
        <v>15</v>
      </c>
      <c r="Y90" s="62">
        <v>3.1</v>
      </c>
      <c r="Z90" s="63">
        <v>43944</v>
      </c>
      <c r="AA90" s="58"/>
      <c r="AB90" s="158" t="str">
        <f t="shared" si="11"/>
        <v>2,     130623,   "RE2H80T6-1NCWT  (80 gal)"</v>
      </c>
      <c r="AC90" s="160" t="str">
        <f t="shared" si="76"/>
        <v>BradfordWhite</v>
      </c>
      <c r="AD90" s="31" t="s">
        <v>484</v>
      </c>
      <c r="AE90" s="158" t="str">
        <f t="shared" si="12"/>
        <v xml:space="preserve">          case  130623   :   "BradfordWhiteRE2H80T61NCWT"</v>
      </c>
      <c r="AF90" s="31" t="s">
        <v>484</v>
      </c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/>
      <c r="DK90" s="31"/>
      <c r="DL90" s="31"/>
      <c r="DM90" s="31"/>
      <c r="DN90" s="31"/>
      <c r="DO90" s="31"/>
      <c r="DP90" s="31"/>
      <c r="DQ90" s="31"/>
      <c r="DR90" s="31"/>
      <c r="DS90" s="31"/>
      <c r="DT90" s="31"/>
      <c r="DU90" s="31"/>
      <c r="DV90" s="31"/>
      <c r="DW90" s="31"/>
      <c r="DX90" s="31"/>
      <c r="DY90" s="31"/>
      <c r="DZ90" s="31"/>
      <c r="EA90" s="31"/>
      <c r="EB90" s="31"/>
      <c r="EC90" s="31"/>
      <c r="ED90" s="31"/>
      <c r="EE90" s="31"/>
      <c r="EF90" s="31"/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/>
      <c r="EW90" s="31"/>
      <c r="EX90" s="31"/>
      <c r="EY90" s="31"/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  <c r="FK90" s="31"/>
      <c r="FL90" s="31"/>
      <c r="FM90" s="31"/>
      <c r="FN90" s="31"/>
      <c r="FO90" s="31"/>
      <c r="FP90" s="31"/>
      <c r="FQ90" s="31"/>
      <c r="FR90" s="31"/>
      <c r="FS90" s="31"/>
      <c r="FT90" s="31"/>
      <c r="FU90" s="31"/>
      <c r="FV90" s="31"/>
      <c r="FW90" s="31"/>
      <c r="FX90" s="31"/>
      <c r="FY90" s="31"/>
      <c r="FZ90" s="31"/>
      <c r="GA90" s="31"/>
      <c r="GB90" s="31"/>
      <c r="GC90" s="31"/>
      <c r="GD90" s="31"/>
      <c r="GE90" s="31"/>
      <c r="GF90" s="31"/>
      <c r="GG90" s="31"/>
      <c r="GH90" s="31"/>
      <c r="GI90" s="31"/>
      <c r="GJ90" s="31"/>
      <c r="GK90" s="31"/>
      <c r="GL90" s="31"/>
      <c r="GM90" s="31"/>
      <c r="GN90" s="31"/>
      <c r="GO90" s="31"/>
      <c r="GP90" s="31"/>
      <c r="GQ90" s="31"/>
      <c r="GR90" s="31"/>
      <c r="GS90" s="31"/>
      <c r="GT90" s="31"/>
      <c r="GU90" s="31"/>
      <c r="GV90" s="31"/>
      <c r="GW90" s="31"/>
      <c r="GX90" s="31"/>
      <c r="GY90" s="31"/>
      <c r="GZ90" s="31"/>
      <c r="HA90" s="31"/>
      <c r="HB90" s="31"/>
      <c r="HC90" s="31"/>
      <c r="HD90" s="31"/>
      <c r="HE90" s="31"/>
      <c r="HF90" s="31"/>
      <c r="HG90" s="31"/>
      <c r="HH90" s="31"/>
      <c r="HI90" s="31"/>
      <c r="HJ90" s="31"/>
      <c r="HK90" s="31"/>
      <c r="HL90" s="31"/>
      <c r="HM90" s="31"/>
      <c r="HN90" s="31"/>
      <c r="HO90" s="31"/>
      <c r="HP90" s="31"/>
      <c r="HQ90" s="31"/>
      <c r="HR90" s="31"/>
      <c r="HS90" s="31"/>
      <c r="HT90" s="31"/>
      <c r="HU90" s="31"/>
      <c r="HV90" s="31"/>
      <c r="HW90" s="31"/>
      <c r="HX90" s="31"/>
      <c r="HY90" s="31"/>
      <c r="HZ90" s="31"/>
      <c r="IA90" s="31"/>
      <c r="IB90" s="31"/>
      <c r="IC90" s="31"/>
      <c r="ID90" s="31"/>
      <c r="IE90" s="31"/>
      <c r="IF90" s="31"/>
      <c r="IG90" s="31"/>
      <c r="IH90" s="31"/>
      <c r="II90" s="31"/>
      <c r="IJ90" s="31"/>
      <c r="IK90" s="31"/>
      <c r="IL90" s="31"/>
      <c r="IM90" s="31"/>
      <c r="IN90" s="31"/>
      <c r="IO90" s="31"/>
      <c r="IP90" s="31"/>
      <c r="IQ90" s="31"/>
      <c r="IR90" s="31"/>
      <c r="IS90" s="31"/>
      <c r="IT90" s="31"/>
      <c r="IU90" s="31"/>
      <c r="IV90" s="31"/>
      <c r="IW90" s="31"/>
      <c r="IX90" s="31"/>
      <c r="IY90" s="31"/>
      <c r="IZ90" s="31"/>
      <c r="JA90" s="31"/>
      <c r="JB90" s="31"/>
      <c r="JC90" s="31"/>
      <c r="JD90" s="31"/>
      <c r="JE90" s="31"/>
      <c r="JF90" s="31"/>
      <c r="JG90" s="31"/>
      <c r="JH90" s="31"/>
      <c r="JI90" s="31"/>
      <c r="JJ90" s="31"/>
      <c r="JK90" s="31"/>
      <c r="JL90" s="31"/>
      <c r="JM90" s="31"/>
      <c r="JN90" s="31"/>
      <c r="JO90" s="31"/>
      <c r="JP90" s="31"/>
      <c r="JQ90" s="31"/>
      <c r="JR90" s="31"/>
      <c r="JS90" s="31"/>
      <c r="JT90" s="31"/>
      <c r="JU90" s="31"/>
      <c r="JV90" s="31"/>
      <c r="JW90" s="31"/>
      <c r="JX90" s="31"/>
      <c r="JY90" s="31"/>
      <c r="JZ90" s="31"/>
      <c r="KA90" s="31"/>
      <c r="KB90" s="31"/>
      <c r="KC90" s="31"/>
      <c r="KD90" s="31"/>
      <c r="KE90" s="31"/>
      <c r="KF90" s="31"/>
      <c r="KG90" s="31"/>
      <c r="KH90" s="31"/>
      <c r="KI90" s="31"/>
      <c r="KJ90" s="31"/>
      <c r="KK90" s="31"/>
      <c r="KL90" s="31"/>
      <c r="KM90" s="31"/>
      <c r="KN90" s="31"/>
      <c r="KO90" s="31"/>
      <c r="KP90" s="31"/>
      <c r="KQ90" s="31"/>
      <c r="KR90" s="31"/>
      <c r="KS90" s="31"/>
      <c r="KT90" s="31"/>
      <c r="KU90" s="31"/>
      <c r="KV90" s="31"/>
      <c r="KW90" s="31"/>
      <c r="KX90" s="31"/>
      <c r="KY90" s="31"/>
      <c r="KZ90" s="31"/>
      <c r="LA90" s="31"/>
      <c r="LB90" s="31"/>
      <c r="LC90" s="31"/>
      <c r="LD90" s="31"/>
      <c r="LE90" s="31"/>
      <c r="LF90" s="31"/>
      <c r="LG90" s="31"/>
      <c r="LH90" s="31"/>
      <c r="LI90" s="31"/>
      <c r="LJ90" s="31"/>
      <c r="LK90" s="31"/>
      <c r="LL90" s="31"/>
      <c r="LM90" s="31"/>
      <c r="LN90" s="31"/>
      <c r="LO90" s="31"/>
      <c r="LP90" s="31"/>
      <c r="LQ90" s="31"/>
      <c r="LR90" s="31"/>
      <c r="LS90" s="31"/>
      <c r="LT90" s="31"/>
      <c r="LU90" s="31"/>
      <c r="LV90" s="31"/>
      <c r="LW90" s="31"/>
      <c r="LX90" s="31"/>
      <c r="LY90" s="31"/>
      <c r="LZ90" s="31"/>
      <c r="MA90" s="31"/>
      <c r="MB90" s="31"/>
      <c r="MC90" s="31"/>
      <c r="MD90" s="31"/>
      <c r="ME90" s="31"/>
      <c r="MF90" s="31"/>
      <c r="MG90" s="31"/>
      <c r="MH90" s="31"/>
      <c r="MI90" s="31"/>
      <c r="MJ90" s="31"/>
      <c r="MK90" s="31"/>
      <c r="ML90" s="31"/>
      <c r="MM90" s="31"/>
      <c r="MN90" s="31"/>
      <c r="MO90" s="31"/>
      <c r="MP90" s="31"/>
      <c r="MQ90" s="31"/>
      <c r="MR90" s="31"/>
      <c r="MS90" s="31"/>
      <c r="MT90" s="31"/>
      <c r="MU90" s="31"/>
      <c r="MV90" s="31"/>
      <c r="MW90" s="31"/>
      <c r="MX90" s="31"/>
      <c r="MY90" s="31"/>
      <c r="MZ90" s="31"/>
      <c r="NA90" s="31"/>
      <c r="NB90" s="31"/>
      <c r="NC90" s="31"/>
      <c r="ND90" s="31"/>
      <c r="NE90" s="31"/>
      <c r="NF90" s="31"/>
      <c r="NG90" s="31"/>
      <c r="NH90" s="31"/>
      <c r="NI90" s="31"/>
      <c r="NJ90" s="31"/>
      <c r="NK90" s="31"/>
      <c r="NL90" s="31"/>
      <c r="NM90" s="31"/>
      <c r="NN90" s="31"/>
      <c r="NO90" s="31"/>
      <c r="NP90" s="31"/>
      <c r="NQ90" s="31"/>
      <c r="NR90" s="31"/>
      <c r="NS90" s="31"/>
      <c r="NT90" s="31"/>
      <c r="NU90" s="31"/>
      <c r="NV90" s="31"/>
      <c r="NW90" s="31"/>
      <c r="NX90" s="31"/>
      <c r="NY90" s="31"/>
      <c r="NZ90" s="31"/>
      <c r="OA90" s="31"/>
      <c r="OB90" s="31"/>
      <c r="OC90" s="31"/>
      <c r="OD90" s="31"/>
      <c r="OE90" s="31"/>
      <c r="OF90" s="31"/>
      <c r="OG90" s="31"/>
      <c r="OH90" s="31"/>
      <c r="OI90" s="31"/>
      <c r="OJ90" s="31"/>
      <c r="OK90" s="31"/>
      <c r="OL90" s="31"/>
      <c r="OM90" s="31"/>
      <c r="ON90" s="31"/>
      <c r="OO90" s="31"/>
      <c r="OP90" s="31"/>
      <c r="OQ90" s="31"/>
      <c r="OR90" s="31"/>
      <c r="OS90" s="31"/>
      <c r="OT90" s="31"/>
      <c r="OU90" s="31"/>
      <c r="OV90" s="31"/>
      <c r="OW90" s="31"/>
      <c r="OX90" s="31"/>
      <c r="OY90" s="31"/>
      <c r="OZ90" s="31"/>
      <c r="PA90" s="31"/>
      <c r="PB90" s="31"/>
      <c r="PC90" s="31"/>
      <c r="PD90" s="31"/>
      <c r="PE90" s="31"/>
      <c r="PF90" s="31"/>
      <c r="PG90" s="31"/>
      <c r="PH90" s="31"/>
      <c r="PI90" s="31"/>
      <c r="PJ90" s="31"/>
      <c r="PK90" s="31"/>
      <c r="PL90" s="31"/>
      <c r="PM90" s="31"/>
      <c r="PN90" s="31"/>
      <c r="PO90" s="31"/>
      <c r="PP90" s="31"/>
      <c r="PQ90" s="31"/>
      <c r="PR90" s="31"/>
      <c r="PS90" s="31"/>
      <c r="PT90" s="31"/>
      <c r="PU90" s="31"/>
      <c r="PV90" s="31"/>
      <c r="PW90" s="31"/>
      <c r="PX90" s="31"/>
      <c r="PY90" s="31"/>
      <c r="PZ90" s="31"/>
      <c r="QA90" s="31"/>
      <c r="QB90" s="31"/>
      <c r="QC90" s="31"/>
      <c r="QD90" s="31"/>
      <c r="QE90" s="31"/>
      <c r="QF90" s="31"/>
      <c r="QG90" s="31"/>
      <c r="QH90" s="31"/>
      <c r="QI90" s="31"/>
      <c r="QJ90" s="31"/>
      <c r="QK90" s="31"/>
      <c r="QL90" s="31"/>
      <c r="QM90" s="31"/>
      <c r="QN90" s="31"/>
      <c r="QO90" s="31"/>
      <c r="QP90" s="31"/>
      <c r="QQ90" s="31"/>
      <c r="QR90" s="31"/>
      <c r="QS90" s="31"/>
      <c r="QT90" s="31"/>
      <c r="QU90" s="31"/>
      <c r="QV90" s="31"/>
      <c r="QW90" s="31"/>
      <c r="QX90" s="31"/>
      <c r="QY90" s="31"/>
      <c r="QZ90" s="31"/>
      <c r="RA90" s="31"/>
      <c r="RB90" s="31"/>
      <c r="RC90" s="31"/>
      <c r="RD90" s="31"/>
      <c r="RE90" s="31"/>
      <c r="RF90" s="31"/>
      <c r="RG90" s="31"/>
      <c r="RH90" s="31"/>
      <c r="RI90" s="31"/>
      <c r="RJ90" s="31"/>
      <c r="RK90" s="31"/>
      <c r="RL90" s="31"/>
      <c r="RM90" s="31"/>
      <c r="RN90" s="31"/>
      <c r="RO90" s="31"/>
      <c r="RP90" s="31"/>
      <c r="RQ90" s="31"/>
      <c r="RR90" s="31"/>
      <c r="RS90" s="31"/>
      <c r="RT90" s="31"/>
      <c r="RU90" s="31"/>
      <c r="RV90" s="31"/>
      <c r="RW90" s="31"/>
      <c r="RX90" s="31"/>
      <c r="RY90" s="31"/>
      <c r="RZ90" s="31"/>
      <c r="SA90" s="31"/>
      <c r="SB90" s="31"/>
      <c r="SC90" s="31"/>
      <c r="SD90" s="31"/>
      <c r="SE90" s="31"/>
      <c r="SF90" s="31"/>
      <c r="SG90" s="31"/>
      <c r="SH90" s="31"/>
      <c r="SI90" s="31"/>
      <c r="SJ90" s="31"/>
      <c r="SK90" s="31"/>
      <c r="SL90" s="31"/>
      <c r="SM90" s="31"/>
      <c r="SN90" s="31"/>
      <c r="SO90" s="31"/>
      <c r="SP90" s="31"/>
      <c r="SQ90" s="31"/>
      <c r="SR90" s="31"/>
      <c r="SS90" s="31"/>
      <c r="ST90" s="31"/>
      <c r="SU90" s="31"/>
      <c r="SV90" s="31"/>
      <c r="SW90" s="31"/>
      <c r="SX90" s="31"/>
      <c r="SY90" s="31"/>
      <c r="SZ90" s="31"/>
      <c r="TA90" s="31"/>
      <c r="TB90" s="31"/>
      <c r="TC90" s="31"/>
      <c r="TD90" s="31"/>
      <c r="TE90" s="31"/>
      <c r="TF90" s="31"/>
      <c r="TG90" s="31"/>
      <c r="TH90" s="31"/>
      <c r="TI90" s="31"/>
      <c r="TJ90" s="31"/>
      <c r="TK90" s="31"/>
      <c r="TL90" s="31"/>
      <c r="TM90" s="31"/>
      <c r="TN90" s="31"/>
      <c r="TO90" s="31"/>
      <c r="TP90" s="31"/>
      <c r="TQ90" s="31"/>
      <c r="TR90" s="31"/>
      <c r="TS90" s="31"/>
      <c r="TT90" s="31"/>
      <c r="TU90" s="31"/>
      <c r="TV90" s="31"/>
      <c r="TW90" s="31"/>
      <c r="TX90" s="31"/>
      <c r="TY90" s="31"/>
      <c r="TZ90" s="31"/>
      <c r="UA90" s="31"/>
      <c r="UB90" s="31"/>
      <c r="UC90" s="31"/>
      <c r="UD90" s="31"/>
      <c r="UE90" s="31"/>
      <c r="UF90" s="31"/>
      <c r="UG90" s="31"/>
      <c r="UH90" s="31"/>
      <c r="UI90" s="31"/>
      <c r="UJ90" s="31"/>
      <c r="UK90" s="31"/>
      <c r="UL90" s="31"/>
      <c r="UM90" s="31"/>
      <c r="UN90" s="31"/>
      <c r="UO90" s="31"/>
      <c r="UP90" s="31"/>
      <c r="UQ90" s="31"/>
      <c r="UR90" s="31"/>
      <c r="US90" s="31"/>
      <c r="UT90" s="31"/>
      <c r="UU90" s="31"/>
      <c r="UV90" s="31"/>
      <c r="UW90" s="31"/>
      <c r="UX90" s="31"/>
      <c r="UY90" s="31"/>
      <c r="UZ90" s="31"/>
      <c r="VA90" s="31"/>
      <c r="VB90" s="31"/>
      <c r="VC90" s="31"/>
      <c r="VD90" s="31"/>
      <c r="VE90" s="31"/>
      <c r="VF90" s="31"/>
      <c r="VG90" s="31"/>
      <c r="VH90" s="31"/>
      <c r="VI90" s="31"/>
      <c r="VJ90" s="31"/>
      <c r="VK90" s="31"/>
      <c r="VL90" s="31"/>
      <c r="VM90" s="31"/>
      <c r="VN90" s="31"/>
      <c r="VO90" s="31"/>
      <c r="VP90" s="31"/>
      <c r="VQ90" s="31"/>
      <c r="VR90" s="31"/>
      <c r="VS90" s="31"/>
      <c r="VT90" s="31"/>
      <c r="VU90" s="31"/>
      <c r="VV90" s="31"/>
      <c r="VW90" s="31"/>
      <c r="VX90" s="31"/>
      <c r="VY90" s="31"/>
      <c r="VZ90" s="31"/>
      <c r="WA90" s="31"/>
      <c r="WB90" s="31"/>
      <c r="WC90" s="31"/>
      <c r="WD90" s="31"/>
      <c r="WE90" s="31"/>
      <c r="WF90" s="31"/>
      <c r="WG90" s="31"/>
      <c r="WH90" s="31"/>
      <c r="WI90" s="31"/>
      <c r="WJ90" s="31"/>
      <c r="WK90" s="31"/>
      <c r="WL90" s="31"/>
      <c r="WM90" s="31"/>
      <c r="WN90" s="31"/>
      <c r="WO90" s="31"/>
      <c r="WP90" s="31"/>
      <c r="WQ90" s="31"/>
      <c r="WR90" s="31"/>
      <c r="WS90" s="31"/>
      <c r="WT90" s="31"/>
      <c r="WU90" s="31"/>
      <c r="WV90" s="31"/>
      <c r="WW90" s="31"/>
      <c r="WX90" s="31"/>
      <c r="WY90" s="31"/>
      <c r="WZ90" s="31"/>
      <c r="XA90" s="31"/>
      <c r="XB90" s="31"/>
      <c r="XC90" s="31"/>
      <c r="XD90" s="31"/>
      <c r="XE90" s="31"/>
      <c r="XF90" s="31"/>
      <c r="XG90" s="31"/>
      <c r="XH90" s="31"/>
      <c r="XI90" s="31"/>
      <c r="XJ90" s="31"/>
      <c r="XK90" s="31"/>
      <c r="XL90" s="31"/>
      <c r="XM90" s="31"/>
      <c r="XN90" s="31"/>
      <c r="XO90" s="31"/>
      <c r="XP90" s="31"/>
      <c r="XQ90" s="31"/>
      <c r="XR90" s="31"/>
      <c r="XS90" s="31"/>
      <c r="XT90" s="31"/>
      <c r="XU90" s="31"/>
      <c r="XV90" s="31"/>
      <c r="XW90" s="31"/>
      <c r="XX90" s="31"/>
      <c r="XY90" s="31"/>
      <c r="XZ90" s="31"/>
      <c r="YA90" s="31"/>
      <c r="YB90" s="31"/>
      <c r="YC90" s="31"/>
      <c r="YD90" s="31"/>
      <c r="YE90" s="31"/>
      <c r="YF90" s="31"/>
      <c r="YG90" s="31"/>
      <c r="YH90" s="31"/>
      <c r="YI90" s="31"/>
      <c r="YJ90" s="31"/>
      <c r="YK90" s="31"/>
      <c r="YL90" s="31"/>
      <c r="YM90" s="31"/>
      <c r="YN90" s="31"/>
      <c r="YO90" s="31"/>
      <c r="YP90" s="31"/>
      <c r="YQ90" s="31"/>
      <c r="YR90" s="31"/>
      <c r="YS90" s="31"/>
      <c r="YT90" s="31"/>
      <c r="YU90" s="31"/>
      <c r="YV90" s="31"/>
      <c r="YW90" s="31"/>
      <c r="YX90" s="31"/>
      <c r="YY90" s="31"/>
      <c r="YZ90" s="31"/>
      <c r="ZA90" s="31"/>
      <c r="ZB90" s="31"/>
      <c r="ZC90" s="31"/>
      <c r="ZD90" s="31"/>
      <c r="ZE90" s="31"/>
      <c r="ZF90" s="31"/>
      <c r="ZG90" s="31"/>
      <c r="ZH90" s="31"/>
      <c r="ZI90" s="31"/>
      <c r="ZJ90" s="31"/>
      <c r="ZK90" s="31"/>
      <c r="ZL90" s="31"/>
      <c r="ZM90" s="31"/>
      <c r="ZN90" s="31"/>
      <c r="ZO90" s="31"/>
      <c r="ZP90" s="31"/>
      <c r="ZQ90" s="31"/>
      <c r="ZR90" s="31"/>
      <c r="ZS90" s="31"/>
      <c r="ZT90" s="31"/>
      <c r="ZU90" s="31"/>
      <c r="ZV90" s="31"/>
      <c r="ZW90" s="31"/>
      <c r="ZX90" s="31"/>
      <c r="ZY90" s="31"/>
      <c r="ZZ90" s="31"/>
      <c r="AAA90" s="31"/>
      <c r="AAB90" s="31"/>
      <c r="AAC90" s="31"/>
      <c r="AAD90" s="31"/>
      <c r="AAE90" s="31"/>
      <c r="AAF90" s="31"/>
      <c r="AAG90" s="31"/>
      <c r="AAH90" s="31"/>
      <c r="AAI90" s="31"/>
      <c r="AAJ90" s="31"/>
      <c r="AAK90" s="31"/>
      <c r="AAL90" s="31"/>
      <c r="AAM90" s="31"/>
      <c r="AAN90" s="31"/>
      <c r="AAO90" s="31"/>
      <c r="AAP90" s="31"/>
      <c r="AAQ90" s="31"/>
      <c r="AAR90" s="31"/>
      <c r="AAS90" s="31"/>
      <c r="AAT90" s="31"/>
      <c r="AAU90" s="31"/>
      <c r="AAV90" s="31"/>
      <c r="AAW90" s="31"/>
      <c r="AAX90" s="31"/>
      <c r="AAY90" s="31"/>
      <c r="AAZ90" s="31"/>
      <c r="ABA90" s="31"/>
      <c r="ABB90" s="31"/>
      <c r="ABC90" s="31"/>
      <c r="ABD90" s="31"/>
      <c r="ABE90" s="31"/>
      <c r="ABF90" s="31"/>
      <c r="ABG90" s="31"/>
      <c r="ABH90" s="31"/>
      <c r="ABI90" s="31"/>
      <c r="ABJ90" s="31"/>
      <c r="ABK90" s="31"/>
      <c r="ABL90" s="31"/>
      <c r="ABM90" s="31"/>
      <c r="ABN90" s="31"/>
      <c r="ABO90" s="31"/>
      <c r="ABP90" s="31"/>
      <c r="ABQ90" s="31"/>
      <c r="ABR90" s="31"/>
      <c r="ABS90" s="31"/>
      <c r="ABT90" s="31"/>
      <c r="ABU90" s="31"/>
      <c r="ABV90" s="31"/>
      <c r="ABW90" s="31"/>
      <c r="ABX90" s="31"/>
      <c r="ABY90" s="31"/>
      <c r="ABZ90" s="31"/>
      <c r="ACA90" s="31"/>
      <c r="ACB90" s="31"/>
      <c r="ACC90" s="31"/>
      <c r="ACD90" s="31"/>
      <c r="ACE90" s="31"/>
      <c r="ACF90" s="31"/>
      <c r="ACG90" s="31"/>
      <c r="ACH90" s="31"/>
      <c r="ACI90" s="31"/>
      <c r="ACJ90" s="31"/>
      <c r="ACK90" s="31"/>
      <c r="ACL90" s="31"/>
      <c r="ACM90" s="31"/>
      <c r="ACN90" s="31"/>
      <c r="ACO90" s="31"/>
      <c r="ACP90" s="31"/>
      <c r="ACQ90" s="31"/>
      <c r="ACR90" s="31"/>
      <c r="ACS90" s="31"/>
      <c r="ACT90" s="31"/>
      <c r="ACU90" s="31"/>
      <c r="ACV90" s="31"/>
      <c r="ACW90" s="31"/>
      <c r="ACX90" s="31"/>
      <c r="ACY90" s="31"/>
      <c r="ACZ90" s="31"/>
      <c r="ADA90" s="31"/>
      <c r="ADB90" s="31"/>
      <c r="ADC90" s="31"/>
      <c r="ADD90" s="31"/>
      <c r="ADE90" s="31"/>
      <c r="ADF90" s="31"/>
      <c r="ADG90" s="31"/>
      <c r="ADH90" s="31"/>
      <c r="ADI90" s="31"/>
      <c r="ADJ90" s="31"/>
      <c r="ADK90" s="31"/>
      <c r="ADL90" s="31"/>
      <c r="ADM90" s="31"/>
      <c r="ADN90" s="31"/>
      <c r="ADO90" s="31"/>
      <c r="ADP90" s="31"/>
      <c r="ADQ90" s="31"/>
      <c r="ADR90" s="31"/>
      <c r="ADS90" s="31"/>
      <c r="ADT90" s="31"/>
      <c r="ADU90" s="31"/>
      <c r="ADV90" s="31"/>
      <c r="ADW90" s="31"/>
      <c r="ADX90" s="31"/>
      <c r="ADY90" s="31"/>
      <c r="ADZ90" s="31"/>
      <c r="AEA90" s="31"/>
      <c r="AEB90" s="31"/>
      <c r="AEC90" s="31"/>
      <c r="AED90" s="31"/>
      <c r="AEE90" s="31"/>
      <c r="AEF90" s="31"/>
      <c r="AEG90" s="31"/>
      <c r="AEH90" s="31"/>
      <c r="AEI90" s="31"/>
      <c r="AEJ90" s="31"/>
      <c r="AEK90" s="31"/>
      <c r="AEL90" s="31"/>
      <c r="AEM90" s="31"/>
      <c r="AEN90" s="31"/>
      <c r="AEO90" s="31"/>
      <c r="AEP90" s="31"/>
      <c r="AEQ90" s="31"/>
      <c r="AER90" s="31"/>
      <c r="AES90" s="31"/>
      <c r="AET90" s="31"/>
      <c r="AEU90" s="31"/>
      <c r="AEV90" s="31"/>
      <c r="AEW90" s="31"/>
      <c r="AEX90" s="31"/>
      <c r="AEY90" s="31"/>
      <c r="AEZ90" s="31"/>
      <c r="AFA90" s="31"/>
      <c r="AFB90" s="31"/>
      <c r="AFC90" s="31"/>
      <c r="AFD90" s="31"/>
      <c r="AFE90" s="31"/>
      <c r="AFF90" s="31"/>
      <c r="AFG90" s="31"/>
      <c r="AFH90" s="31"/>
      <c r="AFI90" s="31"/>
      <c r="AFJ90" s="31"/>
      <c r="AFK90" s="31"/>
      <c r="AFL90" s="31"/>
      <c r="AFM90" s="31"/>
      <c r="AFN90" s="31"/>
      <c r="AFO90" s="31"/>
      <c r="AFP90" s="31"/>
      <c r="AFQ90" s="31"/>
      <c r="AFR90" s="31"/>
      <c r="AFS90" s="31"/>
      <c r="AFT90" s="31"/>
      <c r="AFU90" s="31"/>
      <c r="AFV90" s="31"/>
      <c r="AFW90" s="31"/>
      <c r="AFX90" s="31"/>
      <c r="AFY90" s="31"/>
      <c r="AFZ90" s="31"/>
      <c r="AGA90" s="31"/>
      <c r="AGB90" s="31"/>
      <c r="AGC90" s="31"/>
      <c r="AGD90" s="31"/>
      <c r="AGE90" s="31"/>
      <c r="AGF90" s="31"/>
      <c r="AGG90" s="31"/>
      <c r="AGH90" s="31"/>
      <c r="AGI90" s="31"/>
      <c r="AGJ90" s="31"/>
      <c r="AGK90" s="31"/>
      <c r="AGL90" s="31"/>
      <c r="AGM90" s="31"/>
      <c r="AGN90" s="31"/>
      <c r="AGO90" s="31"/>
      <c r="AGP90" s="31"/>
      <c r="AGQ90" s="31"/>
      <c r="AGR90" s="31"/>
      <c r="AGS90" s="31"/>
      <c r="AGT90" s="31"/>
      <c r="AGU90" s="31"/>
      <c r="AGV90" s="31"/>
      <c r="AGW90" s="31"/>
      <c r="AGX90" s="31"/>
      <c r="AGY90" s="31"/>
      <c r="AGZ90" s="31"/>
      <c r="AHA90" s="31"/>
      <c r="AHB90" s="31"/>
      <c r="AHC90" s="31"/>
      <c r="AHD90" s="31"/>
      <c r="AHE90" s="31"/>
      <c r="AHF90" s="31"/>
      <c r="AHG90" s="31"/>
      <c r="AHH90" s="31"/>
      <c r="AHI90" s="31"/>
      <c r="AHJ90" s="31"/>
      <c r="AHK90" s="31"/>
      <c r="AHL90" s="31"/>
      <c r="AHM90" s="31"/>
      <c r="AHN90" s="31"/>
      <c r="AHO90" s="31"/>
      <c r="AHP90" s="31"/>
      <c r="AHQ90" s="31"/>
      <c r="AHR90" s="31"/>
      <c r="AHS90" s="31"/>
      <c r="AHT90" s="31"/>
      <c r="AHU90" s="31"/>
      <c r="AHV90" s="31"/>
      <c r="AHW90" s="31"/>
      <c r="AHX90" s="31"/>
      <c r="AHY90" s="31"/>
      <c r="AHZ90" s="31"/>
      <c r="AIA90" s="31"/>
      <c r="AIB90" s="31"/>
      <c r="AIC90" s="31"/>
      <c r="AID90" s="31"/>
      <c r="AIE90" s="31"/>
      <c r="AIF90" s="31"/>
      <c r="AIG90" s="31"/>
      <c r="AIH90" s="31"/>
      <c r="AII90" s="31"/>
      <c r="AIJ90" s="31"/>
      <c r="AIK90" s="31"/>
      <c r="AIL90" s="31"/>
      <c r="AIM90" s="31"/>
      <c r="AIN90" s="31"/>
      <c r="AIO90" s="31"/>
      <c r="AIP90" s="31"/>
      <c r="AIQ90" s="31"/>
      <c r="AIR90" s="31"/>
      <c r="AIS90" s="31"/>
      <c r="AIT90" s="31"/>
      <c r="AIU90" s="31"/>
      <c r="AIV90" s="31"/>
      <c r="AIW90" s="31"/>
      <c r="AIX90" s="31"/>
      <c r="AIY90" s="31"/>
      <c r="AIZ90" s="31"/>
      <c r="AJA90" s="31"/>
      <c r="AJB90" s="31"/>
      <c r="AJC90" s="31"/>
      <c r="AJD90" s="31"/>
      <c r="AJE90" s="31"/>
      <c r="AJF90" s="31"/>
      <c r="AJG90" s="31"/>
      <c r="AJH90" s="31"/>
      <c r="AJI90" s="31"/>
      <c r="AJJ90" s="31"/>
      <c r="AJK90" s="31"/>
      <c r="AJL90" s="31"/>
      <c r="AJM90" s="31"/>
      <c r="AJN90" s="31"/>
      <c r="AJO90" s="31"/>
      <c r="AJP90" s="31"/>
      <c r="AJQ90" s="31"/>
      <c r="AJR90" s="31"/>
      <c r="AJS90" s="31"/>
      <c r="AJT90" s="31"/>
      <c r="AJU90" s="31"/>
      <c r="AJV90" s="31"/>
      <c r="AJW90" s="31"/>
      <c r="AJX90" s="31"/>
      <c r="AJY90" s="31"/>
      <c r="AJZ90" s="31"/>
      <c r="AKA90" s="31"/>
      <c r="AKB90" s="31"/>
      <c r="AKC90" s="31"/>
      <c r="AKD90" s="31"/>
      <c r="AKE90" s="31"/>
      <c r="AKF90" s="31"/>
      <c r="AKG90" s="31"/>
      <c r="AKH90" s="31"/>
      <c r="AKI90" s="31"/>
      <c r="AKJ90" s="31"/>
      <c r="AKK90" s="31"/>
      <c r="AKL90" s="31"/>
      <c r="AKM90" s="31"/>
      <c r="AKN90" s="31"/>
      <c r="AKO90" s="31"/>
      <c r="AKP90" s="31"/>
      <c r="AKQ90" s="31"/>
      <c r="AKR90" s="31"/>
      <c r="AKS90" s="31"/>
      <c r="AKT90" s="31"/>
      <c r="AKU90" s="31"/>
      <c r="AKV90" s="31"/>
      <c r="AKW90" s="31"/>
      <c r="AKX90" s="31"/>
      <c r="AKY90" s="31"/>
      <c r="AKZ90" s="31"/>
      <c r="ALA90" s="31"/>
      <c r="ALB90" s="31"/>
      <c r="ALC90" s="31"/>
      <c r="ALD90" s="31"/>
      <c r="ALE90" s="31"/>
      <c r="ALF90" s="31"/>
      <c r="ALG90" s="31"/>
      <c r="ALH90" s="31"/>
      <c r="ALI90" s="31"/>
      <c r="ALJ90" s="31"/>
      <c r="ALK90" s="31"/>
      <c r="ALL90" s="31"/>
      <c r="ALM90" s="31"/>
      <c r="ALN90" s="31"/>
      <c r="ALO90" s="31"/>
      <c r="ALP90" s="31"/>
      <c r="ALQ90" s="31"/>
      <c r="ALR90" s="31"/>
      <c r="ALS90" s="31"/>
      <c r="ALT90" s="31"/>
      <c r="ALU90" s="31"/>
      <c r="ALV90" s="31"/>
      <c r="ALW90" s="31"/>
      <c r="ALX90" s="31"/>
      <c r="ALY90" s="31"/>
      <c r="ALZ90" s="31"/>
      <c r="AMA90" s="31"/>
      <c r="AMB90" s="31"/>
      <c r="AMC90" s="31"/>
      <c r="AMD90" s="31"/>
      <c r="AME90" s="31"/>
      <c r="AMF90" s="31"/>
      <c r="AMG90" s="31"/>
      <c r="AMH90" s="31"/>
      <c r="AMI90" s="31"/>
      <c r="AMJ90" s="31"/>
      <c r="AMK90" s="31"/>
      <c r="AML90" s="31"/>
      <c r="AMM90" s="31"/>
      <c r="AMN90" s="31"/>
      <c r="AMO90" s="31"/>
      <c r="AMP90" s="31"/>
      <c r="AMQ90" s="31"/>
      <c r="AMR90" s="31"/>
      <c r="AMS90" s="31"/>
      <c r="AMT90" s="31"/>
      <c r="AMU90" s="31"/>
      <c r="AMV90" s="31"/>
      <c r="AMW90" s="31"/>
      <c r="AMX90" s="31"/>
      <c r="AMY90" s="31"/>
    </row>
    <row r="91" spans="3:1042" s="6" customFormat="1" ht="15" customHeight="1" x14ac:dyDescent="0.25">
      <c r="C91" s="151">
        <f t="shared" si="78"/>
        <v>270159</v>
      </c>
      <c r="D91" s="72">
        <f t="shared" si="79"/>
        <v>40</v>
      </c>
      <c r="E91" s="74">
        <v>0</v>
      </c>
      <c r="F91" s="72">
        <v>1</v>
      </c>
      <c r="G91" s="73">
        <f t="shared" si="80"/>
        <v>0</v>
      </c>
      <c r="H91" s="128">
        <f t="shared" si="81"/>
        <v>3.1</v>
      </c>
      <c r="I91" s="147">
        <f t="shared" si="9"/>
        <v>0</v>
      </c>
      <c r="J91" s="111" t="s">
        <v>196</v>
      </c>
      <c r="K91" s="39">
        <v>4</v>
      </c>
      <c r="L91" s="95">
        <f t="shared" si="10"/>
        <v>27</v>
      </c>
      <c r="M91" s="12" t="s">
        <v>364</v>
      </c>
      <c r="N91" s="81">
        <v>1</v>
      </c>
      <c r="O91" s="82">
        <f t="shared" si="70"/>
        <v>270159</v>
      </c>
      <c r="P91" s="77" t="str">
        <f t="shared" si="21"/>
        <v>ECEPH40 T2 RH375-15  (40 gal)</v>
      </c>
      <c r="Q91" s="13" t="s">
        <v>417</v>
      </c>
      <c r="R91" s="119">
        <v>40</v>
      </c>
      <c r="S91" s="121"/>
      <c r="T91" s="100" t="s">
        <v>291</v>
      </c>
      <c r="U91" s="105" t="str">
        <f t="shared" si="71"/>
        <v>Rheem2020Prem40</v>
      </c>
      <c r="V91" s="146">
        <v>0</v>
      </c>
      <c r="W91" s="134"/>
      <c r="X91" s="135">
        <v>2</v>
      </c>
      <c r="Y91" s="136">
        <v>3.1</v>
      </c>
      <c r="Z91" s="137">
        <v>44127</v>
      </c>
      <c r="AA91" s="138"/>
      <c r="AB91" s="158" t="str">
        <f t="shared" si="11"/>
        <v>2,     270159,   "ECEPH40 T2 RH375-15  (40 gal)"</v>
      </c>
      <c r="AC91" s="159" t="s">
        <v>448</v>
      </c>
      <c r="AD91" s="163" t="s">
        <v>486</v>
      </c>
      <c r="AE91" s="158" t="str">
        <f t="shared" si="12"/>
        <v xml:space="preserve">          case  270159   :   "DirectEnergyECEPH4015"</v>
      </c>
      <c r="AF91" s="163" t="s">
        <v>486</v>
      </c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</row>
    <row r="92" spans="3:1042" s="6" customFormat="1" ht="15" customHeight="1" x14ac:dyDescent="0.25">
      <c r="C92" s="151">
        <f t="shared" si="78"/>
        <v>270260</v>
      </c>
      <c r="D92" s="72">
        <f t="shared" si="79"/>
        <v>50</v>
      </c>
      <c r="E92" s="74">
        <v>0</v>
      </c>
      <c r="F92" s="72">
        <v>1</v>
      </c>
      <c r="G92" s="73">
        <f t="shared" si="80"/>
        <v>0</v>
      </c>
      <c r="H92" s="128">
        <f t="shared" si="81"/>
        <v>3.2</v>
      </c>
      <c r="I92" s="147">
        <f t="shared" si="9"/>
        <v>0</v>
      </c>
      <c r="J92" s="111" t="s">
        <v>196</v>
      </c>
      <c r="K92" s="39">
        <v>4</v>
      </c>
      <c r="L92" s="95">
        <f t="shared" si="10"/>
        <v>27</v>
      </c>
      <c r="M92" s="12" t="s">
        <v>364</v>
      </c>
      <c r="N92" s="82">
        <f t="shared" ref="N92:N106" si="82">N91+1</f>
        <v>2</v>
      </c>
      <c r="O92" s="82">
        <f t="shared" si="70"/>
        <v>270260</v>
      </c>
      <c r="P92" s="77" t="str">
        <f t="shared" si="21"/>
        <v>ECEPH50 T2 RH375-15  (50 gal)</v>
      </c>
      <c r="Q92" s="13" t="s">
        <v>418</v>
      </c>
      <c r="R92" s="119">
        <v>50</v>
      </c>
      <c r="S92" s="121"/>
      <c r="T92" s="100" t="s">
        <v>292</v>
      </c>
      <c r="U92" s="105" t="str">
        <f t="shared" si="71"/>
        <v>Rheem2020Prem50</v>
      </c>
      <c r="V92" s="146">
        <v>0</v>
      </c>
      <c r="W92" s="49"/>
      <c r="X92" s="61" t="s">
        <v>9</v>
      </c>
      <c r="Y92" s="62">
        <v>3.2</v>
      </c>
      <c r="Z92" s="63">
        <v>44127</v>
      </c>
      <c r="AA92" s="58"/>
      <c r="AB92" s="158" t="str">
        <f t="shared" si="11"/>
        <v>2,     270260,   "ECEPH50 T2 RH375-15  (50 gal)"</v>
      </c>
      <c r="AC92" s="160" t="str">
        <f t="shared" si="76"/>
        <v>DirectEnergy</v>
      </c>
      <c r="AD92" s="163" t="s">
        <v>487</v>
      </c>
      <c r="AE92" s="158" t="str">
        <f t="shared" si="12"/>
        <v xml:space="preserve">          case  270260   :   "DirectEnergyECEPH5015"</v>
      </c>
      <c r="AF92" s="163" t="s">
        <v>487</v>
      </c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</row>
    <row r="93" spans="3:1042" s="6" customFormat="1" ht="15" customHeight="1" x14ac:dyDescent="0.25">
      <c r="C93" s="151">
        <f t="shared" si="78"/>
        <v>270361</v>
      </c>
      <c r="D93" s="72">
        <f t="shared" si="79"/>
        <v>65</v>
      </c>
      <c r="E93" s="74">
        <v>0</v>
      </c>
      <c r="F93" s="72">
        <v>1</v>
      </c>
      <c r="G93" s="73">
        <f t="shared" si="80"/>
        <v>0</v>
      </c>
      <c r="H93" s="128">
        <f t="shared" si="81"/>
        <v>3.2</v>
      </c>
      <c r="I93" s="147">
        <f t="shared" si="9"/>
        <v>0</v>
      </c>
      <c r="J93" s="111" t="s">
        <v>196</v>
      </c>
      <c r="K93" s="39">
        <v>4</v>
      </c>
      <c r="L93" s="95">
        <f t="shared" si="10"/>
        <v>27</v>
      </c>
      <c r="M93" s="12" t="s">
        <v>364</v>
      </c>
      <c r="N93" s="82">
        <f t="shared" si="82"/>
        <v>3</v>
      </c>
      <c r="O93" s="82">
        <f t="shared" si="70"/>
        <v>270361</v>
      </c>
      <c r="P93" s="77" t="str">
        <f t="shared" si="21"/>
        <v>ECEPH65 T2 RH375-15  (65 gal)</v>
      </c>
      <c r="Q93" s="13" t="s">
        <v>419</v>
      </c>
      <c r="R93" s="119">
        <v>65</v>
      </c>
      <c r="S93" s="121"/>
      <c r="T93" s="100" t="s">
        <v>293</v>
      </c>
      <c r="U93" s="105" t="str">
        <f t="shared" si="71"/>
        <v>Rheem2020Prem65</v>
      </c>
      <c r="V93" s="146">
        <v>0</v>
      </c>
      <c r="W93" s="49"/>
      <c r="X93" s="61" t="s">
        <v>9</v>
      </c>
      <c r="Y93" s="62">
        <v>3.2</v>
      </c>
      <c r="Z93" s="63">
        <v>44127</v>
      </c>
      <c r="AA93" s="58"/>
      <c r="AB93" s="158" t="str">
        <f t="shared" si="11"/>
        <v>2,     270361,   "ECEPH65 T2 RH375-15  (65 gal)"</v>
      </c>
      <c r="AC93" s="160" t="str">
        <f t="shared" si="76"/>
        <v>DirectEnergy</v>
      </c>
      <c r="AD93" s="163" t="s">
        <v>488</v>
      </c>
      <c r="AE93" s="158" t="str">
        <f t="shared" si="12"/>
        <v xml:space="preserve">          case  270361   :   "DirectEnergyECEPH6515"</v>
      </c>
      <c r="AF93" s="163" t="s">
        <v>488</v>
      </c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</row>
    <row r="94" spans="3:1042" s="6" customFormat="1" ht="15" customHeight="1" x14ac:dyDescent="0.25">
      <c r="C94" s="151">
        <f t="shared" si="78"/>
        <v>270462</v>
      </c>
      <c r="D94" s="72">
        <f t="shared" si="79"/>
        <v>80</v>
      </c>
      <c r="E94" s="74">
        <v>0</v>
      </c>
      <c r="F94" s="72">
        <v>1</v>
      </c>
      <c r="G94" s="73">
        <f t="shared" si="80"/>
        <v>0</v>
      </c>
      <c r="H94" s="128">
        <f t="shared" si="81"/>
        <v>3.2</v>
      </c>
      <c r="I94" s="147">
        <f t="shared" si="9"/>
        <v>0</v>
      </c>
      <c r="J94" s="111" t="s">
        <v>196</v>
      </c>
      <c r="K94" s="39">
        <v>4</v>
      </c>
      <c r="L94" s="95">
        <f t="shared" si="10"/>
        <v>27</v>
      </c>
      <c r="M94" s="12" t="s">
        <v>364</v>
      </c>
      <c r="N94" s="82">
        <f t="shared" si="82"/>
        <v>4</v>
      </c>
      <c r="O94" s="82">
        <f t="shared" si="70"/>
        <v>270462</v>
      </c>
      <c r="P94" s="77" t="str">
        <f t="shared" si="21"/>
        <v>ECEPH80 T2 RH375-15  (80 gal)</v>
      </c>
      <c r="Q94" s="13" t="s">
        <v>420</v>
      </c>
      <c r="R94" s="119">
        <v>80</v>
      </c>
      <c r="S94" s="121"/>
      <c r="T94" s="100" t="s">
        <v>294</v>
      </c>
      <c r="U94" s="105" t="str">
        <f t="shared" si="71"/>
        <v>Rheem2020Prem80</v>
      </c>
      <c r="V94" s="146">
        <v>0</v>
      </c>
      <c r="W94" s="49"/>
      <c r="X94" s="61">
        <v>4</v>
      </c>
      <c r="Y94" s="62">
        <v>3.2</v>
      </c>
      <c r="Z94" s="63">
        <v>44127</v>
      </c>
      <c r="AA94" s="58"/>
      <c r="AB94" s="158" t="str">
        <f t="shared" si="11"/>
        <v>2,     270462,   "ECEPH80 T2 RH375-15  (80 gal)"</v>
      </c>
      <c r="AC94" s="160" t="str">
        <f t="shared" si="76"/>
        <v>DirectEnergy</v>
      </c>
      <c r="AD94" s="163" t="s">
        <v>489</v>
      </c>
      <c r="AE94" s="158" t="str">
        <f t="shared" si="12"/>
        <v xml:space="preserve">          case  270462   :   "DirectEnergyECEPH8015"</v>
      </c>
      <c r="AF94" s="163" t="s">
        <v>489</v>
      </c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</row>
    <row r="95" spans="3:1042" s="6" customFormat="1" ht="15" customHeight="1" x14ac:dyDescent="0.25">
      <c r="C95" s="151">
        <f t="shared" si="78"/>
        <v>270559</v>
      </c>
      <c r="D95" s="72">
        <f t="shared" si="79"/>
        <v>40</v>
      </c>
      <c r="E95" s="74">
        <v>0</v>
      </c>
      <c r="F95" s="72">
        <v>1</v>
      </c>
      <c r="G95" s="73">
        <f t="shared" si="80"/>
        <v>0</v>
      </c>
      <c r="H95" s="128">
        <f t="shared" si="81"/>
        <v>3.1</v>
      </c>
      <c r="I95" s="147">
        <f t="shared" si="9"/>
        <v>0</v>
      </c>
      <c r="J95" s="111" t="s">
        <v>196</v>
      </c>
      <c r="K95" s="39">
        <v>4</v>
      </c>
      <c r="L95" s="95">
        <f t="shared" si="10"/>
        <v>27</v>
      </c>
      <c r="M95" s="12" t="s">
        <v>364</v>
      </c>
      <c r="N95" s="82">
        <f t="shared" si="82"/>
        <v>5</v>
      </c>
      <c r="O95" s="82">
        <f t="shared" si="70"/>
        <v>270559</v>
      </c>
      <c r="P95" s="77" t="str">
        <f t="shared" si="21"/>
        <v>ECEPH40 T2 RH375-30  (40 gal)</v>
      </c>
      <c r="Q95" s="13" t="s">
        <v>421</v>
      </c>
      <c r="R95" s="119">
        <v>40</v>
      </c>
      <c r="S95" s="121"/>
      <c r="T95" s="100" t="s">
        <v>291</v>
      </c>
      <c r="U95" s="105" t="str">
        <f t="shared" si="71"/>
        <v>Rheem2020Prem40</v>
      </c>
      <c r="V95" s="146">
        <v>0</v>
      </c>
      <c r="W95" s="49"/>
      <c r="X95" s="61">
        <v>2</v>
      </c>
      <c r="Y95" s="62">
        <v>3.1</v>
      </c>
      <c r="Z95" s="63">
        <v>44127</v>
      </c>
      <c r="AA95" s="58"/>
      <c r="AB95" s="158" t="str">
        <f t="shared" si="11"/>
        <v>2,     270559,   "ECEPH40 T2 RH375-30  (40 gal)"</v>
      </c>
      <c r="AC95" s="160" t="str">
        <f t="shared" si="76"/>
        <v>DirectEnergy</v>
      </c>
      <c r="AD95" s="163" t="s">
        <v>490</v>
      </c>
      <c r="AE95" s="158" t="str">
        <f t="shared" si="12"/>
        <v xml:space="preserve">          case  270559   :   "DirectEnergyECEPH4030"</v>
      </c>
      <c r="AF95" s="163" t="s">
        <v>490</v>
      </c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</row>
    <row r="96" spans="3:1042" s="6" customFormat="1" ht="15" customHeight="1" x14ac:dyDescent="0.25">
      <c r="C96" s="151">
        <f t="shared" si="78"/>
        <v>270660</v>
      </c>
      <c r="D96" s="72">
        <f t="shared" si="79"/>
        <v>50</v>
      </c>
      <c r="E96" s="74">
        <v>0</v>
      </c>
      <c r="F96" s="72">
        <v>1</v>
      </c>
      <c r="G96" s="73">
        <f t="shared" si="80"/>
        <v>0</v>
      </c>
      <c r="H96" s="128">
        <f t="shared" si="81"/>
        <v>3.2</v>
      </c>
      <c r="I96" s="147">
        <f t="shared" si="9"/>
        <v>0</v>
      </c>
      <c r="J96" s="111" t="s">
        <v>196</v>
      </c>
      <c r="K96" s="39">
        <v>4</v>
      </c>
      <c r="L96" s="95">
        <f t="shared" si="10"/>
        <v>27</v>
      </c>
      <c r="M96" s="12" t="s">
        <v>364</v>
      </c>
      <c r="N96" s="82">
        <f t="shared" si="82"/>
        <v>6</v>
      </c>
      <c r="O96" s="82">
        <f t="shared" si="70"/>
        <v>270660</v>
      </c>
      <c r="P96" s="77" t="str">
        <f t="shared" si="21"/>
        <v>ECEPH50 T2 RH375-30  (50 gal)</v>
      </c>
      <c r="Q96" s="13" t="s">
        <v>422</v>
      </c>
      <c r="R96" s="119">
        <v>50</v>
      </c>
      <c r="S96" s="121"/>
      <c r="T96" s="100" t="s">
        <v>292</v>
      </c>
      <c r="U96" s="105" t="str">
        <f t="shared" si="71"/>
        <v>Rheem2020Prem50</v>
      </c>
      <c r="V96" s="146">
        <v>0</v>
      </c>
      <c r="W96" s="49"/>
      <c r="X96" s="61" t="s">
        <v>9</v>
      </c>
      <c r="Y96" s="62">
        <v>3.2</v>
      </c>
      <c r="Z96" s="63">
        <v>44127</v>
      </c>
      <c r="AA96" s="58"/>
      <c r="AB96" s="158" t="str">
        <f t="shared" si="11"/>
        <v>2,     270660,   "ECEPH50 T2 RH375-30  (50 gal)"</v>
      </c>
      <c r="AC96" s="160" t="str">
        <f t="shared" si="76"/>
        <v>DirectEnergy</v>
      </c>
      <c r="AD96" s="163" t="s">
        <v>491</v>
      </c>
      <c r="AE96" s="158" t="str">
        <f t="shared" si="12"/>
        <v xml:space="preserve">          case  270660   :   "DirectEnergyECEPH5030"</v>
      </c>
      <c r="AF96" s="163" t="s">
        <v>491</v>
      </c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</row>
    <row r="97" spans="3:1042" s="6" customFormat="1" ht="15" customHeight="1" x14ac:dyDescent="0.25">
      <c r="C97" s="151">
        <f t="shared" si="78"/>
        <v>270761</v>
      </c>
      <c r="D97" s="72">
        <f t="shared" si="79"/>
        <v>65</v>
      </c>
      <c r="E97" s="74">
        <v>0</v>
      </c>
      <c r="F97" s="72">
        <v>1</v>
      </c>
      <c r="G97" s="73">
        <f t="shared" si="80"/>
        <v>0</v>
      </c>
      <c r="H97" s="128">
        <f t="shared" si="81"/>
        <v>3.2</v>
      </c>
      <c r="I97" s="147">
        <f t="shared" si="9"/>
        <v>0</v>
      </c>
      <c r="J97" s="111" t="s">
        <v>196</v>
      </c>
      <c r="K97" s="39">
        <v>4</v>
      </c>
      <c r="L97" s="95">
        <f t="shared" si="10"/>
        <v>27</v>
      </c>
      <c r="M97" s="12" t="s">
        <v>364</v>
      </c>
      <c r="N97" s="82">
        <f t="shared" si="82"/>
        <v>7</v>
      </c>
      <c r="O97" s="82">
        <f t="shared" si="70"/>
        <v>270761</v>
      </c>
      <c r="P97" s="77" t="str">
        <f t="shared" si="21"/>
        <v>ECEPH65 T2 RH375-30  (65 gal)</v>
      </c>
      <c r="Q97" s="13" t="s">
        <v>423</v>
      </c>
      <c r="R97" s="119">
        <v>65</v>
      </c>
      <c r="S97" s="121"/>
      <c r="T97" s="100" t="s">
        <v>293</v>
      </c>
      <c r="U97" s="105" t="str">
        <f t="shared" si="71"/>
        <v>Rheem2020Prem65</v>
      </c>
      <c r="V97" s="146">
        <v>0</v>
      </c>
      <c r="W97" s="49"/>
      <c r="X97" s="61" t="s">
        <v>9</v>
      </c>
      <c r="Y97" s="62">
        <v>3.2</v>
      </c>
      <c r="Z97" s="63">
        <v>44127</v>
      </c>
      <c r="AA97" s="58"/>
      <c r="AB97" s="158" t="str">
        <f t="shared" si="11"/>
        <v>2,     270761,   "ECEPH65 T2 RH375-30  (65 gal)"</v>
      </c>
      <c r="AC97" s="160" t="str">
        <f t="shared" si="76"/>
        <v>DirectEnergy</v>
      </c>
      <c r="AD97" s="163" t="s">
        <v>492</v>
      </c>
      <c r="AE97" s="158" t="str">
        <f t="shared" si="12"/>
        <v xml:space="preserve">          case  270761   :   "DirectEnergyECEPH6530"</v>
      </c>
      <c r="AF97" s="163" t="s">
        <v>492</v>
      </c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</row>
    <row r="98" spans="3:1042" s="6" customFormat="1" ht="15" customHeight="1" x14ac:dyDescent="0.25">
      <c r="C98" s="151">
        <f t="shared" si="78"/>
        <v>270862</v>
      </c>
      <c r="D98" s="72">
        <f t="shared" si="79"/>
        <v>80</v>
      </c>
      <c r="E98" s="74">
        <v>0</v>
      </c>
      <c r="F98" s="72">
        <v>1</v>
      </c>
      <c r="G98" s="73">
        <f t="shared" si="80"/>
        <v>0</v>
      </c>
      <c r="H98" s="128">
        <f t="shared" si="81"/>
        <v>3.2</v>
      </c>
      <c r="I98" s="147">
        <f t="shared" si="9"/>
        <v>0</v>
      </c>
      <c r="J98" s="111" t="s">
        <v>196</v>
      </c>
      <c r="K98" s="39">
        <v>4</v>
      </c>
      <c r="L98" s="95">
        <f t="shared" si="10"/>
        <v>27</v>
      </c>
      <c r="M98" s="12" t="s">
        <v>364</v>
      </c>
      <c r="N98" s="82">
        <f t="shared" si="82"/>
        <v>8</v>
      </c>
      <c r="O98" s="82">
        <f t="shared" si="70"/>
        <v>270862</v>
      </c>
      <c r="P98" s="77" t="str">
        <f t="shared" si="21"/>
        <v>ECEPH80 T2 RH375-30  (80 gal)</v>
      </c>
      <c r="Q98" s="13" t="s">
        <v>424</v>
      </c>
      <c r="R98" s="119">
        <v>80</v>
      </c>
      <c r="S98" s="121"/>
      <c r="T98" s="100" t="s">
        <v>294</v>
      </c>
      <c r="U98" s="105" t="str">
        <f t="shared" si="71"/>
        <v>Rheem2020Prem80</v>
      </c>
      <c r="V98" s="146">
        <v>0</v>
      </c>
      <c r="W98" s="49"/>
      <c r="X98" s="61">
        <v>4</v>
      </c>
      <c r="Y98" s="62">
        <v>3.2</v>
      </c>
      <c r="Z98" s="63">
        <v>44127</v>
      </c>
      <c r="AA98" s="58"/>
      <c r="AB98" s="158" t="str">
        <f t="shared" si="11"/>
        <v>2,     270862,   "ECEPH80 T2 RH375-30  (80 gal)"</v>
      </c>
      <c r="AC98" s="160" t="str">
        <f t="shared" si="76"/>
        <v>DirectEnergy</v>
      </c>
      <c r="AD98" s="163" t="s">
        <v>493</v>
      </c>
      <c r="AE98" s="158" t="str">
        <f t="shared" si="12"/>
        <v xml:space="preserve">          case  270862   :   "DirectEnergyECEPH8030"</v>
      </c>
      <c r="AF98" s="163" t="s">
        <v>493</v>
      </c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</row>
    <row r="99" spans="3:1042" s="6" customFormat="1" ht="15" customHeight="1" x14ac:dyDescent="0.25">
      <c r="C99" s="151">
        <f t="shared" si="78"/>
        <v>270959</v>
      </c>
      <c r="D99" s="72">
        <f t="shared" si="79"/>
        <v>40</v>
      </c>
      <c r="E99" s="74">
        <v>0</v>
      </c>
      <c r="F99" s="72">
        <v>1</v>
      </c>
      <c r="G99" s="73">
        <f t="shared" si="80"/>
        <v>0</v>
      </c>
      <c r="H99" s="128">
        <f t="shared" si="81"/>
        <v>3.1</v>
      </c>
      <c r="I99" s="147">
        <f t="shared" si="9"/>
        <v>0</v>
      </c>
      <c r="J99" s="111" t="s">
        <v>196</v>
      </c>
      <c r="K99" s="39">
        <v>4</v>
      </c>
      <c r="L99" s="95">
        <f t="shared" si="10"/>
        <v>27</v>
      </c>
      <c r="M99" s="12" t="s">
        <v>364</v>
      </c>
      <c r="N99" s="82">
        <f t="shared" si="82"/>
        <v>9</v>
      </c>
      <c r="O99" s="82">
        <f t="shared" si="70"/>
        <v>270959</v>
      </c>
      <c r="P99" s="77" t="str">
        <f t="shared" si="21"/>
        <v>ECEPH40 T2 RH375-SO  (40 gal)</v>
      </c>
      <c r="Q99" s="13" t="s">
        <v>425</v>
      </c>
      <c r="R99" s="119">
        <v>40</v>
      </c>
      <c r="S99" s="121"/>
      <c r="T99" s="100" t="s">
        <v>291</v>
      </c>
      <c r="U99" s="105" t="str">
        <f t="shared" si="71"/>
        <v>Rheem2020Prem40</v>
      </c>
      <c r="V99" s="146">
        <v>0</v>
      </c>
      <c r="W99" s="49"/>
      <c r="X99" s="61">
        <v>2</v>
      </c>
      <c r="Y99" s="62">
        <v>3.1</v>
      </c>
      <c r="Z99" s="63">
        <v>44127</v>
      </c>
      <c r="AA99" s="58"/>
      <c r="AB99" s="158" t="str">
        <f t="shared" si="11"/>
        <v>2,     270959,   "ECEPH40 T2 RH375-SO  (40 gal)"</v>
      </c>
      <c r="AC99" s="160" t="str">
        <f t="shared" si="76"/>
        <v>DirectEnergy</v>
      </c>
      <c r="AD99" s="163" t="s">
        <v>494</v>
      </c>
      <c r="AE99" s="158" t="str">
        <f t="shared" si="12"/>
        <v xml:space="preserve">          case  270959   :   "DirectEnergyECEPH40SO"</v>
      </c>
      <c r="AF99" s="163" t="s">
        <v>494</v>
      </c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</row>
    <row r="100" spans="3:1042" s="6" customFormat="1" ht="15" customHeight="1" x14ac:dyDescent="0.25">
      <c r="C100" s="151">
        <f t="shared" si="78"/>
        <v>271060</v>
      </c>
      <c r="D100" s="72">
        <f t="shared" si="79"/>
        <v>50</v>
      </c>
      <c r="E100" s="74">
        <v>0</v>
      </c>
      <c r="F100" s="72">
        <v>1</v>
      </c>
      <c r="G100" s="73">
        <f t="shared" si="80"/>
        <v>0</v>
      </c>
      <c r="H100" s="128">
        <f t="shared" si="81"/>
        <v>3.2</v>
      </c>
      <c r="I100" s="147">
        <f t="shared" si="9"/>
        <v>0</v>
      </c>
      <c r="J100" s="111" t="s">
        <v>196</v>
      </c>
      <c r="K100" s="39">
        <v>4</v>
      </c>
      <c r="L100" s="95">
        <f t="shared" si="10"/>
        <v>27</v>
      </c>
      <c r="M100" s="12" t="s">
        <v>364</v>
      </c>
      <c r="N100" s="82">
        <f t="shared" si="82"/>
        <v>10</v>
      </c>
      <c r="O100" s="82">
        <f t="shared" si="70"/>
        <v>271060</v>
      </c>
      <c r="P100" s="77" t="str">
        <f t="shared" si="21"/>
        <v>ECEPH50 T2 RH375-SO  (50 gal)</v>
      </c>
      <c r="Q100" s="13" t="s">
        <v>426</v>
      </c>
      <c r="R100" s="119">
        <v>50</v>
      </c>
      <c r="S100" s="121"/>
      <c r="T100" s="100" t="s">
        <v>292</v>
      </c>
      <c r="U100" s="105" t="str">
        <f t="shared" si="71"/>
        <v>Rheem2020Prem50</v>
      </c>
      <c r="V100" s="146">
        <v>0</v>
      </c>
      <c r="W100" s="49"/>
      <c r="X100" s="61" t="s">
        <v>9</v>
      </c>
      <c r="Y100" s="62">
        <v>3.2</v>
      </c>
      <c r="Z100" s="63">
        <v>44127</v>
      </c>
      <c r="AA100" s="58"/>
      <c r="AB100" s="158" t="str">
        <f t="shared" si="11"/>
        <v>2,     271060,   "ECEPH50 T2 RH375-SO  (50 gal)"</v>
      </c>
      <c r="AC100" s="160" t="str">
        <f t="shared" si="76"/>
        <v>DirectEnergy</v>
      </c>
      <c r="AD100" s="163" t="s">
        <v>495</v>
      </c>
      <c r="AE100" s="158" t="str">
        <f t="shared" si="12"/>
        <v xml:space="preserve">          case  271060   :   "DirectEnergyECEPH50SO"</v>
      </c>
      <c r="AF100" s="163" t="s">
        <v>495</v>
      </c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</row>
    <row r="101" spans="3:1042" s="6" customFormat="1" ht="15" customHeight="1" x14ac:dyDescent="0.25">
      <c r="C101" s="151">
        <f t="shared" si="78"/>
        <v>271161</v>
      </c>
      <c r="D101" s="72">
        <f t="shared" si="79"/>
        <v>65</v>
      </c>
      <c r="E101" s="74">
        <v>0</v>
      </c>
      <c r="F101" s="72">
        <v>1</v>
      </c>
      <c r="G101" s="73">
        <f t="shared" si="80"/>
        <v>0</v>
      </c>
      <c r="H101" s="128">
        <f t="shared" si="81"/>
        <v>3.2</v>
      </c>
      <c r="I101" s="147">
        <f t="shared" si="9"/>
        <v>0</v>
      </c>
      <c r="J101" s="111" t="s">
        <v>196</v>
      </c>
      <c r="K101" s="39">
        <v>4</v>
      </c>
      <c r="L101" s="95">
        <f t="shared" si="10"/>
        <v>27</v>
      </c>
      <c r="M101" s="12" t="s">
        <v>364</v>
      </c>
      <c r="N101" s="82">
        <f t="shared" si="82"/>
        <v>11</v>
      </c>
      <c r="O101" s="82">
        <f t="shared" si="70"/>
        <v>271161</v>
      </c>
      <c r="P101" s="77" t="str">
        <f t="shared" si="21"/>
        <v>ECEPH65 T2 RH375-SO  (65 gal)</v>
      </c>
      <c r="Q101" s="13" t="s">
        <v>427</v>
      </c>
      <c r="R101" s="119">
        <v>65</v>
      </c>
      <c r="S101" s="121"/>
      <c r="T101" s="100" t="s">
        <v>293</v>
      </c>
      <c r="U101" s="105" t="str">
        <f t="shared" si="71"/>
        <v>Rheem2020Prem65</v>
      </c>
      <c r="V101" s="146">
        <v>0</v>
      </c>
      <c r="W101" s="49"/>
      <c r="X101" s="61" t="s">
        <v>9</v>
      </c>
      <c r="Y101" s="62">
        <v>3.2</v>
      </c>
      <c r="Z101" s="63">
        <v>44127</v>
      </c>
      <c r="AA101" s="58"/>
      <c r="AB101" s="158" t="str">
        <f t="shared" si="11"/>
        <v>2,     271161,   "ECEPH65 T2 RH375-SO  (65 gal)"</v>
      </c>
      <c r="AC101" s="160" t="str">
        <f t="shared" si="76"/>
        <v>DirectEnergy</v>
      </c>
      <c r="AD101" s="163" t="s">
        <v>496</v>
      </c>
      <c r="AE101" s="158" t="str">
        <f t="shared" si="12"/>
        <v xml:space="preserve">          case  271161   :   "DirectEnergyECEPH65SO"</v>
      </c>
      <c r="AF101" s="163" t="s">
        <v>496</v>
      </c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</row>
    <row r="102" spans="3:1042" s="6" customFormat="1" ht="15" customHeight="1" x14ac:dyDescent="0.25">
      <c r="C102" s="151">
        <f t="shared" si="78"/>
        <v>271262</v>
      </c>
      <c r="D102" s="72">
        <f t="shared" si="79"/>
        <v>80</v>
      </c>
      <c r="E102" s="74">
        <v>0</v>
      </c>
      <c r="F102" s="72">
        <v>1</v>
      </c>
      <c r="G102" s="73">
        <f t="shared" si="80"/>
        <v>0</v>
      </c>
      <c r="H102" s="128">
        <f t="shared" si="81"/>
        <v>3.2</v>
      </c>
      <c r="I102" s="147">
        <f t="shared" si="9"/>
        <v>0</v>
      </c>
      <c r="J102" s="111" t="s">
        <v>196</v>
      </c>
      <c r="K102" s="39">
        <v>4</v>
      </c>
      <c r="L102" s="95">
        <f t="shared" si="10"/>
        <v>27</v>
      </c>
      <c r="M102" s="12" t="s">
        <v>364</v>
      </c>
      <c r="N102" s="82">
        <f t="shared" si="82"/>
        <v>12</v>
      </c>
      <c r="O102" s="82">
        <f t="shared" si="70"/>
        <v>271262</v>
      </c>
      <c r="P102" s="77" t="str">
        <f t="shared" si="21"/>
        <v>ECEPH80 T2 RH375-SO  (80 gal)</v>
      </c>
      <c r="Q102" s="13" t="s">
        <v>428</v>
      </c>
      <c r="R102" s="119">
        <v>80</v>
      </c>
      <c r="S102" s="121"/>
      <c r="T102" s="100" t="s">
        <v>294</v>
      </c>
      <c r="U102" s="105" t="str">
        <f t="shared" si="71"/>
        <v>Rheem2020Prem80</v>
      </c>
      <c r="V102" s="146">
        <v>0</v>
      </c>
      <c r="W102" s="49"/>
      <c r="X102" s="61">
        <v>4</v>
      </c>
      <c r="Y102" s="62">
        <v>3.2</v>
      </c>
      <c r="Z102" s="63">
        <v>44127</v>
      </c>
      <c r="AA102" s="58"/>
      <c r="AB102" s="158" t="str">
        <f t="shared" si="11"/>
        <v>2,     271262,   "ECEPH80 T2 RH375-SO  (80 gal)"</v>
      </c>
      <c r="AC102" s="160" t="str">
        <f t="shared" si="76"/>
        <v>DirectEnergy</v>
      </c>
      <c r="AD102" s="163" t="s">
        <v>497</v>
      </c>
      <c r="AE102" s="158" t="str">
        <f t="shared" si="12"/>
        <v xml:space="preserve">          case  271262   :   "DirectEnergyECEPH80SO"</v>
      </c>
      <c r="AF102" s="163" t="s">
        <v>497</v>
      </c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</row>
    <row r="103" spans="3:1042" s="6" customFormat="1" ht="15" customHeight="1" x14ac:dyDescent="0.25">
      <c r="C103" s="151">
        <f t="shared" si="78"/>
        <v>271363</v>
      </c>
      <c r="D103" s="72">
        <f t="shared" si="79"/>
        <v>40</v>
      </c>
      <c r="E103" s="74">
        <v>0</v>
      </c>
      <c r="F103" s="72">
        <v>1</v>
      </c>
      <c r="G103" s="73">
        <f t="shared" si="80"/>
        <v>0</v>
      </c>
      <c r="H103" s="128">
        <f t="shared" si="81"/>
        <v>2.9</v>
      </c>
      <c r="I103" s="147">
        <f t="shared" si="9"/>
        <v>0</v>
      </c>
      <c r="J103" s="111" t="s">
        <v>196</v>
      </c>
      <c r="K103" s="39">
        <v>3</v>
      </c>
      <c r="L103" s="95">
        <f t="shared" si="10"/>
        <v>27</v>
      </c>
      <c r="M103" s="12" t="s">
        <v>364</v>
      </c>
      <c r="N103" s="82">
        <f t="shared" si="82"/>
        <v>13</v>
      </c>
      <c r="O103" s="82">
        <f t="shared" si="70"/>
        <v>271363</v>
      </c>
      <c r="P103" s="77" t="str">
        <f t="shared" si="21"/>
        <v>ECE H40 T2 RH310BM  (40 gal)</v>
      </c>
      <c r="Q103" s="10" t="s">
        <v>429</v>
      </c>
      <c r="R103" s="11">
        <v>40</v>
      </c>
      <c r="S103" s="37"/>
      <c r="T103" s="100" t="s">
        <v>295</v>
      </c>
      <c r="U103" s="105" t="str">
        <f t="shared" si="71"/>
        <v>Rheem2020Build40</v>
      </c>
      <c r="V103" s="146">
        <v>0</v>
      </c>
      <c r="W103" s="47"/>
      <c r="X103" s="55">
        <v>2</v>
      </c>
      <c r="Y103" s="56">
        <v>2.9</v>
      </c>
      <c r="Z103" s="57">
        <v>44127</v>
      </c>
      <c r="AA103" s="58"/>
      <c r="AB103" s="158" t="str">
        <f t="shared" si="11"/>
        <v>2,     271363,   "ECE H40 T2 RH310BM  (40 gal)"</v>
      </c>
      <c r="AC103" s="160" t="str">
        <f t="shared" si="76"/>
        <v>DirectEnergy</v>
      </c>
      <c r="AD103" s="163" t="s">
        <v>498</v>
      </c>
      <c r="AE103" s="158" t="str">
        <f t="shared" si="12"/>
        <v xml:space="preserve">          case  271363   :   "DirectEnergyECEH40"</v>
      </c>
      <c r="AF103" s="163" t="s">
        <v>498</v>
      </c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</row>
    <row r="104" spans="3:1042" s="6" customFormat="1" ht="15" customHeight="1" x14ac:dyDescent="0.25">
      <c r="C104" s="151">
        <f t="shared" si="78"/>
        <v>271464</v>
      </c>
      <c r="D104" s="72">
        <f t="shared" si="79"/>
        <v>50</v>
      </c>
      <c r="E104" s="74">
        <v>0</v>
      </c>
      <c r="F104" s="72">
        <v>1</v>
      </c>
      <c r="G104" s="73">
        <f t="shared" si="80"/>
        <v>0</v>
      </c>
      <c r="H104" s="128">
        <f t="shared" si="81"/>
        <v>2.9</v>
      </c>
      <c r="I104" s="147">
        <f t="shared" si="9"/>
        <v>0</v>
      </c>
      <c r="J104" s="111" t="s">
        <v>196</v>
      </c>
      <c r="K104" s="39">
        <v>3</v>
      </c>
      <c r="L104" s="95">
        <f t="shared" si="10"/>
        <v>27</v>
      </c>
      <c r="M104" s="12" t="s">
        <v>364</v>
      </c>
      <c r="N104" s="82">
        <f t="shared" si="82"/>
        <v>14</v>
      </c>
      <c r="O104" s="82">
        <f t="shared" si="70"/>
        <v>271464</v>
      </c>
      <c r="P104" s="77" t="str">
        <f t="shared" si="21"/>
        <v>ECE H50 T2 RH310BM  (50 gal)</v>
      </c>
      <c r="Q104" s="10" t="s">
        <v>373</v>
      </c>
      <c r="R104" s="11">
        <v>50</v>
      </c>
      <c r="S104" s="37"/>
      <c r="T104" s="100" t="s">
        <v>296</v>
      </c>
      <c r="U104" s="105" t="str">
        <f t="shared" si="71"/>
        <v>Rheem2020Build50</v>
      </c>
      <c r="V104" s="146">
        <v>0</v>
      </c>
      <c r="W104" s="47"/>
      <c r="X104" s="55" t="s">
        <v>9</v>
      </c>
      <c r="Y104" s="56">
        <v>2.9</v>
      </c>
      <c r="Z104" s="57">
        <v>44127</v>
      </c>
      <c r="AA104" s="58"/>
      <c r="AB104" s="158" t="str">
        <f t="shared" si="11"/>
        <v>2,     271464,   "ECE H50 T2 RH310BM  (50 gal)"</v>
      </c>
      <c r="AC104" s="160" t="str">
        <f t="shared" si="76"/>
        <v>DirectEnergy</v>
      </c>
      <c r="AD104" s="163" t="s">
        <v>499</v>
      </c>
      <c r="AE104" s="158" t="str">
        <f t="shared" si="12"/>
        <v xml:space="preserve">          case  271464   :   "DirectEnergyECEH50"</v>
      </c>
      <c r="AF104" s="163" t="s">
        <v>499</v>
      </c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</row>
    <row r="105" spans="3:1042" s="6" customFormat="1" ht="15" customHeight="1" x14ac:dyDescent="0.25">
      <c r="C105" s="151">
        <f t="shared" si="78"/>
        <v>271565</v>
      </c>
      <c r="D105" s="72">
        <f t="shared" si="79"/>
        <v>65</v>
      </c>
      <c r="E105" s="74">
        <v>0</v>
      </c>
      <c r="F105" s="72">
        <v>1</v>
      </c>
      <c r="G105" s="73">
        <f t="shared" si="80"/>
        <v>0</v>
      </c>
      <c r="H105" s="128">
        <f t="shared" si="81"/>
        <v>2.9</v>
      </c>
      <c r="I105" s="147">
        <f t="shared" si="9"/>
        <v>0</v>
      </c>
      <c r="J105" s="111" t="s">
        <v>196</v>
      </c>
      <c r="K105" s="39">
        <v>3</v>
      </c>
      <c r="L105" s="95">
        <f t="shared" si="10"/>
        <v>27</v>
      </c>
      <c r="M105" s="12" t="s">
        <v>364</v>
      </c>
      <c r="N105" s="82">
        <f t="shared" si="82"/>
        <v>15</v>
      </c>
      <c r="O105" s="82">
        <f t="shared" si="70"/>
        <v>271565</v>
      </c>
      <c r="P105" s="77" t="str">
        <f t="shared" si="21"/>
        <v>ECE H65 T2 RH310BM  (65 gal)</v>
      </c>
      <c r="Q105" s="10" t="s">
        <v>374</v>
      </c>
      <c r="R105" s="11">
        <v>65</v>
      </c>
      <c r="S105" s="37"/>
      <c r="T105" s="100" t="s">
        <v>297</v>
      </c>
      <c r="U105" s="105" t="str">
        <f t="shared" si="71"/>
        <v>Rheem2020Build65</v>
      </c>
      <c r="V105" s="146">
        <v>0</v>
      </c>
      <c r="W105" s="47"/>
      <c r="X105" s="55" t="s">
        <v>9</v>
      </c>
      <c r="Y105" s="56">
        <v>2.9</v>
      </c>
      <c r="Z105" s="57">
        <v>44127</v>
      </c>
      <c r="AA105" s="58"/>
      <c r="AB105" s="158" t="str">
        <f t="shared" si="11"/>
        <v>2,     271565,   "ECE H65 T2 RH310BM  (65 gal)"</v>
      </c>
      <c r="AC105" s="160" t="str">
        <f t="shared" si="76"/>
        <v>DirectEnergy</v>
      </c>
      <c r="AD105" s="163" t="s">
        <v>500</v>
      </c>
      <c r="AE105" s="158" t="str">
        <f t="shared" si="12"/>
        <v xml:space="preserve">          case  271565   :   "DirectEnergyECEH65"</v>
      </c>
      <c r="AF105" s="163" t="s">
        <v>500</v>
      </c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</row>
    <row r="106" spans="3:1042" s="6" customFormat="1" ht="15" customHeight="1" x14ac:dyDescent="0.25">
      <c r="C106" s="151">
        <f t="shared" si="78"/>
        <v>271666</v>
      </c>
      <c r="D106" s="72">
        <f t="shared" si="79"/>
        <v>80</v>
      </c>
      <c r="E106" s="74">
        <v>0</v>
      </c>
      <c r="F106" s="72">
        <v>1</v>
      </c>
      <c r="G106" s="73">
        <f t="shared" si="80"/>
        <v>0</v>
      </c>
      <c r="H106" s="128">
        <f t="shared" si="81"/>
        <v>2.9</v>
      </c>
      <c r="I106" s="147">
        <f t="shared" si="9"/>
        <v>0</v>
      </c>
      <c r="J106" s="111" t="s">
        <v>196</v>
      </c>
      <c r="K106" s="39">
        <v>3</v>
      </c>
      <c r="L106" s="95">
        <f t="shared" si="10"/>
        <v>27</v>
      </c>
      <c r="M106" s="12" t="s">
        <v>364</v>
      </c>
      <c r="N106" s="82">
        <f t="shared" si="82"/>
        <v>16</v>
      </c>
      <c r="O106" s="82">
        <f t="shared" si="70"/>
        <v>271666</v>
      </c>
      <c r="P106" s="77" t="str">
        <f t="shared" si="21"/>
        <v>ECE H80 T2 RH310BM  (80 gal)</v>
      </c>
      <c r="Q106" s="10" t="s">
        <v>430</v>
      </c>
      <c r="R106" s="11">
        <v>80</v>
      </c>
      <c r="S106" s="37"/>
      <c r="T106" s="100" t="s">
        <v>298</v>
      </c>
      <c r="U106" s="105" t="str">
        <f t="shared" si="71"/>
        <v>Rheem2020Build80</v>
      </c>
      <c r="V106" s="146">
        <v>0</v>
      </c>
      <c r="W106" s="47"/>
      <c r="X106" s="55" t="s">
        <v>15</v>
      </c>
      <c r="Y106" s="56">
        <v>2.9</v>
      </c>
      <c r="Z106" s="57">
        <v>44127</v>
      </c>
      <c r="AA106" s="58"/>
      <c r="AB106" s="158" t="str">
        <f t="shared" si="11"/>
        <v>2,     271666,   "ECE H80 T2 RH310BM  (80 gal)"</v>
      </c>
      <c r="AC106" s="160" t="str">
        <f t="shared" si="76"/>
        <v>DirectEnergy</v>
      </c>
      <c r="AD106" s="163" t="s">
        <v>501</v>
      </c>
      <c r="AE106" s="158" t="str">
        <f t="shared" si="12"/>
        <v xml:space="preserve">          case  271666   :   "DirectEnergyECEH80"</v>
      </c>
      <c r="AF106" s="163" t="s">
        <v>501</v>
      </c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</row>
    <row r="107" spans="3:1042" s="6" customFormat="1" ht="15" customHeight="1" x14ac:dyDescent="0.25">
      <c r="C107" s="6">
        <f t="shared" si="5"/>
        <v>140121</v>
      </c>
      <c r="D107" s="72">
        <f t="shared" si="6"/>
        <v>50</v>
      </c>
      <c r="E107" s="72">
        <v>1</v>
      </c>
      <c r="F107" s="74">
        <v>0</v>
      </c>
      <c r="G107" s="73">
        <f t="shared" si="43"/>
        <v>2.1</v>
      </c>
      <c r="H107" s="128">
        <f t="shared" si="44"/>
        <v>0</v>
      </c>
      <c r="I107" s="147">
        <f t="shared" si="9"/>
        <v>0</v>
      </c>
      <c r="J107" s="111" t="s">
        <v>196</v>
      </c>
      <c r="K107" s="39">
        <v>1</v>
      </c>
      <c r="L107" s="95">
        <f t="shared" si="10"/>
        <v>14</v>
      </c>
      <c r="M107" s="12" t="s">
        <v>101</v>
      </c>
      <c r="N107" s="81">
        <v>1</v>
      </c>
      <c r="O107" s="82">
        <f t="shared" si="70"/>
        <v>140121</v>
      </c>
      <c r="P107" s="77" t="str">
        <f t="shared" si="21"/>
        <v>HB50ES  (50 gal)</v>
      </c>
      <c r="Q107" s="13" t="s">
        <v>141</v>
      </c>
      <c r="R107" s="14">
        <v>50</v>
      </c>
      <c r="S107" s="37" t="s">
        <v>94</v>
      </c>
      <c r="T107" s="100" t="s">
        <v>94</v>
      </c>
      <c r="U107" s="105" t="str">
        <f t="shared" si="71"/>
        <v>RheemHB50</v>
      </c>
      <c r="V107" s="146">
        <v>0</v>
      </c>
      <c r="W107" s="49">
        <f>[1]ESTAR_to_AWHS!K117</f>
        <v>2.1</v>
      </c>
      <c r="X107" s="61" t="str">
        <f>[1]ESTAR_to_AWHS!I117</f>
        <v>4+</v>
      </c>
      <c r="Y107" s="62" t="str">
        <f>[1]ESTAR_to_AWHS!L117</f>
        <v>--</v>
      </c>
      <c r="Z107" s="63">
        <f>[1]ESTAR_to_AWHS!J117</f>
        <v>42591</v>
      </c>
      <c r="AA107" s="58" t="s">
        <v>91</v>
      </c>
      <c r="AB107" s="158" t="str">
        <f t="shared" si="11"/>
        <v>2,     140121,   "HB50ES  (50 gal)"</v>
      </c>
      <c r="AC107" s="159" t="s">
        <v>101</v>
      </c>
      <c r="AD107" s="161" t="s">
        <v>502</v>
      </c>
      <c r="AE107" s="158" t="str">
        <f t="shared" si="12"/>
        <v xml:space="preserve">          case  140121   :   "EcoSenseHB50ES"</v>
      </c>
      <c r="AF107" s="161" t="s">
        <v>502</v>
      </c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</row>
    <row r="108" spans="3:1042" s="6" customFormat="1" ht="15" customHeight="1" x14ac:dyDescent="0.25">
      <c r="C108" s="6">
        <f t="shared" si="5"/>
        <v>150119</v>
      </c>
      <c r="D108" s="72">
        <f t="shared" si="6"/>
        <v>50</v>
      </c>
      <c r="E108" s="72">
        <v>1</v>
      </c>
      <c r="F108" s="74">
        <v>0</v>
      </c>
      <c r="G108" s="73">
        <f t="shared" si="43"/>
        <v>2.8</v>
      </c>
      <c r="H108" s="128">
        <f t="shared" si="44"/>
        <v>0</v>
      </c>
      <c r="I108" s="147">
        <f t="shared" si="9"/>
        <v>0</v>
      </c>
      <c r="J108" s="111" t="s">
        <v>196</v>
      </c>
      <c r="K108" s="39">
        <v>3</v>
      </c>
      <c r="L108" s="95">
        <f t="shared" si="10"/>
        <v>15</v>
      </c>
      <c r="M108" s="12" t="s">
        <v>97</v>
      </c>
      <c r="N108" s="81">
        <v>1</v>
      </c>
      <c r="O108" s="82">
        <f t="shared" si="70"/>
        <v>150119</v>
      </c>
      <c r="P108" s="77" t="str">
        <f t="shared" si="21"/>
        <v>BEH50DCEJSB  (50 gal)</v>
      </c>
      <c r="Q108" s="13" t="s">
        <v>121</v>
      </c>
      <c r="R108" s="14">
        <v>50</v>
      </c>
      <c r="S108" s="37" t="s">
        <v>236</v>
      </c>
      <c r="T108" s="100" t="s">
        <v>176</v>
      </c>
      <c r="U108" s="105" t="str">
        <f t="shared" si="71"/>
        <v>GE2014</v>
      </c>
      <c r="V108" s="146">
        <v>0</v>
      </c>
      <c r="W108" s="49">
        <f>[1]ESTAR_to_AWHS!K20</f>
        <v>2.8</v>
      </c>
      <c r="X108" s="61" t="str">
        <f>[1]ESTAR_to_AWHS!I20</f>
        <v>2-3</v>
      </c>
      <c r="Y108" s="62" t="str">
        <f>[1]ESTAR_to_AWHS!L20</f>
        <v>--</v>
      </c>
      <c r="Z108" s="63">
        <f>[1]ESTAR_to_AWHS!J20</f>
        <v>42621</v>
      </c>
      <c r="AA108" s="58" t="s">
        <v>87</v>
      </c>
      <c r="AB108" s="158" t="str">
        <f t="shared" si="11"/>
        <v>2,     150119,   "BEH50DCEJSB  (50 gal)"</v>
      </c>
      <c r="AC108" s="159" t="str">
        <f>M108</f>
        <v>GE</v>
      </c>
      <c r="AD108" s="161" t="s">
        <v>121</v>
      </c>
      <c r="AE108" s="158" t="str">
        <f t="shared" si="12"/>
        <v xml:space="preserve">          case  150119   :   "BEH50DCEJSB"</v>
      </c>
      <c r="AF108" s="161" t="s">
        <v>121</v>
      </c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1"/>
      <c r="BO108" s="31"/>
      <c r="BP108" s="31"/>
      <c r="BQ108" s="31"/>
      <c r="BR108" s="31"/>
      <c r="BS108" s="31"/>
      <c r="BT108" s="31"/>
      <c r="BU108" s="31"/>
      <c r="BV108" s="31"/>
      <c r="BW108" s="31"/>
      <c r="BX108" s="31"/>
      <c r="BY108" s="31"/>
      <c r="BZ108" s="31"/>
      <c r="CA108" s="31"/>
      <c r="CB108" s="31"/>
      <c r="CC108" s="31"/>
      <c r="CD108" s="31"/>
      <c r="CE108" s="31"/>
      <c r="CF108" s="31"/>
      <c r="CG108" s="31"/>
      <c r="CH108" s="31"/>
      <c r="CI108" s="31"/>
      <c r="CJ108" s="31"/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/>
      <c r="DK108" s="31"/>
      <c r="DL108" s="31"/>
      <c r="DM108" s="31"/>
      <c r="DN108" s="31"/>
      <c r="DO108" s="31"/>
      <c r="DP108" s="31"/>
      <c r="DQ108" s="31"/>
      <c r="DR108" s="31"/>
      <c r="DS108" s="31"/>
      <c r="DT108" s="31"/>
      <c r="DU108" s="31"/>
      <c r="DV108" s="31"/>
      <c r="DW108" s="31"/>
      <c r="DX108" s="31"/>
      <c r="DY108" s="31"/>
      <c r="DZ108" s="31"/>
      <c r="EA108" s="31"/>
      <c r="EB108" s="31"/>
      <c r="EC108" s="31"/>
      <c r="ED108" s="31"/>
      <c r="EE108" s="31"/>
      <c r="EF108" s="31"/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/>
      <c r="EW108" s="31"/>
      <c r="EX108" s="31"/>
      <c r="EY108" s="31"/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  <c r="FK108" s="31"/>
      <c r="FL108" s="31"/>
      <c r="FM108" s="31"/>
      <c r="FN108" s="31"/>
      <c r="FO108" s="31"/>
      <c r="FP108" s="31"/>
      <c r="FQ108" s="31"/>
      <c r="FR108" s="31"/>
      <c r="FS108" s="31"/>
      <c r="FT108" s="31"/>
      <c r="FU108" s="31"/>
      <c r="FV108" s="31"/>
      <c r="FW108" s="31"/>
      <c r="FX108" s="31"/>
      <c r="FY108" s="31"/>
      <c r="FZ108" s="31"/>
      <c r="GA108" s="31"/>
      <c r="GB108" s="31"/>
      <c r="GC108" s="31"/>
      <c r="GD108" s="31"/>
      <c r="GE108" s="31"/>
      <c r="GF108" s="31"/>
      <c r="GG108" s="31"/>
      <c r="GH108" s="31"/>
      <c r="GI108" s="31"/>
      <c r="GJ108" s="31"/>
      <c r="GK108" s="31"/>
      <c r="GL108" s="31"/>
      <c r="GM108" s="31"/>
      <c r="GN108" s="31"/>
      <c r="GO108" s="31"/>
      <c r="GP108" s="31"/>
      <c r="GQ108" s="31"/>
      <c r="GR108" s="31"/>
      <c r="GS108" s="31"/>
      <c r="GT108" s="31"/>
      <c r="GU108" s="31"/>
      <c r="GV108" s="31"/>
      <c r="GW108" s="31"/>
      <c r="GX108" s="31"/>
      <c r="GY108" s="31"/>
      <c r="GZ108" s="31"/>
      <c r="HA108" s="31"/>
      <c r="HB108" s="31"/>
      <c r="HC108" s="31"/>
      <c r="HD108" s="31"/>
      <c r="HE108" s="31"/>
      <c r="HF108" s="31"/>
      <c r="HG108" s="31"/>
      <c r="HH108" s="31"/>
      <c r="HI108" s="31"/>
      <c r="HJ108" s="31"/>
      <c r="HK108" s="31"/>
      <c r="HL108" s="31"/>
      <c r="HM108" s="31"/>
      <c r="HN108" s="31"/>
      <c r="HO108" s="31"/>
      <c r="HP108" s="31"/>
      <c r="HQ108" s="31"/>
      <c r="HR108" s="31"/>
      <c r="HS108" s="31"/>
      <c r="HT108" s="31"/>
      <c r="HU108" s="31"/>
      <c r="HV108" s="31"/>
      <c r="HW108" s="31"/>
      <c r="HX108" s="31"/>
      <c r="HY108" s="31"/>
      <c r="HZ108" s="31"/>
      <c r="IA108" s="31"/>
      <c r="IB108" s="31"/>
      <c r="IC108" s="31"/>
      <c r="ID108" s="31"/>
      <c r="IE108" s="31"/>
      <c r="IF108" s="31"/>
      <c r="IG108" s="31"/>
      <c r="IH108" s="31"/>
      <c r="II108" s="31"/>
      <c r="IJ108" s="31"/>
      <c r="IK108" s="31"/>
      <c r="IL108" s="31"/>
      <c r="IM108" s="31"/>
      <c r="IN108" s="31"/>
      <c r="IO108" s="31"/>
      <c r="IP108" s="31"/>
      <c r="IQ108" s="31"/>
      <c r="IR108" s="31"/>
      <c r="IS108" s="31"/>
      <c r="IT108" s="31"/>
      <c r="IU108" s="31"/>
      <c r="IV108" s="31"/>
      <c r="IW108" s="31"/>
      <c r="IX108" s="31"/>
      <c r="IY108" s="31"/>
      <c r="IZ108" s="31"/>
      <c r="JA108" s="31"/>
      <c r="JB108" s="31"/>
      <c r="JC108" s="31"/>
      <c r="JD108" s="31"/>
      <c r="JE108" s="31"/>
      <c r="JF108" s="31"/>
      <c r="JG108" s="31"/>
      <c r="JH108" s="31"/>
      <c r="JI108" s="31"/>
      <c r="JJ108" s="31"/>
      <c r="JK108" s="31"/>
      <c r="JL108" s="31"/>
      <c r="JM108" s="31"/>
      <c r="JN108" s="31"/>
      <c r="JO108" s="31"/>
      <c r="JP108" s="31"/>
      <c r="JQ108" s="31"/>
      <c r="JR108" s="31"/>
      <c r="JS108" s="31"/>
      <c r="JT108" s="31"/>
      <c r="JU108" s="31"/>
      <c r="JV108" s="31"/>
      <c r="JW108" s="31"/>
      <c r="JX108" s="31"/>
      <c r="JY108" s="31"/>
      <c r="JZ108" s="31"/>
      <c r="KA108" s="31"/>
      <c r="KB108" s="31"/>
      <c r="KC108" s="31"/>
      <c r="KD108" s="31"/>
      <c r="KE108" s="31"/>
      <c r="KF108" s="31"/>
      <c r="KG108" s="31"/>
      <c r="KH108" s="31"/>
      <c r="KI108" s="31"/>
      <c r="KJ108" s="31"/>
      <c r="KK108" s="31"/>
      <c r="KL108" s="31"/>
      <c r="KM108" s="31"/>
      <c r="KN108" s="31"/>
      <c r="KO108" s="31"/>
      <c r="KP108" s="31"/>
      <c r="KQ108" s="31"/>
      <c r="KR108" s="31"/>
      <c r="KS108" s="31"/>
      <c r="KT108" s="31"/>
      <c r="KU108" s="31"/>
      <c r="KV108" s="31"/>
      <c r="KW108" s="31"/>
      <c r="KX108" s="31"/>
      <c r="KY108" s="31"/>
      <c r="KZ108" s="31"/>
      <c r="LA108" s="31"/>
      <c r="LB108" s="31"/>
      <c r="LC108" s="31"/>
      <c r="LD108" s="31"/>
      <c r="LE108" s="31"/>
      <c r="LF108" s="31"/>
      <c r="LG108" s="31"/>
      <c r="LH108" s="31"/>
      <c r="LI108" s="31"/>
      <c r="LJ108" s="31"/>
      <c r="LK108" s="31"/>
      <c r="LL108" s="31"/>
      <c r="LM108" s="31"/>
      <c r="LN108" s="31"/>
      <c r="LO108" s="31"/>
      <c r="LP108" s="31"/>
      <c r="LQ108" s="31"/>
      <c r="LR108" s="31"/>
      <c r="LS108" s="31"/>
      <c r="LT108" s="31"/>
      <c r="LU108" s="31"/>
      <c r="LV108" s="31"/>
      <c r="LW108" s="31"/>
      <c r="LX108" s="31"/>
      <c r="LY108" s="31"/>
      <c r="LZ108" s="31"/>
      <c r="MA108" s="31"/>
      <c r="MB108" s="31"/>
      <c r="MC108" s="31"/>
      <c r="MD108" s="31"/>
      <c r="ME108" s="31"/>
      <c r="MF108" s="31"/>
      <c r="MG108" s="31"/>
      <c r="MH108" s="31"/>
      <c r="MI108" s="31"/>
      <c r="MJ108" s="31"/>
      <c r="MK108" s="31"/>
      <c r="ML108" s="31"/>
      <c r="MM108" s="31"/>
      <c r="MN108" s="31"/>
      <c r="MO108" s="31"/>
      <c r="MP108" s="31"/>
      <c r="MQ108" s="31"/>
      <c r="MR108" s="31"/>
      <c r="MS108" s="31"/>
      <c r="MT108" s="31"/>
      <c r="MU108" s="31"/>
      <c r="MV108" s="31"/>
      <c r="MW108" s="31"/>
      <c r="MX108" s="31"/>
      <c r="MY108" s="31"/>
      <c r="MZ108" s="31"/>
      <c r="NA108" s="31"/>
      <c r="NB108" s="31"/>
      <c r="NC108" s="31"/>
      <c r="ND108" s="31"/>
      <c r="NE108" s="31"/>
      <c r="NF108" s="31"/>
      <c r="NG108" s="31"/>
      <c r="NH108" s="31"/>
      <c r="NI108" s="31"/>
      <c r="NJ108" s="31"/>
      <c r="NK108" s="31"/>
      <c r="NL108" s="31"/>
      <c r="NM108" s="31"/>
      <c r="NN108" s="31"/>
      <c r="NO108" s="31"/>
      <c r="NP108" s="31"/>
      <c r="NQ108" s="31"/>
      <c r="NR108" s="31"/>
      <c r="NS108" s="31"/>
      <c r="NT108" s="31"/>
      <c r="NU108" s="31"/>
      <c r="NV108" s="31"/>
      <c r="NW108" s="31"/>
      <c r="NX108" s="31"/>
      <c r="NY108" s="31"/>
      <c r="NZ108" s="31"/>
      <c r="OA108" s="31"/>
      <c r="OB108" s="31"/>
      <c r="OC108" s="31"/>
      <c r="OD108" s="31"/>
      <c r="OE108" s="31"/>
      <c r="OF108" s="31"/>
      <c r="OG108" s="31"/>
      <c r="OH108" s="31"/>
      <c r="OI108" s="31"/>
      <c r="OJ108" s="31"/>
      <c r="OK108" s="31"/>
      <c r="OL108" s="31"/>
      <c r="OM108" s="31"/>
      <c r="ON108" s="31"/>
      <c r="OO108" s="31"/>
      <c r="OP108" s="31"/>
      <c r="OQ108" s="31"/>
      <c r="OR108" s="31"/>
      <c r="OS108" s="31"/>
      <c r="OT108" s="31"/>
      <c r="OU108" s="31"/>
      <c r="OV108" s="31"/>
      <c r="OW108" s="31"/>
      <c r="OX108" s="31"/>
      <c r="OY108" s="31"/>
      <c r="OZ108" s="31"/>
      <c r="PA108" s="31"/>
      <c r="PB108" s="31"/>
      <c r="PC108" s="31"/>
      <c r="PD108" s="31"/>
      <c r="PE108" s="31"/>
      <c r="PF108" s="31"/>
      <c r="PG108" s="31"/>
      <c r="PH108" s="31"/>
      <c r="PI108" s="31"/>
      <c r="PJ108" s="31"/>
      <c r="PK108" s="31"/>
      <c r="PL108" s="31"/>
      <c r="PM108" s="31"/>
      <c r="PN108" s="31"/>
      <c r="PO108" s="31"/>
      <c r="PP108" s="31"/>
      <c r="PQ108" s="31"/>
      <c r="PR108" s="31"/>
      <c r="PS108" s="31"/>
      <c r="PT108" s="31"/>
      <c r="PU108" s="31"/>
      <c r="PV108" s="31"/>
      <c r="PW108" s="31"/>
      <c r="PX108" s="31"/>
      <c r="PY108" s="31"/>
      <c r="PZ108" s="31"/>
      <c r="QA108" s="31"/>
      <c r="QB108" s="31"/>
      <c r="QC108" s="31"/>
      <c r="QD108" s="31"/>
      <c r="QE108" s="31"/>
      <c r="QF108" s="31"/>
      <c r="QG108" s="31"/>
      <c r="QH108" s="31"/>
      <c r="QI108" s="31"/>
      <c r="QJ108" s="31"/>
      <c r="QK108" s="31"/>
      <c r="QL108" s="31"/>
      <c r="QM108" s="31"/>
      <c r="QN108" s="31"/>
      <c r="QO108" s="31"/>
      <c r="QP108" s="31"/>
      <c r="QQ108" s="31"/>
      <c r="QR108" s="31"/>
      <c r="QS108" s="31"/>
      <c r="QT108" s="31"/>
      <c r="QU108" s="31"/>
      <c r="QV108" s="31"/>
      <c r="QW108" s="31"/>
      <c r="QX108" s="31"/>
      <c r="QY108" s="31"/>
      <c r="QZ108" s="31"/>
      <c r="RA108" s="31"/>
      <c r="RB108" s="31"/>
      <c r="RC108" s="31"/>
      <c r="RD108" s="31"/>
      <c r="RE108" s="31"/>
      <c r="RF108" s="31"/>
      <c r="RG108" s="31"/>
      <c r="RH108" s="31"/>
      <c r="RI108" s="31"/>
      <c r="RJ108" s="31"/>
      <c r="RK108" s="31"/>
      <c r="RL108" s="31"/>
      <c r="RM108" s="31"/>
      <c r="RN108" s="31"/>
      <c r="RO108" s="31"/>
      <c r="RP108" s="31"/>
      <c r="RQ108" s="31"/>
      <c r="RR108" s="31"/>
      <c r="RS108" s="31"/>
      <c r="RT108" s="31"/>
      <c r="RU108" s="31"/>
      <c r="RV108" s="31"/>
      <c r="RW108" s="31"/>
      <c r="RX108" s="31"/>
      <c r="RY108" s="31"/>
      <c r="RZ108" s="31"/>
      <c r="SA108" s="31"/>
      <c r="SB108" s="31"/>
      <c r="SC108" s="31"/>
      <c r="SD108" s="31"/>
      <c r="SE108" s="31"/>
      <c r="SF108" s="31"/>
      <c r="SG108" s="31"/>
      <c r="SH108" s="31"/>
      <c r="SI108" s="31"/>
      <c r="SJ108" s="31"/>
      <c r="SK108" s="31"/>
      <c r="SL108" s="31"/>
      <c r="SM108" s="31"/>
      <c r="SN108" s="31"/>
      <c r="SO108" s="31"/>
      <c r="SP108" s="31"/>
      <c r="SQ108" s="31"/>
      <c r="SR108" s="31"/>
      <c r="SS108" s="31"/>
      <c r="ST108" s="31"/>
      <c r="SU108" s="31"/>
      <c r="SV108" s="31"/>
      <c r="SW108" s="31"/>
      <c r="SX108" s="31"/>
      <c r="SY108" s="31"/>
      <c r="SZ108" s="31"/>
      <c r="TA108" s="31"/>
      <c r="TB108" s="31"/>
      <c r="TC108" s="31"/>
      <c r="TD108" s="31"/>
      <c r="TE108" s="31"/>
      <c r="TF108" s="31"/>
      <c r="TG108" s="31"/>
      <c r="TH108" s="31"/>
      <c r="TI108" s="31"/>
      <c r="TJ108" s="31"/>
      <c r="TK108" s="31"/>
      <c r="TL108" s="31"/>
      <c r="TM108" s="31"/>
      <c r="TN108" s="31"/>
      <c r="TO108" s="31"/>
      <c r="TP108" s="31"/>
      <c r="TQ108" s="31"/>
      <c r="TR108" s="31"/>
      <c r="TS108" s="31"/>
      <c r="TT108" s="31"/>
      <c r="TU108" s="31"/>
      <c r="TV108" s="31"/>
      <c r="TW108" s="31"/>
      <c r="TX108" s="31"/>
      <c r="TY108" s="31"/>
      <c r="TZ108" s="31"/>
      <c r="UA108" s="31"/>
      <c r="UB108" s="31"/>
      <c r="UC108" s="31"/>
      <c r="UD108" s="31"/>
      <c r="UE108" s="31"/>
      <c r="UF108" s="31"/>
      <c r="UG108" s="31"/>
      <c r="UH108" s="31"/>
      <c r="UI108" s="31"/>
      <c r="UJ108" s="31"/>
      <c r="UK108" s="31"/>
      <c r="UL108" s="31"/>
      <c r="UM108" s="31"/>
      <c r="UN108" s="31"/>
      <c r="UO108" s="31"/>
      <c r="UP108" s="31"/>
      <c r="UQ108" s="31"/>
      <c r="UR108" s="31"/>
      <c r="US108" s="31"/>
      <c r="UT108" s="31"/>
      <c r="UU108" s="31"/>
      <c r="UV108" s="31"/>
      <c r="UW108" s="31"/>
      <c r="UX108" s="31"/>
      <c r="UY108" s="31"/>
      <c r="UZ108" s="31"/>
      <c r="VA108" s="31"/>
      <c r="VB108" s="31"/>
      <c r="VC108" s="31"/>
      <c r="VD108" s="31"/>
      <c r="VE108" s="31"/>
      <c r="VF108" s="31"/>
      <c r="VG108" s="31"/>
      <c r="VH108" s="31"/>
      <c r="VI108" s="31"/>
      <c r="VJ108" s="31"/>
      <c r="VK108" s="31"/>
      <c r="VL108" s="31"/>
      <c r="VM108" s="31"/>
      <c r="VN108" s="31"/>
      <c r="VO108" s="31"/>
      <c r="VP108" s="31"/>
      <c r="VQ108" s="31"/>
      <c r="VR108" s="31"/>
      <c r="VS108" s="31"/>
      <c r="VT108" s="31"/>
      <c r="VU108" s="31"/>
      <c r="VV108" s="31"/>
      <c r="VW108" s="31"/>
      <c r="VX108" s="31"/>
      <c r="VY108" s="31"/>
      <c r="VZ108" s="31"/>
      <c r="WA108" s="31"/>
      <c r="WB108" s="31"/>
      <c r="WC108" s="31"/>
      <c r="WD108" s="31"/>
      <c r="WE108" s="31"/>
      <c r="WF108" s="31"/>
      <c r="WG108" s="31"/>
      <c r="WH108" s="31"/>
      <c r="WI108" s="31"/>
      <c r="WJ108" s="31"/>
      <c r="WK108" s="31"/>
      <c r="WL108" s="31"/>
      <c r="WM108" s="31"/>
      <c r="WN108" s="31"/>
      <c r="WO108" s="31"/>
      <c r="WP108" s="31"/>
      <c r="WQ108" s="31"/>
      <c r="WR108" s="31"/>
      <c r="WS108" s="31"/>
      <c r="WT108" s="31"/>
      <c r="WU108" s="31"/>
      <c r="WV108" s="31"/>
      <c r="WW108" s="31"/>
      <c r="WX108" s="31"/>
      <c r="WY108" s="31"/>
      <c r="WZ108" s="31"/>
      <c r="XA108" s="31"/>
      <c r="XB108" s="31"/>
      <c r="XC108" s="31"/>
      <c r="XD108" s="31"/>
      <c r="XE108" s="31"/>
      <c r="XF108" s="31"/>
      <c r="XG108" s="31"/>
      <c r="XH108" s="31"/>
      <c r="XI108" s="31"/>
      <c r="XJ108" s="31"/>
      <c r="XK108" s="31"/>
      <c r="XL108" s="31"/>
      <c r="XM108" s="31"/>
      <c r="XN108" s="31"/>
      <c r="XO108" s="31"/>
      <c r="XP108" s="31"/>
      <c r="XQ108" s="31"/>
      <c r="XR108" s="31"/>
      <c r="XS108" s="31"/>
      <c r="XT108" s="31"/>
      <c r="XU108" s="31"/>
      <c r="XV108" s="31"/>
      <c r="XW108" s="31"/>
      <c r="XX108" s="31"/>
      <c r="XY108" s="31"/>
      <c r="XZ108" s="31"/>
      <c r="YA108" s="31"/>
      <c r="YB108" s="31"/>
      <c r="YC108" s="31"/>
      <c r="YD108" s="31"/>
      <c r="YE108" s="31"/>
      <c r="YF108" s="31"/>
      <c r="YG108" s="31"/>
      <c r="YH108" s="31"/>
      <c r="YI108" s="31"/>
      <c r="YJ108" s="31"/>
      <c r="YK108" s="31"/>
      <c r="YL108" s="31"/>
      <c r="YM108" s="31"/>
      <c r="YN108" s="31"/>
      <c r="YO108" s="31"/>
      <c r="YP108" s="31"/>
      <c r="YQ108" s="31"/>
      <c r="YR108" s="31"/>
      <c r="YS108" s="31"/>
      <c r="YT108" s="31"/>
      <c r="YU108" s="31"/>
      <c r="YV108" s="31"/>
      <c r="YW108" s="31"/>
      <c r="YX108" s="31"/>
      <c r="YY108" s="31"/>
      <c r="YZ108" s="31"/>
      <c r="ZA108" s="31"/>
      <c r="ZB108" s="31"/>
      <c r="ZC108" s="31"/>
      <c r="ZD108" s="31"/>
      <c r="ZE108" s="31"/>
      <c r="ZF108" s="31"/>
      <c r="ZG108" s="31"/>
      <c r="ZH108" s="31"/>
      <c r="ZI108" s="31"/>
      <c r="ZJ108" s="31"/>
      <c r="ZK108" s="31"/>
      <c r="ZL108" s="31"/>
      <c r="ZM108" s="31"/>
      <c r="ZN108" s="31"/>
      <c r="ZO108" s="31"/>
      <c r="ZP108" s="31"/>
      <c r="ZQ108" s="31"/>
      <c r="ZR108" s="31"/>
      <c r="ZS108" s="31"/>
      <c r="ZT108" s="31"/>
      <c r="ZU108" s="31"/>
      <c r="ZV108" s="31"/>
      <c r="ZW108" s="31"/>
      <c r="ZX108" s="31"/>
      <c r="ZY108" s="31"/>
      <c r="ZZ108" s="31"/>
      <c r="AAA108" s="31"/>
      <c r="AAB108" s="31"/>
      <c r="AAC108" s="31"/>
      <c r="AAD108" s="31"/>
      <c r="AAE108" s="31"/>
      <c r="AAF108" s="31"/>
      <c r="AAG108" s="31"/>
      <c r="AAH108" s="31"/>
      <c r="AAI108" s="31"/>
      <c r="AAJ108" s="31"/>
      <c r="AAK108" s="31"/>
      <c r="AAL108" s="31"/>
      <c r="AAM108" s="31"/>
      <c r="AAN108" s="31"/>
      <c r="AAO108" s="31"/>
      <c r="AAP108" s="31"/>
      <c r="AAQ108" s="31"/>
      <c r="AAR108" s="31"/>
      <c r="AAS108" s="31"/>
      <c r="AAT108" s="31"/>
      <c r="AAU108" s="31"/>
      <c r="AAV108" s="31"/>
      <c r="AAW108" s="31"/>
      <c r="AAX108" s="31"/>
      <c r="AAY108" s="31"/>
      <c r="AAZ108" s="31"/>
      <c r="ABA108" s="31"/>
      <c r="ABB108" s="31"/>
      <c r="ABC108" s="31"/>
      <c r="ABD108" s="31"/>
      <c r="ABE108" s="31"/>
      <c r="ABF108" s="31"/>
      <c r="ABG108" s="31"/>
      <c r="ABH108" s="31"/>
      <c r="ABI108" s="31"/>
      <c r="ABJ108" s="31"/>
      <c r="ABK108" s="31"/>
      <c r="ABL108" s="31"/>
      <c r="ABM108" s="31"/>
      <c r="ABN108" s="31"/>
      <c r="ABO108" s="31"/>
      <c r="ABP108" s="31"/>
      <c r="ABQ108" s="31"/>
      <c r="ABR108" s="31"/>
      <c r="ABS108" s="31"/>
      <c r="ABT108" s="31"/>
      <c r="ABU108" s="31"/>
      <c r="ABV108" s="31"/>
      <c r="ABW108" s="31"/>
      <c r="ABX108" s="31"/>
      <c r="ABY108" s="31"/>
      <c r="ABZ108" s="31"/>
      <c r="ACA108" s="31"/>
      <c r="ACB108" s="31"/>
      <c r="ACC108" s="31"/>
      <c r="ACD108" s="31"/>
      <c r="ACE108" s="31"/>
      <c r="ACF108" s="31"/>
      <c r="ACG108" s="31"/>
      <c r="ACH108" s="31"/>
      <c r="ACI108" s="31"/>
      <c r="ACJ108" s="31"/>
      <c r="ACK108" s="31"/>
      <c r="ACL108" s="31"/>
      <c r="ACM108" s="31"/>
      <c r="ACN108" s="31"/>
      <c r="ACO108" s="31"/>
      <c r="ACP108" s="31"/>
      <c r="ACQ108" s="31"/>
      <c r="ACR108" s="31"/>
      <c r="ACS108" s="31"/>
      <c r="ACT108" s="31"/>
      <c r="ACU108" s="31"/>
      <c r="ACV108" s="31"/>
      <c r="ACW108" s="31"/>
      <c r="ACX108" s="31"/>
      <c r="ACY108" s="31"/>
      <c r="ACZ108" s="31"/>
      <c r="ADA108" s="31"/>
      <c r="ADB108" s="31"/>
      <c r="ADC108" s="31"/>
      <c r="ADD108" s="31"/>
      <c r="ADE108" s="31"/>
      <c r="ADF108" s="31"/>
      <c r="ADG108" s="31"/>
      <c r="ADH108" s="31"/>
      <c r="ADI108" s="31"/>
      <c r="ADJ108" s="31"/>
      <c r="ADK108" s="31"/>
      <c r="ADL108" s="31"/>
      <c r="ADM108" s="31"/>
      <c r="ADN108" s="31"/>
      <c r="ADO108" s="31"/>
      <c r="ADP108" s="31"/>
      <c r="ADQ108" s="31"/>
      <c r="ADR108" s="31"/>
      <c r="ADS108" s="31"/>
      <c r="ADT108" s="31"/>
      <c r="ADU108" s="31"/>
      <c r="ADV108" s="31"/>
      <c r="ADW108" s="31"/>
      <c r="ADX108" s="31"/>
      <c r="ADY108" s="31"/>
      <c r="ADZ108" s="31"/>
      <c r="AEA108" s="31"/>
      <c r="AEB108" s="31"/>
      <c r="AEC108" s="31"/>
      <c r="AED108" s="31"/>
      <c r="AEE108" s="31"/>
      <c r="AEF108" s="31"/>
      <c r="AEG108" s="31"/>
      <c r="AEH108" s="31"/>
      <c r="AEI108" s="31"/>
      <c r="AEJ108" s="31"/>
      <c r="AEK108" s="31"/>
      <c r="AEL108" s="31"/>
      <c r="AEM108" s="31"/>
      <c r="AEN108" s="31"/>
      <c r="AEO108" s="31"/>
      <c r="AEP108" s="31"/>
      <c r="AEQ108" s="31"/>
      <c r="AER108" s="31"/>
      <c r="AES108" s="31"/>
      <c r="AET108" s="31"/>
      <c r="AEU108" s="31"/>
      <c r="AEV108" s="31"/>
      <c r="AEW108" s="31"/>
      <c r="AEX108" s="31"/>
      <c r="AEY108" s="31"/>
      <c r="AEZ108" s="31"/>
      <c r="AFA108" s="31"/>
      <c r="AFB108" s="31"/>
      <c r="AFC108" s="31"/>
      <c r="AFD108" s="31"/>
      <c r="AFE108" s="31"/>
      <c r="AFF108" s="31"/>
      <c r="AFG108" s="31"/>
      <c r="AFH108" s="31"/>
      <c r="AFI108" s="31"/>
      <c r="AFJ108" s="31"/>
      <c r="AFK108" s="31"/>
      <c r="AFL108" s="31"/>
      <c r="AFM108" s="31"/>
      <c r="AFN108" s="31"/>
      <c r="AFO108" s="31"/>
      <c r="AFP108" s="31"/>
      <c r="AFQ108" s="31"/>
      <c r="AFR108" s="31"/>
      <c r="AFS108" s="31"/>
      <c r="AFT108" s="31"/>
      <c r="AFU108" s="31"/>
      <c r="AFV108" s="31"/>
      <c r="AFW108" s="31"/>
      <c r="AFX108" s="31"/>
      <c r="AFY108" s="31"/>
      <c r="AFZ108" s="31"/>
      <c r="AGA108" s="31"/>
      <c r="AGB108" s="31"/>
      <c r="AGC108" s="31"/>
      <c r="AGD108" s="31"/>
      <c r="AGE108" s="31"/>
      <c r="AGF108" s="31"/>
      <c r="AGG108" s="31"/>
      <c r="AGH108" s="31"/>
      <c r="AGI108" s="31"/>
      <c r="AGJ108" s="31"/>
      <c r="AGK108" s="31"/>
      <c r="AGL108" s="31"/>
      <c r="AGM108" s="31"/>
      <c r="AGN108" s="31"/>
      <c r="AGO108" s="31"/>
      <c r="AGP108" s="31"/>
      <c r="AGQ108" s="31"/>
      <c r="AGR108" s="31"/>
      <c r="AGS108" s="31"/>
      <c r="AGT108" s="31"/>
      <c r="AGU108" s="31"/>
      <c r="AGV108" s="31"/>
      <c r="AGW108" s="31"/>
      <c r="AGX108" s="31"/>
      <c r="AGY108" s="31"/>
      <c r="AGZ108" s="31"/>
      <c r="AHA108" s="31"/>
      <c r="AHB108" s="31"/>
      <c r="AHC108" s="31"/>
      <c r="AHD108" s="31"/>
      <c r="AHE108" s="31"/>
      <c r="AHF108" s="31"/>
      <c r="AHG108" s="31"/>
      <c r="AHH108" s="31"/>
      <c r="AHI108" s="31"/>
      <c r="AHJ108" s="31"/>
      <c r="AHK108" s="31"/>
      <c r="AHL108" s="31"/>
      <c r="AHM108" s="31"/>
      <c r="AHN108" s="31"/>
      <c r="AHO108" s="31"/>
      <c r="AHP108" s="31"/>
      <c r="AHQ108" s="31"/>
      <c r="AHR108" s="31"/>
      <c r="AHS108" s="31"/>
      <c r="AHT108" s="31"/>
      <c r="AHU108" s="31"/>
      <c r="AHV108" s="31"/>
      <c r="AHW108" s="31"/>
      <c r="AHX108" s="31"/>
      <c r="AHY108" s="31"/>
      <c r="AHZ108" s="31"/>
      <c r="AIA108" s="31"/>
      <c r="AIB108" s="31"/>
      <c r="AIC108" s="31"/>
      <c r="AID108" s="31"/>
      <c r="AIE108" s="31"/>
      <c r="AIF108" s="31"/>
      <c r="AIG108" s="31"/>
      <c r="AIH108" s="31"/>
      <c r="AII108" s="31"/>
      <c r="AIJ108" s="31"/>
      <c r="AIK108" s="31"/>
      <c r="AIL108" s="31"/>
      <c r="AIM108" s="31"/>
      <c r="AIN108" s="31"/>
      <c r="AIO108" s="31"/>
      <c r="AIP108" s="31"/>
      <c r="AIQ108" s="31"/>
      <c r="AIR108" s="31"/>
      <c r="AIS108" s="31"/>
      <c r="AIT108" s="31"/>
      <c r="AIU108" s="31"/>
      <c r="AIV108" s="31"/>
      <c r="AIW108" s="31"/>
      <c r="AIX108" s="31"/>
      <c r="AIY108" s="31"/>
      <c r="AIZ108" s="31"/>
      <c r="AJA108" s="31"/>
      <c r="AJB108" s="31"/>
      <c r="AJC108" s="31"/>
      <c r="AJD108" s="31"/>
      <c r="AJE108" s="31"/>
      <c r="AJF108" s="31"/>
      <c r="AJG108" s="31"/>
      <c r="AJH108" s="31"/>
      <c r="AJI108" s="31"/>
      <c r="AJJ108" s="31"/>
      <c r="AJK108" s="31"/>
      <c r="AJL108" s="31"/>
      <c r="AJM108" s="31"/>
      <c r="AJN108" s="31"/>
      <c r="AJO108" s="31"/>
      <c r="AJP108" s="31"/>
      <c r="AJQ108" s="31"/>
      <c r="AJR108" s="31"/>
      <c r="AJS108" s="31"/>
      <c r="AJT108" s="31"/>
      <c r="AJU108" s="31"/>
      <c r="AJV108" s="31"/>
      <c r="AJW108" s="31"/>
      <c r="AJX108" s="31"/>
      <c r="AJY108" s="31"/>
      <c r="AJZ108" s="31"/>
      <c r="AKA108" s="31"/>
      <c r="AKB108" s="31"/>
      <c r="AKC108" s="31"/>
      <c r="AKD108" s="31"/>
      <c r="AKE108" s="31"/>
      <c r="AKF108" s="31"/>
      <c r="AKG108" s="31"/>
      <c r="AKH108" s="31"/>
      <c r="AKI108" s="31"/>
      <c r="AKJ108" s="31"/>
      <c r="AKK108" s="31"/>
      <c r="AKL108" s="31"/>
      <c r="AKM108" s="31"/>
      <c r="AKN108" s="31"/>
      <c r="AKO108" s="31"/>
      <c r="AKP108" s="31"/>
      <c r="AKQ108" s="31"/>
      <c r="AKR108" s="31"/>
      <c r="AKS108" s="31"/>
      <c r="AKT108" s="31"/>
      <c r="AKU108" s="31"/>
      <c r="AKV108" s="31"/>
      <c r="AKW108" s="31"/>
      <c r="AKX108" s="31"/>
      <c r="AKY108" s="31"/>
      <c r="AKZ108" s="31"/>
      <c r="ALA108" s="31"/>
      <c r="ALB108" s="31"/>
      <c r="ALC108" s="31"/>
      <c r="ALD108" s="31"/>
      <c r="ALE108" s="31"/>
      <c r="ALF108" s="31"/>
      <c r="ALG108" s="31"/>
      <c r="ALH108" s="31"/>
      <c r="ALI108" s="31"/>
      <c r="ALJ108" s="31"/>
      <c r="ALK108" s="31"/>
      <c r="ALL108" s="31"/>
      <c r="ALM108" s="31"/>
      <c r="ALN108" s="31"/>
      <c r="ALO108" s="31"/>
      <c r="ALP108" s="31"/>
      <c r="ALQ108" s="31"/>
      <c r="ALR108" s="31"/>
      <c r="ALS108" s="31"/>
      <c r="ALT108" s="31"/>
      <c r="ALU108" s="31"/>
      <c r="ALV108" s="31"/>
      <c r="ALW108" s="31"/>
      <c r="ALX108" s="31"/>
      <c r="ALY108" s="31"/>
      <c r="ALZ108" s="31"/>
      <c r="AMA108" s="31"/>
      <c r="AMB108" s="31"/>
      <c r="AMC108" s="31"/>
      <c r="AMD108" s="31"/>
      <c r="AME108" s="31"/>
      <c r="AMF108" s="31"/>
      <c r="AMG108" s="31"/>
      <c r="AMH108" s="31"/>
      <c r="AMI108" s="31"/>
      <c r="AMJ108" s="31"/>
      <c r="AMK108" s="31"/>
      <c r="AML108" s="31"/>
      <c r="AMM108" s="31"/>
      <c r="AMN108" s="31"/>
      <c r="AMO108" s="31"/>
      <c r="AMP108" s="31"/>
      <c r="AMQ108" s="31"/>
      <c r="AMR108" s="31"/>
      <c r="AMS108" s="31"/>
      <c r="AMT108" s="31"/>
      <c r="AMU108" s="31"/>
      <c r="AMV108" s="31"/>
      <c r="AMW108" s="31"/>
      <c r="AMX108" s="31"/>
      <c r="AMY108" s="31"/>
    </row>
    <row r="109" spans="3:1042" s="6" customFormat="1" ht="15" customHeight="1" x14ac:dyDescent="0.25">
      <c r="C109" s="6">
        <f t="shared" si="5"/>
        <v>150223</v>
      </c>
      <c r="D109" s="72">
        <f t="shared" si="6"/>
        <v>80</v>
      </c>
      <c r="E109" s="72">
        <v>1</v>
      </c>
      <c r="F109" s="74">
        <v>0</v>
      </c>
      <c r="G109" s="73">
        <f t="shared" si="43"/>
        <v>3.1</v>
      </c>
      <c r="H109" s="128">
        <f t="shared" si="44"/>
        <v>0</v>
      </c>
      <c r="I109" s="147">
        <f t="shared" si="9"/>
        <v>0</v>
      </c>
      <c r="J109" s="111" t="s">
        <v>196</v>
      </c>
      <c r="K109" s="39">
        <v>3</v>
      </c>
      <c r="L109" s="95">
        <f t="shared" si="10"/>
        <v>15</v>
      </c>
      <c r="M109" s="12" t="s">
        <v>97</v>
      </c>
      <c r="N109" s="82">
        <f t="shared" ref="N109:N116" si="83">N108+1</f>
        <v>2</v>
      </c>
      <c r="O109" s="82">
        <f t="shared" si="70"/>
        <v>150223</v>
      </c>
      <c r="P109" s="77" t="str">
        <f t="shared" si="21"/>
        <v>BEH80DCEJSB  (80 gal)</v>
      </c>
      <c r="Q109" s="13" t="s">
        <v>122</v>
      </c>
      <c r="R109" s="14">
        <v>80</v>
      </c>
      <c r="S109" s="37" t="s">
        <v>237</v>
      </c>
      <c r="T109" s="100" t="s">
        <v>238</v>
      </c>
      <c r="U109" s="105" t="str">
        <f t="shared" si="71"/>
        <v>GE2014_80</v>
      </c>
      <c r="V109" s="146">
        <v>0</v>
      </c>
      <c r="W109" s="49">
        <f>[1]ESTAR_to_AWHS!K21</f>
        <v>3.1</v>
      </c>
      <c r="X109" s="61" t="str">
        <f>[1]ESTAR_to_AWHS!I21</f>
        <v>4+</v>
      </c>
      <c r="Y109" s="62" t="str">
        <f>[1]ESTAR_to_AWHS!L21</f>
        <v>--</v>
      </c>
      <c r="Z109" s="63">
        <f>[1]ESTAR_to_AWHS!J21</f>
        <v>42621</v>
      </c>
      <c r="AA109" s="58" t="s">
        <v>87</v>
      </c>
      <c r="AB109" s="158" t="str">
        <f t="shared" si="11"/>
        <v>2,     150223,   "BEH80DCEJSB  (80 gal)"</v>
      </c>
      <c r="AC109" s="160" t="str">
        <f t="shared" si="76"/>
        <v>GE</v>
      </c>
      <c r="AD109" s="161" t="s">
        <v>122</v>
      </c>
      <c r="AE109" s="158" t="str">
        <f t="shared" si="12"/>
        <v xml:space="preserve">          case  150223   :   "BEH80DCEJSB"</v>
      </c>
      <c r="AF109" s="161" t="s">
        <v>122</v>
      </c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1"/>
      <c r="BO109" s="31"/>
      <c r="BP109" s="31"/>
      <c r="BQ109" s="31"/>
      <c r="BR109" s="31"/>
      <c r="BS109" s="31"/>
      <c r="BT109" s="31"/>
      <c r="BU109" s="31"/>
      <c r="BV109" s="31"/>
      <c r="BW109" s="31"/>
      <c r="BX109" s="31"/>
      <c r="BY109" s="31"/>
      <c r="BZ109" s="31"/>
      <c r="CA109" s="31"/>
      <c r="CB109" s="31"/>
      <c r="CC109" s="31"/>
      <c r="CD109" s="31"/>
      <c r="CE109" s="31"/>
      <c r="CF109" s="31"/>
      <c r="CG109" s="31"/>
      <c r="CH109" s="31"/>
      <c r="CI109" s="31"/>
      <c r="CJ109" s="31"/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/>
      <c r="DK109" s="31"/>
      <c r="DL109" s="31"/>
      <c r="DM109" s="31"/>
      <c r="DN109" s="31"/>
      <c r="DO109" s="31"/>
      <c r="DP109" s="31"/>
      <c r="DQ109" s="31"/>
      <c r="DR109" s="31"/>
      <c r="DS109" s="31"/>
      <c r="DT109" s="31"/>
      <c r="DU109" s="31"/>
      <c r="DV109" s="31"/>
      <c r="DW109" s="31"/>
      <c r="DX109" s="31"/>
      <c r="DY109" s="31"/>
      <c r="DZ109" s="31"/>
      <c r="EA109" s="31"/>
      <c r="EB109" s="31"/>
      <c r="EC109" s="31"/>
      <c r="ED109" s="31"/>
      <c r="EE109" s="31"/>
      <c r="EF109" s="31"/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/>
      <c r="EW109" s="31"/>
      <c r="EX109" s="31"/>
      <c r="EY109" s="31"/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  <c r="FK109" s="31"/>
      <c r="FL109" s="31"/>
      <c r="FM109" s="31"/>
      <c r="FN109" s="31"/>
      <c r="FO109" s="31"/>
      <c r="FP109" s="31"/>
      <c r="FQ109" s="31"/>
      <c r="FR109" s="31"/>
      <c r="FS109" s="31"/>
      <c r="FT109" s="31"/>
      <c r="FU109" s="31"/>
      <c r="FV109" s="31"/>
      <c r="FW109" s="31"/>
      <c r="FX109" s="31"/>
      <c r="FY109" s="31"/>
      <c r="FZ109" s="31"/>
      <c r="GA109" s="31"/>
      <c r="GB109" s="31"/>
      <c r="GC109" s="31"/>
      <c r="GD109" s="31"/>
      <c r="GE109" s="31"/>
      <c r="GF109" s="31"/>
      <c r="GG109" s="31"/>
      <c r="GH109" s="31"/>
      <c r="GI109" s="31"/>
      <c r="GJ109" s="31"/>
      <c r="GK109" s="31"/>
      <c r="GL109" s="31"/>
      <c r="GM109" s="31"/>
      <c r="GN109" s="31"/>
      <c r="GO109" s="31"/>
      <c r="GP109" s="31"/>
      <c r="GQ109" s="31"/>
      <c r="GR109" s="31"/>
      <c r="GS109" s="31"/>
      <c r="GT109" s="31"/>
      <c r="GU109" s="31"/>
      <c r="GV109" s="31"/>
      <c r="GW109" s="31"/>
      <c r="GX109" s="31"/>
      <c r="GY109" s="31"/>
      <c r="GZ109" s="31"/>
      <c r="HA109" s="31"/>
      <c r="HB109" s="31"/>
      <c r="HC109" s="31"/>
      <c r="HD109" s="31"/>
      <c r="HE109" s="31"/>
      <c r="HF109" s="31"/>
      <c r="HG109" s="31"/>
      <c r="HH109" s="31"/>
      <c r="HI109" s="31"/>
      <c r="HJ109" s="31"/>
      <c r="HK109" s="31"/>
      <c r="HL109" s="31"/>
      <c r="HM109" s="31"/>
      <c r="HN109" s="31"/>
      <c r="HO109" s="31"/>
      <c r="HP109" s="31"/>
      <c r="HQ109" s="31"/>
      <c r="HR109" s="31"/>
      <c r="HS109" s="31"/>
      <c r="HT109" s="31"/>
      <c r="HU109" s="31"/>
      <c r="HV109" s="31"/>
      <c r="HW109" s="31"/>
      <c r="HX109" s="31"/>
      <c r="HY109" s="31"/>
      <c r="HZ109" s="31"/>
      <c r="IA109" s="31"/>
      <c r="IB109" s="31"/>
      <c r="IC109" s="31"/>
      <c r="ID109" s="31"/>
      <c r="IE109" s="31"/>
      <c r="IF109" s="31"/>
      <c r="IG109" s="31"/>
      <c r="IH109" s="31"/>
      <c r="II109" s="31"/>
      <c r="IJ109" s="31"/>
      <c r="IK109" s="31"/>
      <c r="IL109" s="31"/>
      <c r="IM109" s="31"/>
      <c r="IN109" s="31"/>
      <c r="IO109" s="31"/>
      <c r="IP109" s="31"/>
      <c r="IQ109" s="31"/>
      <c r="IR109" s="31"/>
      <c r="IS109" s="31"/>
      <c r="IT109" s="31"/>
      <c r="IU109" s="31"/>
      <c r="IV109" s="31"/>
      <c r="IW109" s="31"/>
      <c r="IX109" s="31"/>
      <c r="IY109" s="31"/>
      <c r="IZ109" s="31"/>
      <c r="JA109" s="31"/>
      <c r="JB109" s="31"/>
      <c r="JC109" s="31"/>
      <c r="JD109" s="31"/>
      <c r="JE109" s="31"/>
      <c r="JF109" s="31"/>
      <c r="JG109" s="31"/>
      <c r="JH109" s="31"/>
      <c r="JI109" s="31"/>
      <c r="JJ109" s="31"/>
      <c r="JK109" s="31"/>
      <c r="JL109" s="31"/>
      <c r="JM109" s="31"/>
      <c r="JN109" s="31"/>
      <c r="JO109" s="31"/>
      <c r="JP109" s="31"/>
      <c r="JQ109" s="31"/>
      <c r="JR109" s="31"/>
      <c r="JS109" s="31"/>
      <c r="JT109" s="31"/>
      <c r="JU109" s="31"/>
      <c r="JV109" s="31"/>
      <c r="JW109" s="31"/>
      <c r="JX109" s="31"/>
      <c r="JY109" s="31"/>
      <c r="JZ109" s="31"/>
      <c r="KA109" s="31"/>
      <c r="KB109" s="31"/>
      <c r="KC109" s="31"/>
      <c r="KD109" s="31"/>
      <c r="KE109" s="31"/>
      <c r="KF109" s="31"/>
      <c r="KG109" s="31"/>
      <c r="KH109" s="31"/>
      <c r="KI109" s="31"/>
      <c r="KJ109" s="31"/>
      <c r="KK109" s="31"/>
      <c r="KL109" s="31"/>
      <c r="KM109" s="31"/>
      <c r="KN109" s="31"/>
      <c r="KO109" s="31"/>
      <c r="KP109" s="31"/>
      <c r="KQ109" s="31"/>
      <c r="KR109" s="31"/>
      <c r="KS109" s="31"/>
      <c r="KT109" s="31"/>
      <c r="KU109" s="31"/>
      <c r="KV109" s="31"/>
      <c r="KW109" s="31"/>
      <c r="KX109" s="31"/>
      <c r="KY109" s="31"/>
      <c r="KZ109" s="31"/>
      <c r="LA109" s="31"/>
      <c r="LB109" s="31"/>
      <c r="LC109" s="31"/>
      <c r="LD109" s="31"/>
      <c r="LE109" s="31"/>
      <c r="LF109" s="31"/>
      <c r="LG109" s="31"/>
      <c r="LH109" s="31"/>
      <c r="LI109" s="31"/>
      <c r="LJ109" s="31"/>
      <c r="LK109" s="31"/>
      <c r="LL109" s="31"/>
      <c r="LM109" s="31"/>
      <c r="LN109" s="31"/>
      <c r="LO109" s="31"/>
      <c r="LP109" s="31"/>
      <c r="LQ109" s="31"/>
      <c r="LR109" s="31"/>
      <c r="LS109" s="31"/>
      <c r="LT109" s="31"/>
      <c r="LU109" s="31"/>
      <c r="LV109" s="31"/>
      <c r="LW109" s="31"/>
      <c r="LX109" s="31"/>
      <c r="LY109" s="31"/>
      <c r="LZ109" s="31"/>
      <c r="MA109" s="31"/>
      <c r="MB109" s="31"/>
      <c r="MC109" s="31"/>
      <c r="MD109" s="31"/>
      <c r="ME109" s="31"/>
      <c r="MF109" s="31"/>
      <c r="MG109" s="31"/>
      <c r="MH109" s="31"/>
      <c r="MI109" s="31"/>
      <c r="MJ109" s="31"/>
      <c r="MK109" s="31"/>
      <c r="ML109" s="31"/>
      <c r="MM109" s="31"/>
      <c r="MN109" s="31"/>
      <c r="MO109" s="31"/>
      <c r="MP109" s="31"/>
      <c r="MQ109" s="31"/>
      <c r="MR109" s="31"/>
      <c r="MS109" s="31"/>
      <c r="MT109" s="31"/>
      <c r="MU109" s="31"/>
      <c r="MV109" s="31"/>
      <c r="MW109" s="31"/>
      <c r="MX109" s="31"/>
      <c r="MY109" s="31"/>
      <c r="MZ109" s="31"/>
      <c r="NA109" s="31"/>
      <c r="NB109" s="31"/>
      <c r="NC109" s="31"/>
      <c r="ND109" s="31"/>
      <c r="NE109" s="31"/>
      <c r="NF109" s="31"/>
      <c r="NG109" s="31"/>
      <c r="NH109" s="31"/>
      <c r="NI109" s="31"/>
      <c r="NJ109" s="31"/>
      <c r="NK109" s="31"/>
      <c r="NL109" s="31"/>
      <c r="NM109" s="31"/>
      <c r="NN109" s="31"/>
      <c r="NO109" s="31"/>
      <c r="NP109" s="31"/>
      <c r="NQ109" s="31"/>
      <c r="NR109" s="31"/>
      <c r="NS109" s="31"/>
      <c r="NT109" s="31"/>
      <c r="NU109" s="31"/>
      <c r="NV109" s="31"/>
      <c r="NW109" s="31"/>
      <c r="NX109" s="31"/>
      <c r="NY109" s="31"/>
      <c r="NZ109" s="31"/>
      <c r="OA109" s="31"/>
      <c r="OB109" s="31"/>
      <c r="OC109" s="31"/>
      <c r="OD109" s="31"/>
      <c r="OE109" s="31"/>
      <c r="OF109" s="31"/>
      <c r="OG109" s="31"/>
      <c r="OH109" s="31"/>
      <c r="OI109" s="31"/>
      <c r="OJ109" s="31"/>
      <c r="OK109" s="31"/>
      <c r="OL109" s="31"/>
      <c r="OM109" s="31"/>
      <c r="ON109" s="31"/>
      <c r="OO109" s="31"/>
      <c r="OP109" s="31"/>
      <c r="OQ109" s="31"/>
      <c r="OR109" s="31"/>
      <c r="OS109" s="31"/>
      <c r="OT109" s="31"/>
      <c r="OU109" s="31"/>
      <c r="OV109" s="31"/>
      <c r="OW109" s="31"/>
      <c r="OX109" s="31"/>
      <c r="OY109" s="31"/>
      <c r="OZ109" s="31"/>
      <c r="PA109" s="31"/>
      <c r="PB109" s="31"/>
      <c r="PC109" s="31"/>
      <c r="PD109" s="31"/>
      <c r="PE109" s="31"/>
      <c r="PF109" s="31"/>
      <c r="PG109" s="31"/>
      <c r="PH109" s="31"/>
      <c r="PI109" s="31"/>
      <c r="PJ109" s="31"/>
      <c r="PK109" s="31"/>
      <c r="PL109" s="31"/>
      <c r="PM109" s="31"/>
      <c r="PN109" s="31"/>
      <c r="PO109" s="31"/>
      <c r="PP109" s="31"/>
      <c r="PQ109" s="31"/>
      <c r="PR109" s="31"/>
      <c r="PS109" s="31"/>
      <c r="PT109" s="31"/>
      <c r="PU109" s="31"/>
      <c r="PV109" s="31"/>
      <c r="PW109" s="31"/>
      <c r="PX109" s="31"/>
      <c r="PY109" s="31"/>
      <c r="PZ109" s="31"/>
      <c r="QA109" s="31"/>
      <c r="QB109" s="31"/>
      <c r="QC109" s="31"/>
      <c r="QD109" s="31"/>
      <c r="QE109" s="31"/>
      <c r="QF109" s="31"/>
      <c r="QG109" s="31"/>
      <c r="QH109" s="31"/>
      <c r="QI109" s="31"/>
      <c r="QJ109" s="31"/>
      <c r="QK109" s="31"/>
      <c r="QL109" s="31"/>
      <c r="QM109" s="31"/>
      <c r="QN109" s="31"/>
      <c r="QO109" s="31"/>
      <c r="QP109" s="31"/>
      <c r="QQ109" s="31"/>
      <c r="QR109" s="31"/>
      <c r="QS109" s="31"/>
      <c r="QT109" s="31"/>
      <c r="QU109" s="31"/>
      <c r="QV109" s="31"/>
      <c r="QW109" s="31"/>
      <c r="QX109" s="31"/>
      <c r="QY109" s="31"/>
      <c r="QZ109" s="31"/>
      <c r="RA109" s="31"/>
      <c r="RB109" s="31"/>
      <c r="RC109" s="31"/>
      <c r="RD109" s="31"/>
      <c r="RE109" s="31"/>
      <c r="RF109" s="31"/>
      <c r="RG109" s="31"/>
      <c r="RH109" s="31"/>
      <c r="RI109" s="31"/>
      <c r="RJ109" s="31"/>
      <c r="RK109" s="31"/>
      <c r="RL109" s="31"/>
      <c r="RM109" s="31"/>
      <c r="RN109" s="31"/>
      <c r="RO109" s="31"/>
      <c r="RP109" s="31"/>
      <c r="RQ109" s="31"/>
      <c r="RR109" s="31"/>
      <c r="RS109" s="31"/>
      <c r="RT109" s="31"/>
      <c r="RU109" s="31"/>
      <c r="RV109" s="31"/>
      <c r="RW109" s="31"/>
      <c r="RX109" s="31"/>
      <c r="RY109" s="31"/>
      <c r="RZ109" s="31"/>
      <c r="SA109" s="31"/>
      <c r="SB109" s="31"/>
      <c r="SC109" s="31"/>
      <c r="SD109" s="31"/>
      <c r="SE109" s="31"/>
      <c r="SF109" s="31"/>
      <c r="SG109" s="31"/>
      <c r="SH109" s="31"/>
      <c r="SI109" s="31"/>
      <c r="SJ109" s="31"/>
      <c r="SK109" s="31"/>
      <c r="SL109" s="31"/>
      <c r="SM109" s="31"/>
      <c r="SN109" s="31"/>
      <c r="SO109" s="31"/>
      <c r="SP109" s="31"/>
      <c r="SQ109" s="31"/>
      <c r="SR109" s="31"/>
      <c r="SS109" s="31"/>
      <c r="ST109" s="31"/>
      <c r="SU109" s="31"/>
      <c r="SV109" s="31"/>
      <c r="SW109" s="31"/>
      <c r="SX109" s="31"/>
      <c r="SY109" s="31"/>
      <c r="SZ109" s="31"/>
      <c r="TA109" s="31"/>
      <c r="TB109" s="31"/>
      <c r="TC109" s="31"/>
      <c r="TD109" s="31"/>
      <c r="TE109" s="31"/>
      <c r="TF109" s="31"/>
      <c r="TG109" s="31"/>
      <c r="TH109" s="31"/>
      <c r="TI109" s="31"/>
      <c r="TJ109" s="31"/>
      <c r="TK109" s="31"/>
      <c r="TL109" s="31"/>
      <c r="TM109" s="31"/>
      <c r="TN109" s="31"/>
      <c r="TO109" s="31"/>
      <c r="TP109" s="31"/>
      <c r="TQ109" s="31"/>
      <c r="TR109" s="31"/>
      <c r="TS109" s="31"/>
      <c r="TT109" s="31"/>
      <c r="TU109" s="31"/>
      <c r="TV109" s="31"/>
      <c r="TW109" s="31"/>
      <c r="TX109" s="31"/>
      <c r="TY109" s="31"/>
      <c r="TZ109" s="31"/>
      <c r="UA109" s="31"/>
      <c r="UB109" s="31"/>
      <c r="UC109" s="31"/>
      <c r="UD109" s="31"/>
      <c r="UE109" s="31"/>
      <c r="UF109" s="31"/>
      <c r="UG109" s="31"/>
      <c r="UH109" s="31"/>
      <c r="UI109" s="31"/>
      <c r="UJ109" s="31"/>
      <c r="UK109" s="31"/>
      <c r="UL109" s="31"/>
      <c r="UM109" s="31"/>
      <c r="UN109" s="31"/>
      <c r="UO109" s="31"/>
      <c r="UP109" s="31"/>
      <c r="UQ109" s="31"/>
      <c r="UR109" s="31"/>
      <c r="US109" s="31"/>
      <c r="UT109" s="31"/>
      <c r="UU109" s="31"/>
      <c r="UV109" s="31"/>
      <c r="UW109" s="31"/>
      <c r="UX109" s="31"/>
      <c r="UY109" s="31"/>
      <c r="UZ109" s="31"/>
      <c r="VA109" s="31"/>
      <c r="VB109" s="31"/>
      <c r="VC109" s="31"/>
      <c r="VD109" s="31"/>
      <c r="VE109" s="31"/>
      <c r="VF109" s="31"/>
      <c r="VG109" s="31"/>
      <c r="VH109" s="31"/>
      <c r="VI109" s="31"/>
      <c r="VJ109" s="31"/>
      <c r="VK109" s="31"/>
      <c r="VL109" s="31"/>
      <c r="VM109" s="31"/>
      <c r="VN109" s="31"/>
      <c r="VO109" s="31"/>
      <c r="VP109" s="31"/>
      <c r="VQ109" s="31"/>
      <c r="VR109" s="31"/>
      <c r="VS109" s="31"/>
      <c r="VT109" s="31"/>
      <c r="VU109" s="31"/>
      <c r="VV109" s="31"/>
      <c r="VW109" s="31"/>
      <c r="VX109" s="31"/>
      <c r="VY109" s="31"/>
      <c r="VZ109" s="31"/>
      <c r="WA109" s="31"/>
      <c r="WB109" s="31"/>
      <c r="WC109" s="31"/>
      <c r="WD109" s="31"/>
      <c r="WE109" s="31"/>
      <c r="WF109" s="31"/>
      <c r="WG109" s="31"/>
      <c r="WH109" s="31"/>
      <c r="WI109" s="31"/>
      <c r="WJ109" s="31"/>
      <c r="WK109" s="31"/>
      <c r="WL109" s="31"/>
      <c r="WM109" s="31"/>
      <c r="WN109" s="31"/>
      <c r="WO109" s="31"/>
      <c r="WP109" s="31"/>
      <c r="WQ109" s="31"/>
      <c r="WR109" s="31"/>
      <c r="WS109" s="31"/>
      <c r="WT109" s="31"/>
      <c r="WU109" s="31"/>
      <c r="WV109" s="31"/>
      <c r="WW109" s="31"/>
      <c r="WX109" s="31"/>
      <c r="WY109" s="31"/>
      <c r="WZ109" s="31"/>
      <c r="XA109" s="31"/>
      <c r="XB109" s="31"/>
      <c r="XC109" s="31"/>
      <c r="XD109" s="31"/>
      <c r="XE109" s="31"/>
      <c r="XF109" s="31"/>
      <c r="XG109" s="31"/>
      <c r="XH109" s="31"/>
      <c r="XI109" s="31"/>
      <c r="XJ109" s="31"/>
      <c r="XK109" s="31"/>
      <c r="XL109" s="31"/>
      <c r="XM109" s="31"/>
      <c r="XN109" s="31"/>
      <c r="XO109" s="31"/>
      <c r="XP109" s="31"/>
      <c r="XQ109" s="31"/>
      <c r="XR109" s="31"/>
      <c r="XS109" s="31"/>
      <c r="XT109" s="31"/>
      <c r="XU109" s="31"/>
      <c r="XV109" s="31"/>
      <c r="XW109" s="31"/>
      <c r="XX109" s="31"/>
      <c r="XY109" s="31"/>
      <c r="XZ109" s="31"/>
      <c r="YA109" s="31"/>
      <c r="YB109" s="31"/>
      <c r="YC109" s="31"/>
      <c r="YD109" s="31"/>
      <c r="YE109" s="31"/>
      <c r="YF109" s="31"/>
      <c r="YG109" s="31"/>
      <c r="YH109" s="31"/>
      <c r="YI109" s="31"/>
      <c r="YJ109" s="31"/>
      <c r="YK109" s="31"/>
      <c r="YL109" s="31"/>
      <c r="YM109" s="31"/>
      <c r="YN109" s="31"/>
      <c r="YO109" s="31"/>
      <c r="YP109" s="31"/>
      <c r="YQ109" s="31"/>
      <c r="YR109" s="31"/>
      <c r="YS109" s="31"/>
      <c r="YT109" s="31"/>
      <c r="YU109" s="31"/>
      <c r="YV109" s="31"/>
      <c r="YW109" s="31"/>
      <c r="YX109" s="31"/>
      <c r="YY109" s="31"/>
      <c r="YZ109" s="31"/>
      <c r="ZA109" s="31"/>
      <c r="ZB109" s="31"/>
      <c r="ZC109" s="31"/>
      <c r="ZD109" s="31"/>
      <c r="ZE109" s="31"/>
      <c r="ZF109" s="31"/>
      <c r="ZG109" s="31"/>
      <c r="ZH109" s="31"/>
      <c r="ZI109" s="31"/>
      <c r="ZJ109" s="31"/>
      <c r="ZK109" s="31"/>
      <c r="ZL109" s="31"/>
      <c r="ZM109" s="31"/>
      <c r="ZN109" s="31"/>
      <c r="ZO109" s="31"/>
      <c r="ZP109" s="31"/>
      <c r="ZQ109" s="31"/>
      <c r="ZR109" s="31"/>
      <c r="ZS109" s="31"/>
      <c r="ZT109" s="31"/>
      <c r="ZU109" s="31"/>
      <c r="ZV109" s="31"/>
      <c r="ZW109" s="31"/>
      <c r="ZX109" s="31"/>
      <c r="ZY109" s="31"/>
      <c r="ZZ109" s="31"/>
      <c r="AAA109" s="31"/>
      <c r="AAB109" s="31"/>
      <c r="AAC109" s="31"/>
      <c r="AAD109" s="31"/>
      <c r="AAE109" s="31"/>
      <c r="AAF109" s="31"/>
      <c r="AAG109" s="31"/>
      <c r="AAH109" s="31"/>
      <c r="AAI109" s="31"/>
      <c r="AAJ109" s="31"/>
      <c r="AAK109" s="31"/>
      <c r="AAL109" s="31"/>
      <c r="AAM109" s="31"/>
      <c r="AAN109" s="31"/>
      <c r="AAO109" s="31"/>
      <c r="AAP109" s="31"/>
      <c r="AAQ109" s="31"/>
      <c r="AAR109" s="31"/>
      <c r="AAS109" s="31"/>
      <c r="AAT109" s="31"/>
      <c r="AAU109" s="31"/>
      <c r="AAV109" s="31"/>
      <c r="AAW109" s="31"/>
      <c r="AAX109" s="31"/>
      <c r="AAY109" s="31"/>
      <c r="AAZ109" s="31"/>
      <c r="ABA109" s="31"/>
      <c r="ABB109" s="31"/>
      <c r="ABC109" s="31"/>
      <c r="ABD109" s="31"/>
      <c r="ABE109" s="31"/>
      <c r="ABF109" s="31"/>
      <c r="ABG109" s="31"/>
      <c r="ABH109" s="31"/>
      <c r="ABI109" s="31"/>
      <c r="ABJ109" s="31"/>
      <c r="ABK109" s="31"/>
      <c r="ABL109" s="31"/>
      <c r="ABM109" s="31"/>
      <c r="ABN109" s="31"/>
      <c r="ABO109" s="31"/>
      <c r="ABP109" s="31"/>
      <c r="ABQ109" s="31"/>
      <c r="ABR109" s="31"/>
      <c r="ABS109" s="31"/>
      <c r="ABT109" s="31"/>
      <c r="ABU109" s="31"/>
      <c r="ABV109" s="31"/>
      <c r="ABW109" s="31"/>
      <c r="ABX109" s="31"/>
      <c r="ABY109" s="31"/>
      <c r="ABZ109" s="31"/>
      <c r="ACA109" s="31"/>
      <c r="ACB109" s="31"/>
      <c r="ACC109" s="31"/>
      <c r="ACD109" s="31"/>
      <c r="ACE109" s="31"/>
      <c r="ACF109" s="31"/>
      <c r="ACG109" s="31"/>
      <c r="ACH109" s="31"/>
      <c r="ACI109" s="31"/>
      <c r="ACJ109" s="31"/>
      <c r="ACK109" s="31"/>
      <c r="ACL109" s="31"/>
      <c r="ACM109" s="31"/>
      <c r="ACN109" s="31"/>
      <c r="ACO109" s="31"/>
      <c r="ACP109" s="31"/>
      <c r="ACQ109" s="31"/>
      <c r="ACR109" s="31"/>
      <c r="ACS109" s="31"/>
      <c r="ACT109" s="31"/>
      <c r="ACU109" s="31"/>
      <c r="ACV109" s="31"/>
      <c r="ACW109" s="31"/>
      <c r="ACX109" s="31"/>
      <c r="ACY109" s="31"/>
      <c r="ACZ109" s="31"/>
      <c r="ADA109" s="31"/>
      <c r="ADB109" s="31"/>
      <c r="ADC109" s="31"/>
      <c r="ADD109" s="31"/>
      <c r="ADE109" s="31"/>
      <c r="ADF109" s="31"/>
      <c r="ADG109" s="31"/>
      <c r="ADH109" s="31"/>
      <c r="ADI109" s="31"/>
      <c r="ADJ109" s="31"/>
      <c r="ADK109" s="31"/>
      <c r="ADL109" s="31"/>
      <c r="ADM109" s="31"/>
      <c r="ADN109" s="31"/>
      <c r="ADO109" s="31"/>
      <c r="ADP109" s="31"/>
      <c r="ADQ109" s="31"/>
      <c r="ADR109" s="31"/>
      <c r="ADS109" s="31"/>
      <c r="ADT109" s="31"/>
      <c r="ADU109" s="31"/>
      <c r="ADV109" s="31"/>
      <c r="ADW109" s="31"/>
      <c r="ADX109" s="31"/>
      <c r="ADY109" s="31"/>
      <c r="ADZ109" s="31"/>
      <c r="AEA109" s="31"/>
      <c r="AEB109" s="31"/>
      <c r="AEC109" s="31"/>
      <c r="AED109" s="31"/>
      <c r="AEE109" s="31"/>
      <c r="AEF109" s="31"/>
      <c r="AEG109" s="31"/>
      <c r="AEH109" s="31"/>
      <c r="AEI109" s="31"/>
      <c r="AEJ109" s="31"/>
      <c r="AEK109" s="31"/>
      <c r="AEL109" s="31"/>
      <c r="AEM109" s="31"/>
      <c r="AEN109" s="31"/>
      <c r="AEO109" s="31"/>
      <c r="AEP109" s="31"/>
      <c r="AEQ109" s="31"/>
      <c r="AER109" s="31"/>
      <c r="AES109" s="31"/>
      <c r="AET109" s="31"/>
      <c r="AEU109" s="31"/>
      <c r="AEV109" s="31"/>
      <c r="AEW109" s="31"/>
      <c r="AEX109" s="31"/>
      <c r="AEY109" s="31"/>
      <c r="AEZ109" s="31"/>
      <c r="AFA109" s="31"/>
      <c r="AFB109" s="31"/>
      <c r="AFC109" s="31"/>
      <c r="AFD109" s="31"/>
      <c r="AFE109" s="31"/>
      <c r="AFF109" s="31"/>
      <c r="AFG109" s="31"/>
      <c r="AFH109" s="31"/>
      <c r="AFI109" s="31"/>
      <c r="AFJ109" s="31"/>
      <c r="AFK109" s="31"/>
      <c r="AFL109" s="31"/>
      <c r="AFM109" s="31"/>
      <c r="AFN109" s="31"/>
      <c r="AFO109" s="31"/>
      <c r="AFP109" s="31"/>
      <c r="AFQ109" s="31"/>
      <c r="AFR109" s="31"/>
      <c r="AFS109" s="31"/>
      <c r="AFT109" s="31"/>
      <c r="AFU109" s="31"/>
      <c r="AFV109" s="31"/>
      <c r="AFW109" s="31"/>
      <c r="AFX109" s="31"/>
      <c r="AFY109" s="31"/>
      <c r="AFZ109" s="31"/>
      <c r="AGA109" s="31"/>
      <c r="AGB109" s="31"/>
      <c r="AGC109" s="31"/>
      <c r="AGD109" s="31"/>
      <c r="AGE109" s="31"/>
      <c r="AGF109" s="31"/>
      <c r="AGG109" s="31"/>
      <c r="AGH109" s="31"/>
      <c r="AGI109" s="31"/>
      <c r="AGJ109" s="31"/>
      <c r="AGK109" s="31"/>
      <c r="AGL109" s="31"/>
      <c r="AGM109" s="31"/>
      <c r="AGN109" s="31"/>
      <c r="AGO109" s="31"/>
      <c r="AGP109" s="31"/>
      <c r="AGQ109" s="31"/>
      <c r="AGR109" s="31"/>
      <c r="AGS109" s="31"/>
      <c r="AGT109" s="31"/>
      <c r="AGU109" s="31"/>
      <c r="AGV109" s="31"/>
      <c r="AGW109" s="31"/>
      <c r="AGX109" s="31"/>
      <c r="AGY109" s="31"/>
      <c r="AGZ109" s="31"/>
      <c r="AHA109" s="31"/>
      <c r="AHB109" s="31"/>
      <c r="AHC109" s="31"/>
      <c r="AHD109" s="31"/>
      <c r="AHE109" s="31"/>
      <c r="AHF109" s="31"/>
      <c r="AHG109" s="31"/>
      <c r="AHH109" s="31"/>
      <c r="AHI109" s="31"/>
      <c r="AHJ109" s="31"/>
      <c r="AHK109" s="31"/>
      <c r="AHL109" s="31"/>
      <c r="AHM109" s="31"/>
      <c r="AHN109" s="31"/>
      <c r="AHO109" s="31"/>
      <c r="AHP109" s="31"/>
      <c r="AHQ109" s="31"/>
      <c r="AHR109" s="31"/>
      <c r="AHS109" s="31"/>
      <c r="AHT109" s="31"/>
      <c r="AHU109" s="31"/>
      <c r="AHV109" s="31"/>
      <c r="AHW109" s="31"/>
      <c r="AHX109" s="31"/>
      <c r="AHY109" s="31"/>
      <c r="AHZ109" s="31"/>
      <c r="AIA109" s="31"/>
      <c r="AIB109" s="31"/>
      <c r="AIC109" s="31"/>
      <c r="AID109" s="31"/>
      <c r="AIE109" s="31"/>
      <c r="AIF109" s="31"/>
      <c r="AIG109" s="31"/>
      <c r="AIH109" s="31"/>
      <c r="AII109" s="31"/>
      <c r="AIJ109" s="31"/>
      <c r="AIK109" s="31"/>
      <c r="AIL109" s="31"/>
      <c r="AIM109" s="31"/>
      <c r="AIN109" s="31"/>
      <c r="AIO109" s="31"/>
      <c r="AIP109" s="31"/>
      <c r="AIQ109" s="31"/>
      <c r="AIR109" s="31"/>
      <c r="AIS109" s="31"/>
      <c r="AIT109" s="31"/>
      <c r="AIU109" s="31"/>
      <c r="AIV109" s="31"/>
      <c r="AIW109" s="31"/>
      <c r="AIX109" s="31"/>
      <c r="AIY109" s="31"/>
      <c r="AIZ109" s="31"/>
      <c r="AJA109" s="31"/>
      <c r="AJB109" s="31"/>
      <c r="AJC109" s="31"/>
      <c r="AJD109" s="31"/>
      <c r="AJE109" s="31"/>
      <c r="AJF109" s="31"/>
      <c r="AJG109" s="31"/>
      <c r="AJH109" s="31"/>
      <c r="AJI109" s="31"/>
      <c r="AJJ109" s="31"/>
      <c r="AJK109" s="31"/>
      <c r="AJL109" s="31"/>
      <c r="AJM109" s="31"/>
      <c r="AJN109" s="31"/>
      <c r="AJO109" s="31"/>
      <c r="AJP109" s="31"/>
      <c r="AJQ109" s="31"/>
      <c r="AJR109" s="31"/>
      <c r="AJS109" s="31"/>
      <c r="AJT109" s="31"/>
      <c r="AJU109" s="31"/>
      <c r="AJV109" s="31"/>
      <c r="AJW109" s="31"/>
      <c r="AJX109" s="31"/>
      <c r="AJY109" s="31"/>
      <c r="AJZ109" s="31"/>
      <c r="AKA109" s="31"/>
      <c r="AKB109" s="31"/>
      <c r="AKC109" s="31"/>
      <c r="AKD109" s="31"/>
      <c r="AKE109" s="31"/>
      <c r="AKF109" s="31"/>
      <c r="AKG109" s="31"/>
      <c r="AKH109" s="31"/>
      <c r="AKI109" s="31"/>
      <c r="AKJ109" s="31"/>
      <c r="AKK109" s="31"/>
      <c r="AKL109" s="31"/>
      <c r="AKM109" s="31"/>
      <c r="AKN109" s="31"/>
      <c r="AKO109" s="31"/>
      <c r="AKP109" s="31"/>
      <c r="AKQ109" s="31"/>
      <c r="AKR109" s="31"/>
      <c r="AKS109" s="31"/>
      <c r="AKT109" s="31"/>
      <c r="AKU109" s="31"/>
      <c r="AKV109" s="31"/>
      <c r="AKW109" s="31"/>
      <c r="AKX109" s="31"/>
      <c r="AKY109" s="31"/>
      <c r="AKZ109" s="31"/>
      <c r="ALA109" s="31"/>
      <c r="ALB109" s="31"/>
      <c r="ALC109" s="31"/>
      <c r="ALD109" s="31"/>
      <c r="ALE109" s="31"/>
      <c r="ALF109" s="31"/>
      <c r="ALG109" s="31"/>
      <c r="ALH109" s="31"/>
      <c r="ALI109" s="31"/>
      <c r="ALJ109" s="31"/>
      <c r="ALK109" s="31"/>
      <c r="ALL109" s="31"/>
      <c r="ALM109" s="31"/>
      <c r="ALN109" s="31"/>
      <c r="ALO109" s="31"/>
      <c r="ALP109" s="31"/>
      <c r="ALQ109" s="31"/>
      <c r="ALR109" s="31"/>
      <c r="ALS109" s="31"/>
      <c r="ALT109" s="31"/>
      <c r="ALU109" s="31"/>
      <c r="ALV109" s="31"/>
      <c r="ALW109" s="31"/>
      <c r="ALX109" s="31"/>
      <c r="ALY109" s="31"/>
      <c r="ALZ109" s="31"/>
      <c r="AMA109" s="31"/>
      <c r="AMB109" s="31"/>
      <c r="AMC109" s="31"/>
      <c r="AMD109" s="31"/>
      <c r="AME109" s="31"/>
      <c r="AMF109" s="31"/>
      <c r="AMG109" s="31"/>
      <c r="AMH109" s="31"/>
      <c r="AMI109" s="31"/>
      <c r="AMJ109" s="31"/>
      <c r="AMK109" s="31"/>
      <c r="AML109" s="31"/>
      <c r="AMM109" s="31"/>
      <c r="AMN109" s="31"/>
      <c r="AMO109" s="31"/>
      <c r="AMP109" s="31"/>
      <c r="AMQ109" s="31"/>
      <c r="AMR109" s="31"/>
      <c r="AMS109" s="31"/>
      <c r="AMT109" s="31"/>
      <c r="AMU109" s="31"/>
      <c r="AMV109" s="31"/>
      <c r="AMW109" s="31"/>
      <c r="AMX109" s="31"/>
      <c r="AMY109" s="31"/>
    </row>
    <row r="110" spans="3:1042" s="6" customFormat="1" ht="15" customHeight="1" x14ac:dyDescent="0.25">
      <c r="C110" s="6">
        <f t="shared" si="5"/>
        <v>150319</v>
      </c>
      <c r="D110" s="72">
        <f t="shared" si="6"/>
        <v>50</v>
      </c>
      <c r="E110" s="72">
        <v>1</v>
      </c>
      <c r="F110" s="74">
        <v>0</v>
      </c>
      <c r="G110" s="73">
        <f t="shared" si="43"/>
        <v>2.8</v>
      </c>
      <c r="H110" s="128">
        <f t="shared" si="44"/>
        <v>0</v>
      </c>
      <c r="I110" s="147">
        <f t="shared" si="9"/>
        <v>0</v>
      </c>
      <c r="J110" s="111" t="s">
        <v>196</v>
      </c>
      <c r="K110" s="39">
        <v>3</v>
      </c>
      <c r="L110" s="95">
        <f t="shared" si="10"/>
        <v>15</v>
      </c>
      <c r="M110" s="12" t="s">
        <v>97</v>
      </c>
      <c r="N110" s="82">
        <f t="shared" si="83"/>
        <v>3</v>
      </c>
      <c r="O110" s="82">
        <f t="shared" si="70"/>
        <v>150319</v>
      </c>
      <c r="P110" s="77" t="str">
        <f t="shared" si="21"/>
        <v>GEH50DEEJSC  (50 gal)</v>
      </c>
      <c r="Q110" s="13" t="s">
        <v>123</v>
      </c>
      <c r="R110" s="14">
        <v>50</v>
      </c>
      <c r="S110" s="37" t="s">
        <v>236</v>
      </c>
      <c r="T110" s="100" t="s">
        <v>176</v>
      </c>
      <c r="U110" s="105" t="str">
        <f t="shared" si="71"/>
        <v>GE2014</v>
      </c>
      <c r="V110" s="146">
        <v>0</v>
      </c>
      <c r="W110" s="49">
        <f>[1]ESTAR_to_AWHS!K22</f>
        <v>2.8</v>
      </c>
      <c r="X110" s="61" t="str">
        <f>[1]ESTAR_to_AWHS!I22</f>
        <v>2-3</v>
      </c>
      <c r="Y110" s="62" t="str">
        <f>[1]ESTAR_to_AWHS!L22</f>
        <v>--</v>
      </c>
      <c r="Z110" s="63">
        <f>[1]ESTAR_to_AWHS!J22</f>
        <v>42621</v>
      </c>
      <c r="AA110" s="58" t="s">
        <v>87</v>
      </c>
      <c r="AB110" s="158" t="str">
        <f t="shared" si="11"/>
        <v>2,     150319,   "GEH50DEEJSC  (50 gal)"</v>
      </c>
      <c r="AC110" s="160" t="str">
        <f t="shared" si="76"/>
        <v>GE</v>
      </c>
      <c r="AD110" s="161" t="s">
        <v>123</v>
      </c>
      <c r="AE110" s="158" t="str">
        <f t="shared" si="12"/>
        <v xml:space="preserve">          case  150319   :   "GEH50DEEJSC"</v>
      </c>
      <c r="AF110" s="161" t="s">
        <v>123</v>
      </c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31"/>
      <c r="DO110" s="31"/>
      <c r="DP110" s="31"/>
      <c r="DQ110" s="31"/>
      <c r="DR110" s="31"/>
      <c r="DS110" s="31"/>
      <c r="DT110" s="31"/>
      <c r="DU110" s="31"/>
      <c r="DV110" s="31"/>
      <c r="DW110" s="31"/>
      <c r="DX110" s="31"/>
      <c r="DY110" s="31"/>
      <c r="DZ110" s="31"/>
      <c r="EA110" s="31"/>
      <c r="EB110" s="31"/>
      <c r="EC110" s="31"/>
      <c r="ED110" s="31"/>
      <c r="EE110" s="31"/>
      <c r="EF110" s="31"/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/>
      <c r="EW110" s="31"/>
      <c r="EX110" s="31"/>
      <c r="EY110" s="31"/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  <c r="FK110" s="31"/>
      <c r="FL110" s="31"/>
      <c r="FM110" s="31"/>
      <c r="FN110" s="31"/>
      <c r="FO110" s="31"/>
      <c r="FP110" s="31"/>
      <c r="FQ110" s="31"/>
      <c r="FR110" s="31"/>
      <c r="FS110" s="31"/>
      <c r="FT110" s="31"/>
      <c r="FU110" s="31"/>
      <c r="FV110" s="31"/>
      <c r="FW110" s="31"/>
      <c r="FX110" s="31"/>
      <c r="FY110" s="31"/>
      <c r="FZ110" s="31"/>
      <c r="GA110" s="31"/>
      <c r="GB110" s="31"/>
      <c r="GC110" s="31"/>
      <c r="GD110" s="31"/>
      <c r="GE110" s="31"/>
      <c r="GF110" s="31"/>
      <c r="GG110" s="31"/>
      <c r="GH110" s="31"/>
      <c r="GI110" s="31"/>
      <c r="GJ110" s="31"/>
      <c r="GK110" s="31"/>
      <c r="GL110" s="31"/>
      <c r="GM110" s="31"/>
      <c r="GN110" s="31"/>
      <c r="GO110" s="31"/>
      <c r="GP110" s="31"/>
      <c r="GQ110" s="31"/>
      <c r="GR110" s="31"/>
      <c r="GS110" s="31"/>
      <c r="GT110" s="31"/>
      <c r="GU110" s="31"/>
      <c r="GV110" s="31"/>
      <c r="GW110" s="31"/>
      <c r="GX110" s="31"/>
      <c r="GY110" s="31"/>
      <c r="GZ110" s="31"/>
      <c r="HA110" s="31"/>
      <c r="HB110" s="31"/>
      <c r="HC110" s="31"/>
      <c r="HD110" s="31"/>
      <c r="HE110" s="31"/>
      <c r="HF110" s="31"/>
      <c r="HG110" s="31"/>
      <c r="HH110" s="31"/>
      <c r="HI110" s="31"/>
      <c r="HJ110" s="31"/>
      <c r="HK110" s="31"/>
      <c r="HL110" s="31"/>
      <c r="HM110" s="31"/>
      <c r="HN110" s="31"/>
      <c r="HO110" s="31"/>
      <c r="HP110" s="31"/>
      <c r="HQ110" s="31"/>
      <c r="HR110" s="31"/>
      <c r="HS110" s="31"/>
      <c r="HT110" s="31"/>
      <c r="HU110" s="31"/>
      <c r="HV110" s="31"/>
      <c r="HW110" s="31"/>
      <c r="HX110" s="31"/>
      <c r="HY110" s="31"/>
      <c r="HZ110" s="31"/>
      <c r="IA110" s="31"/>
      <c r="IB110" s="31"/>
      <c r="IC110" s="31"/>
      <c r="ID110" s="31"/>
      <c r="IE110" s="31"/>
      <c r="IF110" s="31"/>
      <c r="IG110" s="31"/>
      <c r="IH110" s="31"/>
      <c r="II110" s="31"/>
      <c r="IJ110" s="31"/>
      <c r="IK110" s="31"/>
      <c r="IL110" s="31"/>
      <c r="IM110" s="31"/>
      <c r="IN110" s="31"/>
      <c r="IO110" s="31"/>
      <c r="IP110" s="31"/>
      <c r="IQ110" s="31"/>
      <c r="IR110" s="31"/>
      <c r="IS110" s="31"/>
      <c r="IT110" s="31"/>
      <c r="IU110" s="31"/>
      <c r="IV110" s="31"/>
      <c r="IW110" s="31"/>
      <c r="IX110" s="31"/>
      <c r="IY110" s="31"/>
      <c r="IZ110" s="31"/>
      <c r="JA110" s="31"/>
      <c r="JB110" s="31"/>
      <c r="JC110" s="31"/>
      <c r="JD110" s="31"/>
      <c r="JE110" s="31"/>
      <c r="JF110" s="31"/>
      <c r="JG110" s="31"/>
      <c r="JH110" s="31"/>
      <c r="JI110" s="31"/>
      <c r="JJ110" s="31"/>
      <c r="JK110" s="31"/>
      <c r="JL110" s="31"/>
      <c r="JM110" s="31"/>
      <c r="JN110" s="31"/>
      <c r="JO110" s="31"/>
      <c r="JP110" s="31"/>
      <c r="JQ110" s="31"/>
      <c r="JR110" s="31"/>
      <c r="JS110" s="31"/>
      <c r="JT110" s="31"/>
      <c r="JU110" s="31"/>
      <c r="JV110" s="31"/>
      <c r="JW110" s="31"/>
      <c r="JX110" s="31"/>
      <c r="JY110" s="31"/>
      <c r="JZ110" s="31"/>
      <c r="KA110" s="31"/>
      <c r="KB110" s="31"/>
      <c r="KC110" s="31"/>
      <c r="KD110" s="31"/>
      <c r="KE110" s="31"/>
      <c r="KF110" s="31"/>
      <c r="KG110" s="31"/>
      <c r="KH110" s="31"/>
      <c r="KI110" s="31"/>
      <c r="KJ110" s="31"/>
      <c r="KK110" s="31"/>
      <c r="KL110" s="31"/>
      <c r="KM110" s="31"/>
      <c r="KN110" s="31"/>
      <c r="KO110" s="31"/>
      <c r="KP110" s="31"/>
      <c r="KQ110" s="31"/>
      <c r="KR110" s="31"/>
      <c r="KS110" s="31"/>
      <c r="KT110" s="31"/>
      <c r="KU110" s="31"/>
      <c r="KV110" s="31"/>
      <c r="KW110" s="31"/>
      <c r="KX110" s="31"/>
      <c r="KY110" s="31"/>
      <c r="KZ110" s="31"/>
      <c r="LA110" s="31"/>
      <c r="LB110" s="31"/>
      <c r="LC110" s="31"/>
      <c r="LD110" s="31"/>
      <c r="LE110" s="31"/>
      <c r="LF110" s="31"/>
      <c r="LG110" s="31"/>
      <c r="LH110" s="31"/>
      <c r="LI110" s="31"/>
      <c r="LJ110" s="31"/>
      <c r="LK110" s="31"/>
      <c r="LL110" s="31"/>
      <c r="LM110" s="31"/>
      <c r="LN110" s="31"/>
      <c r="LO110" s="31"/>
      <c r="LP110" s="31"/>
      <c r="LQ110" s="31"/>
      <c r="LR110" s="31"/>
      <c r="LS110" s="31"/>
      <c r="LT110" s="31"/>
      <c r="LU110" s="31"/>
      <c r="LV110" s="31"/>
      <c r="LW110" s="31"/>
      <c r="LX110" s="31"/>
      <c r="LY110" s="31"/>
      <c r="LZ110" s="31"/>
      <c r="MA110" s="31"/>
      <c r="MB110" s="31"/>
      <c r="MC110" s="31"/>
      <c r="MD110" s="31"/>
      <c r="ME110" s="31"/>
      <c r="MF110" s="31"/>
      <c r="MG110" s="31"/>
      <c r="MH110" s="31"/>
      <c r="MI110" s="31"/>
      <c r="MJ110" s="31"/>
      <c r="MK110" s="31"/>
      <c r="ML110" s="31"/>
      <c r="MM110" s="31"/>
      <c r="MN110" s="31"/>
      <c r="MO110" s="31"/>
      <c r="MP110" s="31"/>
      <c r="MQ110" s="31"/>
      <c r="MR110" s="31"/>
      <c r="MS110" s="31"/>
      <c r="MT110" s="31"/>
      <c r="MU110" s="31"/>
      <c r="MV110" s="31"/>
      <c r="MW110" s="31"/>
      <c r="MX110" s="31"/>
      <c r="MY110" s="31"/>
      <c r="MZ110" s="31"/>
      <c r="NA110" s="31"/>
      <c r="NB110" s="31"/>
      <c r="NC110" s="31"/>
      <c r="ND110" s="31"/>
      <c r="NE110" s="31"/>
      <c r="NF110" s="31"/>
      <c r="NG110" s="31"/>
      <c r="NH110" s="31"/>
      <c r="NI110" s="31"/>
      <c r="NJ110" s="31"/>
      <c r="NK110" s="31"/>
      <c r="NL110" s="31"/>
      <c r="NM110" s="31"/>
      <c r="NN110" s="31"/>
      <c r="NO110" s="31"/>
      <c r="NP110" s="31"/>
      <c r="NQ110" s="31"/>
      <c r="NR110" s="31"/>
      <c r="NS110" s="31"/>
      <c r="NT110" s="31"/>
      <c r="NU110" s="31"/>
      <c r="NV110" s="31"/>
      <c r="NW110" s="31"/>
      <c r="NX110" s="31"/>
      <c r="NY110" s="31"/>
      <c r="NZ110" s="31"/>
      <c r="OA110" s="31"/>
      <c r="OB110" s="31"/>
      <c r="OC110" s="31"/>
      <c r="OD110" s="31"/>
      <c r="OE110" s="31"/>
      <c r="OF110" s="31"/>
      <c r="OG110" s="31"/>
      <c r="OH110" s="31"/>
      <c r="OI110" s="31"/>
      <c r="OJ110" s="31"/>
      <c r="OK110" s="31"/>
      <c r="OL110" s="31"/>
      <c r="OM110" s="31"/>
      <c r="ON110" s="31"/>
      <c r="OO110" s="31"/>
      <c r="OP110" s="31"/>
      <c r="OQ110" s="31"/>
      <c r="OR110" s="31"/>
      <c r="OS110" s="31"/>
      <c r="OT110" s="31"/>
      <c r="OU110" s="31"/>
      <c r="OV110" s="31"/>
      <c r="OW110" s="31"/>
      <c r="OX110" s="31"/>
      <c r="OY110" s="31"/>
      <c r="OZ110" s="31"/>
      <c r="PA110" s="31"/>
      <c r="PB110" s="31"/>
      <c r="PC110" s="31"/>
      <c r="PD110" s="31"/>
      <c r="PE110" s="31"/>
      <c r="PF110" s="31"/>
      <c r="PG110" s="31"/>
      <c r="PH110" s="31"/>
      <c r="PI110" s="31"/>
      <c r="PJ110" s="31"/>
      <c r="PK110" s="31"/>
      <c r="PL110" s="31"/>
      <c r="PM110" s="31"/>
      <c r="PN110" s="31"/>
      <c r="PO110" s="31"/>
      <c r="PP110" s="31"/>
      <c r="PQ110" s="31"/>
      <c r="PR110" s="31"/>
      <c r="PS110" s="31"/>
      <c r="PT110" s="31"/>
      <c r="PU110" s="31"/>
      <c r="PV110" s="31"/>
      <c r="PW110" s="31"/>
      <c r="PX110" s="31"/>
      <c r="PY110" s="31"/>
      <c r="PZ110" s="31"/>
      <c r="QA110" s="31"/>
      <c r="QB110" s="31"/>
      <c r="QC110" s="31"/>
      <c r="QD110" s="31"/>
      <c r="QE110" s="31"/>
      <c r="QF110" s="31"/>
      <c r="QG110" s="31"/>
      <c r="QH110" s="31"/>
      <c r="QI110" s="31"/>
      <c r="QJ110" s="31"/>
      <c r="QK110" s="31"/>
      <c r="QL110" s="31"/>
      <c r="QM110" s="31"/>
      <c r="QN110" s="31"/>
      <c r="QO110" s="31"/>
      <c r="QP110" s="31"/>
      <c r="QQ110" s="31"/>
      <c r="QR110" s="31"/>
      <c r="QS110" s="31"/>
      <c r="QT110" s="31"/>
      <c r="QU110" s="31"/>
      <c r="QV110" s="31"/>
      <c r="QW110" s="31"/>
      <c r="QX110" s="31"/>
      <c r="QY110" s="31"/>
      <c r="QZ110" s="31"/>
      <c r="RA110" s="31"/>
      <c r="RB110" s="31"/>
      <c r="RC110" s="31"/>
      <c r="RD110" s="31"/>
      <c r="RE110" s="31"/>
      <c r="RF110" s="31"/>
      <c r="RG110" s="31"/>
      <c r="RH110" s="31"/>
      <c r="RI110" s="31"/>
      <c r="RJ110" s="31"/>
      <c r="RK110" s="31"/>
      <c r="RL110" s="31"/>
      <c r="RM110" s="31"/>
      <c r="RN110" s="31"/>
      <c r="RO110" s="31"/>
      <c r="RP110" s="31"/>
      <c r="RQ110" s="31"/>
      <c r="RR110" s="31"/>
      <c r="RS110" s="31"/>
      <c r="RT110" s="31"/>
      <c r="RU110" s="31"/>
      <c r="RV110" s="31"/>
      <c r="RW110" s="31"/>
      <c r="RX110" s="31"/>
      <c r="RY110" s="31"/>
      <c r="RZ110" s="31"/>
      <c r="SA110" s="31"/>
      <c r="SB110" s="31"/>
      <c r="SC110" s="31"/>
      <c r="SD110" s="31"/>
      <c r="SE110" s="31"/>
      <c r="SF110" s="31"/>
      <c r="SG110" s="31"/>
      <c r="SH110" s="31"/>
      <c r="SI110" s="31"/>
      <c r="SJ110" s="31"/>
      <c r="SK110" s="31"/>
      <c r="SL110" s="31"/>
      <c r="SM110" s="31"/>
      <c r="SN110" s="31"/>
      <c r="SO110" s="31"/>
      <c r="SP110" s="31"/>
      <c r="SQ110" s="31"/>
      <c r="SR110" s="31"/>
      <c r="SS110" s="31"/>
      <c r="ST110" s="31"/>
      <c r="SU110" s="31"/>
      <c r="SV110" s="31"/>
      <c r="SW110" s="31"/>
      <c r="SX110" s="31"/>
      <c r="SY110" s="31"/>
      <c r="SZ110" s="31"/>
      <c r="TA110" s="31"/>
      <c r="TB110" s="31"/>
      <c r="TC110" s="31"/>
      <c r="TD110" s="31"/>
      <c r="TE110" s="31"/>
      <c r="TF110" s="31"/>
      <c r="TG110" s="31"/>
      <c r="TH110" s="31"/>
      <c r="TI110" s="31"/>
      <c r="TJ110" s="31"/>
      <c r="TK110" s="31"/>
      <c r="TL110" s="31"/>
      <c r="TM110" s="31"/>
      <c r="TN110" s="31"/>
      <c r="TO110" s="31"/>
      <c r="TP110" s="31"/>
      <c r="TQ110" s="31"/>
      <c r="TR110" s="31"/>
      <c r="TS110" s="31"/>
      <c r="TT110" s="31"/>
      <c r="TU110" s="31"/>
      <c r="TV110" s="31"/>
      <c r="TW110" s="31"/>
      <c r="TX110" s="31"/>
      <c r="TY110" s="31"/>
      <c r="TZ110" s="31"/>
      <c r="UA110" s="31"/>
      <c r="UB110" s="31"/>
      <c r="UC110" s="31"/>
      <c r="UD110" s="31"/>
      <c r="UE110" s="31"/>
      <c r="UF110" s="31"/>
      <c r="UG110" s="31"/>
      <c r="UH110" s="31"/>
      <c r="UI110" s="31"/>
      <c r="UJ110" s="31"/>
      <c r="UK110" s="31"/>
      <c r="UL110" s="31"/>
      <c r="UM110" s="31"/>
      <c r="UN110" s="31"/>
      <c r="UO110" s="31"/>
      <c r="UP110" s="31"/>
      <c r="UQ110" s="31"/>
      <c r="UR110" s="31"/>
      <c r="US110" s="31"/>
      <c r="UT110" s="31"/>
      <c r="UU110" s="31"/>
      <c r="UV110" s="31"/>
      <c r="UW110" s="31"/>
      <c r="UX110" s="31"/>
      <c r="UY110" s="31"/>
      <c r="UZ110" s="31"/>
      <c r="VA110" s="31"/>
      <c r="VB110" s="31"/>
      <c r="VC110" s="31"/>
      <c r="VD110" s="31"/>
      <c r="VE110" s="31"/>
      <c r="VF110" s="31"/>
      <c r="VG110" s="31"/>
      <c r="VH110" s="31"/>
      <c r="VI110" s="31"/>
      <c r="VJ110" s="31"/>
      <c r="VK110" s="31"/>
      <c r="VL110" s="31"/>
      <c r="VM110" s="31"/>
      <c r="VN110" s="31"/>
      <c r="VO110" s="31"/>
      <c r="VP110" s="31"/>
      <c r="VQ110" s="31"/>
      <c r="VR110" s="31"/>
      <c r="VS110" s="31"/>
      <c r="VT110" s="31"/>
      <c r="VU110" s="31"/>
      <c r="VV110" s="31"/>
      <c r="VW110" s="31"/>
      <c r="VX110" s="31"/>
      <c r="VY110" s="31"/>
      <c r="VZ110" s="31"/>
      <c r="WA110" s="31"/>
      <c r="WB110" s="31"/>
      <c r="WC110" s="31"/>
      <c r="WD110" s="31"/>
      <c r="WE110" s="31"/>
      <c r="WF110" s="31"/>
      <c r="WG110" s="31"/>
      <c r="WH110" s="31"/>
      <c r="WI110" s="31"/>
      <c r="WJ110" s="31"/>
      <c r="WK110" s="31"/>
      <c r="WL110" s="31"/>
      <c r="WM110" s="31"/>
      <c r="WN110" s="31"/>
      <c r="WO110" s="31"/>
      <c r="WP110" s="31"/>
      <c r="WQ110" s="31"/>
      <c r="WR110" s="31"/>
      <c r="WS110" s="31"/>
      <c r="WT110" s="31"/>
      <c r="WU110" s="31"/>
      <c r="WV110" s="31"/>
      <c r="WW110" s="31"/>
      <c r="WX110" s="31"/>
      <c r="WY110" s="31"/>
      <c r="WZ110" s="31"/>
      <c r="XA110" s="31"/>
      <c r="XB110" s="31"/>
      <c r="XC110" s="31"/>
      <c r="XD110" s="31"/>
      <c r="XE110" s="31"/>
      <c r="XF110" s="31"/>
      <c r="XG110" s="31"/>
      <c r="XH110" s="31"/>
      <c r="XI110" s="31"/>
      <c r="XJ110" s="31"/>
      <c r="XK110" s="31"/>
      <c r="XL110" s="31"/>
      <c r="XM110" s="31"/>
      <c r="XN110" s="31"/>
      <c r="XO110" s="31"/>
      <c r="XP110" s="31"/>
      <c r="XQ110" s="31"/>
      <c r="XR110" s="31"/>
      <c r="XS110" s="31"/>
      <c r="XT110" s="31"/>
      <c r="XU110" s="31"/>
      <c r="XV110" s="31"/>
      <c r="XW110" s="31"/>
      <c r="XX110" s="31"/>
      <c r="XY110" s="31"/>
      <c r="XZ110" s="31"/>
      <c r="YA110" s="31"/>
      <c r="YB110" s="31"/>
      <c r="YC110" s="31"/>
      <c r="YD110" s="31"/>
      <c r="YE110" s="31"/>
      <c r="YF110" s="31"/>
      <c r="YG110" s="31"/>
      <c r="YH110" s="31"/>
      <c r="YI110" s="31"/>
      <c r="YJ110" s="31"/>
      <c r="YK110" s="31"/>
      <c r="YL110" s="31"/>
      <c r="YM110" s="31"/>
      <c r="YN110" s="31"/>
      <c r="YO110" s="31"/>
      <c r="YP110" s="31"/>
      <c r="YQ110" s="31"/>
      <c r="YR110" s="31"/>
      <c r="YS110" s="31"/>
      <c r="YT110" s="31"/>
      <c r="YU110" s="31"/>
      <c r="YV110" s="31"/>
      <c r="YW110" s="31"/>
      <c r="YX110" s="31"/>
      <c r="YY110" s="31"/>
      <c r="YZ110" s="31"/>
      <c r="ZA110" s="31"/>
      <c r="ZB110" s="31"/>
      <c r="ZC110" s="31"/>
      <c r="ZD110" s="31"/>
      <c r="ZE110" s="31"/>
      <c r="ZF110" s="31"/>
      <c r="ZG110" s="31"/>
      <c r="ZH110" s="31"/>
      <c r="ZI110" s="31"/>
      <c r="ZJ110" s="31"/>
      <c r="ZK110" s="31"/>
      <c r="ZL110" s="31"/>
      <c r="ZM110" s="31"/>
      <c r="ZN110" s="31"/>
      <c r="ZO110" s="31"/>
      <c r="ZP110" s="31"/>
      <c r="ZQ110" s="31"/>
      <c r="ZR110" s="31"/>
      <c r="ZS110" s="31"/>
      <c r="ZT110" s="31"/>
      <c r="ZU110" s="31"/>
      <c r="ZV110" s="31"/>
      <c r="ZW110" s="31"/>
      <c r="ZX110" s="31"/>
      <c r="ZY110" s="31"/>
      <c r="ZZ110" s="31"/>
      <c r="AAA110" s="31"/>
      <c r="AAB110" s="31"/>
      <c r="AAC110" s="31"/>
      <c r="AAD110" s="31"/>
      <c r="AAE110" s="31"/>
      <c r="AAF110" s="31"/>
      <c r="AAG110" s="31"/>
      <c r="AAH110" s="31"/>
      <c r="AAI110" s="31"/>
      <c r="AAJ110" s="31"/>
      <c r="AAK110" s="31"/>
      <c r="AAL110" s="31"/>
      <c r="AAM110" s="31"/>
      <c r="AAN110" s="31"/>
      <c r="AAO110" s="31"/>
      <c r="AAP110" s="31"/>
      <c r="AAQ110" s="31"/>
      <c r="AAR110" s="31"/>
      <c r="AAS110" s="31"/>
      <c r="AAT110" s="31"/>
      <c r="AAU110" s="31"/>
      <c r="AAV110" s="31"/>
      <c r="AAW110" s="31"/>
      <c r="AAX110" s="31"/>
      <c r="AAY110" s="31"/>
      <c r="AAZ110" s="31"/>
      <c r="ABA110" s="31"/>
      <c r="ABB110" s="31"/>
      <c r="ABC110" s="31"/>
      <c r="ABD110" s="31"/>
      <c r="ABE110" s="31"/>
      <c r="ABF110" s="31"/>
      <c r="ABG110" s="31"/>
      <c r="ABH110" s="31"/>
      <c r="ABI110" s="31"/>
      <c r="ABJ110" s="31"/>
      <c r="ABK110" s="31"/>
      <c r="ABL110" s="31"/>
      <c r="ABM110" s="31"/>
      <c r="ABN110" s="31"/>
      <c r="ABO110" s="31"/>
      <c r="ABP110" s="31"/>
      <c r="ABQ110" s="31"/>
      <c r="ABR110" s="31"/>
      <c r="ABS110" s="31"/>
      <c r="ABT110" s="31"/>
      <c r="ABU110" s="31"/>
      <c r="ABV110" s="31"/>
      <c r="ABW110" s="31"/>
      <c r="ABX110" s="31"/>
      <c r="ABY110" s="31"/>
      <c r="ABZ110" s="31"/>
      <c r="ACA110" s="31"/>
      <c r="ACB110" s="31"/>
      <c r="ACC110" s="31"/>
      <c r="ACD110" s="31"/>
      <c r="ACE110" s="31"/>
      <c r="ACF110" s="31"/>
      <c r="ACG110" s="31"/>
      <c r="ACH110" s="31"/>
      <c r="ACI110" s="31"/>
      <c r="ACJ110" s="31"/>
      <c r="ACK110" s="31"/>
      <c r="ACL110" s="31"/>
      <c r="ACM110" s="31"/>
      <c r="ACN110" s="31"/>
      <c r="ACO110" s="31"/>
      <c r="ACP110" s="31"/>
      <c r="ACQ110" s="31"/>
      <c r="ACR110" s="31"/>
      <c r="ACS110" s="31"/>
      <c r="ACT110" s="31"/>
      <c r="ACU110" s="31"/>
      <c r="ACV110" s="31"/>
      <c r="ACW110" s="31"/>
      <c r="ACX110" s="31"/>
      <c r="ACY110" s="31"/>
      <c r="ACZ110" s="31"/>
      <c r="ADA110" s="31"/>
      <c r="ADB110" s="31"/>
      <c r="ADC110" s="31"/>
      <c r="ADD110" s="31"/>
      <c r="ADE110" s="31"/>
      <c r="ADF110" s="31"/>
      <c r="ADG110" s="31"/>
      <c r="ADH110" s="31"/>
      <c r="ADI110" s="31"/>
      <c r="ADJ110" s="31"/>
      <c r="ADK110" s="31"/>
      <c r="ADL110" s="31"/>
      <c r="ADM110" s="31"/>
      <c r="ADN110" s="31"/>
      <c r="ADO110" s="31"/>
      <c r="ADP110" s="31"/>
      <c r="ADQ110" s="31"/>
      <c r="ADR110" s="31"/>
      <c r="ADS110" s="31"/>
      <c r="ADT110" s="31"/>
      <c r="ADU110" s="31"/>
      <c r="ADV110" s="31"/>
      <c r="ADW110" s="31"/>
      <c r="ADX110" s="31"/>
      <c r="ADY110" s="31"/>
      <c r="ADZ110" s="31"/>
      <c r="AEA110" s="31"/>
      <c r="AEB110" s="31"/>
      <c r="AEC110" s="31"/>
      <c r="AED110" s="31"/>
      <c r="AEE110" s="31"/>
      <c r="AEF110" s="31"/>
      <c r="AEG110" s="31"/>
      <c r="AEH110" s="31"/>
      <c r="AEI110" s="31"/>
      <c r="AEJ110" s="31"/>
      <c r="AEK110" s="31"/>
      <c r="AEL110" s="31"/>
      <c r="AEM110" s="31"/>
      <c r="AEN110" s="31"/>
      <c r="AEO110" s="31"/>
      <c r="AEP110" s="31"/>
      <c r="AEQ110" s="31"/>
      <c r="AER110" s="31"/>
      <c r="AES110" s="31"/>
      <c r="AET110" s="31"/>
      <c r="AEU110" s="31"/>
      <c r="AEV110" s="31"/>
      <c r="AEW110" s="31"/>
      <c r="AEX110" s="31"/>
      <c r="AEY110" s="31"/>
      <c r="AEZ110" s="31"/>
      <c r="AFA110" s="31"/>
      <c r="AFB110" s="31"/>
      <c r="AFC110" s="31"/>
      <c r="AFD110" s="31"/>
      <c r="AFE110" s="31"/>
      <c r="AFF110" s="31"/>
      <c r="AFG110" s="31"/>
      <c r="AFH110" s="31"/>
      <c r="AFI110" s="31"/>
      <c r="AFJ110" s="31"/>
      <c r="AFK110" s="31"/>
      <c r="AFL110" s="31"/>
      <c r="AFM110" s="31"/>
      <c r="AFN110" s="31"/>
      <c r="AFO110" s="31"/>
      <c r="AFP110" s="31"/>
      <c r="AFQ110" s="31"/>
      <c r="AFR110" s="31"/>
      <c r="AFS110" s="31"/>
      <c r="AFT110" s="31"/>
      <c r="AFU110" s="31"/>
      <c r="AFV110" s="31"/>
      <c r="AFW110" s="31"/>
      <c r="AFX110" s="31"/>
      <c r="AFY110" s="31"/>
      <c r="AFZ110" s="31"/>
      <c r="AGA110" s="31"/>
      <c r="AGB110" s="31"/>
      <c r="AGC110" s="31"/>
      <c r="AGD110" s="31"/>
      <c r="AGE110" s="31"/>
      <c r="AGF110" s="31"/>
      <c r="AGG110" s="31"/>
      <c r="AGH110" s="31"/>
      <c r="AGI110" s="31"/>
      <c r="AGJ110" s="31"/>
      <c r="AGK110" s="31"/>
      <c r="AGL110" s="31"/>
      <c r="AGM110" s="31"/>
      <c r="AGN110" s="31"/>
      <c r="AGO110" s="31"/>
      <c r="AGP110" s="31"/>
      <c r="AGQ110" s="31"/>
      <c r="AGR110" s="31"/>
      <c r="AGS110" s="31"/>
      <c r="AGT110" s="31"/>
      <c r="AGU110" s="31"/>
      <c r="AGV110" s="31"/>
      <c r="AGW110" s="31"/>
      <c r="AGX110" s="31"/>
      <c r="AGY110" s="31"/>
      <c r="AGZ110" s="31"/>
      <c r="AHA110" s="31"/>
      <c r="AHB110" s="31"/>
      <c r="AHC110" s="31"/>
      <c r="AHD110" s="31"/>
      <c r="AHE110" s="31"/>
      <c r="AHF110" s="31"/>
      <c r="AHG110" s="31"/>
      <c r="AHH110" s="31"/>
      <c r="AHI110" s="31"/>
      <c r="AHJ110" s="31"/>
      <c r="AHK110" s="31"/>
      <c r="AHL110" s="31"/>
      <c r="AHM110" s="31"/>
      <c r="AHN110" s="31"/>
      <c r="AHO110" s="31"/>
      <c r="AHP110" s="31"/>
      <c r="AHQ110" s="31"/>
      <c r="AHR110" s="31"/>
      <c r="AHS110" s="31"/>
      <c r="AHT110" s="31"/>
      <c r="AHU110" s="31"/>
      <c r="AHV110" s="31"/>
      <c r="AHW110" s="31"/>
      <c r="AHX110" s="31"/>
      <c r="AHY110" s="31"/>
      <c r="AHZ110" s="31"/>
      <c r="AIA110" s="31"/>
      <c r="AIB110" s="31"/>
      <c r="AIC110" s="31"/>
      <c r="AID110" s="31"/>
      <c r="AIE110" s="31"/>
      <c r="AIF110" s="31"/>
      <c r="AIG110" s="31"/>
      <c r="AIH110" s="31"/>
      <c r="AII110" s="31"/>
      <c r="AIJ110" s="31"/>
      <c r="AIK110" s="31"/>
      <c r="AIL110" s="31"/>
      <c r="AIM110" s="31"/>
      <c r="AIN110" s="31"/>
      <c r="AIO110" s="31"/>
      <c r="AIP110" s="31"/>
      <c r="AIQ110" s="31"/>
      <c r="AIR110" s="31"/>
      <c r="AIS110" s="31"/>
      <c r="AIT110" s="31"/>
      <c r="AIU110" s="31"/>
      <c r="AIV110" s="31"/>
      <c r="AIW110" s="31"/>
      <c r="AIX110" s="31"/>
      <c r="AIY110" s="31"/>
      <c r="AIZ110" s="31"/>
      <c r="AJA110" s="31"/>
      <c r="AJB110" s="31"/>
      <c r="AJC110" s="31"/>
      <c r="AJD110" s="31"/>
      <c r="AJE110" s="31"/>
      <c r="AJF110" s="31"/>
      <c r="AJG110" s="31"/>
      <c r="AJH110" s="31"/>
      <c r="AJI110" s="31"/>
      <c r="AJJ110" s="31"/>
      <c r="AJK110" s="31"/>
      <c r="AJL110" s="31"/>
      <c r="AJM110" s="31"/>
      <c r="AJN110" s="31"/>
      <c r="AJO110" s="31"/>
      <c r="AJP110" s="31"/>
      <c r="AJQ110" s="31"/>
      <c r="AJR110" s="31"/>
      <c r="AJS110" s="31"/>
      <c r="AJT110" s="31"/>
      <c r="AJU110" s="31"/>
      <c r="AJV110" s="31"/>
      <c r="AJW110" s="31"/>
      <c r="AJX110" s="31"/>
      <c r="AJY110" s="31"/>
      <c r="AJZ110" s="31"/>
      <c r="AKA110" s="31"/>
      <c r="AKB110" s="31"/>
      <c r="AKC110" s="31"/>
      <c r="AKD110" s="31"/>
      <c r="AKE110" s="31"/>
      <c r="AKF110" s="31"/>
      <c r="AKG110" s="31"/>
      <c r="AKH110" s="31"/>
      <c r="AKI110" s="31"/>
      <c r="AKJ110" s="31"/>
      <c r="AKK110" s="31"/>
      <c r="AKL110" s="31"/>
      <c r="AKM110" s="31"/>
      <c r="AKN110" s="31"/>
      <c r="AKO110" s="31"/>
      <c r="AKP110" s="31"/>
      <c r="AKQ110" s="31"/>
      <c r="AKR110" s="31"/>
      <c r="AKS110" s="31"/>
      <c r="AKT110" s="31"/>
      <c r="AKU110" s="31"/>
      <c r="AKV110" s="31"/>
      <c r="AKW110" s="31"/>
      <c r="AKX110" s="31"/>
      <c r="AKY110" s="31"/>
      <c r="AKZ110" s="31"/>
      <c r="ALA110" s="31"/>
      <c r="ALB110" s="31"/>
      <c r="ALC110" s="31"/>
      <c r="ALD110" s="31"/>
      <c r="ALE110" s="31"/>
      <c r="ALF110" s="31"/>
      <c r="ALG110" s="31"/>
      <c r="ALH110" s="31"/>
      <c r="ALI110" s="31"/>
      <c r="ALJ110" s="31"/>
      <c r="ALK110" s="31"/>
      <c r="ALL110" s="31"/>
      <c r="ALM110" s="31"/>
      <c r="ALN110" s="31"/>
      <c r="ALO110" s="31"/>
      <c r="ALP110" s="31"/>
      <c r="ALQ110" s="31"/>
      <c r="ALR110" s="31"/>
      <c r="ALS110" s="31"/>
      <c r="ALT110" s="31"/>
      <c r="ALU110" s="31"/>
      <c r="ALV110" s="31"/>
      <c r="ALW110" s="31"/>
      <c r="ALX110" s="31"/>
      <c r="ALY110" s="31"/>
      <c r="ALZ110" s="31"/>
      <c r="AMA110" s="31"/>
      <c r="AMB110" s="31"/>
      <c r="AMC110" s="31"/>
      <c r="AMD110" s="31"/>
      <c r="AME110" s="31"/>
      <c r="AMF110" s="31"/>
      <c r="AMG110" s="31"/>
      <c r="AMH110" s="31"/>
      <c r="AMI110" s="31"/>
      <c r="AMJ110" s="31"/>
      <c r="AMK110" s="31"/>
      <c r="AML110" s="31"/>
      <c r="AMM110" s="31"/>
      <c r="AMN110" s="31"/>
      <c r="AMO110" s="31"/>
      <c r="AMP110" s="31"/>
      <c r="AMQ110" s="31"/>
      <c r="AMR110" s="31"/>
      <c r="AMS110" s="31"/>
      <c r="AMT110" s="31"/>
      <c r="AMU110" s="31"/>
      <c r="AMV110" s="31"/>
      <c r="AMW110" s="31"/>
      <c r="AMX110" s="31"/>
      <c r="AMY110" s="31"/>
    </row>
    <row r="111" spans="3:1042" s="6" customFormat="1" ht="15" customHeight="1" x14ac:dyDescent="0.25">
      <c r="C111" s="6">
        <f t="shared" si="5"/>
        <v>150419</v>
      </c>
      <c r="D111" s="72">
        <f t="shared" si="6"/>
        <v>50</v>
      </c>
      <c r="E111" s="72">
        <v>1</v>
      </c>
      <c r="F111" s="74">
        <v>0</v>
      </c>
      <c r="G111" s="73">
        <f t="shared" si="43"/>
        <v>3.39</v>
      </c>
      <c r="H111" s="128">
        <f t="shared" si="44"/>
        <v>0</v>
      </c>
      <c r="I111" s="147">
        <f t="shared" si="9"/>
        <v>0</v>
      </c>
      <c r="J111" s="111" t="s">
        <v>196</v>
      </c>
      <c r="K111" s="41"/>
      <c r="L111" s="95">
        <f t="shared" si="10"/>
        <v>15</v>
      </c>
      <c r="M111" s="21" t="s">
        <v>97</v>
      </c>
      <c r="N111" s="82">
        <f t="shared" si="83"/>
        <v>4</v>
      </c>
      <c r="O111" s="82">
        <f t="shared" si="70"/>
        <v>150419</v>
      </c>
      <c r="P111" s="77" t="str">
        <f t="shared" si="21"/>
        <v>GEH50DEEJXXX  (50 gal)</v>
      </c>
      <c r="Q111" s="22" t="s">
        <v>162</v>
      </c>
      <c r="R111" s="23">
        <v>50</v>
      </c>
      <c r="S111" s="65" t="s">
        <v>236</v>
      </c>
      <c r="T111" s="100" t="s">
        <v>176</v>
      </c>
      <c r="U111" s="105" t="str">
        <f t="shared" si="71"/>
        <v>GE2014</v>
      </c>
      <c r="V111" s="146">
        <v>0</v>
      </c>
      <c r="W111" s="41">
        <v>3.39</v>
      </c>
      <c r="X111" s="59"/>
      <c r="Y111" s="60"/>
      <c r="Z111" s="59"/>
      <c r="AA111" s="58"/>
      <c r="AB111" s="158" t="str">
        <f t="shared" si="11"/>
        <v>2,     150419,   "GEH50DEEJXXX  (50 gal)"</v>
      </c>
      <c r="AC111" s="160" t="str">
        <f t="shared" si="76"/>
        <v>GE</v>
      </c>
      <c r="AD111" s="161" t="s">
        <v>162</v>
      </c>
      <c r="AE111" s="158" t="str">
        <f t="shared" si="12"/>
        <v xml:space="preserve">          case  150419   :   "GEH50DEEJXXX"</v>
      </c>
      <c r="AF111" s="161" t="s">
        <v>162</v>
      </c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  <c r="DF111" s="24"/>
      <c r="DG111" s="24"/>
      <c r="DH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R111" s="24"/>
      <c r="ES111" s="24"/>
      <c r="ET111" s="24"/>
      <c r="EU111" s="24"/>
      <c r="EV111" s="24"/>
      <c r="EW111" s="24"/>
      <c r="EX111" s="24"/>
      <c r="EY111" s="24"/>
      <c r="EZ111" s="24"/>
      <c r="FA111" s="24"/>
      <c r="FB111" s="24"/>
      <c r="FC111" s="24"/>
      <c r="FD111" s="24"/>
      <c r="FE111" s="24"/>
      <c r="FF111" s="24"/>
      <c r="FG111" s="24"/>
      <c r="FH111" s="24"/>
      <c r="FI111" s="24"/>
      <c r="FJ111" s="24"/>
      <c r="FK111" s="24"/>
      <c r="FL111" s="24"/>
      <c r="FM111" s="24"/>
      <c r="FN111" s="24"/>
      <c r="FO111" s="24"/>
      <c r="FP111" s="24"/>
      <c r="FQ111" s="24"/>
      <c r="FR111" s="24"/>
      <c r="FS111" s="24"/>
      <c r="FT111" s="24"/>
      <c r="FU111" s="24"/>
      <c r="FV111" s="24"/>
      <c r="FW111" s="24"/>
      <c r="FX111" s="24"/>
      <c r="FY111" s="24"/>
      <c r="FZ111" s="24"/>
      <c r="GA111" s="24"/>
      <c r="GB111" s="24"/>
      <c r="GC111" s="24"/>
      <c r="GD111" s="24"/>
      <c r="GE111" s="24"/>
      <c r="GF111" s="24"/>
      <c r="GG111" s="24"/>
      <c r="GH111" s="24"/>
      <c r="GI111" s="24"/>
      <c r="GJ111" s="24"/>
      <c r="GK111" s="24"/>
      <c r="GL111" s="24"/>
      <c r="GM111" s="24"/>
      <c r="GN111" s="24"/>
      <c r="GO111" s="24"/>
      <c r="GP111" s="24"/>
      <c r="GQ111" s="24"/>
      <c r="GR111" s="24"/>
      <c r="GS111" s="24"/>
      <c r="GT111" s="24"/>
      <c r="GU111" s="24"/>
      <c r="GV111" s="24"/>
      <c r="GW111" s="24"/>
      <c r="GX111" s="24"/>
      <c r="GY111" s="24"/>
      <c r="GZ111" s="24"/>
      <c r="HA111" s="24"/>
      <c r="HB111" s="24"/>
      <c r="HC111" s="24"/>
      <c r="HD111" s="24"/>
      <c r="HE111" s="24"/>
      <c r="HF111" s="24"/>
      <c r="HG111" s="24"/>
      <c r="HH111" s="24"/>
      <c r="HI111" s="24"/>
      <c r="HJ111" s="24"/>
      <c r="HK111" s="24"/>
      <c r="HL111" s="24"/>
      <c r="HM111" s="24"/>
      <c r="HN111" s="24"/>
      <c r="HO111" s="24"/>
      <c r="HP111" s="24"/>
      <c r="HQ111" s="24"/>
      <c r="HR111" s="24"/>
      <c r="HS111" s="24"/>
      <c r="HT111" s="24"/>
      <c r="HU111" s="24"/>
      <c r="HV111" s="24"/>
      <c r="HW111" s="24"/>
      <c r="HX111" s="24"/>
      <c r="HY111" s="24"/>
      <c r="HZ111" s="24"/>
      <c r="IA111" s="24"/>
      <c r="IB111" s="24"/>
      <c r="IC111" s="24"/>
      <c r="ID111" s="24"/>
      <c r="IE111" s="24"/>
      <c r="IF111" s="24"/>
      <c r="IG111" s="24"/>
      <c r="IH111" s="24"/>
      <c r="II111" s="24"/>
      <c r="IJ111" s="24"/>
      <c r="IK111" s="24"/>
      <c r="IL111" s="24"/>
      <c r="IM111" s="24"/>
      <c r="IN111" s="24"/>
      <c r="IO111" s="24"/>
      <c r="IP111" s="24"/>
      <c r="IQ111" s="24"/>
      <c r="IR111" s="24"/>
      <c r="IS111" s="24"/>
      <c r="IT111" s="24"/>
      <c r="IU111" s="24"/>
      <c r="IV111" s="24"/>
      <c r="IW111" s="24"/>
      <c r="IX111" s="24"/>
      <c r="IY111" s="24"/>
      <c r="IZ111" s="24"/>
      <c r="JA111" s="24"/>
      <c r="JB111" s="24"/>
      <c r="JC111" s="24"/>
      <c r="JD111" s="24"/>
      <c r="JE111" s="24"/>
      <c r="JF111" s="24"/>
      <c r="JG111" s="24"/>
      <c r="JH111" s="24"/>
      <c r="JI111" s="24"/>
      <c r="JJ111" s="24"/>
      <c r="JK111" s="24"/>
      <c r="JL111" s="24"/>
      <c r="JM111" s="24"/>
      <c r="JN111" s="24"/>
      <c r="JO111" s="24"/>
      <c r="JP111" s="24"/>
      <c r="JQ111" s="24"/>
      <c r="JR111" s="24"/>
      <c r="JS111" s="24"/>
      <c r="JT111" s="24"/>
      <c r="JU111" s="24"/>
      <c r="JV111" s="24"/>
      <c r="JW111" s="24"/>
      <c r="JX111" s="24"/>
      <c r="JY111" s="24"/>
      <c r="JZ111" s="24"/>
      <c r="KA111" s="24"/>
      <c r="KB111" s="24"/>
      <c r="KC111" s="24"/>
      <c r="KD111" s="24"/>
      <c r="KE111" s="24"/>
      <c r="KF111" s="24"/>
      <c r="KG111" s="24"/>
      <c r="KH111" s="24"/>
      <c r="KI111" s="24"/>
      <c r="KJ111" s="24"/>
      <c r="KK111" s="24"/>
      <c r="KL111" s="24"/>
      <c r="KM111" s="24"/>
      <c r="KN111" s="24"/>
      <c r="KO111" s="24"/>
      <c r="KP111" s="24"/>
      <c r="KQ111" s="24"/>
      <c r="KR111" s="24"/>
      <c r="KS111" s="24"/>
      <c r="KT111" s="24"/>
      <c r="KU111" s="24"/>
      <c r="KV111" s="24"/>
      <c r="KW111" s="24"/>
      <c r="KX111" s="24"/>
      <c r="KY111" s="24"/>
      <c r="KZ111" s="24"/>
      <c r="LA111" s="24"/>
      <c r="LB111" s="24"/>
      <c r="LC111" s="24"/>
      <c r="LD111" s="24"/>
      <c r="LE111" s="24"/>
      <c r="LF111" s="24"/>
      <c r="LG111" s="24"/>
      <c r="LH111" s="24"/>
      <c r="LI111" s="24"/>
      <c r="LJ111" s="24"/>
      <c r="LK111" s="24"/>
      <c r="LL111" s="24"/>
      <c r="LM111" s="24"/>
      <c r="LN111" s="24"/>
      <c r="LO111" s="24"/>
      <c r="LP111" s="24"/>
      <c r="LQ111" s="24"/>
      <c r="LR111" s="24"/>
      <c r="LS111" s="24"/>
      <c r="LT111" s="24"/>
      <c r="LU111" s="24"/>
      <c r="LV111" s="24"/>
      <c r="LW111" s="24"/>
      <c r="LX111" s="24"/>
      <c r="LY111" s="24"/>
      <c r="LZ111" s="24"/>
      <c r="MA111" s="24"/>
      <c r="MB111" s="24"/>
      <c r="MC111" s="24"/>
      <c r="MD111" s="24"/>
      <c r="ME111" s="24"/>
      <c r="MF111" s="24"/>
      <c r="MG111" s="24"/>
      <c r="MH111" s="24"/>
      <c r="MI111" s="24"/>
      <c r="MJ111" s="24"/>
      <c r="MK111" s="24"/>
      <c r="ML111" s="24"/>
      <c r="MM111" s="24"/>
      <c r="MN111" s="24"/>
      <c r="MO111" s="24"/>
      <c r="MP111" s="24"/>
      <c r="MQ111" s="24"/>
      <c r="MR111" s="24"/>
      <c r="MS111" s="24"/>
      <c r="MT111" s="24"/>
      <c r="MU111" s="24"/>
      <c r="MV111" s="24"/>
      <c r="MW111" s="24"/>
      <c r="MX111" s="24"/>
      <c r="MY111" s="24"/>
      <c r="MZ111" s="24"/>
      <c r="NA111" s="24"/>
      <c r="NB111" s="24"/>
      <c r="NC111" s="24"/>
      <c r="ND111" s="24"/>
      <c r="NE111" s="24"/>
      <c r="NF111" s="24"/>
      <c r="NG111" s="24"/>
      <c r="NH111" s="24"/>
      <c r="NI111" s="24"/>
      <c r="NJ111" s="24"/>
      <c r="NK111" s="24"/>
      <c r="NL111" s="24"/>
      <c r="NM111" s="24"/>
      <c r="NN111" s="24"/>
      <c r="NO111" s="24"/>
      <c r="NP111" s="24"/>
      <c r="NQ111" s="24"/>
      <c r="NR111" s="24"/>
      <c r="NS111" s="24"/>
      <c r="NT111" s="24"/>
      <c r="NU111" s="24"/>
      <c r="NV111" s="24"/>
      <c r="NW111" s="24"/>
      <c r="NX111" s="24"/>
      <c r="NY111" s="24"/>
      <c r="NZ111" s="24"/>
      <c r="OA111" s="24"/>
      <c r="OB111" s="24"/>
      <c r="OC111" s="24"/>
      <c r="OD111" s="24"/>
      <c r="OE111" s="24"/>
      <c r="OF111" s="24"/>
      <c r="OG111" s="24"/>
      <c r="OH111" s="24"/>
      <c r="OI111" s="24"/>
      <c r="OJ111" s="24"/>
      <c r="OK111" s="24"/>
      <c r="OL111" s="24"/>
      <c r="OM111" s="24"/>
      <c r="ON111" s="24"/>
      <c r="OO111" s="24"/>
      <c r="OP111" s="24"/>
      <c r="OQ111" s="24"/>
      <c r="OR111" s="24"/>
      <c r="OS111" s="24"/>
      <c r="OT111" s="24"/>
      <c r="OU111" s="24"/>
      <c r="OV111" s="24"/>
      <c r="OW111" s="24"/>
      <c r="OX111" s="24"/>
      <c r="OY111" s="24"/>
      <c r="OZ111" s="24"/>
      <c r="PA111" s="24"/>
      <c r="PB111" s="24"/>
      <c r="PC111" s="24"/>
      <c r="PD111" s="24"/>
      <c r="PE111" s="24"/>
      <c r="PF111" s="24"/>
      <c r="PG111" s="24"/>
      <c r="PH111" s="24"/>
      <c r="PI111" s="24"/>
      <c r="PJ111" s="24"/>
      <c r="PK111" s="24"/>
      <c r="PL111" s="24"/>
      <c r="PM111" s="24"/>
      <c r="PN111" s="24"/>
      <c r="PO111" s="24"/>
      <c r="PP111" s="24"/>
      <c r="PQ111" s="24"/>
      <c r="PR111" s="24"/>
      <c r="PS111" s="24"/>
      <c r="PT111" s="24"/>
      <c r="PU111" s="24"/>
      <c r="PV111" s="24"/>
      <c r="PW111" s="24"/>
      <c r="PX111" s="24"/>
      <c r="PY111" s="24"/>
      <c r="PZ111" s="24"/>
      <c r="QA111" s="24"/>
      <c r="QB111" s="24"/>
      <c r="QC111" s="24"/>
      <c r="QD111" s="24"/>
      <c r="QE111" s="24"/>
      <c r="QF111" s="24"/>
      <c r="QG111" s="24"/>
      <c r="QH111" s="24"/>
      <c r="QI111" s="24"/>
      <c r="QJ111" s="24"/>
      <c r="QK111" s="24"/>
      <c r="QL111" s="24"/>
      <c r="QM111" s="24"/>
      <c r="QN111" s="24"/>
      <c r="QO111" s="24"/>
      <c r="QP111" s="24"/>
      <c r="QQ111" s="24"/>
      <c r="QR111" s="24"/>
      <c r="QS111" s="24"/>
      <c r="QT111" s="24"/>
      <c r="QU111" s="24"/>
      <c r="QV111" s="24"/>
      <c r="QW111" s="24"/>
      <c r="QX111" s="24"/>
      <c r="QY111" s="24"/>
      <c r="QZ111" s="24"/>
      <c r="RA111" s="24"/>
      <c r="RB111" s="24"/>
      <c r="RC111" s="24"/>
      <c r="RD111" s="24"/>
      <c r="RE111" s="24"/>
      <c r="RF111" s="24"/>
      <c r="RG111" s="24"/>
      <c r="RH111" s="24"/>
      <c r="RI111" s="24"/>
      <c r="RJ111" s="24"/>
      <c r="RK111" s="24"/>
      <c r="RL111" s="24"/>
      <c r="RM111" s="24"/>
      <c r="RN111" s="24"/>
      <c r="RO111" s="24"/>
      <c r="RP111" s="24"/>
      <c r="RQ111" s="24"/>
      <c r="RR111" s="24"/>
      <c r="RS111" s="24"/>
      <c r="RT111" s="24"/>
      <c r="RU111" s="24"/>
      <c r="RV111" s="24"/>
      <c r="RW111" s="24"/>
      <c r="RX111" s="24"/>
      <c r="RY111" s="24"/>
      <c r="RZ111" s="24"/>
      <c r="SA111" s="24"/>
      <c r="SB111" s="24"/>
      <c r="SC111" s="24"/>
      <c r="SD111" s="24"/>
      <c r="SE111" s="24"/>
      <c r="SF111" s="24"/>
      <c r="SG111" s="24"/>
      <c r="SH111" s="24"/>
      <c r="SI111" s="24"/>
      <c r="SJ111" s="24"/>
      <c r="SK111" s="24"/>
      <c r="SL111" s="24"/>
      <c r="SM111" s="24"/>
      <c r="SN111" s="24"/>
      <c r="SO111" s="24"/>
      <c r="SP111" s="24"/>
      <c r="SQ111" s="24"/>
      <c r="SR111" s="24"/>
      <c r="SS111" s="24"/>
      <c r="ST111" s="24"/>
      <c r="SU111" s="24"/>
      <c r="SV111" s="24"/>
      <c r="SW111" s="24"/>
      <c r="SX111" s="24"/>
      <c r="SY111" s="24"/>
      <c r="SZ111" s="24"/>
      <c r="TA111" s="24"/>
      <c r="TB111" s="24"/>
      <c r="TC111" s="24"/>
      <c r="TD111" s="24"/>
      <c r="TE111" s="24"/>
      <c r="TF111" s="24"/>
      <c r="TG111" s="24"/>
      <c r="TH111" s="24"/>
      <c r="TI111" s="24"/>
      <c r="TJ111" s="24"/>
      <c r="TK111" s="24"/>
      <c r="TL111" s="24"/>
      <c r="TM111" s="24"/>
      <c r="TN111" s="24"/>
      <c r="TO111" s="24"/>
      <c r="TP111" s="24"/>
      <c r="TQ111" s="24"/>
      <c r="TR111" s="24"/>
      <c r="TS111" s="24"/>
      <c r="TT111" s="24"/>
      <c r="TU111" s="24"/>
      <c r="TV111" s="24"/>
      <c r="TW111" s="24"/>
      <c r="TX111" s="24"/>
      <c r="TY111" s="24"/>
      <c r="TZ111" s="24"/>
      <c r="UA111" s="24"/>
      <c r="UB111" s="24"/>
      <c r="UC111" s="24"/>
      <c r="UD111" s="24"/>
      <c r="UE111" s="24"/>
      <c r="UF111" s="24"/>
      <c r="UG111" s="24"/>
      <c r="UH111" s="24"/>
      <c r="UI111" s="24"/>
      <c r="UJ111" s="24"/>
      <c r="UK111" s="24"/>
      <c r="UL111" s="24"/>
      <c r="UM111" s="24"/>
      <c r="UN111" s="24"/>
      <c r="UO111" s="24"/>
      <c r="UP111" s="24"/>
      <c r="UQ111" s="24"/>
      <c r="UR111" s="24"/>
      <c r="US111" s="24"/>
      <c r="UT111" s="24"/>
      <c r="UU111" s="24"/>
      <c r="UV111" s="24"/>
      <c r="UW111" s="24"/>
      <c r="UX111" s="24"/>
      <c r="UY111" s="24"/>
      <c r="UZ111" s="24"/>
      <c r="VA111" s="24"/>
      <c r="VB111" s="24"/>
      <c r="VC111" s="24"/>
      <c r="VD111" s="24"/>
      <c r="VE111" s="24"/>
      <c r="VF111" s="24"/>
      <c r="VG111" s="24"/>
      <c r="VH111" s="24"/>
      <c r="VI111" s="24"/>
      <c r="VJ111" s="24"/>
      <c r="VK111" s="24"/>
      <c r="VL111" s="24"/>
      <c r="VM111" s="24"/>
      <c r="VN111" s="24"/>
      <c r="VO111" s="24"/>
      <c r="VP111" s="24"/>
      <c r="VQ111" s="24"/>
      <c r="VR111" s="24"/>
      <c r="VS111" s="24"/>
      <c r="VT111" s="24"/>
      <c r="VU111" s="24"/>
      <c r="VV111" s="24"/>
      <c r="VW111" s="24"/>
      <c r="VX111" s="24"/>
      <c r="VY111" s="24"/>
      <c r="VZ111" s="24"/>
      <c r="WA111" s="24"/>
      <c r="WB111" s="24"/>
      <c r="WC111" s="24"/>
      <c r="WD111" s="24"/>
      <c r="WE111" s="24"/>
      <c r="WF111" s="24"/>
      <c r="WG111" s="24"/>
      <c r="WH111" s="24"/>
      <c r="WI111" s="24"/>
      <c r="WJ111" s="24"/>
      <c r="WK111" s="24"/>
      <c r="WL111" s="24"/>
      <c r="WM111" s="24"/>
      <c r="WN111" s="24"/>
      <c r="WO111" s="24"/>
      <c r="WP111" s="24"/>
      <c r="WQ111" s="24"/>
      <c r="WR111" s="24"/>
      <c r="WS111" s="24"/>
      <c r="WT111" s="24"/>
      <c r="WU111" s="24"/>
      <c r="WV111" s="24"/>
      <c r="WW111" s="24"/>
      <c r="WX111" s="24"/>
      <c r="WY111" s="24"/>
      <c r="WZ111" s="24"/>
      <c r="XA111" s="24"/>
      <c r="XB111" s="24"/>
      <c r="XC111" s="24"/>
      <c r="XD111" s="24"/>
      <c r="XE111" s="24"/>
      <c r="XF111" s="24"/>
      <c r="XG111" s="24"/>
      <c r="XH111" s="24"/>
      <c r="XI111" s="24"/>
      <c r="XJ111" s="24"/>
      <c r="XK111" s="24"/>
      <c r="XL111" s="24"/>
      <c r="XM111" s="24"/>
      <c r="XN111" s="24"/>
      <c r="XO111" s="24"/>
      <c r="XP111" s="24"/>
      <c r="XQ111" s="24"/>
      <c r="XR111" s="24"/>
      <c r="XS111" s="24"/>
      <c r="XT111" s="24"/>
      <c r="XU111" s="24"/>
      <c r="XV111" s="24"/>
      <c r="XW111" s="24"/>
      <c r="XX111" s="24"/>
      <c r="XY111" s="24"/>
      <c r="XZ111" s="24"/>
      <c r="YA111" s="24"/>
      <c r="YB111" s="24"/>
      <c r="YC111" s="24"/>
      <c r="YD111" s="24"/>
      <c r="YE111" s="24"/>
      <c r="YF111" s="24"/>
      <c r="YG111" s="24"/>
      <c r="YH111" s="24"/>
      <c r="YI111" s="24"/>
      <c r="YJ111" s="24"/>
      <c r="YK111" s="24"/>
      <c r="YL111" s="24"/>
      <c r="YM111" s="24"/>
      <c r="YN111" s="24"/>
      <c r="YO111" s="24"/>
      <c r="YP111" s="24"/>
      <c r="YQ111" s="24"/>
      <c r="YR111" s="24"/>
      <c r="YS111" s="24"/>
      <c r="YT111" s="24"/>
      <c r="YU111" s="24"/>
      <c r="YV111" s="24"/>
      <c r="YW111" s="24"/>
      <c r="YX111" s="24"/>
      <c r="YY111" s="24"/>
      <c r="YZ111" s="24"/>
      <c r="ZA111" s="24"/>
      <c r="ZB111" s="24"/>
      <c r="ZC111" s="24"/>
      <c r="ZD111" s="24"/>
      <c r="ZE111" s="24"/>
      <c r="ZF111" s="24"/>
      <c r="ZG111" s="24"/>
      <c r="ZH111" s="24"/>
      <c r="ZI111" s="24"/>
      <c r="ZJ111" s="24"/>
      <c r="ZK111" s="24"/>
      <c r="ZL111" s="24"/>
      <c r="ZM111" s="24"/>
      <c r="ZN111" s="24"/>
      <c r="ZO111" s="24"/>
      <c r="ZP111" s="24"/>
      <c r="ZQ111" s="24"/>
      <c r="ZR111" s="24"/>
      <c r="ZS111" s="24"/>
      <c r="ZT111" s="24"/>
      <c r="ZU111" s="24"/>
      <c r="ZV111" s="24"/>
      <c r="ZW111" s="24"/>
      <c r="ZX111" s="24"/>
      <c r="ZY111" s="24"/>
      <c r="ZZ111" s="24"/>
      <c r="AAA111" s="24"/>
      <c r="AAB111" s="24"/>
      <c r="AAC111" s="24"/>
      <c r="AAD111" s="24"/>
      <c r="AAE111" s="24"/>
      <c r="AAF111" s="24"/>
      <c r="AAG111" s="24"/>
      <c r="AAH111" s="24"/>
      <c r="AAI111" s="24"/>
      <c r="AAJ111" s="24"/>
      <c r="AAK111" s="24"/>
      <c r="AAL111" s="24"/>
      <c r="AAM111" s="24"/>
      <c r="AAN111" s="24"/>
      <c r="AAO111" s="24"/>
      <c r="AAP111" s="24"/>
      <c r="AAQ111" s="24"/>
      <c r="AAR111" s="24"/>
      <c r="AAS111" s="24"/>
      <c r="AAT111" s="24"/>
      <c r="AAU111" s="24"/>
      <c r="AAV111" s="24"/>
      <c r="AAW111" s="24"/>
      <c r="AAX111" s="24"/>
      <c r="AAY111" s="24"/>
      <c r="AAZ111" s="24"/>
      <c r="ABA111" s="24"/>
      <c r="ABB111" s="24"/>
      <c r="ABC111" s="24"/>
      <c r="ABD111" s="24"/>
      <c r="ABE111" s="24"/>
      <c r="ABF111" s="24"/>
      <c r="ABG111" s="24"/>
      <c r="ABH111" s="24"/>
      <c r="ABI111" s="24"/>
      <c r="ABJ111" s="24"/>
      <c r="ABK111" s="24"/>
      <c r="ABL111" s="24"/>
      <c r="ABM111" s="24"/>
      <c r="ABN111" s="24"/>
      <c r="ABO111" s="24"/>
      <c r="ABP111" s="24"/>
      <c r="ABQ111" s="24"/>
      <c r="ABR111" s="24"/>
      <c r="ABS111" s="24"/>
      <c r="ABT111" s="24"/>
      <c r="ABU111" s="24"/>
      <c r="ABV111" s="24"/>
      <c r="ABW111" s="24"/>
      <c r="ABX111" s="24"/>
      <c r="ABY111" s="24"/>
      <c r="ABZ111" s="24"/>
      <c r="ACA111" s="24"/>
      <c r="ACB111" s="24"/>
      <c r="ACC111" s="24"/>
      <c r="ACD111" s="24"/>
      <c r="ACE111" s="24"/>
      <c r="ACF111" s="24"/>
      <c r="ACG111" s="24"/>
      <c r="ACH111" s="24"/>
      <c r="ACI111" s="24"/>
      <c r="ACJ111" s="24"/>
      <c r="ACK111" s="24"/>
      <c r="ACL111" s="24"/>
      <c r="ACM111" s="24"/>
      <c r="ACN111" s="24"/>
      <c r="ACO111" s="24"/>
      <c r="ACP111" s="24"/>
      <c r="ACQ111" s="24"/>
      <c r="ACR111" s="24"/>
      <c r="ACS111" s="24"/>
      <c r="ACT111" s="24"/>
      <c r="ACU111" s="24"/>
      <c r="ACV111" s="24"/>
      <c r="ACW111" s="24"/>
      <c r="ACX111" s="24"/>
      <c r="ACY111" s="24"/>
      <c r="ACZ111" s="24"/>
      <c r="ADA111" s="24"/>
      <c r="ADB111" s="24"/>
      <c r="ADC111" s="24"/>
      <c r="ADD111" s="24"/>
      <c r="ADE111" s="24"/>
      <c r="ADF111" s="24"/>
      <c r="ADG111" s="24"/>
      <c r="ADH111" s="24"/>
      <c r="ADI111" s="24"/>
      <c r="ADJ111" s="24"/>
      <c r="ADK111" s="24"/>
      <c r="ADL111" s="24"/>
      <c r="ADM111" s="24"/>
      <c r="ADN111" s="24"/>
      <c r="ADO111" s="24"/>
      <c r="ADP111" s="24"/>
      <c r="ADQ111" s="24"/>
      <c r="ADR111" s="24"/>
      <c r="ADS111" s="24"/>
      <c r="ADT111" s="24"/>
      <c r="ADU111" s="24"/>
      <c r="ADV111" s="24"/>
      <c r="ADW111" s="24"/>
      <c r="ADX111" s="24"/>
      <c r="ADY111" s="24"/>
      <c r="ADZ111" s="24"/>
      <c r="AEA111" s="24"/>
      <c r="AEB111" s="24"/>
      <c r="AEC111" s="24"/>
      <c r="AED111" s="24"/>
      <c r="AEE111" s="24"/>
      <c r="AEF111" s="24"/>
      <c r="AEG111" s="24"/>
      <c r="AEH111" s="24"/>
      <c r="AEI111" s="24"/>
      <c r="AEJ111" s="24"/>
      <c r="AEK111" s="24"/>
      <c r="AEL111" s="24"/>
      <c r="AEM111" s="24"/>
      <c r="AEN111" s="24"/>
      <c r="AEO111" s="24"/>
      <c r="AEP111" s="24"/>
      <c r="AEQ111" s="24"/>
      <c r="AER111" s="24"/>
      <c r="AES111" s="24"/>
      <c r="AET111" s="24"/>
      <c r="AEU111" s="24"/>
      <c r="AEV111" s="24"/>
      <c r="AEW111" s="24"/>
      <c r="AEX111" s="24"/>
      <c r="AEY111" s="24"/>
      <c r="AEZ111" s="24"/>
      <c r="AFA111" s="24"/>
      <c r="AFB111" s="24"/>
      <c r="AFC111" s="24"/>
      <c r="AFD111" s="24"/>
      <c r="AFE111" s="24"/>
      <c r="AFF111" s="24"/>
      <c r="AFG111" s="24"/>
      <c r="AFH111" s="24"/>
      <c r="AFI111" s="24"/>
      <c r="AFJ111" s="24"/>
      <c r="AFK111" s="24"/>
      <c r="AFL111" s="24"/>
      <c r="AFM111" s="24"/>
      <c r="AFN111" s="24"/>
      <c r="AFO111" s="24"/>
      <c r="AFP111" s="24"/>
      <c r="AFQ111" s="24"/>
      <c r="AFR111" s="24"/>
      <c r="AFS111" s="24"/>
      <c r="AFT111" s="24"/>
      <c r="AFU111" s="24"/>
      <c r="AFV111" s="24"/>
      <c r="AFW111" s="24"/>
      <c r="AFX111" s="24"/>
      <c r="AFY111" s="24"/>
      <c r="AFZ111" s="24"/>
      <c r="AGA111" s="24"/>
      <c r="AGB111" s="24"/>
      <c r="AGC111" s="24"/>
      <c r="AGD111" s="24"/>
      <c r="AGE111" s="24"/>
      <c r="AGF111" s="24"/>
      <c r="AGG111" s="24"/>
      <c r="AGH111" s="24"/>
      <c r="AGI111" s="24"/>
      <c r="AGJ111" s="24"/>
      <c r="AGK111" s="24"/>
      <c r="AGL111" s="24"/>
      <c r="AGM111" s="24"/>
      <c r="AGN111" s="24"/>
      <c r="AGO111" s="24"/>
      <c r="AGP111" s="24"/>
      <c r="AGQ111" s="24"/>
      <c r="AGR111" s="24"/>
      <c r="AGS111" s="24"/>
      <c r="AGT111" s="24"/>
      <c r="AGU111" s="24"/>
      <c r="AGV111" s="24"/>
      <c r="AGW111" s="24"/>
      <c r="AGX111" s="24"/>
      <c r="AGY111" s="24"/>
      <c r="AGZ111" s="24"/>
      <c r="AHA111" s="24"/>
      <c r="AHB111" s="24"/>
      <c r="AHC111" s="24"/>
      <c r="AHD111" s="24"/>
      <c r="AHE111" s="24"/>
      <c r="AHF111" s="24"/>
      <c r="AHG111" s="24"/>
      <c r="AHH111" s="24"/>
      <c r="AHI111" s="24"/>
      <c r="AHJ111" s="24"/>
      <c r="AHK111" s="24"/>
      <c r="AHL111" s="24"/>
      <c r="AHM111" s="24"/>
      <c r="AHN111" s="24"/>
      <c r="AHO111" s="24"/>
      <c r="AHP111" s="24"/>
      <c r="AHQ111" s="24"/>
      <c r="AHR111" s="24"/>
      <c r="AHS111" s="24"/>
      <c r="AHT111" s="24"/>
      <c r="AHU111" s="24"/>
      <c r="AHV111" s="24"/>
      <c r="AHW111" s="24"/>
      <c r="AHX111" s="24"/>
      <c r="AHY111" s="24"/>
      <c r="AHZ111" s="24"/>
      <c r="AIA111" s="24"/>
      <c r="AIB111" s="24"/>
      <c r="AIC111" s="24"/>
      <c r="AID111" s="24"/>
      <c r="AIE111" s="24"/>
      <c r="AIF111" s="24"/>
      <c r="AIG111" s="24"/>
      <c r="AIH111" s="24"/>
      <c r="AII111" s="24"/>
      <c r="AIJ111" s="24"/>
      <c r="AIK111" s="24"/>
      <c r="AIL111" s="24"/>
      <c r="AIM111" s="24"/>
      <c r="AIN111" s="24"/>
      <c r="AIO111" s="24"/>
      <c r="AIP111" s="24"/>
      <c r="AIQ111" s="24"/>
      <c r="AIR111" s="24"/>
      <c r="AIS111" s="24"/>
      <c r="AIT111" s="24"/>
      <c r="AIU111" s="24"/>
      <c r="AIV111" s="24"/>
      <c r="AIW111" s="24"/>
      <c r="AIX111" s="24"/>
      <c r="AIY111" s="24"/>
      <c r="AIZ111" s="24"/>
      <c r="AJA111" s="24"/>
      <c r="AJB111" s="24"/>
      <c r="AJC111" s="24"/>
      <c r="AJD111" s="24"/>
      <c r="AJE111" s="24"/>
      <c r="AJF111" s="24"/>
      <c r="AJG111" s="24"/>
      <c r="AJH111" s="24"/>
      <c r="AJI111" s="24"/>
      <c r="AJJ111" s="24"/>
      <c r="AJK111" s="24"/>
      <c r="AJL111" s="24"/>
      <c r="AJM111" s="24"/>
      <c r="AJN111" s="24"/>
      <c r="AJO111" s="24"/>
      <c r="AJP111" s="24"/>
      <c r="AJQ111" s="24"/>
      <c r="AJR111" s="24"/>
      <c r="AJS111" s="24"/>
      <c r="AJT111" s="24"/>
      <c r="AJU111" s="24"/>
      <c r="AJV111" s="24"/>
      <c r="AJW111" s="24"/>
      <c r="AJX111" s="24"/>
      <c r="AJY111" s="24"/>
      <c r="AJZ111" s="24"/>
      <c r="AKA111" s="24"/>
      <c r="AKB111" s="24"/>
      <c r="AKC111" s="24"/>
      <c r="AKD111" s="24"/>
      <c r="AKE111" s="24"/>
      <c r="AKF111" s="24"/>
      <c r="AKG111" s="24"/>
      <c r="AKH111" s="24"/>
      <c r="AKI111" s="24"/>
      <c r="AKJ111" s="24"/>
      <c r="AKK111" s="24"/>
      <c r="AKL111" s="24"/>
      <c r="AKM111" s="24"/>
      <c r="AKN111" s="24"/>
      <c r="AKO111" s="24"/>
      <c r="AKP111" s="24"/>
      <c r="AKQ111" s="24"/>
      <c r="AKR111" s="24"/>
      <c r="AKS111" s="24"/>
      <c r="AKT111" s="24"/>
      <c r="AKU111" s="24"/>
      <c r="AKV111" s="24"/>
      <c r="AKW111" s="24"/>
      <c r="AKX111" s="24"/>
      <c r="AKY111" s="24"/>
      <c r="AKZ111" s="24"/>
      <c r="ALA111" s="24"/>
      <c r="ALB111" s="24"/>
      <c r="ALC111" s="24"/>
      <c r="ALD111" s="24"/>
      <c r="ALE111" s="24"/>
      <c r="ALF111" s="24"/>
      <c r="ALG111" s="24"/>
      <c r="ALH111" s="24"/>
      <c r="ALI111" s="24"/>
      <c r="ALJ111" s="24"/>
      <c r="ALK111" s="24"/>
      <c r="ALL111" s="24"/>
      <c r="ALM111" s="24"/>
      <c r="ALN111" s="24"/>
      <c r="ALO111" s="24"/>
      <c r="ALP111" s="24"/>
      <c r="ALQ111" s="24"/>
      <c r="ALR111" s="24"/>
      <c r="ALS111" s="24"/>
      <c r="ALT111" s="24"/>
      <c r="ALU111" s="24"/>
      <c r="ALV111" s="24"/>
      <c r="ALW111" s="24"/>
      <c r="ALX111" s="24"/>
      <c r="ALY111" s="24"/>
      <c r="ALZ111" s="24"/>
      <c r="AMA111" s="24"/>
      <c r="AMB111" s="24"/>
      <c r="AMC111" s="24"/>
      <c r="AMD111" s="24"/>
      <c r="AME111" s="24"/>
      <c r="AMF111" s="24"/>
      <c r="AMG111" s="24"/>
      <c r="AMH111" s="24"/>
      <c r="AMI111" s="24"/>
      <c r="AMJ111" s="24"/>
      <c r="AMK111" s="24"/>
      <c r="AML111" s="24"/>
      <c r="AMM111" s="24"/>
      <c r="AMN111" s="24"/>
      <c r="AMO111" s="24"/>
      <c r="AMP111" s="24"/>
      <c r="AMQ111" s="24"/>
      <c r="AMR111" s="24"/>
      <c r="AMS111" s="24"/>
      <c r="AMT111" s="24"/>
      <c r="AMU111" s="24"/>
      <c r="AMV111" s="24"/>
      <c r="AMW111" s="24"/>
      <c r="AMX111" s="24"/>
      <c r="AMY111" s="24"/>
      <c r="AMZ111" s="24"/>
      <c r="ANA111" s="24"/>
      <c r="ANB111" s="24"/>
    </row>
    <row r="112" spans="3:1042" s="6" customFormat="1" ht="15" customHeight="1" x14ac:dyDescent="0.25">
      <c r="C112" s="6">
        <f t="shared" si="5"/>
        <v>150519</v>
      </c>
      <c r="D112" s="72">
        <f t="shared" si="6"/>
        <v>50</v>
      </c>
      <c r="E112" s="72">
        <v>1</v>
      </c>
      <c r="F112" s="74">
        <v>0</v>
      </c>
      <c r="G112" s="73">
        <f t="shared" si="43"/>
        <v>2.8</v>
      </c>
      <c r="H112" s="128">
        <f t="shared" si="44"/>
        <v>0</v>
      </c>
      <c r="I112" s="147">
        <f t="shared" si="9"/>
        <v>0</v>
      </c>
      <c r="J112" s="111" t="s">
        <v>196</v>
      </c>
      <c r="K112" s="39">
        <v>3</v>
      </c>
      <c r="L112" s="95">
        <f t="shared" si="10"/>
        <v>15</v>
      </c>
      <c r="M112" s="12" t="s">
        <v>97</v>
      </c>
      <c r="N112" s="82">
        <f t="shared" si="83"/>
        <v>5</v>
      </c>
      <c r="O112" s="82">
        <f t="shared" si="70"/>
        <v>150519</v>
      </c>
      <c r="P112" s="77" t="str">
        <f t="shared" si="21"/>
        <v>GEH50DFEJSR  (50 gal)</v>
      </c>
      <c r="Q112" s="13" t="s">
        <v>124</v>
      </c>
      <c r="R112" s="14">
        <v>50</v>
      </c>
      <c r="S112" s="37" t="s">
        <v>236</v>
      </c>
      <c r="T112" s="100" t="s">
        <v>176</v>
      </c>
      <c r="U112" s="105" t="str">
        <f t="shared" si="71"/>
        <v>GE2014</v>
      </c>
      <c r="V112" s="146">
        <v>0</v>
      </c>
      <c r="W112" s="49">
        <f>[1]ESTAR_to_AWHS!K23</f>
        <v>2.8</v>
      </c>
      <c r="X112" s="61" t="str">
        <f>[1]ESTAR_to_AWHS!I23</f>
        <v>2-3</v>
      </c>
      <c r="Y112" s="62" t="str">
        <f>[1]ESTAR_to_AWHS!L23</f>
        <v>--</v>
      </c>
      <c r="Z112" s="63">
        <f>[1]ESTAR_to_AWHS!J23</f>
        <v>42621</v>
      </c>
      <c r="AA112" s="58" t="s">
        <v>87</v>
      </c>
      <c r="AB112" s="158" t="str">
        <f t="shared" si="11"/>
        <v>2,     150519,   "GEH50DFEJSR  (50 gal)"</v>
      </c>
      <c r="AC112" s="160" t="str">
        <f t="shared" si="76"/>
        <v>GE</v>
      </c>
      <c r="AD112" s="161" t="s">
        <v>124</v>
      </c>
      <c r="AE112" s="158" t="str">
        <f t="shared" si="12"/>
        <v xml:space="preserve">          case  150519   :   "GEH50DFEJSR"</v>
      </c>
      <c r="AF112" s="161" t="s">
        <v>124</v>
      </c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1"/>
      <c r="BO112" s="31"/>
      <c r="BP112" s="31"/>
      <c r="BQ112" s="31"/>
      <c r="BR112" s="31"/>
      <c r="BS112" s="31"/>
      <c r="BT112" s="31"/>
      <c r="BU112" s="31"/>
      <c r="BV112" s="31"/>
      <c r="BW112" s="31"/>
      <c r="BX112" s="31"/>
      <c r="BY112" s="31"/>
      <c r="BZ112" s="31"/>
      <c r="CA112" s="31"/>
      <c r="CB112" s="31"/>
      <c r="CC112" s="31"/>
      <c r="CD112" s="31"/>
      <c r="CE112" s="31"/>
      <c r="CF112" s="31"/>
      <c r="CG112" s="31"/>
      <c r="CH112" s="31"/>
      <c r="CI112" s="31"/>
      <c r="CJ112" s="31"/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/>
      <c r="DK112" s="31"/>
      <c r="DL112" s="31"/>
      <c r="DM112" s="31"/>
      <c r="DN112" s="31"/>
      <c r="DO112" s="31"/>
      <c r="DP112" s="31"/>
      <c r="DQ112" s="31"/>
      <c r="DR112" s="31"/>
      <c r="DS112" s="31"/>
      <c r="DT112" s="31"/>
      <c r="DU112" s="31"/>
      <c r="DV112" s="31"/>
      <c r="DW112" s="31"/>
      <c r="DX112" s="31"/>
      <c r="DY112" s="31"/>
      <c r="DZ112" s="31"/>
      <c r="EA112" s="31"/>
      <c r="EB112" s="31"/>
      <c r="EC112" s="31"/>
      <c r="ED112" s="31"/>
      <c r="EE112" s="31"/>
      <c r="EF112" s="31"/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/>
      <c r="EW112" s="31"/>
      <c r="EX112" s="31"/>
      <c r="EY112" s="31"/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  <c r="FK112" s="31"/>
      <c r="FL112" s="31"/>
      <c r="FM112" s="31"/>
      <c r="FN112" s="31"/>
      <c r="FO112" s="31"/>
      <c r="FP112" s="31"/>
      <c r="FQ112" s="31"/>
      <c r="FR112" s="31"/>
      <c r="FS112" s="31"/>
      <c r="FT112" s="31"/>
      <c r="FU112" s="31"/>
      <c r="FV112" s="31"/>
      <c r="FW112" s="31"/>
      <c r="FX112" s="31"/>
      <c r="FY112" s="31"/>
      <c r="FZ112" s="31"/>
      <c r="GA112" s="31"/>
      <c r="GB112" s="31"/>
      <c r="GC112" s="31"/>
      <c r="GD112" s="31"/>
      <c r="GE112" s="31"/>
      <c r="GF112" s="31"/>
      <c r="GG112" s="31"/>
      <c r="GH112" s="31"/>
      <c r="GI112" s="31"/>
      <c r="GJ112" s="31"/>
      <c r="GK112" s="31"/>
      <c r="GL112" s="31"/>
      <c r="GM112" s="31"/>
      <c r="GN112" s="31"/>
      <c r="GO112" s="31"/>
      <c r="GP112" s="31"/>
      <c r="GQ112" s="31"/>
      <c r="GR112" s="31"/>
      <c r="GS112" s="31"/>
      <c r="GT112" s="31"/>
      <c r="GU112" s="31"/>
      <c r="GV112" s="31"/>
      <c r="GW112" s="31"/>
      <c r="GX112" s="31"/>
      <c r="GY112" s="31"/>
      <c r="GZ112" s="31"/>
      <c r="HA112" s="31"/>
      <c r="HB112" s="31"/>
      <c r="HC112" s="31"/>
      <c r="HD112" s="31"/>
      <c r="HE112" s="31"/>
      <c r="HF112" s="31"/>
      <c r="HG112" s="31"/>
      <c r="HH112" s="31"/>
      <c r="HI112" s="31"/>
      <c r="HJ112" s="31"/>
      <c r="HK112" s="31"/>
      <c r="HL112" s="31"/>
      <c r="HM112" s="31"/>
      <c r="HN112" s="31"/>
      <c r="HO112" s="31"/>
      <c r="HP112" s="31"/>
      <c r="HQ112" s="31"/>
      <c r="HR112" s="31"/>
      <c r="HS112" s="31"/>
      <c r="HT112" s="31"/>
      <c r="HU112" s="31"/>
      <c r="HV112" s="31"/>
      <c r="HW112" s="31"/>
      <c r="HX112" s="31"/>
      <c r="HY112" s="31"/>
      <c r="HZ112" s="31"/>
      <c r="IA112" s="31"/>
      <c r="IB112" s="31"/>
      <c r="IC112" s="31"/>
      <c r="ID112" s="31"/>
      <c r="IE112" s="31"/>
      <c r="IF112" s="31"/>
      <c r="IG112" s="31"/>
      <c r="IH112" s="31"/>
      <c r="II112" s="31"/>
      <c r="IJ112" s="31"/>
      <c r="IK112" s="31"/>
      <c r="IL112" s="31"/>
      <c r="IM112" s="31"/>
      <c r="IN112" s="31"/>
      <c r="IO112" s="31"/>
      <c r="IP112" s="31"/>
      <c r="IQ112" s="31"/>
      <c r="IR112" s="31"/>
      <c r="IS112" s="31"/>
      <c r="IT112" s="31"/>
      <c r="IU112" s="31"/>
      <c r="IV112" s="31"/>
      <c r="IW112" s="31"/>
      <c r="IX112" s="31"/>
      <c r="IY112" s="31"/>
      <c r="IZ112" s="31"/>
      <c r="JA112" s="31"/>
      <c r="JB112" s="31"/>
      <c r="JC112" s="31"/>
      <c r="JD112" s="31"/>
      <c r="JE112" s="31"/>
      <c r="JF112" s="31"/>
      <c r="JG112" s="31"/>
      <c r="JH112" s="31"/>
      <c r="JI112" s="31"/>
      <c r="JJ112" s="31"/>
      <c r="JK112" s="31"/>
      <c r="JL112" s="31"/>
      <c r="JM112" s="31"/>
      <c r="JN112" s="31"/>
      <c r="JO112" s="31"/>
      <c r="JP112" s="31"/>
      <c r="JQ112" s="31"/>
      <c r="JR112" s="31"/>
      <c r="JS112" s="31"/>
      <c r="JT112" s="31"/>
      <c r="JU112" s="31"/>
      <c r="JV112" s="31"/>
      <c r="JW112" s="31"/>
      <c r="JX112" s="31"/>
      <c r="JY112" s="31"/>
      <c r="JZ112" s="31"/>
      <c r="KA112" s="31"/>
      <c r="KB112" s="31"/>
      <c r="KC112" s="31"/>
      <c r="KD112" s="31"/>
      <c r="KE112" s="31"/>
      <c r="KF112" s="31"/>
      <c r="KG112" s="31"/>
      <c r="KH112" s="31"/>
      <c r="KI112" s="31"/>
      <c r="KJ112" s="31"/>
      <c r="KK112" s="31"/>
      <c r="KL112" s="31"/>
      <c r="KM112" s="31"/>
      <c r="KN112" s="31"/>
      <c r="KO112" s="31"/>
      <c r="KP112" s="31"/>
      <c r="KQ112" s="31"/>
      <c r="KR112" s="31"/>
      <c r="KS112" s="31"/>
      <c r="KT112" s="31"/>
      <c r="KU112" s="31"/>
      <c r="KV112" s="31"/>
      <c r="KW112" s="31"/>
      <c r="KX112" s="31"/>
      <c r="KY112" s="31"/>
      <c r="KZ112" s="31"/>
      <c r="LA112" s="31"/>
      <c r="LB112" s="31"/>
      <c r="LC112" s="31"/>
      <c r="LD112" s="31"/>
      <c r="LE112" s="31"/>
      <c r="LF112" s="31"/>
      <c r="LG112" s="31"/>
      <c r="LH112" s="31"/>
      <c r="LI112" s="31"/>
      <c r="LJ112" s="31"/>
      <c r="LK112" s="31"/>
      <c r="LL112" s="31"/>
      <c r="LM112" s="31"/>
      <c r="LN112" s="31"/>
      <c r="LO112" s="31"/>
      <c r="LP112" s="31"/>
      <c r="LQ112" s="31"/>
      <c r="LR112" s="31"/>
      <c r="LS112" s="31"/>
      <c r="LT112" s="31"/>
      <c r="LU112" s="31"/>
      <c r="LV112" s="31"/>
      <c r="LW112" s="31"/>
      <c r="LX112" s="31"/>
      <c r="LY112" s="31"/>
      <c r="LZ112" s="31"/>
      <c r="MA112" s="31"/>
      <c r="MB112" s="31"/>
      <c r="MC112" s="31"/>
      <c r="MD112" s="31"/>
      <c r="ME112" s="31"/>
      <c r="MF112" s="31"/>
      <c r="MG112" s="31"/>
      <c r="MH112" s="31"/>
      <c r="MI112" s="31"/>
      <c r="MJ112" s="31"/>
      <c r="MK112" s="31"/>
      <c r="ML112" s="31"/>
      <c r="MM112" s="31"/>
      <c r="MN112" s="31"/>
      <c r="MO112" s="31"/>
      <c r="MP112" s="31"/>
      <c r="MQ112" s="31"/>
      <c r="MR112" s="31"/>
      <c r="MS112" s="31"/>
      <c r="MT112" s="31"/>
      <c r="MU112" s="31"/>
      <c r="MV112" s="31"/>
      <c r="MW112" s="31"/>
      <c r="MX112" s="31"/>
      <c r="MY112" s="31"/>
      <c r="MZ112" s="31"/>
      <c r="NA112" s="31"/>
      <c r="NB112" s="31"/>
      <c r="NC112" s="31"/>
      <c r="ND112" s="31"/>
      <c r="NE112" s="31"/>
      <c r="NF112" s="31"/>
      <c r="NG112" s="31"/>
      <c r="NH112" s="31"/>
      <c r="NI112" s="31"/>
      <c r="NJ112" s="31"/>
      <c r="NK112" s="31"/>
      <c r="NL112" s="31"/>
      <c r="NM112" s="31"/>
      <c r="NN112" s="31"/>
      <c r="NO112" s="31"/>
      <c r="NP112" s="31"/>
      <c r="NQ112" s="31"/>
      <c r="NR112" s="31"/>
      <c r="NS112" s="31"/>
      <c r="NT112" s="31"/>
      <c r="NU112" s="31"/>
      <c r="NV112" s="31"/>
      <c r="NW112" s="31"/>
      <c r="NX112" s="31"/>
      <c r="NY112" s="31"/>
      <c r="NZ112" s="31"/>
      <c r="OA112" s="31"/>
      <c r="OB112" s="31"/>
      <c r="OC112" s="31"/>
      <c r="OD112" s="31"/>
      <c r="OE112" s="31"/>
      <c r="OF112" s="31"/>
      <c r="OG112" s="31"/>
      <c r="OH112" s="31"/>
      <c r="OI112" s="31"/>
      <c r="OJ112" s="31"/>
      <c r="OK112" s="31"/>
      <c r="OL112" s="31"/>
      <c r="OM112" s="31"/>
      <c r="ON112" s="31"/>
      <c r="OO112" s="31"/>
      <c r="OP112" s="31"/>
      <c r="OQ112" s="31"/>
      <c r="OR112" s="31"/>
      <c r="OS112" s="31"/>
      <c r="OT112" s="31"/>
      <c r="OU112" s="31"/>
      <c r="OV112" s="31"/>
      <c r="OW112" s="31"/>
      <c r="OX112" s="31"/>
      <c r="OY112" s="31"/>
      <c r="OZ112" s="31"/>
      <c r="PA112" s="31"/>
      <c r="PB112" s="31"/>
      <c r="PC112" s="31"/>
      <c r="PD112" s="31"/>
      <c r="PE112" s="31"/>
      <c r="PF112" s="31"/>
      <c r="PG112" s="31"/>
      <c r="PH112" s="31"/>
      <c r="PI112" s="31"/>
      <c r="PJ112" s="31"/>
      <c r="PK112" s="31"/>
      <c r="PL112" s="31"/>
      <c r="PM112" s="31"/>
      <c r="PN112" s="31"/>
      <c r="PO112" s="31"/>
      <c r="PP112" s="31"/>
      <c r="PQ112" s="31"/>
      <c r="PR112" s="31"/>
      <c r="PS112" s="31"/>
      <c r="PT112" s="31"/>
      <c r="PU112" s="31"/>
      <c r="PV112" s="31"/>
      <c r="PW112" s="31"/>
      <c r="PX112" s="31"/>
      <c r="PY112" s="31"/>
      <c r="PZ112" s="31"/>
      <c r="QA112" s="31"/>
      <c r="QB112" s="31"/>
      <c r="QC112" s="31"/>
      <c r="QD112" s="31"/>
      <c r="QE112" s="31"/>
      <c r="QF112" s="31"/>
      <c r="QG112" s="31"/>
      <c r="QH112" s="31"/>
      <c r="QI112" s="31"/>
      <c r="QJ112" s="31"/>
      <c r="QK112" s="31"/>
      <c r="QL112" s="31"/>
      <c r="QM112" s="31"/>
      <c r="QN112" s="31"/>
      <c r="QO112" s="31"/>
      <c r="QP112" s="31"/>
      <c r="QQ112" s="31"/>
      <c r="QR112" s="31"/>
      <c r="QS112" s="31"/>
      <c r="QT112" s="31"/>
      <c r="QU112" s="31"/>
      <c r="QV112" s="31"/>
      <c r="QW112" s="31"/>
      <c r="QX112" s="31"/>
      <c r="QY112" s="31"/>
      <c r="QZ112" s="31"/>
      <c r="RA112" s="31"/>
      <c r="RB112" s="31"/>
      <c r="RC112" s="31"/>
      <c r="RD112" s="31"/>
      <c r="RE112" s="31"/>
      <c r="RF112" s="31"/>
      <c r="RG112" s="31"/>
      <c r="RH112" s="31"/>
      <c r="RI112" s="31"/>
      <c r="RJ112" s="31"/>
      <c r="RK112" s="31"/>
      <c r="RL112" s="31"/>
      <c r="RM112" s="31"/>
      <c r="RN112" s="31"/>
      <c r="RO112" s="31"/>
      <c r="RP112" s="31"/>
      <c r="RQ112" s="31"/>
      <c r="RR112" s="31"/>
      <c r="RS112" s="31"/>
      <c r="RT112" s="31"/>
      <c r="RU112" s="31"/>
      <c r="RV112" s="31"/>
      <c r="RW112" s="31"/>
      <c r="RX112" s="31"/>
      <c r="RY112" s="31"/>
      <c r="RZ112" s="31"/>
      <c r="SA112" s="31"/>
      <c r="SB112" s="31"/>
      <c r="SC112" s="31"/>
      <c r="SD112" s="31"/>
      <c r="SE112" s="31"/>
      <c r="SF112" s="31"/>
      <c r="SG112" s="31"/>
      <c r="SH112" s="31"/>
      <c r="SI112" s="31"/>
      <c r="SJ112" s="31"/>
      <c r="SK112" s="31"/>
      <c r="SL112" s="31"/>
      <c r="SM112" s="31"/>
      <c r="SN112" s="31"/>
      <c r="SO112" s="31"/>
      <c r="SP112" s="31"/>
      <c r="SQ112" s="31"/>
      <c r="SR112" s="31"/>
      <c r="SS112" s="31"/>
      <c r="ST112" s="31"/>
      <c r="SU112" s="31"/>
      <c r="SV112" s="31"/>
      <c r="SW112" s="31"/>
      <c r="SX112" s="31"/>
      <c r="SY112" s="31"/>
      <c r="SZ112" s="31"/>
      <c r="TA112" s="31"/>
      <c r="TB112" s="31"/>
      <c r="TC112" s="31"/>
      <c r="TD112" s="31"/>
      <c r="TE112" s="31"/>
      <c r="TF112" s="31"/>
      <c r="TG112" s="31"/>
      <c r="TH112" s="31"/>
      <c r="TI112" s="31"/>
      <c r="TJ112" s="31"/>
      <c r="TK112" s="31"/>
      <c r="TL112" s="31"/>
      <c r="TM112" s="31"/>
      <c r="TN112" s="31"/>
      <c r="TO112" s="31"/>
      <c r="TP112" s="31"/>
      <c r="TQ112" s="31"/>
      <c r="TR112" s="31"/>
      <c r="TS112" s="31"/>
      <c r="TT112" s="31"/>
      <c r="TU112" s="31"/>
      <c r="TV112" s="31"/>
      <c r="TW112" s="31"/>
      <c r="TX112" s="31"/>
      <c r="TY112" s="31"/>
      <c r="TZ112" s="31"/>
      <c r="UA112" s="31"/>
      <c r="UB112" s="31"/>
      <c r="UC112" s="31"/>
      <c r="UD112" s="31"/>
      <c r="UE112" s="31"/>
      <c r="UF112" s="31"/>
      <c r="UG112" s="31"/>
      <c r="UH112" s="31"/>
      <c r="UI112" s="31"/>
      <c r="UJ112" s="31"/>
      <c r="UK112" s="31"/>
      <c r="UL112" s="31"/>
      <c r="UM112" s="31"/>
      <c r="UN112" s="31"/>
      <c r="UO112" s="31"/>
      <c r="UP112" s="31"/>
      <c r="UQ112" s="31"/>
      <c r="UR112" s="31"/>
      <c r="US112" s="31"/>
      <c r="UT112" s="31"/>
      <c r="UU112" s="31"/>
      <c r="UV112" s="31"/>
      <c r="UW112" s="31"/>
      <c r="UX112" s="31"/>
      <c r="UY112" s="31"/>
      <c r="UZ112" s="31"/>
      <c r="VA112" s="31"/>
      <c r="VB112" s="31"/>
      <c r="VC112" s="31"/>
      <c r="VD112" s="31"/>
      <c r="VE112" s="31"/>
      <c r="VF112" s="31"/>
      <c r="VG112" s="31"/>
      <c r="VH112" s="31"/>
      <c r="VI112" s="31"/>
      <c r="VJ112" s="31"/>
      <c r="VK112" s="31"/>
      <c r="VL112" s="31"/>
      <c r="VM112" s="31"/>
      <c r="VN112" s="31"/>
      <c r="VO112" s="31"/>
      <c r="VP112" s="31"/>
      <c r="VQ112" s="31"/>
      <c r="VR112" s="31"/>
      <c r="VS112" s="31"/>
      <c r="VT112" s="31"/>
      <c r="VU112" s="31"/>
      <c r="VV112" s="31"/>
      <c r="VW112" s="31"/>
      <c r="VX112" s="31"/>
      <c r="VY112" s="31"/>
      <c r="VZ112" s="31"/>
      <c r="WA112" s="31"/>
      <c r="WB112" s="31"/>
      <c r="WC112" s="31"/>
      <c r="WD112" s="31"/>
      <c r="WE112" s="31"/>
      <c r="WF112" s="31"/>
      <c r="WG112" s="31"/>
      <c r="WH112" s="31"/>
      <c r="WI112" s="31"/>
      <c r="WJ112" s="31"/>
      <c r="WK112" s="31"/>
      <c r="WL112" s="31"/>
      <c r="WM112" s="31"/>
      <c r="WN112" s="31"/>
      <c r="WO112" s="31"/>
      <c r="WP112" s="31"/>
      <c r="WQ112" s="31"/>
      <c r="WR112" s="31"/>
      <c r="WS112" s="31"/>
      <c r="WT112" s="31"/>
      <c r="WU112" s="31"/>
      <c r="WV112" s="31"/>
      <c r="WW112" s="31"/>
      <c r="WX112" s="31"/>
      <c r="WY112" s="31"/>
      <c r="WZ112" s="31"/>
      <c r="XA112" s="31"/>
      <c r="XB112" s="31"/>
      <c r="XC112" s="31"/>
      <c r="XD112" s="31"/>
      <c r="XE112" s="31"/>
      <c r="XF112" s="31"/>
      <c r="XG112" s="31"/>
      <c r="XH112" s="31"/>
      <c r="XI112" s="31"/>
      <c r="XJ112" s="31"/>
      <c r="XK112" s="31"/>
      <c r="XL112" s="31"/>
      <c r="XM112" s="31"/>
      <c r="XN112" s="31"/>
      <c r="XO112" s="31"/>
      <c r="XP112" s="31"/>
      <c r="XQ112" s="31"/>
      <c r="XR112" s="31"/>
      <c r="XS112" s="31"/>
      <c r="XT112" s="31"/>
      <c r="XU112" s="31"/>
      <c r="XV112" s="31"/>
      <c r="XW112" s="31"/>
      <c r="XX112" s="31"/>
      <c r="XY112" s="31"/>
      <c r="XZ112" s="31"/>
      <c r="YA112" s="31"/>
      <c r="YB112" s="31"/>
      <c r="YC112" s="31"/>
      <c r="YD112" s="31"/>
      <c r="YE112" s="31"/>
      <c r="YF112" s="31"/>
      <c r="YG112" s="31"/>
      <c r="YH112" s="31"/>
      <c r="YI112" s="31"/>
      <c r="YJ112" s="31"/>
      <c r="YK112" s="31"/>
      <c r="YL112" s="31"/>
      <c r="YM112" s="31"/>
      <c r="YN112" s="31"/>
      <c r="YO112" s="31"/>
      <c r="YP112" s="31"/>
      <c r="YQ112" s="31"/>
      <c r="YR112" s="31"/>
      <c r="YS112" s="31"/>
      <c r="YT112" s="31"/>
      <c r="YU112" s="31"/>
      <c r="YV112" s="31"/>
      <c r="YW112" s="31"/>
      <c r="YX112" s="31"/>
      <c r="YY112" s="31"/>
      <c r="YZ112" s="31"/>
      <c r="ZA112" s="31"/>
      <c r="ZB112" s="31"/>
      <c r="ZC112" s="31"/>
      <c r="ZD112" s="31"/>
      <c r="ZE112" s="31"/>
      <c r="ZF112" s="31"/>
      <c r="ZG112" s="31"/>
      <c r="ZH112" s="31"/>
      <c r="ZI112" s="31"/>
      <c r="ZJ112" s="31"/>
      <c r="ZK112" s="31"/>
      <c r="ZL112" s="31"/>
      <c r="ZM112" s="31"/>
      <c r="ZN112" s="31"/>
      <c r="ZO112" s="31"/>
      <c r="ZP112" s="31"/>
      <c r="ZQ112" s="31"/>
      <c r="ZR112" s="31"/>
      <c r="ZS112" s="31"/>
      <c r="ZT112" s="31"/>
      <c r="ZU112" s="31"/>
      <c r="ZV112" s="31"/>
      <c r="ZW112" s="31"/>
      <c r="ZX112" s="31"/>
      <c r="ZY112" s="31"/>
      <c r="ZZ112" s="31"/>
      <c r="AAA112" s="31"/>
      <c r="AAB112" s="31"/>
      <c r="AAC112" s="31"/>
      <c r="AAD112" s="31"/>
      <c r="AAE112" s="31"/>
      <c r="AAF112" s="31"/>
      <c r="AAG112" s="31"/>
      <c r="AAH112" s="31"/>
      <c r="AAI112" s="31"/>
      <c r="AAJ112" s="31"/>
      <c r="AAK112" s="31"/>
      <c r="AAL112" s="31"/>
      <c r="AAM112" s="31"/>
      <c r="AAN112" s="31"/>
      <c r="AAO112" s="31"/>
      <c r="AAP112" s="31"/>
      <c r="AAQ112" s="31"/>
      <c r="AAR112" s="31"/>
      <c r="AAS112" s="31"/>
      <c r="AAT112" s="31"/>
      <c r="AAU112" s="31"/>
      <c r="AAV112" s="31"/>
      <c r="AAW112" s="31"/>
      <c r="AAX112" s="31"/>
      <c r="AAY112" s="31"/>
      <c r="AAZ112" s="31"/>
      <c r="ABA112" s="31"/>
      <c r="ABB112" s="31"/>
      <c r="ABC112" s="31"/>
      <c r="ABD112" s="31"/>
      <c r="ABE112" s="31"/>
      <c r="ABF112" s="31"/>
      <c r="ABG112" s="31"/>
      <c r="ABH112" s="31"/>
      <c r="ABI112" s="31"/>
      <c r="ABJ112" s="31"/>
      <c r="ABK112" s="31"/>
      <c r="ABL112" s="31"/>
      <c r="ABM112" s="31"/>
      <c r="ABN112" s="31"/>
      <c r="ABO112" s="31"/>
      <c r="ABP112" s="31"/>
      <c r="ABQ112" s="31"/>
      <c r="ABR112" s="31"/>
      <c r="ABS112" s="31"/>
      <c r="ABT112" s="31"/>
      <c r="ABU112" s="31"/>
      <c r="ABV112" s="31"/>
      <c r="ABW112" s="31"/>
      <c r="ABX112" s="31"/>
      <c r="ABY112" s="31"/>
      <c r="ABZ112" s="31"/>
      <c r="ACA112" s="31"/>
      <c r="ACB112" s="31"/>
      <c r="ACC112" s="31"/>
      <c r="ACD112" s="31"/>
      <c r="ACE112" s="31"/>
      <c r="ACF112" s="31"/>
      <c r="ACG112" s="31"/>
      <c r="ACH112" s="31"/>
      <c r="ACI112" s="31"/>
      <c r="ACJ112" s="31"/>
      <c r="ACK112" s="31"/>
      <c r="ACL112" s="31"/>
      <c r="ACM112" s="31"/>
      <c r="ACN112" s="31"/>
      <c r="ACO112" s="31"/>
      <c r="ACP112" s="31"/>
      <c r="ACQ112" s="31"/>
      <c r="ACR112" s="31"/>
      <c r="ACS112" s="31"/>
      <c r="ACT112" s="31"/>
      <c r="ACU112" s="31"/>
      <c r="ACV112" s="31"/>
      <c r="ACW112" s="31"/>
      <c r="ACX112" s="31"/>
      <c r="ACY112" s="31"/>
      <c r="ACZ112" s="31"/>
      <c r="ADA112" s="31"/>
      <c r="ADB112" s="31"/>
      <c r="ADC112" s="31"/>
      <c r="ADD112" s="31"/>
      <c r="ADE112" s="31"/>
      <c r="ADF112" s="31"/>
      <c r="ADG112" s="31"/>
      <c r="ADH112" s="31"/>
      <c r="ADI112" s="31"/>
      <c r="ADJ112" s="31"/>
      <c r="ADK112" s="31"/>
      <c r="ADL112" s="31"/>
      <c r="ADM112" s="31"/>
      <c r="ADN112" s="31"/>
      <c r="ADO112" s="31"/>
      <c r="ADP112" s="31"/>
      <c r="ADQ112" s="31"/>
      <c r="ADR112" s="31"/>
      <c r="ADS112" s="31"/>
      <c r="ADT112" s="31"/>
      <c r="ADU112" s="31"/>
      <c r="ADV112" s="31"/>
      <c r="ADW112" s="31"/>
      <c r="ADX112" s="31"/>
      <c r="ADY112" s="31"/>
      <c r="ADZ112" s="31"/>
      <c r="AEA112" s="31"/>
      <c r="AEB112" s="31"/>
      <c r="AEC112" s="31"/>
      <c r="AED112" s="31"/>
      <c r="AEE112" s="31"/>
      <c r="AEF112" s="31"/>
      <c r="AEG112" s="31"/>
      <c r="AEH112" s="31"/>
      <c r="AEI112" s="31"/>
      <c r="AEJ112" s="31"/>
      <c r="AEK112" s="31"/>
      <c r="AEL112" s="31"/>
      <c r="AEM112" s="31"/>
      <c r="AEN112" s="31"/>
      <c r="AEO112" s="31"/>
      <c r="AEP112" s="31"/>
      <c r="AEQ112" s="31"/>
      <c r="AER112" s="31"/>
      <c r="AES112" s="31"/>
      <c r="AET112" s="31"/>
      <c r="AEU112" s="31"/>
      <c r="AEV112" s="31"/>
      <c r="AEW112" s="31"/>
      <c r="AEX112" s="31"/>
      <c r="AEY112" s="31"/>
      <c r="AEZ112" s="31"/>
      <c r="AFA112" s="31"/>
      <c r="AFB112" s="31"/>
      <c r="AFC112" s="31"/>
      <c r="AFD112" s="31"/>
      <c r="AFE112" s="31"/>
      <c r="AFF112" s="31"/>
      <c r="AFG112" s="31"/>
      <c r="AFH112" s="31"/>
      <c r="AFI112" s="31"/>
      <c r="AFJ112" s="31"/>
      <c r="AFK112" s="31"/>
      <c r="AFL112" s="31"/>
      <c r="AFM112" s="31"/>
      <c r="AFN112" s="31"/>
      <c r="AFO112" s="31"/>
      <c r="AFP112" s="31"/>
      <c r="AFQ112" s="31"/>
      <c r="AFR112" s="31"/>
      <c r="AFS112" s="31"/>
      <c r="AFT112" s="31"/>
      <c r="AFU112" s="31"/>
      <c r="AFV112" s="31"/>
      <c r="AFW112" s="31"/>
      <c r="AFX112" s="31"/>
      <c r="AFY112" s="31"/>
      <c r="AFZ112" s="31"/>
      <c r="AGA112" s="31"/>
      <c r="AGB112" s="31"/>
      <c r="AGC112" s="31"/>
      <c r="AGD112" s="31"/>
      <c r="AGE112" s="31"/>
      <c r="AGF112" s="31"/>
      <c r="AGG112" s="31"/>
      <c r="AGH112" s="31"/>
      <c r="AGI112" s="31"/>
      <c r="AGJ112" s="31"/>
      <c r="AGK112" s="31"/>
      <c r="AGL112" s="31"/>
      <c r="AGM112" s="31"/>
      <c r="AGN112" s="31"/>
      <c r="AGO112" s="31"/>
      <c r="AGP112" s="31"/>
      <c r="AGQ112" s="31"/>
      <c r="AGR112" s="31"/>
      <c r="AGS112" s="31"/>
      <c r="AGT112" s="31"/>
      <c r="AGU112" s="31"/>
      <c r="AGV112" s="31"/>
      <c r="AGW112" s="31"/>
      <c r="AGX112" s="31"/>
      <c r="AGY112" s="31"/>
      <c r="AGZ112" s="31"/>
      <c r="AHA112" s="31"/>
      <c r="AHB112" s="31"/>
      <c r="AHC112" s="31"/>
      <c r="AHD112" s="31"/>
      <c r="AHE112" s="31"/>
      <c r="AHF112" s="31"/>
      <c r="AHG112" s="31"/>
      <c r="AHH112" s="31"/>
      <c r="AHI112" s="31"/>
      <c r="AHJ112" s="31"/>
      <c r="AHK112" s="31"/>
      <c r="AHL112" s="31"/>
      <c r="AHM112" s="31"/>
      <c r="AHN112" s="31"/>
      <c r="AHO112" s="31"/>
      <c r="AHP112" s="31"/>
      <c r="AHQ112" s="31"/>
      <c r="AHR112" s="31"/>
      <c r="AHS112" s="31"/>
      <c r="AHT112" s="31"/>
      <c r="AHU112" s="31"/>
      <c r="AHV112" s="31"/>
      <c r="AHW112" s="31"/>
      <c r="AHX112" s="31"/>
      <c r="AHY112" s="31"/>
      <c r="AHZ112" s="31"/>
      <c r="AIA112" s="31"/>
      <c r="AIB112" s="31"/>
      <c r="AIC112" s="31"/>
      <c r="AID112" s="31"/>
      <c r="AIE112" s="31"/>
      <c r="AIF112" s="31"/>
      <c r="AIG112" s="31"/>
      <c r="AIH112" s="31"/>
      <c r="AII112" s="31"/>
      <c r="AIJ112" s="31"/>
      <c r="AIK112" s="31"/>
      <c r="AIL112" s="31"/>
      <c r="AIM112" s="31"/>
      <c r="AIN112" s="31"/>
      <c r="AIO112" s="31"/>
      <c r="AIP112" s="31"/>
      <c r="AIQ112" s="31"/>
      <c r="AIR112" s="31"/>
      <c r="AIS112" s="31"/>
      <c r="AIT112" s="31"/>
      <c r="AIU112" s="31"/>
      <c r="AIV112" s="31"/>
      <c r="AIW112" s="31"/>
      <c r="AIX112" s="31"/>
      <c r="AIY112" s="31"/>
      <c r="AIZ112" s="31"/>
      <c r="AJA112" s="31"/>
      <c r="AJB112" s="31"/>
      <c r="AJC112" s="31"/>
      <c r="AJD112" s="31"/>
      <c r="AJE112" s="31"/>
      <c r="AJF112" s="31"/>
      <c r="AJG112" s="31"/>
      <c r="AJH112" s="31"/>
      <c r="AJI112" s="31"/>
      <c r="AJJ112" s="31"/>
      <c r="AJK112" s="31"/>
      <c r="AJL112" s="31"/>
      <c r="AJM112" s="31"/>
      <c r="AJN112" s="31"/>
      <c r="AJO112" s="31"/>
      <c r="AJP112" s="31"/>
      <c r="AJQ112" s="31"/>
      <c r="AJR112" s="31"/>
      <c r="AJS112" s="31"/>
      <c r="AJT112" s="31"/>
      <c r="AJU112" s="31"/>
      <c r="AJV112" s="31"/>
      <c r="AJW112" s="31"/>
      <c r="AJX112" s="31"/>
      <c r="AJY112" s="31"/>
      <c r="AJZ112" s="31"/>
      <c r="AKA112" s="31"/>
      <c r="AKB112" s="31"/>
      <c r="AKC112" s="31"/>
      <c r="AKD112" s="31"/>
      <c r="AKE112" s="31"/>
      <c r="AKF112" s="31"/>
      <c r="AKG112" s="31"/>
      <c r="AKH112" s="31"/>
      <c r="AKI112" s="31"/>
      <c r="AKJ112" s="31"/>
      <c r="AKK112" s="31"/>
      <c r="AKL112" s="31"/>
      <c r="AKM112" s="31"/>
      <c r="AKN112" s="31"/>
      <c r="AKO112" s="31"/>
      <c r="AKP112" s="31"/>
      <c r="AKQ112" s="31"/>
      <c r="AKR112" s="31"/>
      <c r="AKS112" s="31"/>
      <c r="AKT112" s="31"/>
      <c r="AKU112" s="31"/>
      <c r="AKV112" s="31"/>
      <c r="AKW112" s="31"/>
      <c r="AKX112" s="31"/>
      <c r="AKY112" s="31"/>
      <c r="AKZ112" s="31"/>
      <c r="ALA112" s="31"/>
      <c r="ALB112" s="31"/>
      <c r="ALC112" s="31"/>
      <c r="ALD112" s="31"/>
      <c r="ALE112" s="31"/>
      <c r="ALF112" s="31"/>
      <c r="ALG112" s="31"/>
      <c r="ALH112" s="31"/>
      <c r="ALI112" s="31"/>
      <c r="ALJ112" s="31"/>
      <c r="ALK112" s="31"/>
      <c r="ALL112" s="31"/>
      <c r="ALM112" s="31"/>
      <c r="ALN112" s="31"/>
      <c r="ALO112" s="31"/>
      <c r="ALP112" s="31"/>
      <c r="ALQ112" s="31"/>
      <c r="ALR112" s="31"/>
      <c r="ALS112" s="31"/>
      <c r="ALT112" s="31"/>
      <c r="ALU112" s="31"/>
      <c r="ALV112" s="31"/>
      <c r="ALW112" s="31"/>
      <c r="ALX112" s="31"/>
      <c r="ALY112" s="31"/>
      <c r="ALZ112" s="31"/>
      <c r="AMA112" s="31"/>
      <c r="AMB112" s="31"/>
      <c r="AMC112" s="31"/>
      <c r="AMD112" s="31"/>
      <c r="AME112" s="31"/>
      <c r="AMF112" s="31"/>
      <c r="AMG112" s="31"/>
      <c r="AMH112" s="31"/>
      <c r="AMI112" s="31"/>
      <c r="AMJ112" s="31"/>
      <c r="AMK112" s="31"/>
      <c r="AML112" s="31"/>
      <c r="AMM112" s="31"/>
      <c r="AMN112" s="31"/>
      <c r="AMO112" s="31"/>
      <c r="AMP112" s="31"/>
      <c r="AMQ112" s="31"/>
      <c r="AMR112" s="31"/>
      <c r="AMS112" s="31"/>
      <c r="AMT112" s="31"/>
      <c r="AMU112" s="31"/>
      <c r="AMV112" s="31"/>
      <c r="AMW112" s="31"/>
      <c r="AMX112" s="31"/>
      <c r="AMY112" s="31"/>
    </row>
    <row r="113" spans="3:1042" s="6" customFormat="1" ht="15" customHeight="1" x14ac:dyDescent="0.25">
      <c r="C113" s="6">
        <f t="shared" si="5"/>
        <v>150619</v>
      </c>
      <c r="D113" s="72">
        <f t="shared" si="6"/>
        <v>50</v>
      </c>
      <c r="E113" s="72">
        <v>1</v>
      </c>
      <c r="F113" s="74">
        <v>0</v>
      </c>
      <c r="G113" s="73">
        <f t="shared" si="43"/>
        <v>2.8</v>
      </c>
      <c r="H113" s="128">
        <f t="shared" si="44"/>
        <v>0</v>
      </c>
      <c r="I113" s="147">
        <f t="shared" si="9"/>
        <v>0</v>
      </c>
      <c r="J113" s="111" t="s">
        <v>196</v>
      </c>
      <c r="K113" s="39">
        <v>3</v>
      </c>
      <c r="L113" s="95">
        <f t="shared" si="10"/>
        <v>15</v>
      </c>
      <c r="M113" s="12" t="s">
        <v>97</v>
      </c>
      <c r="N113" s="82">
        <f t="shared" si="83"/>
        <v>6</v>
      </c>
      <c r="O113" s="82">
        <f t="shared" ref="O113:O129" si="84" xml:space="preserve"> (L113*10000) + (N113*100) + VLOOKUP( T113, $Q$2:$S$47, 2, FALSE )</f>
        <v>150619</v>
      </c>
      <c r="P113" s="77" t="str">
        <f t="shared" si="21"/>
        <v>GEH50DHEKSC  (50 gal)</v>
      </c>
      <c r="Q113" s="13" t="s">
        <v>125</v>
      </c>
      <c r="R113" s="14">
        <v>50</v>
      </c>
      <c r="S113" s="37" t="s">
        <v>236</v>
      </c>
      <c r="T113" s="100" t="s">
        <v>176</v>
      </c>
      <c r="U113" s="105" t="str">
        <f t="shared" ref="U113:U129" si="85">VLOOKUP( T113, $Q$2:$S$47, 3, FALSE )</f>
        <v>GE2014</v>
      </c>
      <c r="V113" s="146">
        <v>0</v>
      </c>
      <c r="W113" s="49">
        <f>[1]ESTAR_to_AWHS!K24</f>
        <v>2.8</v>
      </c>
      <c r="X113" s="61" t="str">
        <f>[1]ESTAR_to_AWHS!I24</f>
        <v>2-3</v>
      </c>
      <c r="Y113" s="62" t="str">
        <f>[1]ESTAR_to_AWHS!L24</f>
        <v>--</v>
      </c>
      <c r="Z113" s="63">
        <f>[1]ESTAR_to_AWHS!J24</f>
        <v>42621</v>
      </c>
      <c r="AA113" s="58" t="s">
        <v>87</v>
      </c>
      <c r="AB113" s="158" t="str">
        <f t="shared" si="11"/>
        <v>2,     150619,   "GEH50DHEKSC  (50 gal)"</v>
      </c>
      <c r="AC113" s="160" t="str">
        <f t="shared" si="76"/>
        <v>GE</v>
      </c>
      <c r="AD113" s="161" t="s">
        <v>125</v>
      </c>
      <c r="AE113" s="158" t="str">
        <f t="shared" si="12"/>
        <v xml:space="preserve">          case  150619   :   "GEH50DHEKSC"</v>
      </c>
      <c r="AF113" s="161" t="s">
        <v>125</v>
      </c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1"/>
      <c r="BO113" s="31"/>
      <c r="BP113" s="31"/>
      <c r="BQ113" s="31"/>
      <c r="BR113" s="31"/>
      <c r="BS113" s="31"/>
      <c r="BT113" s="31"/>
      <c r="BU113" s="31"/>
      <c r="BV113" s="31"/>
      <c r="BW113" s="31"/>
      <c r="BX113" s="31"/>
      <c r="BY113" s="31"/>
      <c r="BZ113" s="31"/>
      <c r="CA113" s="31"/>
      <c r="CB113" s="31"/>
      <c r="CC113" s="31"/>
      <c r="CD113" s="31"/>
      <c r="CE113" s="31"/>
      <c r="CF113" s="31"/>
      <c r="CG113" s="31"/>
      <c r="CH113" s="31"/>
      <c r="CI113" s="31"/>
      <c r="CJ113" s="31"/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/>
      <c r="DK113" s="31"/>
      <c r="DL113" s="31"/>
      <c r="DM113" s="31"/>
      <c r="DN113" s="31"/>
      <c r="DO113" s="31"/>
      <c r="DP113" s="31"/>
      <c r="DQ113" s="31"/>
      <c r="DR113" s="31"/>
      <c r="DS113" s="31"/>
      <c r="DT113" s="31"/>
      <c r="DU113" s="31"/>
      <c r="DV113" s="31"/>
      <c r="DW113" s="31"/>
      <c r="DX113" s="31"/>
      <c r="DY113" s="31"/>
      <c r="DZ113" s="31"/>
      <c r="EA113" s="31"/>
      <c r="EB113" s="31"/>
      <c r="EC113" s="31"/>
      <c r="ED113" s="31"/>
      <c r="EE113" s="31"/>
      <c r="EF113" s="31"/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/>
      <c r="EW113" s="31"/>
      <c r="EX113" s="31"/>
      <c r="EY113" s="31"/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  <c r="FK113" s="31"/>
      <c r="FL113" s="31"/>
      <c r="FM113" s="31"/>
      <c r="FN113" s="31"/>
      <c r="FO113" s="31"/>
      <c r="FP113" s="31"/>
      <c r="FQ113" s="31"/>
      <c r="FR113" s="31"/>
      <c r="FS113" s="31"/>
      <c r="FT113" s="31"/>
      <c r="FU113" s="31"/>
      <c r="FV113" s="31"/>
      <c r="FW113" s="31"/>
      <c r="FX113" s="31"/>
      <c r="FY113" s="31"/>
      <c r="FZ113" s="31"/>
      <c r="GA113" s="31"/>
      <c r="GB113" s="31"/>
      <c r="GC113" s="31"/>
      <c r="GD113" s="31"/>
      <c r="GE113" s="31"/>
      <c r="GF113" s="31"/>
      <c r="GG113" s="31"/>
      <c r="GH113" s="31"/>
      <c r="GI113" s="31"/>
      <c r="GJ113" s="31"/>
      <c r="GK113" s="31"/>
      <c r="GL113" s="31"/>
      <c r="GM113" s="31"/>
      <c r="GN113" s="31"/>
      <c r="GO113" s="31"/>
      <c r="GP113" s="31"/>
      <c r="GQ113" s="31"/>
      <c r="GR113" s="31"/>
      <c r="GS113" s="31"/>
      <c r="GT113" s="31"/>
      <c r="GU113" s="31"/>
      <c r="GV113" s="31"/>
      <c r="GW113" s="31"/>
      <c r="GX113" s="31"/>
      <c r="GY113" s="31"/>
      <c r="GZ113" s="31"/>
      <c r="HA113" s="31"/>
      <c r="HB113" s="31"/>
      <c r="HC113" s="31"/>
      <c r="HD113" s="31"/>
      <c r="HE113" s="31"/>
      <c r="HF113" s="31"/>
      <c r="HG113" s="31"/>
      <c r="HH113" s="31"/>
      <c r="HI113" s="31"/>
      <c r="HJ113" s="31"/>
      <c r="HK113" s="31"/>
      <c r="HL113" s="31"/>
      <c r="HM113" s="31"/>
      <c r="HN113" s="31"/>
      <c r="HO113" s="31"/>
      <c r="HP113" s="31"/>
      <c r="HQ113" s="31"/>
      <c r="HR113" s="31"/>
      <c r="HS113" s="31"/>
      <c r="HT113" s="31"/>
      <c r="HU113" s="31"/>
      <c r="HV113" s="31"/>
      <c r="HW113" s="31"/>
      <c r="HX113" s="31"/>
      <c r="HY113" s="31"/>
      <c r="HZ113" s="31"/>
      <c r="IA113" s="31"/>
      <c r="IB113" s="31"/>
      <c r="IC113" s="31"/>
      <c r="ID113" s="31"/>
      <c r="IE113" s="31"/>
      <c r="IF113" s="31"/>
      <c r="IG113" s="31"/>
      <c r="IH113" s="31"/>
      <c r="II113" s="31"/>
      <c r="IJ113" s="31"/>
      <c r="IK113" s="31"/>
      <c r="IL113" s="31"/>
      <c r="IM113" s="31"/>
      <c r="IN113" s="31"/>
      <c r="IO113" s="31"/>
      <c r="IP113" s="31"/>
      <c r="IQ113" s="31"/>
      <c r="IR113" s="31"/>
      <c r="IS113" s="31"/>
      <c r="IT113" s="31"/>
      <c r="IU113" s="31"/>
      <c r="IV113" s="31"/>
      <c r="IW113" s="31"/>
      <c r="IX113" s="31"/>
      <c r="IY113" s="31"/>
      <c r="IZ113" s="31"/>
      <c r="JA113" s="31"/>
      <c r="JB113" s="31"/>
      <c r="JC113" s="31"/>
      <c r="JD113" s="31"/>
      <c r="JE113" s="31"/>
      <c r="JF113" s="31"/>
      <c r="JG113" s="31"/>
      <c r="JH113" s="31"/>
      <c r="JI113" s="31"/>
      <c r="JJ113" s="31"/>
      <c r="JK113" s="31"/>
      <c r="JL113" s="31"/>
      <c r="JM113" s="31"/>
      <c r="JN113" s="31"/>
      <c r="JO113" s="31"/>
      <c r="JP113" s="31"/>
      <c r="JQ113" s="31"/>
      <c r="JR113" s="31"/>
      <c r="JS113" s="31"/>
      <c r="JT113" s="31"/>
      <c r="JU113" s="31"/>
      <c r="JV113" s="31"/>
      <c r="JW113" s="31"/>
      <c r="JX113" s="31"/>
      <c r="JY113" s="31"/>
      <c r="JZ113" s="31"/>
      <c r="KA113" s="31"/>
      <c r="KB113" s="31"/>
      <c r="KC113" s="31"/>
      <c r="KD113" s="31"/>
      <c r="KE113" s="31"/>
      <c r="KF113" s="31"/>
      <c r="KG113" s="31"/>
      <c r="KH113" s="31"/>
      <c r="KI113" s="31"/>
      <c r="KJ113" s="31"/>
      <c r="KK113" s="31"/>
      <c r="KL113" s="31"/>
      <c r="KM113" s="31"/>
      <c r="KN113" s="31"/>
      <c r="KO113" s="31"/>
      <c r="KP113" s="31"/>
      <c r="KQ113" s="31"/>
      <c r="KR113" s="31"/>
      <c r="KS113" s="31"/>
      <c r="KT113" s="31"/>
      <c r="KU113" s="31"/>
      <c r="KV113" s="31"/>
      <c r="KW113" s="31"/>
      <c r="KX113" s="31"/>
      <c r="KY113" s="31"/>
      <c r="KZ113" s="31"/>
      <c r="LA113" s="31"/>
      <c r="LB113" s="31"/>
      <c r="LC113" s="31"/>
      <c r="LD113" s="31"/>
      <c r="LE113" s="31"/>
      <c r="LF113" s="31"/>
      <c r="LG113" s="31"/>
      <c r="LH113" s="31"/>
      <c r="LI113" s="31"/>
      <c r="LJ113" s="31"/>
      <c r="LK113" s="31"/>
      <c r="LL113" s="31"/>
      <c r="LM113" s="31"/>
      <c r="LN113" s="31"/>
      <c r="LO113" s="31"/>
      <c r="LP113" s="31"/>
      <c r="LQ113" s="31"/>
      <c r="LR113" s="31"/>
      <c r="LS113" s="31"/>
      <c r="LT113" s="31"/>
      <c r="LU113" s="31"/>
      <c r="LV113" s="31"/>
      <c r="LW113" s="31"/>
      <c r="LX113" s="31"/>
      <c r="LY113" s="31"/>
      <c r="LZ113" s="31"/>
      <c r="MA113" s="31"/>
      <c r="MB113" s="31"/>
      <c r="MC113" s="31"/>
      <c r="MD113" s="31"/>
      <c r="ME113" s="31"/>
      <c r="MF113" s="31"/>
      <c r="MG113" s="31"/>
      <c r="MH113" s="31"/>
      <c r="MI113" s="31"/>
      <c r="MJ113" s="31"/>
      <c r="MK113" s="31"/>
      <c r="ML113" s="31"/>
      <c r="MM113" s="31"/>
      <c r="MN113" s="31"/>
      <c r="MO113" s="31"/>
      <c r="MP113" s="31"/>
      <c r="MQ113" s="31"/>
      <c r="MR113" s="31"/>
      <c r="MS113" s="31"/>
      <c r="MT113" s="31"/>
      <c r="MU113" s="31"/>
      <c r="MV113" s="31"/>
      <c r="MW113" s="31"/>
      <c r="MX113" s="31"/>
      <c r="MY113" s="31"/>
      <c r="MZ113" s="31"/>
      <c r="NA113" s="31"/>
      <c r="NB113" s="31"/>
      <c r="NC113" s="31"/>
      <c r="ND113" s="31"/>
      <c r="NE113" s="31"/>
      <c r="NF113" s="31"/>
      <c r="NG113" s="31"/>
      <c r="NH113" s="31"/>
      <c r="NI113" s="31"/>
      <c r="NJ113" s="31"/>
      <c r="NK113" s="31"/>
      <c r="NL113" s="31"/>
      <c r="NM113" s="31"/>
      <c r="NN113" s="31"/>
      <c r="NO113" s="31"/>
      <c r="NP113" s="31"/>
      <c r="NQ113" s="31"/>
      <c r="NR113" s="31"/>
      <c r="NS113" s="31"/>
      <c r="NT113" s="31"/>
      <c r="NU113" s="31"/>
      <c r="NV113" s="31"/>
      <c r="NW113" s="31"/>
      <c r="NX113" s="31"/>
      <c r="NY113" s="31"/>
      <c r="NZ113" s="31"/>
      <c r="OA113" s="31"/>
      <c r="OB113" s="31"/>
      <c r="OC113" s="31"/>
      <c r="OD113" s="31"/>
      <c r="OE113" s="31"/>
      <c r="OF113" s="31"/>
      <c r="OG113" s="31"/>
      <c r="OH113" s="31"/>
      <c r="OI113" s="31"/>
      <c r="OJ113" s="31"/>
      <c r="OK113" s="31"/>
      <c r="OL113" s="31"/>
      <c r="OM113" s="31"/>
      <c r="ON113" s="31"/>
      <c r="OO113" s="31"/>
      <c r="OP113" s="31"/>
      <c r="OQ113" s="31"/>
      <c r="OR113" s="31"/>
      <c r="OS113" s="31"/>
      <c r="OT113" s="31"/>
      <c r="OU113" s="31"/>
      <c r="OV113" s="31"/>
      <c r="OW113" s="31"/>
      <c r="OX113" s="31"/>
      <c r="OY113" s="31"/>
      <c r="OZ113" s="31"/>
      <c r="PA113" s="31"/>
      <c r="PB113" s="31"/>
      <c r="PC113" s="31"/>
      <c r="PD113" s="31"/>
      <c r="PE113" s="31"/>
      <c r="PF113" s="31"/>
      <c r="PG113" s="31"/>
      <c r="PH113" s="31"/>
      <c r="PI113" s="31"/>
      <c r="PJ113" s="31"/>
      <c r="PK113" s="31"/>
      <c r="PL113" s="31"/>
      <c r="PM113" s="31"/>
      <c r="PN113" s="31"/>
      <c r="PO113" s="31"/>
      <c r="PP113" s="31"/>
      <c r="PQ113" s="31"/>
      <c r="PR113" s="31"/>
      <c r="PS113" s="31"/>
      <c r="PT113" s="31"/>
      <c r="PU113" s="31"/>
      <c r="PV113" s="31"/>
      <c r="PW113" s="31"/>
      <c r="PX113" s="31"/>
      <c r="PY113" s="31"/>
      <c r="PZ113" s="31"/>
      <c r="QA113" s="31"/>
      <c r="QB113" s="31"/>
      <c r="QC113" s="31"/>
      <c r="QD113" s="31"/>
      <c r="QE113" s="31"/>
      <c r="QF113" s="31"/>
      <c r="QG113" s="31"/>
      <c r="QH113" s="31"/>
      <c r="QI113" s="31"/>
      <c r="QJ113" s="31"/>
      <c r="QK113" s="31"/>
      <c r="QL113" s="31"/>
      <c r="QM113" s="31"/>
      <c r="QN113" s="31"/>
      <c r="QO113" s="31"/>
      <c r="QP113" s="31"/>
      <c r="QQ113" s="31"/>
      <c r="QR113" s="31"/>
      <c r="QS113" s="31"/>
      <c r="QT113" s="31"/>
      <c r="QU113" s="31"/>
      <c r="QV113" s="31"/>
      <c r="QW113" s="31"/>
      <c r="QX113" s="31"/>
      <c r="QY113" s="31"/>
      <c r="QZ113" s="31"/>
      <c r="RA113" s="31"/>
      <c r="RB113" s="31"/>
      <c r="RC113" s="31"/>
      <c r="RD113" s="31"/>
      <c r="RE113" s="31"/>
      <c r="RF113" s="31"/>
      <c r="RG113" s="31"/>
      <c r="RH113" s="31"/>
      <c r="RI113" s="31"/>
      <c r="RJ113" s="31"/>
      <c r="RK113" s="31"/>
      <c r="RL113" s="31"/>
      <c r="RM113" s="31"/>
      <c r="RN113" s="31"/>
      <c r="RO113" s="31"/>
      <c r="RP113" s="31"/>
      <c r="RQ113" s="31"/>
      <c r="RR113" s="31"/>
      <c r="RS113" s="31"/>
      <c r="RT113" s="31"/>
      <c r="RU113" s="31"/>
      <c r="RV113" s="31"/>
      <c r="RW113" s="31"/>
      <c r="RX113" s="31"/>
      <c r="RY113" s="31"/>
      <c r="RZ113" s="31"/>
      <c r="SA113" s="31"/>
      <c r="SB113" s="31"/>
      <c r="SC113" s="31"/>
      <c r="SD113" s="31"/>
      <c r="SE113" s="31"/>
      <c r="SF113" s="31"/>
      <c r="SG113" s="31"/>
      <c r="SH113" s="31"/>
      <c r="SI113" s="31"/>
      <c r="SJ113" s="31"/>
      <c r="SK113" s="31"/>
      <c r="SL113" s="31"/>
      <c r="SM113" s="31"/>
      <c r="SN113" s="31"/>
      <c r="SO113" s="31"/>
      <c r="SP113" s="31"/>
      <c r="SQ113" s="31"/>
      <c r="SR113" s="31"/>
      <c r="SS113" s="31"/>
      <c r="ST113" s="31"/>
      <c r="SU113" s="31"/>
      <c r="SV113" s="31"/>
      <c r="SW113" s="31"/>
      <c r="SX113" s="31"/>
      <c r="SY113" s="31"/>
      <c r="SZ113" s="31"/>
      <c r="TA113" s="31"/>
      <c r="TB113" s="31"/>
      <c r="TC113" s="31"/>
      <c r="TD113" s="31"/>
      <c r="TE113" s="31"/>
      <c r="TF113" s="31"/>
      <c r="TG113" s="31"/>
      <c r="TH113" s="31"/>
      <c r="TI113" s="31"/>
      <c r="TJ113" s="31"/>
      <c r="TK113" s="31"/>
      <c r="TL113" s="31"/>
      <c r="TM113" s="31"/>
      <c r="TN113" s="31"/>
      <c r="TO113" s="31"/>
      <c r="TP113" s="31"/>
      <c r="TQ113" s="31"/>
      <c r="TR113" s="31"/>
      <c r="TS113" s="31"/>
      <c r="TT113" s="31"/>
      <c r="TU113" s="31"/>
      <c r="TV113" s="31"/>
      <c r="TW113" s="31"/>
      <c r="TX113" s="31"/>
      <c r="TY113" s="31"/>
      <c r="TZ113" s="31"/>
      <c r="UA113" s="31"/>
      <c r="UB113" s="31"/>
      <c r="UC113" s="31"/>
      <c r="UD113" s="31"/>
      <c r="UE113" s="31"/>
      <c r="UF113" s="31"/>
      <c r="UG113" s="31"/>
      <c r="UH113" s="31"/>
      <c r="UI113" s="31"/>
      <c r="UJ113" s="31"/>
      <c r="UK113" s="31"/>
      <c r="UL113" s="31"/>
      <c r="UM113" s="31"/>
      <c r="UN113" s="31"/>
      <c r="UO113" s="31"/>
      <c r="UP113" s="31"/>
      <c r="UQ113" s="31"/>
      <c r="UR113" s="31"/>
      <c r="US113" s="31"/>
      <c r="UT113" s="31"/>
      <c r="UU113" s="31"/>
      <c r="UV113" s="31"/>
      <c r="UW113" s="31"/>
      <c r="UX113" s="31"/>
      <c r="UY113" s="31"/>
      <c r="UZ113" s="31"/>
      <c r="VA113" s="31"/>
      <c r="VB113" s="31"/>
      <c r="VC113" s="31"/>
      <c r="VD113" s="31"/>
      <c r="VE113" s="31"/>
      <c r="VF113" s="31"/>
      <c r="VG113" s="31"/>
      <c r="VH113" s="31"/>
      <c r="VI113" s="31"/>
      <c r="VJ113" s="31"/>
      <c r="VK113" s="31"/>
      <c r="VL113" s="31"/>
      <c r="VM113" s="31"/>
      <c r="VN113" s="31"/>
      <c r="VO113" s="31"/>
      <c r="VP113" s="31"/>
      <c r="VQ113" s="31"/>
      <c r="VR113" s="31"/>
      <c r="VS113" s="31"/>
      <c r="VT113" s="31"/>
      <c r="VU113" s="31"/>
      <c r="VV113" s="31"/>
      <c r="VW113" s="31"/>
      <c r="VX113" s="31"/>
      <c r="VY113" s="31"/>
      <c r="VZ113" s="31"/>
      <c r="WA113" s="31"/>
      <c r="WB113" s="31"/>
      <c r="WC113" s="31"/>
      <c r="WD113" s="31"/>
      <c r="WE113" s="31"/>
      <c r="WF113" s="31"/>
      <c r="WG113" s="31"/>
      <c r="WH113" s="31"/>
      <c r="WI113" s="31"/>
      <c r="WJ113" s="31"/>
      <c r="WK113" s="31"/>
      <c r="WL113" s="31"/>
      <c r="WM113" s="31"/>
      <c r="WN113" s="31"/>
      <c r="WO113" s="31"/>
      <c r="WP113" s="31"/>
      <c r="WQ113" s="31"/>
      <c r="WR113" s="31"/>
      <c r="WS113" s="31"/>
      <c r="WT113" s="31"/>
      <c r="WU113" s="31"/>
      <c r="WV113" s="31"/>
      <c r="WW113" s="31"/>
      <c r="WX113" s="31"/>
      <c r="WY113" s="31"/>
      <c r="WZ113" s="31"/>
      <c r="XA113" s="31"/>
      <c r="XB113" s="31"/>
      <c r="XC113" s="31"/>
      <c r="XD113" s="31"/>
      <c r="XE113" s="31"/>
      <c r="XF113" s="31"/>
      <c r="XG113" s="31"/>
      <c r="XH113" s="31"/>
      <c r="XI113" s="31"/>
      <c r="XJ113" s="31"/>
      <c r="XK113" s="31"/>
      <c r="XL113" s="31"/>
      <c r="XM113" s="31"/>
      <c r="XN113" s="31"/>
      <c r="XO113" s="31"/>
      <c r="XP113" s="31"/>
      <c r="XQ113" s="31"/>
      <c r="XR113" s="31"/>
      <c r="XS113" s="31"/>
      <c r="XT113" s="31"/>
      <c r="XU113" s="31"/>
      <c r="XV113" s="31"/>
      <c r="XW113" s="31"/>
      <c r="XX113" s="31"/>
      <c r="XY113" s="31"/>
      <c r="XZ113" s="31"/>
      <c r="YA113" s="31"/>
      <c r="YB113" s="31"/>
      <c r="YC113" s="31"/>
      <c r="YD113" s="31"/>
      <c r="YE113" s="31"/>
      <c r="YF113" s="31"/>
      <c r="YG113" s="31"/>
      <c r="YH113" s="31"/>
      <c r="YI113" s="31"/>
      <c r="YJ113" s="31"/>
      <c r="YK113" s="31"/>
      <c r="YL113" s="31"/>
      <c r="YM113" s="31"/>
      <c r="YN113" s="31"/>
      <c r="YO113" s="31"/>
      <c r="YP113" s="31"/>
      <c r="YQ113" s="31"/>
      <c r="YR113" s="31"/>
      <c r="YS113" s="31"/>
      <c r="YT113" s="31"/>
      <c r="YU113" s="31"/>
      <c r="YV113" s="31"/>
      <c r="YW113" s="31"/>
      <c r="YX113" s="31"/>
      <c r="YY113" s="31"/>
      <c r="YZ113" s="31"/>
      <c r="ZA113" s="31"/>
      <c r="ZB113" s="31"/>
      <c r="ZC113" s="31"/>
      <c r="ZD113" s="31"/>
      <c r="ZE113" s="31"/>
      <c r="ZF113" s="31"/>
      <c r="ZG113" s="31"/>
      <c r="ZH113" s="31"/>
      <c r="ZI113" s="31"/>
      <c r="ZJ113" s="31"/>
      <c r="ZK113" s="31"/>
      <c r="ZL113" s="31"/>
      <c r="ZM113" s="31"/>
      <c r="ZN113" s="31"/>
      <c r="ZO113" s="31"/>
      <c r="ZP113" s="31"/>
      <c r="ZQ113" s="31"/>
      <c r="ZR113" s="31"/>
      <c r="ZS113" s="31"/>
      <c r="ZT113" s="31"/>
      <c r="ZU113" s="31"/>
      <c r="ZV113" s="31"/>
      <c r="ZW113" s="31"/>
      <c r="ZX113" s="31"/>
      <c r="ZY113" s="31"/>
      <c r="ZZ113" s="31"/>
      <c r="AAA113" s="31"/>
      <c r="AAB113" s="31"/>
      <c r="AAC113" s="31"/>
      <c r="AAD113" s="31"/>
      <c r="AAE113" s="31"/>
      <c r="AAF113" s="31"/>
      <c r="AAG113" s="31"/>
      <c r="AAH113" s="31"/>
      <c r="AAI113" s="31"/>
      <c r="AAJ113" s="31"/>
      <c r="AAK113" s="31"/>
      <c r="AAL113" s="31"/>
      <c r="AAM113" s="31"/>
      <c r="AAN113" s="31"/>
      <c r="AAO113" s="31"/>
      <c r="AAP113" s="31"/>
      <c r="AAQ113" s="31"/>
      <c r="AAR113" s="31"/>
      <c r="AAS113" s="31"/>
      <c r="AAT113" s="31"/>
      <c r="AAU113" s="31"/>
      <c r="AAV113" s="31"/>
      <c r="AAW113" s="31"/>
      <c r="AAX113" s="31"/>
      <c r="AAY113" s="31"/>
      <c r="AAZ113" s="31"/>
      <c r="ABA113" s="31"/>
      <c r="ABB113" s="31"/>
      <c r="ABC113" s="31"/>
      <c r="ABD113" s="31"/>
      <c r="ABE113" s="31"/>
      <c r="ABF113" s="31"/>
      <c r="ABG113" s="31"/>
      <c r="ABH113" s="31"/>
      <c r="ABI113" s="31"/>
      <c r="ABJ113" s="31"/>
      <c r="ABK113" s="31"/>
      <c r="ABL113" s="31"/>
      <c r="ABM113" s="31"/>
      <c r="ABN113" s="31"/>
      <c r="ABO113" s="31"/>
      <c r="ABP113" s="31"/>
      <c r="ABQ113" s="31"/>
      <c r="ABR113" s="31"/>
      <c r="ABS113" s="31"/>
      <c r="ABT113" s="31"/>
      <c r="ABU113" s="31"/>
      <c r="ABV113" s="31"/>
      <c r="ABW113" s="31"/>
      <c r="ABX113" s="31"/>
      <c r="ABY113" s="31"/>
      <c r="ABZ113" s="31"/>
      <c r="ACA113" s="31"/>
      <c r="ACB113" s="31"/>
      <c r="ACC113" s="31"/>
      <c r="ACD113" s="31"/>
      <c r="ACE113" s="31"/>
      <c r="ACF113" s="31"/>
      <c r="ACG113" s="31"/>
      <c r="ACH113" s="31"/>
      <c r="ACI113" s="31"/>
      <c r="ACJ113" s="31"/>
      <c r="ACK113" s="31"/>
      <c r="ACL113" s="31"/>
      <c r="ACM113" s="31"/>
      <c r="ACN113" s="31"/>
      <c r="ACO113" s="31"/>
      <c r="ACP113" s="31"/>
      <c r="ACQ113" s="31"/>
      <c r="ACR113" s="31"/>
      <c r="ACS113" s="31"/>
      <c r="ACT113" s="31"/>
      <c r="ACU113" s="31"/>
      <c r="ACV113" s="31"/>
      <c r="ACW113" s="31"/>
      <c r="ACX113" s="31"/>
      <c r="ACY113" s="31"/>
      <c r="ACZ113" s="31"/>
      <c r="ADA113" s="31"/>
      <c r="ADB113" s="31"/>
      <c r="ADC113" s="31"/>
      <c r="ADD113" s="31"/>
      <c r="ADE113" s="31"/>
      <c r="ADF113" s="31"/>
      <c r="ADG113" s="31"/>
      <c r="ADH113" s="31"/>
      <c r="ADI113" s="31"/>
      <c r="ADJ113" s="31"/>
      <c r="ADK113" s="31"/>
      <c r="ADL113" s="31"/>
      <c r="ADM113" s="31"/>
      <c r="ADN113" s="31"/>
      <c r="ADO113" s="31"/>
      <c r="ADP113" s="31"/>
      <c r="ADQ113" s="31"/>
      <c r="ADR113" s="31"/>
      <c r="ADS113" s="31"/>
      <c r="ADT113" s="31"/>
      <c r="ADU113" s="31"/>
      <c r="ADV113" s="31"/>
      <c r="ADW113" s="31"/>
      <c r="ADX113" s="31"/>
      <c r="ADY113" s="31"/>
      <c r="ADZ113" s="31"/>
      <c r="AEA113" s="31"/>
      <c r="AEB113" s="31"/>
      <c r="AEC113" s="31"/>
      <c r="AED113" s="31"/>
      <c r="AEE113" s="31"/>
      <c r="AEF113" s="31"/>
      <c r="AEG113" s="31"/>
      <c r="AEH113" s="31"/>
      <c r="AEI113" s="31"/>
      <c r="AEJ113" s="31"/>
      <c r="AEK113" s="31"/>
      <c r="AEL113" s="31"/>
      <c r="AEM113" s="31"/>
      <c r="AEN113" s="31"/>
      <c r="AEO113" s="31"/>
      <c r="AEP113" s="31"/>
      <c r="AEQ113" s="31"/>
      <c r="AER113" s="31"/>
      <c r="AES113" s="31"/>
      <c r="AET113" s="31"/>
      <c r="AEU113" s="31"/>
      <c r="AEV113" s="31"/>
      <c r="AEW113" s="31"/>
      <c r="AEX113" s="31"/>
      <c r="AEY113" s="31"/>
      <c r="AEZ113" s="31"/>
      <c r="AFA113" s="31"/>
      <c r="AFB113" s="31"/>
      <c r="AFC113" s="31"/>
      <c r="AFD113" s="31"/>
      <c r="AFE113" s="31"/>
      <c r="AFF113" s="31"/>
      <c r="AFG113" s="31"/>
      <c r="AFH113" s="31"/>
      <c r="AFI113" s="31"/>
      <c r="AFJ113" s="31"/>
      <c r="AFK113" s="31"/>
      <c r="AFL113" s="31"/>
      <c r="AFM113" s="31"/>
      <c r="AFN113" s="31"/>
      <c r="AFO113" s="31"/>
      <c r="AFP113" s="31"/>
      <c r="AFQ113" s="31"/>
      <c r="AFR113" s="31"/>
      <c r="AFS113" s="31"/>
      <c r="AFT113" s="31"/>
      <c r="AFU113" s="31"/>
      <c r="AFV113" s="31"/>
      <c r="AFW113" s="31"/>
      <c r="AFX113" s="31"/>
      <c r="AFY113" s="31"/>
      <c r="AFZ113" s="31"/>
      <c r="AGA113" s="31"/>
      <c r="AGB113" s="31"/>
      <c r="AGC113" s="31"/>
      <c r="AGD113" s="31"/>
      <c r="AGE113" s="31"/>
      <c r="AGF113" s="31"/>
      <c r="AGG113" s="31"/>
      <c r="AGH113" s="31"/>
      <c r="AGI113" s="31"/>
      <c r="AGJ113" s="31"/>
      <c r="AGK113" s="31"/>
      <c r="AGL113" s="31"/>
      <c r="AGM113" s="31"/>
      <c r="AGN113" s="31"/>
      <c r="AGO113" s="31"/>
      <c r="AGP113" s="31"/>
      <c r="AGQ113" s="31"/>
      <c r="AGR113" s="31"/>
      <c r="AGS113" s="31"/>
      <c r="AGT113" s="31"/>
      <c r="AGU113" s="31"/>
      <c r="AGV113" s="31"/>
      <c r="AGW113" s="31"/>
      <c r="AGX113" s="31"/>
      <c r="AGY113" s="31"/>
      <c r="AGZ113" s="31"/>
      <c r="AHA113" s="31"/>
      <c r="AHB113" s="31"/>
      <c r="AHC113" s="31"/>
      <c r="AHD113" s="31"/>
      <c r="AHE113" s="31"/>
      <c r="AHF113" s="31"/>
      <c r="AHG113" s="31"/>
      <c r="AHH113" s="31"/>
      <c r="AHI113" s="31"/>
      <c r="AHJ113" s="31"/>
      <c r="AHK113" s="31"/>
      <c r="AHL113" s="31"/>
      <c r="AHM113" s="31"/>
      <c r="AHN113" s="31"/>
      <c r="AHO113" s="31"/>
      <c r="AHP113" s="31"/>
      <c r="AHQ113" s="31"/>
      <c r="AHR113" s="31"/>
      <c r="AHS113" s="31"/>
      <c r="AHT113" s="31"/>
      <c r="AHU113" s="31"/>
      <c r="AHV113" s="31"/>
      <c r="AHW113" s="31"/>
      <c r="AHX113" s="31"/>
      <c r="AHY113" s="31"/>
      <c r="AHZ113" s="31"/>
      <c r="AIA113" s="31"/>
      <c r="AIB113" s="31"/>
      <c r="AIC113" s="31"/>
      <c r="AID113" s="31"/>
      <c r="AIE113" s="31"/>
      <c r="AIF113" s="31"/>
      <c r="AIG113" s="31"/>
      <c r="AIH113" s="31"/>
      <c r="AII113" s="31"/>
      <c r="AIJ113" s="31"/>
      <c r="AIK113" s="31"/>
      <c r="AIL113" s="31"/>
      <c r="AIM113" s="31"/>
      <c r="AIN113" s="31"/>
      <c r="AIO113" s="31"/>
      <c r="AIP113" s="31"/>
      <c r="AIQ113" s="31"/>
      <c r="AIR113" s="31"/>
      <c r="AIS113" s="31"/>
      <c r="AIT113" s="31"/>
      <c r="AIU113" s="31"/>
      <c r="AIV113" s="31"/>
      <c r="AIW113" s="31"/>
      <c r="AIX113" s="31"/>
      <c r="AIY113" s="31"/>
      <c r="AIZ113" s="31"/>
      <c r="AJA113" s="31"/>
      <c r="AJB113" s="31"/>
      <c r="AJC113" s="31"/>
      <c r="AJD113" s="31"/>
      <c r="AJE113" s="31"/>
      <c r="AJF113" s="31"/>
      <c r="AJG113" s="31"/>
      <c r="AJH113" s="31"/>
      <c r="AJI113" s="31"/>
      <c r="AJJ113" s="31"/>
      <c r="AJK113" s="31"/>
      <c r="AJL113" s="31"/>
      <c r="AJM113" s="31"/>
      <c r="AJN113" s="31"/>
      <c r="AJO113" s="31"/>
      <c r="AJP113" s="31"/>
      <c r="AJQ113" s="31"/>
      <c r="AJR113" s="31"/>
      <c r="AJS113" s="31"/>
      <c r="AJT113" s="31"/>
      <c r="AJU113" s="31"/>
      <c r="AJV113" s="31"/>
      <c r="AJW113" s="31"/>
      <c r="AJX113" s="31"/>
      <c r="AJY113" s="31"/>
      <c r="AJZ113" s="31"/>
      <c r="AKA113" s="31"/>
      <c r="AKB113" s="31"/>
      <c r="AKC113" s="31"/>
      <c r="AKD113" s="31"/>
      <c r="AKE113" s="31"/>
      <c r="AKF113" s="31"/>
      <c r="AKG113" s="31"/>
      <c r="AKH113" s="31"/>
      <c r="AKI113" s="31"/>
      <c r="AKJ113" s="31"/>
      <c r="AKK113" s="31"/>
      <c r="AKL113" s="31"/>
      <c r="AKM113" s="31"/>
      <c r="AKN113" s="31"/>
      <c r="AKO113" s="31"/>
      <c r="AKP113" s="31"/>
      <c r="AKQ113" s="31"/>
      <c r="AKR113" s="31"/>
      <c r="AKS113" s="31"/>
      <c r="AKT113" s="31"/>
      <c r="AKU113" s="31"/>
      <c r="AKV113" s="31"/>
      <c r="AKW113" s="31"/>
      <c r="AKX113" s="31"/>
      <c r="AKY113" s="31"/>
      <c r="AKZ113" s="31"/>
      <c r="ALA113" s="31"/>
      <c r="ALB113" s="31"/>
      <c r="ALC113" s="31"/>
      <c r="ALD113" s="31"/>
      <c r="ALE113" s="31"/>
      <c r="ALF113" s="31"/>
      <c r="ALG113" s="31"/>
      <c r="ALH113" s="31"/>
      <c r="ALI113" s="31"/>
      <c r="ALJ113" s="31"/>
      <c r="ALK113" s="31"/>
      <c r="ALL113" s="31"/>
      <c r="ALM113" s="31"/>
      <c r="ALN113" s="31"/>
      <c r="ALO113" s="31"/>
      <c r="ALP113" s="31"/>
      <c r="ALQ113" s="31"/>
      <c r="ALR113" s="31"/>
      <c r="ALS113" s="31"/>
      <c r="ALT113" s="31"/>
      <c r="ALU113" s="31"/>
      <c r="ALV113" s="31"/>
      <c r="ALW113" s="31"/>
      <c r="ALX113" s="31"/>
      <c r="ALY113" s="31"/>
      <c r="ALZ113" s="31"/>
      <c r="AMA113" s="31"/>
      <c r="AMB113" s="31"/>
      <c r="AMC113" s="31"/>
      <c r="AMD113" s="31"/>
      <c r="AME113" s="31"/>
      <c r="AMF113" s="31"/>
      <c r="AMG113" s="31"/>
      <c r="AMH113" s="31"/>
      <c r="AMI113" s="31"/>
      <c r="AMJ113" s="31"/>
      <c r="AMK113" s="31"/>
      <c r="AML113" s="31"/>
      <c r="AMM113" s="31"/>
      <c r="AMN113" s="31"/>
      <c r="AMO113" s="31"/>
      <c r="AMP113" s="31"/>
      <c r="AMQ113" s="31"/>
      <c r="AMR113" s="31"/>
      <c r="AMS113" s="31"/>
      <c r="AMT113" s="31"/>
      <c r="AMU113" s="31"/>
      <c r="AMV113" s="31"/>
      <c r="AMW113" s="31"/>
      <c r="AMX113" s="31"/>
      <c r="AMY113" s="31"/>
    </row>
    <row r="114" spans="3:1042" s="6" customFormat="1" ht="15" customHeight="1" x14ac:dyDescent="0.25">
      <c r="C114" s="6">
        <f t="shared" si="5"/>
        <v>150723</v>
      </c>
      <c r="D114" s="72">
        <f t="shared" si="6"/>
        <v>80</v>
      </c>
      <c r="E114" s="72">
        <v>1</v>
      </c>
      <c r="F114" s="74">
        <v>0</v>
      </c>
      <c r="G114" s="73">
        <f t="shared" si="43"/>
        <v>3.1</v>
      </c>
      <c r="H114" s="128">
        <f t="shared" si="44"/>
        <v>0</v>
      </c>
      <c r="I114" s="147">
        <f t="shared" si="9"/>
        <v>0</v>
      </c>
      <c r="J114" s="111" t="s">
        <v>196</v>
      </c>
      <c r="K114" s="39">
        <v>3</v>
      </c>
      <c r="L114" s="95">
        <f t="shared" si="10"/>
        <v>15</v>
      </c>
      <c r="M114" s="12" t="s">
        <v>97</v>
      </c>
      <c r="N114" s="82">
        <f t="shared" si="83"/>
        <v>7</v>
      </c>
      <c r="O114" s="82">
        <f t="shared" si="84"/>
        <v>150723</v>
      </c>
      <c r="P114" s="77" t="str">
        <f t="shared" si="21"/>
        <v>GEH80DEEJSC  (80 gal)</v>
      </c>
      <c r="Q114" s="13" t="s">
        <v>126</v>
      </c>
      <c r="R114" s="14">
        <v>80</v>
      </c>
      <c r="S114" s="37" t="s">
        <v>237</v>
      </c>
      <c r="T114" s="100" t="s">
        <v>238</v>
      </c>
      <c r="U114" s="105" t="str">
        <f t="shared" si="85"/>
        <v>GE2014_80</v>
      </c>
      <c r="V114" s="146">
        <v>0</v>
      </c>
      <c r="W114" s="49">
        <f>[1]ESTAR_to_AWHS!K25</f>
        <v>3.1</v>
      </c>
      <c r="X114" s="61" t="str">
        <f>[1]ESTAR_to_AWHS!I25</f>
        <v>4+</v>
      </c>
      <c r="Y114" s="62" t="str">
        <f>[1]ESTAR_to_AWHS!L25</f>
        <v>--</v>
      </c>
      <c r="Z114" s="63">
        <f>[1]ESTAR_to_AWHS!J25</f>
        <v>42621</v>
      </c>
      <c r="AA114" s="58" t="s">
        <v>87</v>
      </c>
      <c r="AB114" s="158" t="str">
        <f t="shared" si="11"/>
        <v>2,     150723,   "GEH80DEEJSC  (80 gal)"</v>
      </c>
      <c r="AC114" s="160" t="str">
        <f t="shared" si="76"/>
        <v>GE</v>
      </c>
      <c r="AD114" s="161" t="s">
        <v>126</v>
      </c>
      <c r="AE114" s="158" t="str">
        <f t="shared" si="12"/>
        <v xml:space="preserve">          case  150723   :   "GEH80DEEJSC"</v>
      </c>
      <c r="AF114" s="161" t="s">
        <v>126</v>
      </c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1"/>
      <c r="BO114" s="31"/>
      <c r="BP114" s="31"/>
      <c r="BQ114" s="31"/>
      <c r="BR114" s="31"/>
      <c r="BS114" s="31"/>
      <c r="BT114" s="31"/>
      <c r="BU114" s="31"/>
      <c r="BV114" s="31"/>
      <c r="BW114" s="31"/>
      <c r="BX114" s="31"/>
      <c r="BY114" s="31"/>
      <c r="BZ114" s="31"/>
      <c r="CA114" s="31"/>
      <c r="CB114" s="31"/>
      <c r="CC114" s="31"/>
      <c r="CD114" s="31"/>
      <c r="CE114" s="31"/>
      <c r="CF114" s="31"/>
      <c r="CG114" s="31"/>
      <c r="CH114" s="31"/>
      <c r="CI114" s="31"/>
      <c r="CJ114" s="31"/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/>
      <c r="DK114" s="31"/>
      <c r="DL114" s="31"/>
      <c r="DM114" s="31"/>
      <c r="DN114" s="31"/>
      <c r="DO114" s="31"/>
      <c r="DP114" s="31"/>
      <c r="DQ114" s="31"/>
      <c r="DR114" s="31"/>
      <c r="DS114" s="31"/>
      <c r="DT114" s="31"/>
      <c r="DU114" s="31"/>
      <c r="DV114" s="31"/>
      <c r="DW114" s="31"/>
      <c r="DX114" s="31"/>
      <c r="DY114" s="31"/>
      <c r="DZ114" s="31"/>
      <c r="EA114" s="31"/>
      <c r="EB114" s="31"/>
      <c r="EC114" s="31"/>
      <c r="ED114" s="31"/>
      <c r="EE114" s="31"/>
      <c r="EF114" s="31"/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/>
      <c r="EW114" s="31"/>
      <c r="EX114" s="31"/>
      <c r="EY114" s="31"/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  <c r="FK114" s="31"/>
      <c r="FL114" s="31"/>
      <c r="FM114" s="31"/>
      <c r="FN114" s="31"/>
      <c r="FO114" s="31"/>
      <c r="FP114" s="31"/>
      <c r="FQ114" s="31"/>
      <c r="FR114" s="31"/>
      <c r="FS114" s="31"/>
      <c r="FT114" s="31"/>
      <c r="FU114" s="31"/>
      <c r="FV114" s="31"/>
      <c r="FW114" s="31"/>
      <c r="FX114" s="31"/>
      <c r="FY114" s="31"/>
      <c r="FZ114" s="31"/>
      <c r="GA114" s="31"/>
      <c r="GB114" s="31"/>
      <c r="GC114" s="31"/>
      <c r="GD114" s="31"/>
      <c r="GE114" s="31"/>
      <c r="GF114" s="31"/>
      <c r="GG114" s="31"/>
      <c r="GH114" s="31"/>
      <c r="GI114" s="31"/>
      <c r="GJ114" s="31"/>
      <c r="GK114" s="31"/>
      <c r="GL114" s="31"/>
      <c r="GM114" s="31"/>
      <c r="GN114" s="31"/>
      <c r="GO114" s="31"/>
      <c r="GP114" s="31"/>
      <c r="GQ114" s="31"/>
      <c r="GR114" s="31"/>
      <c r="GS114" s="31"/>
      <c r="GT114" s="31"/>
      <c r="GU114" s="31"/>
      <c r="GV114" s="31"/>
      <c r="GW114" s="31"/>
      <c r="GX114" s="31"/>
      <c r="GY114" s="31"/>
      <c r="GZ114" s="31"/>
      <c r="HA114" s="31"/>
      <c r="HB114" s="31"/>
      <c r="HC114" s="31"/>
      <c r="HD114" s="31"/>
      <c r="HE114" s="31"/>
      <c r="HF114" s="31"/>
      <c r="HG114" s="31"/>
      <c r="HH114" s="31"/>
      <c r="HI114" s="31"/>
      <c r="HJ114" s="31"/>
      <c r="HK114" s="31"/>
      <c r="HL114" s="31"/>
      <c r="HM114" s="31"/>
      <c r="HN114" s="31"/>
      <c r="HO114" s="31"/>
      <c r="HP114" s="31"/>
      <c r="HQ114" s="31"/>
      <c r="HR114" s="31"/>
      <c r="HS114" s="31"/>
      <c r="HT114" s="31"/>
      <c r="HU114" s="31"/>
      <c r="HV114" s="31"/>
      <c r="HW114" s="31"/>
      <c r="HX114" s="31"/>
      <c r="HY114" s="31"/>
      <c r="HZ114" s="31"/>
      <c r="IA114" s="31"/>
      <c r="IB114" s="31"/>
      <c r="IC114" s="31"/>
      <c r="ID114" s="31"/>
      <c r="IE114" s="31"/>
      <c r="IF114" s="31"/>
      <c r="IG114" s="31"/>
      <c r="IH114" s="31"/>
      <c r="II114" s="31"/>
      <c r="IJ114" s="31"/>
      <c r="IK114" s="31"/>
      <c r="IL114" s="31"/>
      <c r="IM114" s="31"/>
      <c r="IN114" s="31"/>
      <c r="IO114" s="31"/>
      <c r="IP114" s="31"/>
      <c r="IQ114" s="31"/>
      <c r="IR114" s="31"/>
      <c r="IS114" s="31"/>
      <c r="IT114" s="31"/>
      <c r="IU114" s="31"/>
      <c r="IV114" s="31"/>
      <c r="IW114" s="31"/>
      <c r="IX114" s="31"/>
      <c r="IY114" s="31"/>
      <c r="IZ114" s="31"/>
      <c r="JA114" s="31"/>
      <c r="JB114" s="31"/>
      <c r="JC114" s="31"/>
      <c r="JD114" s="31"/>
      <c r="JE114" s="31"/>
      <c r="JF114" s="31"/>
      <c r="JG114" s="31"/>
      <c r="JH114" s="31"/>
      <c r="JI114" s="31"/>
      <c r="JJ114" s="31"/>
      <c r="JK114" s="31"/>
      <c r="JL114" s="31"/>
      <c r="JM114" s="31"/>
      <c r="JN114" s="31"/>
      <c r="JO114" s="31"/>
      <c r="JP114" s="31"/>
      <c r="JQ114" s="31"/>
      <c r="JR114" s="31"/>
      <c r="JS114" s="31"/>
      <c r="JT114" s="31"/>
      <c r="JU114" s="31"/>
      <c r="JV114" s="31"/>
      <c r="JW114" s="31"/>
      <c r="JX114" s="31"/>
      <c r="JY114" s="31"/>
      <c r="JZ114" s="31"/>
      <c r="KA114" s="31"/>
      <c r="KB114" s="31"/>
      <c r="KC114" s="31"/>
      <c r="KD114" s="31"/>
      <c r="KE114" s="31"/>
      <c r="KF114" s="31"/>
      <c r="KG114" s="31"/>
      <c r="KH114" s="31"/>
      <c r="KI114" s="31"/>
      <c r="KJ114" s="31"/>
      <c r="KK114" s="31"/>
      <c r="KL114" s="31"/>
      <c r="KM114" s="31"/>
      <c r="KN114" s="31"/>
      <c r="KO114" s="31"/>
      <c r="KP114" s="31"/>
      <c r="KQ114" s="31"/>
      <c r="KR114" s="31"/>
      <c r="KS114" s="31"/>
      <c r="KT114" s="31"/>
      <c r="KU114" s="31"/>
      <c r="KV114" s="31"/>
      <c r="KW114" s="31"/>
      <c r="KX114" s="31"/>
      <c r="KY114" s="31"/>
      <c r="KZ114" s="31"/>
      <c r="LA114" s="31"/>
      <c r="LB114" s="31"/>
      <c r="LC114" s="31"/>
      <c r="LD114" s="31"/>
      <c r="LE114" s="31"/>
      <c r="LF114" s="31"/>
      <c r="LG114" s="31"/>
      <c r="LH114" s="31"/>
      <c r="LI114" s="31"/>
      <c r="LJ114" s="31"/>
      <c r="LK114" s="31"/>
      <c r="LL114" s="31"/>
      <c r="LM114" s="31"/>
      <c r="LN114" s="31"/>
      <c r="LO114" s="31"/>
      <c r="LP114" s="31"/>
      <c r="LQ114" s="31"/>
      <c r="LR114" s="31"/>
      <c r="LS114" s="31"/>
      <c r="LT114" s="31"/>
      <c r="LU114" s="31"/>
      <c r="LV114" s="31"/>
      <c r="LW114" s="31"/>
      <c r="LX114" s="31"/>
      <c r="LY114" s="31"/>
      <c r="LZ114" s="31"/>
      <c r="MA114" s="31"/>
      <c r="MB114" s="31"/>
      <c r="MC114" s="31"/>
      <c r="MD114" s="31"/>
      <c r="ME114" s="31"/>
      <c r="MF114" s="31"/>
      <c r="MG114" s="31"/>
      <c r="MH114" s="31"/>
      <c r="MI114" s="31"/>
      <c r="MJ114" s="31"/>
      <c r="MK114" s="31"/>
      <c r="ML114" s="31"/>
      <c r="MM114" s="31"/>
      <c r="MN114" s="31"/>
      <c r="MO114" s="31"/>
      <c r="MP114" s="31"/>
      <c r="MQ114" s="31"/>
      <c r="MR114" s="31"/>
      <c r="MS114" s="31"/>
      <c r="MT114" s="31"/>
      <c r="MU114" s="31"/>
      <c r="MV114" s="31"/>
      <c r="MW114" s="31"/>
      <c r="MX114" s="31"/>
      <c r="MY114" s="31"/>
      <c r="MZ114" s="31"/>
      <c r="NA114" s="31"/>
      <c r="NB114" s="31"/>
      <c r="NC114" s="31"/>
      <c r="ND114" s="31"/>
      <c r="NE114" s="31"/>
      <c r="NF114" s="31"/>
      <c r="NG114" s="31"/>
      <c r="NH114" s="31"/>
      <c r="NI114" s="31"/>
      <c r="NJ114" s="31"/>
      <c r="NK114" s="31"/>
      <c r="NL114" s="31"/>
      <c r="NM114" s="31"/>
      <c r="NN114" s="31"/>
      <c r="NO114" s="31"/>
      <c r="NP114" s="31"/>
      <c r="NQ114" s="31"/>
      <c r="NR114" s="31"/>
      <c r="NS114" s="31"/>
      <c r="NT114" s="31"/>
      <c r="NU114" s="31"/>
      <c r="NV114" s="31"/>
      <c r="NW114" s="31"/>
      <c r="NX114" s="31"/>
      <c r="NY114" s="31"/>
      <c r="NZ114" s="31"/>
      <c r="OA114" s="31"/>
      <c r="OB114" s="31"/>
      <c r="OC114" s="31"/>
      <c r="OD114" s="31"/>
      <c r="OE114" s="31"/>
      <c r="OF114" s="31"/>
      <c r="OG114" s="31"/>
      <c r="OH114" s="31"/>
      <c r="OI114" s="31"/>
      <c r="OJ114" s="31"/>
      <c r="OK114" s="31"/>
      <c r="OL114" s="31"/>
      <c r="OM114" s="31"/>
      <c r="ON114" s="31"/>
      <c r="OO114" s="31"/>
      <c r="OP114" s="31"/>
      <c r="OQ114" s="31"/>
      <c r="OR114" s="31"/>
      <c r="OS114" s="31"/>
      <c r="OT114" s="31"/>
      <c r="OU114" s="31"/>
      <c r="OV114" s="31"/>
      <c r="OW114" s="31"/>
      <c r="OX114" s="31"/>
      <c r="OY114" s="31"/>
      <c r="OZ114" s="31"/>
      <c r="PA114" s="31"/>
      <c r="PB114" s="31"/>
      <c r="PC114" s="31"/>
      <c r="PD114" s="31"/>
      <c r="PE114" s="31"/>
      <c r="PF114" s="31"/>
      <c r="PG114" s="31"/>
      <c r="PH114" s="31"/>
      <c r="PI114" s="31"/>
      <c r="PJ114" s="31"/>
      <c r="PK114" s="31"/>
      <c r="PL114" s="31"/>
      <c r="PM114" s="31"/>
      <c r="PN114" s="31"/>
      <c r="PO114" s="31"/>
      <c r="PP114" s="31"/>
      <c r="PQ114" s="31"/>
      <c r="PR114" s="31"/>
      <c r="PS114" s="31"/>
      <c r="PT114" s="31"/>
      <c r="PU114" s="31"/>
      <c r="PV114" s="31"/>
      <c r="PW114" s="31"/>
      <c r="PX114" s="31"/>
      <c r="PY114" s="31"/>
      <c r="PZ114" s="31"/>
      <c r="QA114" s="31"/>
      <c r="QB114" s="31"/>
      <c r="QC114" s="31"/>
      <c r="QD114" s="31"/>
      <c r="QE114" s="31"/>
      <c r="QF114" s="31"/>
      <c r="QG114" s="31"/>
      <c r="QH114" s="31"/>
      <c r="QI114" s="31"/>
      <c r="QJ114" s="31"/>
      <c r="QK114" s="31"/>
      <c r="QL114" s="31"/>
      <c r="QM114" s="31"/>
      <c r="QN114" s="31"/>
      <c r="QO114" s="31"/>
      <c r="QP114" s="31"/>
      <c r="QQ114" s="31"/>
      <c r="QR114" s="31"/>
      <c r="QS114" s="31"/>
      <c r="QT114" s="31"/>
      <c r="QU114" s="31"/>
      <c r="QV114" s="31"/>
      <c r="QW114" s="31"/>
      <c r="QX114" s="31"/>
      <c r="QY114" s="31"/>
      <c r="QZ114" s="31"/>
      <c r="RA114" s="31"/>
      <c r="RB114" s="31"/>
      <c r="RC114" s="31"/>
      <c r="RD114" s="31"/>
      <c r="RE114" s="31"/>
      <c r="RF114" s="31"/>
      <c r="RG114" s="31"/>
      <c r="RH114" s="31"/>
      <c r="RI114" s="31"/>
      <c r="RJ114" s="31"/>
      <c r="RK114" s="31"/>
      <c r="RL114" s="31"/>
      <c r="RM114" s="31"/>
      <c r="RN114" s="31"/>
      <c r="RO114" s="31"/>
      <c r="RP114" s="31"/>
      <c r="RQ114" s="31"/>
      <c r="RR114" s="31"/>
      <c r="RS114" s="31"/>
      <c r="RT114" s="31"/>
      <c r="RU114" s="31"/>
      <c r="RV114" s="31"/>
      <c r="RW114" s="31"/>
      <c r="RX114" s="31"/>
      <c r="RY114" s="31"/>
      <c r="RZ114" s="31"/>
      <c r="SA114" s="31"/>
      <c r="SB114" s="31"/>
      <c r="SC114" s="31"/>
      <c r="SD114" s="31"/>
      <c r="SE114" s="31"/>
      <c r="SF114" s="31"/>
      <c r="SG114" s="31"/>
      <c r="SH114" s="31"/>
      <c r="SI114" s="31"/>
      <c r="SJ114" s="31"/>
      <c r="SK114" s="31"/>
      <c r="SL114" s="31"/>
      <c r="SM114" s="31"/>
      <c r="SN114" s="31"/>
      <c r="SO114" s="31"/>
      <c r="SP114" s="31"/>
      <c r="SQ114" s="31"/>
      <c r="SR114" s="31"/>
      <c r="SS114" s="31"/>
      <c r="ST114" s="31"/>
      <c r="SU114" s="31"/>
      <c r="SV114" s="31"/>
      <c r="SW114" s="31"/>
      <c r="SX114" s="31"/>
      <c r="SY114" s="31"/>
      <c r="SZ114" s="31"/>
      <c r="TA114" s="31"/>
      <c r="TB114" s="31"/>
      <c r="TC114" s="31"/>
      <c r="TD114" s="31"/>
      <c r="TE114" s="31"/>
      <c r="TF114" s="31"/>
      <c r="TG114" s="31"/>
      <c r="TH114" s="31"/>
      <c r="TI114" s="31"/>
      <c r="TJ114" s="31"/>
      <c r="TK114" s="31"/>
      <c r="TL114" s="31"/>
      <c r="TM114" s="31"/>
      <c r="TN114" s="31"/>
      <c r="TO114" s="31"/>
      <c r="TP114" s="31"/>
      <c r="TQ114" s="31"/>
      <c r="TR114" s="31"/>
      <c r="TS114" s="31"/>
      <c r="TT114" s="31"/>
      <c r="TU114" s="31"/>
      <c r="TV114" s="31"/>
      <c r="TW114" s="31"/>
      <c r="TX114" s="31"/>
      <c r="TY114" s="31"/>
      <c r="TZ114" s="31"/>
      <c r="UA114" s="31"/>
      <c r="UB114" s="31"/>
      <c r="UC114" s="31"/>
      <c r="UD114" s="31"/>
      <c r="UE114" s="31"/>
      <c r="UF114" s="31"/>
      <c r="UG114" s="31"/>
      <c r="UH114" s="31"/>
      <c r="UI114" s="31"/>
      <c r="UJ114" s="31"/>
      <c r="UK114" s="31"/>
      <c r="UL114" s="31"/>
      <c r="UM114" s="31"/>
      <c r="UN114" s="31"/>
      <c r="UO114" s="31"/>
      <c r="UP114" s="31"/>
      <c r="UQ114" s="31"/>
      <c r="UR114" s="31"/>
      <c r="US114" s="31"/>
      <c r="UT114" s="31"/>
      <c r="UU114" s="31"/>
      <c r="UV114" s="31"/>
      <c r="UW114" s="31"/>
      <c r="UX114" s="31"/>
      <c r="UY114" s="31"/>
      <c r="UZ114" s="31"/>
      <c r="VA114" s="31"/>
      <c r="VB114" s="31"/>
      <c r="VC114" s="31"/>
      <c r="VD114" s="31"/>
      <c r="VE114" s="31"/>
      <c r="VF114" s="31"/>
      <c r="VG114" s="31"/>
      <c r="VH114" s="31"/>
      <c r="VI114" s="31"/>
      <c r="VJ114" s="31"/>
      <c r="VK114" s="31"/>
      <c r="VL114" s="31"/>
      <c r="VM114" s="31"/>
      <c r="VN114" s="31"/>
      <c r="VO114" s="31"/>
      <c r="VP114" s="31"/>
      <c r="VQ114" s="31"/>
      <c r="VR114" s="31"/>
      <c r="VS114" s="31"/>
      <c r="VT114" s="31"/>
      <c r="VU114" s="31"/>
      <c r="VV114" s="31"/>
      <c r="VW114" s="31"/>
      <c r="VX114" s="31"/>
      <c r="VY114" s="31"/>
      <c r="VZ114" s="31"/>
      <c r="WA114" s="31"/>
      <c r="WB114" s="31"/>
      <c r="WC114" s="31"/>
      <c r="WD114" s="31"/>
      <c r="WE114" s="31"/>
      <c r="WF114" s="31"/>
      <c r="WG114" s="31"/>
      <c r="WH114" s="31"/>
      <c r="WI114" s="31"/>
      <c r="WJ114" s="31"/>
      <c r="WK114" s="31"/>
      <c r="WL114" s="31"/>
      <c r="WM114" s="31"/>
      <c r="WN114" s="31"/>
      <c r="WO114" s="31"/>
      <c r="WP114" s="31"/>
      <c r="WQ114" s="31"/>
      <c r="WR114" s="31"/>
      <c r="WS114" s="31"/>
      <c r="WT114" s="31"/>
      <c r="WU114" s="31"/>
      <c r="WV114" s="31"/>
      <c r="WW114" s="31"/>
      <c r="WX114" s="31"/>
      <c r="WY114" s="31"/>
      <c r="WZ114" s="31"/>
      <c r="XA114" s="31"/>
      <c r="XB114" s="31"/>
      <c r="XC114" s="31"/>
      <c r="XD114" s="31"/>
      <c r="XE114" s="31"/>
      <c r="XF114" s="31"/>
      <c r="XG114" s="31"/>
      <c r="XH114" s="31"/>
      <c r="XI114" s="31"/>
      <c r="XJ114" s="31"/>
      <c r="XK114" s="31"/>
      <c r="XL114" s="31"/>
      <c r="XM114" s="31"/>
      <c r="XN114" s="31"/>
      <c r="XO114" s="31"/>
      <c r="XP114" s="31"/>
      <c r="XQ114" s="31"/>
      <c r="XR114" s="31"/>
      <c r="XS114" s="31"/>
      <c r="XT114" s="31"/>
      <c r="XU114" s="31"/>
      <c r="XV114" s="31"/>
      <c r="XW114" s="31"/>
      <c r="XX114" s="31"/>
      <c r="XY114" s="31"/>
      <c r="XZ114" s="31"/>
      <c r="YA114" s="31"/>
      <c r="YB114" s="31"/>
      <c r="YC114" s="31"/>
      <c r="YD114" s="31"/>
      <c r="YE114" s="31"/>
      <c r="YF114" s="31"/>
      <c r="YG114" s="31"/>
      <c r="YH114" s="31"/>
      <c r="YI114" s="31"/>
      <c r="YJ114" s="31"/>
      <c r="YK114" s="31"/>
      <c r="YL114" s="31"/>
      <c r="YM114" s="31"/>
      <c r="YN114" s="31"/>
      <c r="YO114" s="31"/>
      <c r="YP114" s="31"/>
      <c r="YQ114" s="31"/>
      <c r="YR114" s="31"/>
      <c r="YS114" s="31"/>
      <c r="YT114" s="31"/>
      <c r="YU114" s="31"/>
      <c r="YV114" s="31"/>
      <c r="YW114" s="31"/>
      <c r="YX114" s="31"/>
      <c r="YY114" s="31"/>
      <c r="YZ114" s="31"/>
      <c r="ZA114" s="31"/>
      <c r="ZB114" s="31"/>
      <c r="ZC114" s="31"/>
      <c r="ZD114" s="31"/>
      <c r="ZE114" s="31"/>
      <c r="ZF114" s="31"/>
      <c r="ZG114" s="31"/>
      <c r="ZH114" s="31"/>
      <c r="ZI114" s="31"/>
      <c r="ZJ114" s="31"/>
      <c r="ZK114" s="31"/>
      <c r="ZL114" s="31"/>
      <c r="ZM114" s="31"/>
      <c r="ZN114" s="31"/>
      <c r="ZO114" s="31"/>
      <c r="ZP114" s="31"/>
      <c r="ZQ114" s="31"/>
      <c r="ZR114" s="31"/>
      <c r="ZS114" s="31"/>
      <c r="ZT114" s="31"/>
      <c r="ZU114" s="31"/>
      <c r="ZV114" s="31"/>
      <c r="ZW114" s="31"/>
      <c r="ZX114" s="31"/>
      <c r="ZY114" s="31"/>
      <c r="ZZ114" s="31"/>
      <c r="AAA114" s="31"/>
      <c r="AAB114" s="31"/>
      <c r="AAC114" s="31"/>
      <c r="AAD114" s="31"/>
      <c r="AAE114" s="31"/>
      <c r="AAF114" s="31"/>
      <c r="AAG114" s="31"/>
      <c r="AAH114" s="31"/>
      <c r="AAI114" s="31"/>
      <c r="AAJ114" s="31"/>
      <c r="AAK114" s="31"/>
      <c r="AAL114" s="31"/>
      <c r="AAM114" s="31"/>
      <c r="AAN114" s="31"/>
      <c r="AAO114" s="31"/>
      <c r="AAP114" s="31"/>
      <c r="AAQ114" s="31"/>
      <c r="AAR114" s="31"/>
      <c r="AAS114" s="31"/>
      <c r="AAT114" s="31"/>
      <c r="AAU114" s="31"/>
      <c r="AAV114" s="31"/>
      <c r="AAW114" s="31"/>
      <c r="AAX114" s="31"/>
      <c r="AAY114" s="31"/>
      <c r="AAZ114" s="31"/>
      <c r="ABA114" s="31"/>
      <c r="ABB114" s="31"/>
      <c r="ABC114" s="31"/>
      <c r="ABD114" s="31"/>
      <c r="ABE114" s="31"/>
      <c r="ABF114" s="31"/>
      <c r="ABG114" s="31"/>
      <c r="ABH114" s="31"/>
      <c r="ABI114" s="31"/>
      <c r="ABJ114" s="31"/>
      <c r="ABK114" s="31"/>
      <c r="ABL114" s="31"/>
      <c r="ABM114" s="31"/>
      <c r="ABN114" s="31"/>
      <c r="ABO114" s="31"/>
      <c r="ABP114" s="31"/>
      <c r="ABQ114" s="31"/>
      <c r="ABR114" s="31"/>
      <c r="ABS114" s="31"/>
      <c r="ABT114" s="31"/>
      <c r="ABU114" s="31"/>
      <c r="ABV114" s="31"/>
      <c r="ABW114" s="31"/>
      <c r="ABX114" s="31"/>
      <c r="ABY114" s="31"/>
      <c r="ABZ114" s="31"/>
      <c r="ACA114" s="31"/>
      <c r="ACB114" s="31"/>
      <c r="ACC114" s="31"/>
      <c r="ACD114" s="31"/>
      <c r="ACE114" s="31"/>
      <c r="ACF114" s="31"/>
      <c r="ACG114" s="31"/>
      <c r="ACH114" s="31"/>
      <c r="ACI114" s="31"/>
      <c r="ACJ114" s="31"/>
      <c r="ACK114" s="31"/>
      <c r="ACL114" s="31"/>
      <c r="ACM114" s="31"/>
      <c r="ACN114" s="31"/>
      <c r="ACO114" s="31"/>
      <c r="ACP114" s="31"/>
      <c r="ACQ114" s="31"/>
      <c r="ACR114" s="31"/>
      <c r="ACS114" s="31"/>
      <c r="ACT114" s="31"/>
      <c r="ACU114" s="31"/>
      <c r="ACV114" s="31"/>
      <c r="ACW114" s="31"/>
      <c r="ACX114" s="31"/>
      <c r="ACY114" s="31"/>
      <c r="ACZ114" s="31"/>
      <c r="ADA114" s="31"/>
      <c r="ADB114" s="31"/>
      <c r="ADC114" s="31"/>
      <c r="ADD114" s="31"/>
      <c r="ADE114" s="31"/>
      <c r="ADF114" s="31"/>
      <c r="ADG114" s="31"/>
      <c r="ADH114" s="31"/>
      <c r="ADI114" s="31"/>
      <c r="ADJ114" s="31"/>
      <c r="ADK114" s="31"/>
      <c r="ADL114" s="31"/>
      <c r="ADM114" s="31"/>
      <c r="ADN114" s="31"/>
      <c r="ADO114" s="31"/>
      <c r="ADP114" s="31"/>
      <c r="ADQ114" s="31"/>
      <c r="ADR114" s="31"/>
      <c r="ADS114" s="31"/>
      <c r="ADT114" s="31"/>
      <c r="ADU114" s="31"/>
      <c r="ADV114" s="31"/>
      <c r="ADW114" s="31"/>
      <c r="ADX114" s="31"/>
      <c r="ADY114" s="31"/>
      <c r="ADZ114" s="31"/>
      <c r="AEA114" s="31"/>
      <c r="AEB114" s="31"/>
      <c r="AEC114" s="31"/>
      <c r="AED114" s="31"/>
      <c r="AEE114" s="31"/>
      <c r="AEF114" s="31"/>
      <c r="AEG114" s="31"/>
      <c r="AEH114" s="31"/>
      <c r="AEI114" s="31"/>
      <c r="AEJ114" s="31"/>
      <c r="AEK114" s="31"/>
      <c r="AEL114" s="31"/>
      <c r="AEM114" s="31"/>
      <c r="AEN114" s="31"/>
      <c r="AEO114" s="31"/>
      <c r="AEP114" s="31"/>
      <c r="AEQ114" s="31"/>
      <c r="AER114" s="31"/>
      <c r="AES114" s="31"/>
      <c r="AET114" s="31"/>
      <c r="AEU114" s="31"/>
      <c r="AEV114" s="31"/>
      <c r="AEW114" s="31"/>
      <c r="AEX114" s="31"/>
      <c r="AEY114" s="31"/>
      <c r="AEZ114" s="31"/>
      <c r="AFA114" s="31"/>
      <c r="AFB114" s="31"/>
      <c r="AFC114" s="31"/>
      <c r="AFD114" s="31"/>
      <c r="AFE114" s="31"/>
      <c r="AFF114" s="31"/>
      <c r="AFG114" s="31"/>
      <c r="AFH114" s="31"/>
      <c r="AFI114" s="31"/>
      <c r="AFJ114" s="31"/>
      <c r="AFK114" s="31"/>
      <c r="AFL114" s="31"/>
      <c r="AFM114" s="31"/>
      <c r="AFN114" s="31"/>
      <c r="AFO114" s="31"/>
      <c r="AFP114" s="31"/>
      <c r="AFQ114" s="31"/>
      <c r="AFR114" s="31"/>
      <c r="AFS114" s="31"/>
      <c r="AFT114" s="31"/>
      <c r="AFU114" s="31"/>
      <c r="AFV114" s="31"/>
      <c r="AFW114" s="31"/>
      <c r="AFX114" s="31"/>
      <c r="AFY114" s="31"/>
      <c r="AFZ114" s="31"/>
      <c r="AGA114" s="31"/>
      <c r="AGB114" s="31"/>
      <c r="AGC114" s="31"/>
      <c r="AGD114" s="31"/>
      <c r="AGE114" s="31"/>
      <c r="AGF114" s="31"/>
      <c r="AGG114" s="31"/>
      <c r="AGH114" s="31"/>
      <c r="AGI114" s="31"/>
      <c r="AGJ114" s="31"/>
      <c r="AGK114" s="31"/>
      <c r="AGL114" s="31"/>
      <c r="AGM114" s="31"/>
      <c r="AGN114" s="31"/>
      <c r="AGO114" s="31"/>
      <c r="AGP114" s="31"/>
      <c r="AGQ114" s="31"/>
      <c r="AGR114" s="31"/>
      <c r="AGS114" s="31"/>
      <c r="AGT114" s="31"/>
      <c r="AGU114" s="31"/>
      <c r="AGV114" s="31"/>
      <c r="AGW114" s="31"/>
      <c r="AGX114" s="31"/>
      <c r="AGY114" s="31"/>
      <c r="AGZ114" s="31"/>
      <c r="AHA114" s="31"/>
      <c r="AHB114" s="31"/>
      <c r="AHC114" s="31"/>
      <c r="AHD114" s="31"/>
      <c r="AHE114" s="31"/>
      <c r="AHF114" s="31"/>
      <c r="AHG114" s="31"/>
      <c r="AHH114" s="31"/>
      <c r="AHI114" s="31"/>
      <c r="AHJ114" s="31"/>
      <c r="AHK114" s="31"/>
      <c r="AHL114" s="31"/>
      <c r="AHM114" s="31"/>
      <c r="AHN114" s="31"/>
      <c r="AHO114" s="31"/>
      <c r="AHP114" s="31"/>
      <c r="AHQ114" s="31"/>
      <c r="AHR114" s="31"/>
      <c r="AHS114" s="31"/>
      <c r="AHT114" s="31"/>
      <c r="AHU114" s="31"/>
      <c r="AHV114" s="31"/>
      <c r="AHW114" s="31"/>
      <c r="AHX114" s="31"/>
      <c r="AHY114" s="31"/>
      <c r="AHZ114" s="31"/>
      <c r="AIA114" s="31"/>
      <c r="AIB114" s="31"/>
      <c r="AIC114" s="31"/>
      <c r="AID114" s="31"/>
      <c r="AIE114" s="31"/>
      <c r="AIF114" s="31"/>
      <c r="AIG114" s="31"/>
      <c r="AIH114" s="31"/>
      <c r="AII114" s="31"/>
      <c r="AIJ114" s="31"/>
      <c r="AIK114" s="31"/>
      <c r="AIL114" s="31"/>
      <c r="AIM114" s="31"/>
      <c r="AIN114" s="31"/>
      <c r="AIO114" s="31"/>
      <c r="AIP114" s="31"/>
      <c r="AIQ114" s="31"/>
      <c r="AIR114" s="31"/>
      <c r="AIS114" s="31"/>
      <c r="AIT114" s="31"/>
      <c r="AIU114" s="31"/>
      <c r="AIV114" s="31"/>
      <c r="AIW114" s="31"/>
      <c r="AIX114" s="31"/>
      <c r="AIY114" s="31"/>
      <c r="AIZ114" s="31"/>
      <c r="AJA114" s="31"/>
      <c r="AJB114" s="31"/>
      <c r="AJC114" s="31"/>
      <c r="AJD114" s="31"/>
      <c r="AJE114" s="31"/>
      <c r="AJF114" s="31"/>
      <c r="AJG114" s="31"/>
      <c r="AJH114" s="31"/>
      <c r="AJI114" s="31"/>
      <c r="AJJ114" s="31"/>
      <c r="AJK114" s="31"/>
      <c r="AJL114" s="31"/>
      <c r="AJM114" s="31"/>
      <c r="AJN114" s="31"/>
      <c r="AJO114" s="31"/>
      <c r="AJP114" s="31"/>
      <c r="AJQ114" s="31"/>
      <c r="AJR114" s="31"/>
      <c r="AJS114" s="31"/>
      <c r="AJT114" s="31"/>
      <c r="AJU114" s="31"/>
      <c r="AJV114" s="31"/>
      <c r="AJW114" s="31"/>
      <c r="AJX114" s="31"/>
      <c r="AJY114" s="31"/>
      <c r="AJZ114" s="31"/>
      <c r="AKA114" s="31"/>
      <c r="AKB114" s="31"/>
      <c r="AKC114" s="31"/>
      <c r="AKD114" s="31"/>
      <c r="AKE114" s="31"/>
      <c r="AKF114" s="31"/>
      <c r="AKG114" s="31"/>
      <c r="AKH114" s="31"/>
      <c r="AKI114" s="31"/>
      <c r="AKJ114" s="31"/>
      <c r="AKK114" s="31"/>
      <c r="AKL114" s="31"/>
      <c r="AKM114" s="31"/>
      <c r="AKN114" s="31"/>
      <c r="AKO114" s="31"/>
      <c r="AKP114" s="31"/>
      <c r="AKQ114" s="31"/>
      <c r="AKR114" s="31"/>
      <c r="AKS114" s="31"/>
      <c r="AKT114" s="31"/>
      <c r="AKU114" s="31"/>
      <c r="AKV114" s="31"/>
      <c r="AKW114" s="31"/>
      <c r="AKX114" s="31"/>
      <c r="AKY114" s="31"/>
      <c r="AKZ114" s="31"/>
      <c r="ALA114" s="31"/>
      <c r="ALB114" s="31"/>
      <c r="ALC114" s="31"/>
      <c r="ALD114" s="31"/>
      <c r="ALE114" s="31"/>
      <c r="ALF114" s="31"/>
      <c r="ALG114" s="31"/>
      <c r="ALH114" s="31"/>
      <c r="ALI114" s="31"/>
      <c r="ALJ114" s="31"/>
      <c r="ALK114" s="31"/>
      <c r="ALL114" s="31"/>
      <c r="ALM114" s="31"/>
      <c r="ALN114" s="31"/>
      <c r="ALO114" s="31"/>
      <c r="ALP114" s="31"/>
      <c r="ALQ114" s="31"/>
      <c r="ALR114" s="31"/>
      <c r="ALS114" s="31"/>
      <c r="ALT114" s="31"/>
      <c r="ALU114" s="31"/>
      <c r="ALV114" s="31"/>
      <c r="ALW114" s="31"/>
      <c r="ALX114" s="31"/>
      <c r="ALY114" s="31"/>
      <c r="ALZ114" s="31"/>
      <c r="AMA114" s="31"/>
      <c r="AMB114" s="31"/>
      <c r="AMC114" s="31"/>
      <c r="AMD114" s="31"/>
      <c r="AME114" s="31"/>
      <c r="AMF114" s="31"/>
      <c r="AMG114" s="31"/>
      <c r="AMH114" s="31"/>
      <c r="AMI114" s="31"/>
      <c r="AMJ114" s="31"/>
      <c r="AMK114" s="31"/>
      <c r="AML114" s="31"/>
      <c r="AMM114" s="31"/>
      <c r="AMN114" s="31"/>
      <c r="AMO114" s="31"/>
      <c r="AMP114" s="31"/>
      <c r="AMQ114" s="31"/>
      <c r="AMR114" s="31"/>
      <c r="AMS114" s="31"/>
      <c r="AMT114" s="31"/>
      <c r="AMU114" s="31"/>
      <c r="AMV114" s="31"/>
      <c r="AMW114" s="31"/>
      <c r="AMX114" s="31"/>
      <c r="AMY114" s="31"/>
    </row>
    <row r="115" spans="3:1042" s="6" customFormat="1" ht="15" customHeight="1" x14ac:dyDescent="0.25">
      <c r="C115" s="6">
        <f t="shared" si="5"/>
        <v>150823</v>
      </c>
      <c r="D115" s="72">
        <f t="shared" si="6"/>
        <v>80</v>
      </c>
      <c r="E115" s="72">
        <v>1</v>
      </c>
      <c r="F115" s="74">
        <v>0</v>
      </c>
      <c r="G115" s="73">
        <f t="shared" si="43"/>
        <v>2.9</v>
      </c>
      <c r="H115" s="128">
        <f t="shared" si="44"/>
        <v>0</v>
      </c>
      <c r="I115" s="147">
        <f t="shared" si="9"/>
        <v>0</v>
      </c>
      <c r="J115" s="111" t="s">
        <v>196</v>
      </c>
      <c r="K115" s="39">
        <v>3</v>
      </c>
      <c r="L115" s="95">
        <f t="shared" si="10"/>
        <v>15</v>
      </c>
      <c r="M115" s="12" t="s">
        <v>97</v>
      </c>
      <c r="N115" s="82">
        <f t="shared" si="83"/>
        <v>8</v>
      </c>
      <c r="O115" s="82">
        <f t="shared" si="84"/>
        <v>150823</v>
      </c>
      <c r="P115" s="77" t="str">
        <f t="shared" si="21"/>
        <v>GEH80DFEJSR  (80 gal)</v>
      </c>
      <c r="Q115" s="13" t="s">
        <v>127</v>
      </c>
      <c r="R115" s="14">
        <v>80</v>
      </c>
      <c r="S115" s="37" t="s">
        <v>237</v>
      </c>
      <c r="T115" s="100" t="s">
        <v>238</v>
      </c>
      <c r="U115" s="105" t="str">
        <f t="shared" si="85"/>
        <v>GE2014_80</v>
      </c>
      <c r="V115" s="146">
        <v>0</v>
      </c>
      <c r="W115" s="49">
        <f>[1]ESTAR_to_AWHS!K26</f>
        <v>2.9</v>
      </c>
      <c r="X115" s="61" t="str">
        <f>[1]ESTAR_to_AWHS!I26</f>
        <v>4+</v>
      </c>
      <c r="Y115" s="62" t="str">
        <f>[1]ESTAR_to_AWHS!L26</f>
        <v>--</v>
      </c>
      <c r="Z115" s="63">
        <f>[1]ESTAR_to_AWHS!J26</f>
        <v>42621</v>
      </c>
      <c r="AA115" s="58" t="s">
        <v>87</v>
      </c>
      <c r="AB115" s="158" t="str">
        <f t="shared" ref="AB115:AB178" si="86">"2,     "&amp;C115&amp;",   """&amp;P115&amp;""""</f>
        <v>2,     150823,   "GEH80DFEJSR  (80 gal)"</v>
      </c>
      <c r="AC115" s="160" t="str">
        <f t="shared" si="76"/>
        <v>GE</v>
      </c>
      <c r="AD115" s="161" t="s">
        <v>127</v>
      </c>
      <c r="AE115" s="158" t="str">
        <f t="shared" ref="AE115:AE178" si="87">"          case  "&amp;C115&amp;"   :   """&amp;AD115&amp;""""</f>
        <v xml:space="preserve">          case  150823   :   "GEH80DFEJSR"</v>
      </c>
      <c r="AF115" s="161" t="s">
        <v>127</v>
      </c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1"/>
      <c r="BO115" s="31"/>
      <c r="BP115" s="31"/>
      <c r="BQ115" s="31"/>
      <c r="BR115" s="31"/>
      <c r="BS115" s="31"/>
      <c r="BT115" s="31"/>
      <c r="BU115" s="31"/>
      <c r="BV115" s="31"/>
      <c r="BW115" s="31"/>
      <c r="BX115" s="31"/>
      <c r="BY115" s="31"/>
      <c r="BZ115" s="31"/>
      <c r="CA115" s="31"/>
      <c r="CB115" s="31"/>
      <c r="CC115" s="31"/>
      <c r="CD115" s="31"/>
      <c r="CE115" s="31"/>
      <c r="CF115" s="31"/>
      <c r="CG115" s="31"/>
      <c r="CH115" s="31"/>
      <c r="CI115" s="31"/>
      <c r="CJ115" s="31"/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/>
      <c r="DK115" s="31"/>
      <c r="DL115" s="31"/>
      <c r="DM115" s="31"/>
      <c r="DN115" s="31"/>
      <c r="DO115" s="31"/>
      <c r="DP115" s="31"/>
      <c r="DQ115" s="31"/>
      <c r="DR115" s="31"/>
      <c r="DS115" s="31"/>
      <c r="DT115" s="31"/>
      <c r="DU115" s="31"/>
      <c r="DV115" s="31"/>
      <c r="DW115" s="31"/>
      <c r="DX115" s="31"/>
      <c r="DY115" s="31"/>
      <c r="DZ115" s="31"/>
      <c r="EA115" s="31"/>
      <c r="EB115" s="31"/>
      <c r="EC115" s="31"/>
      <c r="ED115" s="31"/>
      <c r="EE115" s="31"/>
      <c r="EF115" s="31"/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/>
      <c r="EW115" s="31"/>
      <c r="EX115" s="31"/>
      <c r="EY115" s="31"/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  <c r="FK115" s="31"/>
      <c r="FL115" s="31"/>
      <c r="FM115" s="31"/>
      <c r="FN115" s="31"/>
      <c r="FO115" s="31"/>
      <c r="FP115" s="31"/>
      <c r="FQ115" s="31"/>
      <c r="FR115" s="31"/>
      <c r="FS115" s="31"/>
      <c r="FT115" s="31"/>
      <c r="FU115" s="31"/>
      <c r="FV115" s="31"/>
      <c r="FW115" s="31"/>
      <c r="FX115" s="31"/>
      <c r="FY115" s="31"/>
      <c r="FZ115" s="31"/>
      <c r="GA115" s="31"/>
      <c r="GB115" s="31"/>
      <c r="GC115" s="31"/>
      <c r="GD115" s="31"/>
      <c r="GE115" s="31"/>
      <c r="GF115" s="31"/>
      <c r="GG115" s="31"/>
      <c r="GH115" s="31"/>
      <c r="GI115" s="31"/>
      <c r="GJ115" s="31"/>
      <c r="GK115" s="31"/>
      <c r="GL115" s="31"/>
      <c r="GM115" s="31"/>
      <c r="GN115" s="31"/>
      <c r="GO115" s="31"/>
      <c r="GP115" s="31"/>
      <c r="GQ115" s="31"/>
      <c r="GR115" s="31"/>
      <c r="GS115" s="31"/>
      <c r="GT115" s="31"/>
      <c r="GU115" s="31"/>
      <c r="GV115" s="31"/>
      <c r="GW115" s="31"/>
      <c r="GX115" s="31"/>
      <c r="GY115" s="31"/>
      <c r="GZ115" s="31"/>
      <c r="HA115" s="31"/>
      <c r="HB115" s="31"/>
      <c r="HC115" s="31"/>
      <c r="HD115" s="31"/>
      <c r="HE115" s="31"/>
      <c r="HF115" s="31"/>
      <c r="HG115" s="31"/>
      <c r="HH115" s="31"/>
      <c r="HI115" s="31"/>
      <c r="HJ115" s="31"/>
      <c r="HK115" s="31"/>
      <c r="HL115" s="31"/>
      <c r="HM115" s="31"/>
      <c r="HN115" s="31"/>
      <c r="HO115" s="31"/>
      <c r="HP115" s="31"/>
      <c r="HQ115" s="31"/>
      <c r="HR115" s="31"/>
      <c r="HS115" s="31"/>
      <c r="HT115" s="31"/>
      <c r="HU115" s="31"/>
      <c r="HV115" s="31"/>
      <c r="HW115" s="31"/>
      <c r="HX115" s="31"/>
      <c r="HY115" s="31"/>
      <c r="HZ115" s="31"/>
      <c r="IA115" s="31"/>
      <c r="IB115" s="31"/>
      <c r="IC115" s="31"/>
      <c r="ID115" s="31"/>
      <c r="IE115" s="31"/>
      <c r="IF115" s="31"/>
      <c r="IG115" s="31"/>
      <c r="IH115" s="31"/>
      <c r="II115" s="31"/>
      <c r="IJ115" s="31"/>
      <c r="IK115" s="31"/>
      <c r="IL115" s="31"/>
      <c r="IM115" s="31"/>
      <c r="IN115" s="31"/>
      <c r="IO115" s="31"/>
      <c r="IP115" s="31"/>
      <c r="IQ115" s="31"/>
      <c r="IR115" s="31"/>
      <c r="IS115" s="31"/>
      <c r="IT115" s="31"/>
      <c r="IU115" s="31"/>
      <c r="IV115" s="31"/>
      <c r="IW115" s="31"/>
      <c r="IX115" s="31"/>
      <c r="IY115" s="31"/>
      <c r="IZ115" s="31"/>
      <c r="JA115" s="31"/>
      <c r="JB115" s="31"/>
      <c r="JC115" s="31"/>
      <c r="JD115" s="31"/>
      <c r="JE115" s="31"/>
      <c r="JF115" s="31"/>
      <c r="JG115" s="31"/>
      <c r="JH115" s="31"/>
      <c r="JI115" s="31"/>
      <c r="JJ115" s="31"/>
      <c r="JK115" s="31"/>
      <c r="JL115" s="31"/>
      <c r="JM115" s="31"/>
      <c r="JN115" s="31"/>
      <c r="JO115" s="31"/>
      <c r="JP115" s="31"/>
      <c r="JQ115" s="31"/>
      <c r="JR115" s="31"/>
      <c r="JS115" s="31"/>
      <c r="JT115" s="31"/>
      <c r="JU115" s="31"/>
      <c r="JV115" s="31"/>
      <c r="JW115" s="31"/>
      <c r="JX115" s="31"/>
      <c r="JY115" s="31"/>
      <c r="JZ115" s="31"/>
      <c r="KA115" s="31"/>
      <c r="KB115" s="31"/>
      <c r="KC115" s="31"/>
      <c r="KD115" s="31"/>
      <c r="KE115" s="31"/>
      <c r="KF115" s="31"/>
      <c r="KG115" s="31"/>
      <c r="KH115" s="31"/>
      <c r="KI115" s="31"/>
      <c r="KJ115" s="31"/>
      <c r="KK115" s="31"/>
      <c r="KL115" s="31"/>
      <c r="KM115" s="31"/>
      <c r="KN115" s="31"/>
      <c r="KO115" s="31"/>
      <c r="KP115" s="31"/>
      <c r="KQ115" s="31"/>
      <c r="KR115" s="31"/>
      <c r="KS115" s="31"/>
      <c r="KT115" s="31"/>
      <c r="KU115" s="31"/>
      <c r="KV115" s="31"/>
      <c r="KW115" s="31"/>
      <c r="KX115" s="31"/>
      <c r="KY115" s="31"/>
      <c r="KZ115" s="31"/>
      <c r="LA115" s="31"/>
      <c r="LB115" s="31"/>
      <c r="LC115" s="31"/>
      <c r="LD115" s="31"/>
      <c r="LE115" s="31"/>
      <c r="LF115" s="31"/>
      <c r="LG115" s="31"/>
      <c r="LH115" s="31"/>
      <c r="LI115" s="31"/>
      <c r="LJ115" s="31"/>
      <c r="LK115" s="31"/>
      <c r="LL115" s="31"/>
      <c r="LM115" s="31"/>
      <c r="LN115" s="31"/>
      <c r="LO115" s="31"/>
      <c r="LP115" s="31"/>
      <c r="LQ115" s="31"/>
      <c r="LR115" s="31"/>
      <c r="LS115" s="31"/>
      <c r="LT115" s="31"/>
      <c r="LU115" s="31"/>
      <c r="LV115" s="31"/>
      <c r="LW115" s="31"/>
      <c r="LX115" s="31"/>
      <c r="LY115" s="31"/>
      <c r="LZ115" s="31"/>
      <c r="MA115" s="31"/>
      <c r="MB115" s="31"/>
      <c r="MC115" s="31"/>
      <c r="MD115" s="31"/>
      <c r="ME115" s="31"/>
      <c r="MF115" s="31"/>
      <c r="MG115" s="31"/>
      <c r="MH115" s="31"/>
      <c r="MI115" s="31"/>
      <c r="MJ115" s="31"/>
      <c r="MK115" s="31"/>
      <c r="ML115" s="31"/>
      <c r="MM115" s="31"/>
      <c r="MN115" s="31"/>
      <c r="MO115" s="31"/>
      <c r="MP115" s="31"/>
      <c r="MQ115" s="31"/>
      <c r="MR115" s="31"/>
      <c r="MS115" s="31"/>
      <c r="MT115" s="31"/>
      <c r="MU115" s="31"/>
      <c r="MV115" s="31"/>
      <c r="MW115" s="31"/>
      <c r="MX115" s="31"/>
      <c r="MY115" s="31"/>
      <c r="MZ115" s="31"/>
      <c r="NA115" s="31"/>
      <c r="NB115" s="31"/>
      <c r="NC115" s="31"/>
      <c r="ND115" s="31"/>
      <c r="NE115" s="31"/>
      <c r="NF115" s="31"/>
      <c r="NG115" s="31"/>
      <c r="NH115" s="31"/>
      <c r="NI115" s="31"/>
      <c r="NJ115" s="31"/>
      <c r="NK115" s="31"/>
      <c r="NL115" s="31"/>
      <c r="NM115" s="31"/>
      <c r="NN115" s="31"/>
      <c r="NO115" s="31"/>
      <c r="NP115" s="31"/>
      <c r="NQ115" s="31"/>
      <c r="NR115" s="31"/>
      <c r="NS115" s="31"/>
      <c r="NT115" s="31"/>
      <c r="NU115" s="31"/>
      <c r="NV115" s="31"/>
      <c r="NW115" s="31"/>
      <c r="NX115" s="31"/>
      <c r="NY115" s="31"/>
      <c r="NZ115" s="31"/>
      <c r="OA115" s="31"/>
      <c r="OB115" s="31"/>
      <c r="OC115" s="31"/>
      <c r="OD115" s="31"/>
      <c r="OE115" s="31"/>
      <c r="OF115" s="31"/>
      <c r="OG115" s="31"/>
      <c r="OH115" s="31"/>
      <c r="OI115" s="31"/>
      <c r="OJ115" s="31"/>
      <c r="OK115" s="31"/>
      <c r="OL115" s="31"/>
      <c r="OM115" s="31"/>
      <c r="ON115" s="31"/>
      <c r="OO115" s="31"/>
      <c r="OP115" s="31"/>
      <c r="OQ115" s="31"/>
      <c r="OR115" s="31"/>
      <c r="OS115" s="31"/>
      <c r="OT115" s="31"/>
      <c r="OU115" s="31"/>
      <c r="OV115" s="31"/>
      <c r="OW115" s="31"/>
      <c r="OX115" s="31"/>
      <c r="OY115" s="31"/>
      <c r="OZ115" s="31"/>
      <c r="PA115" s="31"/>
      <c r="PB115" s="31"/>
      <c r="PC115" s="31"/>
      <c r="PD115" s="31"/>
      <c r="PE115" s="31"/>
      <c r="PF115" s="31"/>
      <c r="PG115" s="31"/>
      <c r="PH115" s="31"/>
      <c r="PI115" s="31"/>
      <c r="PJ115" s="31"/>
      <c r="PK115" s="31"/>
      <c r="PL115" s="31"/>
      <c r="PM115" s="31"/>
      <c r="PN115" s="31"/>
      <c r="PO115" s="31"/>
      <c r="PP115" s="31"/>
      <c r="PQ115" s="31"/>
      <c r="PR115" s="31"/>
      <c r="PS115" s="31"/>
      <c r="PT115" s="31"/>
      <c r="PU115" s="31"/>
      <c r="PV115" s="31"/>
      <c r="PW115" s="31"/>
      <c r="PX115" s="31"/>
      <c r="PY115" s="31"/>
      <c r="PZ115" s="31"/>
      <c r="QA115" s="31"/>
      <c r="QB115" s="31"/>
      <c r="QC115" s="31"/>
      <c r="QD115" s="31"/>
      <c r="QE115" s="31"/>
      <c r="QF115" s="31"/>
      <c r="QG115" s="31"/>
      <c r="QH115" s="31"/>
      <c r="QI115" s="31"/>
      <c r="QJ115" s="31"/>
      <c r="QK115" s="31"/>
      <c r="QL115" s="31"/>
      <c r="QM115" s="31"/>
      <c r="QN115" s="31"/>
      <c r="QO115" s="31"/>
      <c r="QP115" s="31"/>
      <c r="QQ115" s="31"/>
      <c r="QR115" s="31"/>
      <c r="QS115" s="31"/>
      <c r="QT115" s="31"/>
      <c r="QU115" s="31"/>
      <c r="QV115" s="31"/>
      <c r="QW115" s="31"/>
      <c r="QX115" s="31"/>
      <c r="QY115" s="31"/>
      <c r="QZ115" s="31"/>
      <c r="RA115" s="31"/>
      <c r="RB115" s="31"/>
      <c r="RC115" s="31"/>
      <c r="RD115" s="31"/>
      <c r="RE115" s="31"/>
      <c r="RF115" s="31"/>
      <c r="RG115" s="31"/>
      <c r="RH115" s="31"/>
      <c r="RI115" s="31"/>
      <c r="RJ115" s="31"/>
      <c r="RK115" s="31"/>
      <c r="RL115" s="31"/>
      <c r="RM115" s="31"/>
      <c r="RN115" s="31"/>
      <c r="RO115" s="31"/>
      <c r="RP115" s="31"/>
      <c r="RQ115" s="31"/>
      <c r="RR115" s="31"/>
      <c r="RS115" s="31"/>
      <c r="RT115" s="31"/>
      <c r="RU115" s="31"/>
      <c r="RV115" s="31"/>
      <c r="RW115" s="31"/>
      <c r="RX115" s="31"/>
      <c r="RY115" s="31"/>
      <c r="RZ115" s="31"/>
      <c r="SA115" s="31"/>
      <c r="SB115" s="31"/>
      <c r="SC115" s="31"/>
      <c r="SD115" s="31"/>
      <c r="SE115" s="31"/>
      <c r="SF115" s="31"/>
      <c r="SG115" s="31"/>
      <c r="SH115" s="31"/>
      <c r="SI115" s="31"/>
      <c r="SJ115" s="31"/>
      <c r="SK115" s="31"/>
      <c r="SL115" s="31"/>
      <c r="SM115" s="31"/>
      <c r="SN115" s="31"/>
      <c r="SO115" s="31"/>
      <c r="SP115" s="31"/>
      <c r="SQ115" s="31"/>
      <c r="SR115" s="31"/>
      <c r="SS115" s="31"/>
      <c r="ST115" s="31"/>
      <c r="SU115" s="31"/>
      <c r="SV115" s="31"/>
      <c r="SW115" s="31"/>
      <c r="SX115" s="31"/>
      <c r="SY115" s="31"/>
      <c r="SZ115" s="31"/>
      <c r="TA115" s="31"/>
      <c r="TB115" s="31"/>
      <c r="TC115" s="31"/>
      <c r="TD115" s="31"/>
      <c r="TE115" s="31"/>
      <c r="TF115" s="31"/>
      <c r="TG115" s="31"/>
      <c r="TH115" s="31"/>
      <c r="TI115" s="31"/>
      <c r="TJ115" s="31"/>
      <c r="TK115" s="31"/>
      <c r="TL115" s="31"/>
      <c r="TM115" s="31"/>
      <c r="TN115" s="31"/>
      <c r="TO115" s="31"/>
      <c r="TP115" s="31"/>
      <c r="TQ115" s="31"/>
      <c r="TR115" s="31"/>
      <c r="TS115" s="31"/>
      <c r="TT115" s="31"/>
      <c r="TU115" s="31"/>
      <c r="TV115" s="31"/>
      <c r="TW115" s="31"/>
      <c r="TX115" s="31"/>
      <c r="TY115" s="31"/>
      <c r="TZ115" s="31"/>
      <c r="UA115" s="31"/>
      <c r="UB115" s="31"/>
      <c r="UC115" s="31"/>
      <c r="UD115" s="31"/>
      <c r="UE115" s="31"/>
      <c r="UF115" s="31"/>
      <c r="UG115" s="31"/>
      <c r="UH115" s="31"/>
      <c r="UI115" s="31"/>
      <c r="UJ115" s="31"/>
      <c r="UK115" s="31"/>
      <c r="UL115" s="31"/>
      <c r="UM115" s="31"/>
      <c r="UN115" s="31"/>
      <c r="UO115" s="31"/>
      <c r="UP115" s="31"/>
      <c r="UQ115" s="31"/>
      <c r="UR115" s="31"/>
      <c r="US115" s="31"/>
      <c r="UT115" s="31"/>
      <c r="UU115" s="31"/>
      <c r="UV115" s="31"/>
      <c r="UW115" s="31"/>
      <c r="UX115" s="31"/>
      <c r="UY115" s="31"/>
      <c r="UZ115" s="31"/>
      <c r="VA115" s="31"/>
      <c r="VB115" s="31"/>
      <c r="VC115" s="31"/>
      <c r="VD115" s="31"/>
      <c r="VE115" s="31"/>
      <c r="VF115" s="31"/>
      <c r="VG115" s="31"/>
      <c r="VH115" s="31"/>
      <c r="VI115" s="31"/>
      <c r="VJ115" s="31"/>
      <c r="VK115" s="31"/>
      <c r="VL115" s="31"/>
      <c r="VM115" s="31"/>
      <c r="VN115" s="31"/>
      <c r="VO115" s="31"/>
      <c r="VP115" s="31"/>
      <c r="VQ115" s="31"/>
      <c r="VR115" s="31"/>
      <c r="VS115" s="31"/>
      <c r="VT115" s="31"/>
      <c r="VU115" s="31"/>
      <c r="VV115" s="31"/>
      <c r="VW115" s="31"/>
      <c r="VX115" s="31"/>
      <c r="VY115" s="31"/>
      <c r="VZ115" s="31"/>
      <c r="WA115" s="31"/>
      <c r="WB115" s="31"/>
      <c r="WC115" s="31"/>
      <c r="WD115" s="31"/>
      <c r="WE115" s="31"/>
      <c r="WF115" s="31"/>
      <c r="WG115" s="31"/>
      <c r="WH115" s="31"/>
      <c r="WI115" s="31"/>
      <c r="WJ115" s="31"/>
      <c r="WK115" s="31"/>
      <c r="WL115" s="31"/>
      <c r="WM115" s="31"/>
      <c r="WN115" s="31"/>
      <c r="WO115" s="31"/>
      <c r="WP115" s="31"/>
      <c r="WQ115" s="31"/>
      <c r="WR115" s="31"/>
      <c r="WS115" s="31"/>
      <c r="WT115" s="31"/>
      <c r="WU115" s="31"/>
      <c r="WV115" s="31"/>
      <c r="WW115" s="31"/>
      <c r="WX115" s="31"/>
      <c r="WY115" s="31"/>
      <c r="WZ115" s="31"/>
      <c r="XA115" s="31"/>
      <c r="XB115" s="31"/>
      <c r="XC115" s="31"/>
      <c r="XD115" s="31"/>
      <c r="XE115" s="31"/>
      <c r="XF115" s="31"/>
      <c r="XG115" s="31"/>
      <c r="XH115" s="31"/>
      <c r="XI115" s="31"/>
      <c r="XJ115" s="31"/>
      <c r="XK115" s="31"/>
      <c r="XL115" s="31"/>
      <c r="XM115" s="31"/>
      <c r="XN115" s="31"/>
      <c r="XO115" s="31"/>
      <c r="XP115" s="31"/>
      <c r="XQ115" s="31"/>
      <c r="XR115" s="31"/>
      <c r="XS115" s="31"/>
      <c r="XT115" s="31"/>
      <c r="XU115" s="31"/>
      <c r="XV115" s="31"/>
      <c r="XW115" s="31"/>
      <c r="XX115" s="31"/>
      <c r="XY115" s="31"/>
      <c r="XZ115" s="31"/>
      <c r="YA115" s="31"/>
      <c r="YB115" s="31"/>
      <c r="YC115" s="31"/>
      <c r="YD115" s="31"/>
      <c r="YE115" s="31"/>
      <c r="YF115" s="31"/>
      <c r="YG115" s="31"/>
      <c r="YH115" s="31"/>
      <c r="YI115" s="31"/>
      <c r="YJ115" s="31"/>
      <c r="YK115" s="31"/>
      <c r="YL115" s="31"/>
      <c r="YM115" s="31"/>
      <c r="YN115" s="31"/>
      <c r="YO115" s="31"/>
      <c r="YP115" s="31"/>
      <c r="YQ115" s="31"/>
      <c r="YR115" s="31"/>
      <c r="YS115" s="31"/>
      <c r="YT115" s="31"/>
      <c r="YU115" s="31"/>
      <c r="YV115" s="31"/>
      <c r="YW115" s="31"/>
      <c r="YX115" s="31"/>
      <c r="YY115" s="31"/>
      <c r="YZ115" s="31"/>
      <c r="ZA115" s="31"/>
      <c r="ZB115" s="31"/>
      <c r="ZC115" s="31"/>
      <c r="ZD115" s="31"/>
      <c r="ZE115" s="31"/>
      <c r="ZF115" s="31"/>
      <c r="ZG115" s="31"/>
      <c r="ZH115" s="31"/>
      <c r="ZI115" s="31"/>
      <c r="ZJ115" s="31"/>
      <c r="ZK115" s="31"/>
      <c r="ZL115" s="31"/>
      <c r="ZM115" s="31"/>
      <c r="ZN115" s="31"/>
      <c r="ZO115" s="31"/>
      <c r="ZP115" s="31"/>
      <c r="ZQ115" s="31"/>
      <c r="ZR115" s="31"/>
      <c r="ZS115" s="31"/>
      <c r="ZT115" s="31"/>
      <c r="ZU115" s="31"/>
      <c r="ZV115" s="31"/>
      <c r="ZW115" s="31"/>
      <c r="ZX115" s="31"/>
      <c r="ZY115" s="31"/>
      <c r="ZZ115" s="31"/>
      <c r="AAA115" s="31"/>
      <c r="AAB115" s="31"/>
      <c r="AAC115" s="31"/>
      <c r="AAD115" s="31"/>
      <c r="AAE115" s="31"/>
      <c r="AAF115" s="31"/>
      <c r="AAG115" s="31"/>
      <c r="AAH115" s="31"/>
      <c r="AAI115" s="31"/>
      <c r="AAJ115" s="31"/>
      <c r="AAK115" s="31"/>
      <c r="AAL115" s="31"/>
      <c r="AAM115" s="31"/>
      <c r="AAN115" s="31"/>
      <c r="AAO115" s="31"/>
      <c r="AAP115" s="31"/>
      <c r="AAQ115" s="31"/>
      <c r="AAR115" s="31"/>
      <c r="AAS115" s="31"/>
      <c r="AAT115" s="31"/>
      <c r="AAU115" s="31"/>
      <c r="AAV115" s="31"/>
      <c r="AAW115" s="31"/>
      <c r="AAX115" s="31"/>
      <c r="AAY115" s="31"/>
      <c r="AAZ115" s="31"/>
      <c r="ABA115" s="31"/>
      <c r="ABB115" s="31"/>
      <c r="ABC115" s="31"/>
      <c r="ABD115" s="31"/>
      <c r="ABE115" s="31"/>
      <c r="ABF115" s="31"/>
      <c r="ABG115" s="31"/>
      <c r="ABH115" s="31"/>
      <c r="ABI115" s="31"/>
      <c r="ABJ115" s="31"/>
      <c r="ABK115" s="31"/>
      <c r="ABL115" s="31"/>
      <c r="ABM115" s="31"/>
      <c r="ABN115" s="31"/>
      <c r="ABO115" s="31"/>
      <c r="ABP115" s="31"/>
      <c r="ABQ115" s="31"/>
      <c r="ABR115" s="31"/>
      <c r="ABS115" s="31"/>
      <c r="ABT115" s="31"/>
      <c r="ABU115" s="31"/>
      <c r="ABV115" s="31"/>
      <c r="ABW115" s="31"/>
      <c r="ABX115" s="31"/>
      <c r="ABY115" s="31"/>
      <c r="ABZ115" s="31"/>
      <c r="ACA115" s="31"/>
      <c r="ACB115" s="31"/>
      <c r="ACC115" s="31"/>
      <c r="ACD115" s="31"/>
      <c r="ACE115" s="31"/>
      <c r="ACF115" s="31"/>
      <c r="ACG115" s="31"/>
      <c r="ACH115" s="31"/>
      <c r="ACI115" s="31"/>
      <c r="ACJ115" s="31"/>
      <c r="ACK115" s="31"/>
      <c r="ACL115" s="31"/>
      <c r="ACM115" s="31"/>
      <c r="ACN115" s="31"/>
      <c r="ACO115" s="31"/>
      <c r="ACP115" s="31"/>
      <c r="ACQ115" s="31"/>
      <c r="ACR115" s="31"/>
      <c r="ACS115" s="31"/>
      <c r="ACT115" s="31"/>
      <c r="ACU115" s="31"/>
      <c r="ACV115" s="31"/>
      <c r="ACW115" s="31"/>
      <c r="ACX115" s="31"/>
      <c r="ACY115" s="31"/>
      <c r="ACZ115" s="31"/>
      <c r="ADA115" s="31"/>
      <c r="ADB115" s="31"/>
      <c r="ADC115" s="31"/>
      <c r="ADD115" s="31"/>
      <c r="ADE115" s="31"/>
      <c r="ADF115" s="31"/>
      <c r="ADG115" s="31"/>
      <c r="ADH115" s="31"/>
      <c r="ADI115" s="31"/>
      <c r="ADJ115" s="31"/>
      <c r="ADK115" s="31"/>
      <c r="ADL115" s="31"/>
      <c r="ADM115" s="31"/>
      <c r="ADN115" s="31"/>
      <c r="ADO115" s="31"/>
      <c r="ADP115" s="31"/>
      <c r="ADQ115" s="31"/>
      <c r="ADR115" s="31"/>
      <c r="ADS115" s="31"/>
      <c r="ADT115" s="31"/>
      <c r="ADU115" s="31"/>
      <c r="ADV115" s="31"/>
      <c r="ADW115" s="31"/>
      <c r="ADX115" s="31"/>
      <c r="ADY115" s="31"/>
      <c r="ADZ115" s="31"/>
      <c r="AEA115" s="31"/>
      <c r="AEB115" s="31"/>
      <c r="AEC115" s="31"/>
      <c r="AED115" s="31"/>
      <c r="AEE115" s="31"/>
      <c r="AEF115" s="31"/>
      <c r="AEG115" s="31"/>
      <c r="AEH115" s="31"/>
      <c r="AEI115" s="31"/>
      <c r="AEJ115" s="31"/>
      <c r="AEK115" s="31"/>
      <c r="AEL115" s="31"/>
      <c r="AEM115" s="31"/>
      <c r="AEN115" s="31"/>
      <c r="AEO115" s="31"/>
      <c r="AEP115" s="31"/>
      <c r="AEQ115" s="31"/>
      <c r="AER115" s="31"/>
      <c r="AES115" s="31"/>
      <c r="AET115" s="31"/>
      <c r="AEU115" s="31"/>
      <c r="AEV115" s="31"/>
      <c r="AEW115" s="31"/>
      <c r="AEX115" s="31"/>
      <c r="AEY115" s="31"/>
      <c r="AEZ115" s="31"/>
      <c r="AFA115" s="31"/>
      <c r="AFB115" s="31"/>
      <c r="AFC115" s="31"/>
      <c r="AFD115" s="31"/>
      <c r="AFE115" s="31"/>
      <c r="AFF115" s="31"/>
      <c r="AFG115" s="31"/>
      <c r="AFH115" s="31"/>
      <c r="AFI115" s="31"/>
      <c r="AFJ115" s="31"/>
      <c r="AFK115" s="31"/>
      <c r="AFL115" s="31"/>
      <c r="AFM115" s="31"/>
      <c r="AFN115" s="31"/>
      <c r="AFO115" s="31"/>
      <c r="AFP115" s="31"/>
      <c r="AFQ115" s="31"/>
      <c r="AFR115" s="31"/>
      <c r="AFS115" s="31"/>
      <c r="AFT115" s="31"/>
      <c r="AFU115" s="31"/>
      <c r="AFV115" s="31"/>
      <c r="AFW115" s="31"/>
      <c r="AFX115" s="31"/>
      <c r="AFY115" s="31"/>
      <c r="AFZ115" s="31"/>
      <c r="AGA115" s="31"/>
      <c r="AGB115" s="31"/>
      <c r="AGC115" s="31"/>
      <c r="AGD115" s="31"/>
      <c r="AGE115" s="31"/>
      <c r="AGF115" s="31"/>
      <c r="AGG115" s="31"/>
      <c r="AGH115" s="31"/>
      <c r="AGI115" s="31"/>
      <c r="AGJ115" s="31"/>
      <c r="AGK115" s="31"/>
      <c r="AGL115" s="31"/>
      <c r="AGM115" s="31"/>
      <c r="AGN115" s="31"/>
      <c r="AGO115" s="31"/>
      <c r="AGP115" s="31"/>
      <c r="AGQ115" s="31"/>
      <c r="AGR115" s="31"/>
      <c r="AGS115" s="31"/>
      <c r="AGT115" s="31"/>
      <c r="AGU115" s="31"/>
      <c r="AGV115" s="31"/>
      <c r="AGW115" s="31"/>
      <c r="AGX115" s="31"/>
      <c r="AGY115" s="31"/>
      <c r="AGZ115" s="31"/>
      <c r="AHA115" s="31"/>
      <c r="AHB115" s="31"/>
      <c r="AHC115" s="31"/>
      <c r="AHD115" s="31"/>
      <c r="AHE115" s="31"/>
      <c r="AHF115" s="31"/>
      <c r="AHG115" s="31"/>
      <c r="AHH115" s="31"/>
      <c r="AHI115" s="31"/>
      <c r="AHJ115" s="31"/>
      <c r="AHK115" s="31"/>
      <c r="AHL115" s="31"/>
      <c r="AHM115" s="31"/>
      <c r="AHN115" s="31"/>
      <c r="AHO115" s="31"/>
      <c r="AHP115" s="31"/>
      <c r="AHQ115" s="31"/>
      <c r="AHR115" s="31"/>
      <c r="AHS115" s="31"/>
      <c r="AHT115" s="31"/>
      <c r="AHU115" s="31"/>
      <c r="AHV115" s="31"/>
      <c r="AHW115" s="31"/>
      <c r="AHX115" s="31"/>
      <c r="AHY115" s="31"/>
      <c r="AHZ115" s="31"/>
      <c r="AIA115" s="31"/>
      <c r="AIB115" s="31"/>
      <c r="AIC115" s="31"/>
      <c r="AID115" s="31"/>
      <c r="AIE115" s="31"/>
      <c r="AIF115" s="31"/>
      <c r="AIG115" s="31"/>
      <c r="AIH115" s="31"/>
      <c r="AII115" s="31"/>
      <c r="AIJ115" s="31"/>
      <c r="AIK115" s="31"/>
      <c r="AIL115" s="31"/>
      <c r="AIM115" s="31"/>
      <c r="AIN115" s="31"/>
      <c r="AIO115" s="31"/>
      <c r="AIP115" s="31"/>
      <c r="AIQ115" s="31"/>
      <c r="AIR115" s="31"/>
      <c r="AIS115" s="31"/>
      <c r="AIT115" s="31"/>
      <c r="AIU115" s="31"/>
      <c r="AIV115" s="31"/>
      <c r="AIW115" s="31"/>
      <c r="AIX115" s="31"/>
      <c r="AIY115" s="31"/>
      <c r="AIZ115" s="31"/>
      <c r="AJA115" s="31"/>
      <c r="AJB115" s="31"/>
      <c r="AJC115" s="31"/>
      <c r="AJD115" s="31"/>
      <c r="AJE115" s="31"/>
      <c r="AJF115" s="31"/>
      <c r="AJG115" s="31"/>
      <c r="AJH115" s="31"/>
      <c r="AJI115" s="31"/>
      <c r="AJJ115" s="31"/>
      <c r="AJK115" s="31"/>
      <c r="AJL115" s="31"/>
      <c r="AJM115" s="31"/>
      <c r="AJN115" s="31"/>
      <c r="AJO115" s="31"/>
      <c r="AJP115" s="31"/>
      <c r="AJQ115" s="31"/>
      <c r="AJR115" s="31"/>
      <c r="AJS115" s="31"/>
      <c r="AJT115" s="31"/>
      <c r="AJU115" s="31"/>
      <c r="AJV115" s="31"/>
      <c r="AJW115" s="31"/>
      <c r="AJX115" s="31"/>
      <c r="AJY115" s="31"/>
      <c r="AJZ115" s="31"/>
      <c r="AKA115" s="31"/>
      <c r="AKB115" s="31"/>
      <c r="AKC115" s="31"/>
      <c r="AKD115" s="31"/>
      <c r="AKE115" s="31"/>
      <c r="AKF115" s="31"/>
      <c r="AKG115" s="31"/>
      <c r="AKH115" s="31"/>
      <c r="AKI115" s="31"/>
      <c r="AKJ115" s="31"/>
      <c r="AKK115" s="31"/>
      <c r="AKL115" s="31"/>
      <c r="AKM115" s="31"/>
      <c r="AKN115" s="31"/>
      <c r="AKO115" s="31"/>
      <c r="AKP115" s="31"/>
      <c r="AKQ115" s="31"/>
      <c r="AKR115" s="31"/>
      <c r="AKS115" s="31"/>
      <c r="AKT115" s="31"/>
      <c r="AKU115" s="31"/>
      <c r="AKV115" s="31"/>
      <c r="AKW115" s="31"/>
      <c r="AKX115" s="31"/>
      <c r="AKY115" s="31"/>
      <c r="AKZ115" s="31"/>
      <c r="ALA115" s="31"/>
      <c r="ALB115" s="31"/>
      <c r="ALC115" s="31"/>
      <c r="ALD115" s="31"/>
      <c r="ALE115" s="31"/>
      <c r="ALF115" s="31"/>
      <c r="ALG115" s="31"/>
      <c r="ALH115" s="31"/>
      <c r="ALI115" s="31"/>
      <c r="ALJ115" s="31"/>
      <c r="ALK115" s="31"/>
      <c r="ALL115" s="31"/>
      <c r="ALM115" s="31"/>
      <c r="ALN115" s="31"/>
      <c r="ALO115" s="31"/>
      <c r="ALP115" s="31"/>
      <c r="ALQ115" s="31"/>
      <c r="ALR115" s="31"/>
      <c r="ALS115" s="31"/>
      <c r="ALT115" s="31"/>
      <c r="ALU115" s="31"/>
      <c r="ALV115" s="31"/>
      <c r="ALW115" s="31"/>
      <c r="ALX115" s="31"/>
      <c r="ALY115" s="31"/>
      <c r="ALZ115" s="31"/>
      <c r="AMA115" s="31"/>
      <c r="AMB115" s="31"/>
      <c r="AMC115" s="31"/>
      <c r="AMD115" s="31"/>
      <c r="AME115" s="31"/>
      <c r="AMF115" s="31"/>
      <c r="AMG115" s="31"/>
      <c r="AMH115" s="31"/>
      <c r="AMI115" s="31"/>
      <c r="AMJ115" s="31"/>
      <c r="AMK115" s="31"/>
      <c r="AML115" s="31"/>
      <c r="AMM115" s="31"/>
      <c r="AMN115" s="31"/>
      <c r="AMO115" s="31"/>
      <c r="AMP115" s="31"/>
      <c r="AMQ115" s="31"/>
      <c r="AMR115" s="31"/>
      <c r="AMS115" s="31"/>
      <c r="AMT115" s="31"/>
      <c r="AMU115" s="31"/>
      <c r="AMV115" s="31"/>
      <c r="AMW115" s="31"/>
      <c r="AMX115" s="31"/>
      <c r="AMY115" s="31"/>
    </row>
    <row r="116" spans="3:1042" s="6" customFormat="1" ht="15" customHeight="1" x14ac:dyDescent="0.25">
      <c r="C116" s="6">
        <f t="shared" si="5"/>
        <v>150923</v>
      </c>
      <c r="D116" s="72">
        <f t="shared" si="6"/>
        <v>80</v>
      </c>
      <c r="E116" s="72">
        <v>1</v>
      </c>
      <c r="F116" s="74">
        <v>0</v>
      </c>
      <c r="G116" s="73">
        <f t="shared" si="43"/>
        <v>3.1</v>
      </c>
      <c r="H116" s="128">
        <f t="shared" si="44"/>
        <v>0</v>
      </c>
      <c r="I116" s="147">
        <f t="shared" si="9"/>
        <v>0</v>
      </c>
      <c r="J116" s="111" t="s">
        <v>196</v>
      </c>
      <c r="K116" s="39">
        <v>3</v>
      </c>
      <c r="L116" s="95">
        <f t="shared" si="10"/>
        <v>15</v>
      </c>
      <c r="M116" s="12" t="s">
        <v>97</v>
      </c>
      <c r="N116" s="82">
        <f t="shared" si="83"/>
        <v>9</v>
      </c>
      <c r="O116" s="82">
        <f t="shared" si="84"/>
        <v>150923</v>
      </c>
      <c r="P116" s="77" t="str">
        <f t="shared" si="21"/>
        <v>GEH80DHEKSC  (80 gal)</v>
      </c>
      <c r="Q116" s="13" t="s">
        <v>128</v>
      </c>
      <c r="R116" s="14">
        <v>80</v>
      </c>
      <c r="S116" s="37" t="s">
        <v>237</v>
      </c>
      <c r="T116" s="100" t="s">
        <v>238</v>
      </c>
      <c r="U116" s="105" t="str">
        <f t="shared" si="85"/>
        <v>GE2014_80</v>
      </c>
      <c r="V116" s="146">
        <v>0</v>
      </c>
      <c r="W116" s="49">
        <f>[1]ESTAR_to_AWHS!K27</f>
        <v>3.1</v>
      </c>
      <c r="X116" s="61" t="str">
        <f>[1]ESTAR_to_AWHS!I27</f>
        <v>4+</v>
      </c>
      <c r="Y116" s="62" t="str">
        <f>[1]ESTAR_to_AWHS!L27</f>
        <v>--</v>
      </c>
      <c r="Z116" s="63">
        <f>[1]ESTAR_to_AWHS!J27</f>
        <v>42621</v>
      </c>
      <c r="AA116" s="58" t="s">
        <v>87</v>
      </c>
      <c r="AB116" s="158" t="str">
        <f t="shared" si="86"/>
        <v>2,     150923,   "GEH80DHEKSC  (80 gal)"</v>
      </c>
      <c r="AC116" s="160" t="str">
        <f t="shared" si="76"/>
        <v>GE</v>
      </c>
      <c r="AD116" s="161" t="s">
        <v>128</v>
      </c>
      <c r="AE116" s="158" t="str">
        <f t="shared" si="87"/>
        <v xml:space="preserve">          case  150923   :   "GEH80DHEKSC"</v>
      </c>
      <c r="AF116" s="161" t="s">
        <v>128</v>
      </c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1"/>
      <c r="BO116" s="31"/>
      <c r="BP116" s="31"/>
      <c r="BQ116" s="31"/>
      <c r="BR116" s="31"/>
      <c r="BS116" s="31"/>
      <c r="BT116" s="31"/>
      <c r="BU116" s="31"/>
      <c r="BV116" s="31"/>
      <c r="BW116" s="31"/>
      <c r="BX116" s="31"/>
      <c r="BY116" s="31"/>
      <c r="BZ116" s="31"/>
      <c r="CA116" s="31"/>
      <c r="CB116" s="31"/>
      <c r="CC116" s="31"/>
      <c r="CD116" s="31"/>
      <c r="CE116" s="31"/>
      <c r="CF116" s="31"/>
      <c r="CG116" s="31"/>
      <c r="CH116" s="31"/>
      <c r="CI116" s="31"/>
      <c r="CJ116" s="31"/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/>
      <c r="DK116" s="31"/>
      <c r="DL116" s="31"/>
      <c r="DM116" s="31"/>
      <c r="DN116" s="31"/>
      <c r="DO116" s="31"/>
      <c r="DP116" s="31"/>
      <c r="DQ116" s="31"/>
      <c r="DR116" s="31"/>
      <c r="DS116" s="31"/>
      <c r="DT116" s="31"/>
      <c r="DU116" s="31"/>
      <c r="DV116" s="31"/>
      <c r="DW116" s="31"/>
      <c r="DX116" s="31"/>
      <c r="DY116" s="31"/>
      <c r="DZ116" s="31"/>
      <c r="EA116" s="31"/>
      <c r="EB116" s="31"/>
      <c r="EC116" s="31"/>
      <c r="ED116" s="31"/>
      <c r="EE116" s="31"/>
      <c r="EF116" s="31"/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/>
      <c r="EW116" s="31"/>
      <c r="EX116" s="31"/>
      <c r="EY116" s="31"/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  <c r="FK116" s="31"/>
      <c r="FL116" s="31"/>
      <c r="FM116" s="31"/>
      <c r="FN116" s="31"/>
      <c r="FO116" s="31"/>
      <c r="FP116" s="31"/>
      <c r="FQ116" s="31"/>
      <c r="FR116" s="31"/>
      <c r="FS116" s="31"/>
      <c r="FT116" s="31"/>
      <c r="FU116" s="31"/>
      <c r="FV116" s="31"/>
      <c r="FW116" s="31"/>
      <c r="FX116" s="31"/>
      <c r="FY116" s="31"/>
      <c r="FZ116" s="31"/>
      <c r="GA116" s="31"/>
      <c r="GB116" s="31"/>
      <c r="GC116" s="31"/>
      <c r="GD116" s="31"/>
      <c r="GE116" s="31"/>
      <c r="GF116" s="31"/>
      <c r="GG116" s="31"/>
      <c r="GH116" s="31"/>
      <c r="GI116" s="31"/>
      <c r="GJ116" s="31"/>
      <c r="GK116" s="31"/>
      <c r="GL116" s="31"/>
      <c r="GM116" s="31"/>
      <c r="GN116" s="31"/>
      <c r="GO116" s="31"/>
      <c r="GP116" s="31"/>
      <c r="GQ116" s="31"/>
      <c r="GR116" s="31"/>
      <c r="GS116" s="31"/>
      <c r="GT116" s="31"/>
      <c r="GU116" s="31"/>
      <c r="GV116" s="31"/>
      <c r="GW116" s="31"/>
      <c r="GX116" s="31"/>
      <c r="GY116" s="31"/>
      <c r="GZ116" s="31"/>
      <c r="HA116" s="31"/>
      <c r="HB116" s="31"/>
      <c r="HC116" s="31"/>
      <c r="HD116" s="31"/>
      <c r="HE116" s="31"/>
      <c r="HF116" s="31"/>
      <c r="HG116" s="31"/>
      <c r="HH116" s="31"/>
      <c r="HI116" s="31"/>
      <c r="HJ116" s="31"/>
      <c r="HK116" s="31"/>
      <c r="HL116" s="31"/>
      <c r="HM116" s="31"/>
      <c r="HN116" s="31"/>
      <c r="HO116" s="31"/>
      <c r="HP116" s="31"/>
      <c r="HQ116" s="31"/>
      <c r="HR116" s="31"/>
      <c r="HS116" s="31"/>
      <c r="HT116" s="31"/>
      <c r="HU116" s="31"/>
      <c r="HV116" s="31"/>
      <c r="HW116" s="31"/>
      <c r="HX116" s="31"/>
      <c r="HY116" s="31"/>
      <c r="HZ116" s="31"/>
      <c r="IA116" s="31"/>
      <c r="IB116" s="31"/>
      <c r="IC116" s="31"/>
      <c r="ID116" s="31"/>
      <c r="IE116" s="31"/>
      <c r="IF116" s="31"/>
      <c r="IG116" s="31"/>
      <c r="IH116" s="31"/>
      <c r="II116" s="31"/>
      <c r="IJ116" s="31"/>
      <c r="IK116" s="31"/>
      <c r="IL116" s="31"/>
      <c r="IM116" s="31"/>
      <c r="IN116" s="31"/>
      <c r="IO116" s="31"/>
      <c r="IP116" s="31"/>
      <c r="IQ116" s="31"/>
      <c r="IR116" s="31"/>
      <c r="IS116" s="31"/>
      <c r="IT116" s="31"/>
      <c r="IU116" s="31"/>
      <c r="IV116" s="31"/>
      <c r="IW116" s="31"/>
      <c r="IX116" s="31"/>
      <c r="IY116" s="31"/>
      <c r="IZ116" s="31"/>
      <c r="JA116" s="31"/>
      <c r="JB116" s="31"/>
      <c r="JC116" s="31"/>
      <c r="JD116" s="31"/>
      <c r="JE116" s="31"/>
      <c r="JF116" s="31"/>
      <c r="JG116" s="31"/>
      <c r="JH116" s="31"/>
      <c r="JI116" s="31"/>
      <c r="JJ116" s="31"/>
      <c r="JK116" s="31"/>
      <c r="JL116" s="31"/>
      <c r="JM116" s="31"/>
      <c r="JN116" s="31"/>
      <c r="JO116" s="31"/>
      <c r="JP116" s="31"/>
      <c r="JQ116" s="31"/>
      <c r="JR116" s="31"/>
      <c r="JS116" s="31"/>
      <c r="JT116" s="31"/>
      <c r="JU116" s="31"/>
      <c r="JV116" s="31"/>
      <c r="JW116" s="31"/>
      <c r="JX116" s="31"/>
      <c r="JY116" s="31"/>
      <c r="JZ116" s="31"/>
      <c r="KA116" s="31"/>
      <c r="KB116" s="31"/>
      <c r="KC116" s="31"/>
      <c r="KD116" s="31"/>
      <c r="KE116" s="31"/>
      <c r="KF116" s="31"/>
      <c r="KG116" s="31"/>
      <c r="KH116" s="31"/>
      <c r="KI116" s="31"/>
      <c r="KJ116" s="31"/>
      <c r="KK116" s="31"/>
      <c r="KL116" s="31"/>
      <c r="KM116" s="31"/>
      <c r="KN116" s="31"/>
      <c r="KO116" s="31"/>
      <c r="KP116" s="31"/>
      <c r="KQ116" s="31"/>
      <c r="KR116" s="31"/>
      <c r="KS116" s="31"/>
      <c r="KT116" s="31"/>
      <c r="KU116" s="31"/>
      <c r="KV116" s="31"/>
      <c r="KW116" s="31"/>
      <c r="KX116" s="31"/>
      <c r="KY116" s="31"/>
      <c r="KZ116" s="31"/>
      <c r="LA116" s="31"/>
      <c r="LB116" s="31"/>
      <c r="LC116" s="31"/>
      <c r="LD116" s="31"/>
      <c r="LE116" s="31"/>
      <c r="LF116" s="31"/>
      <c r="LG116" s="31"/>
      <c r="LH116" s="31"/>
      <c r="LI116" s="31"/>
      <c r="LJ116" s="31"/>
      <c r="LK116" s="31"/>
      <c r="LL116" s="31"/>
      <c r="LM116" s="31"/>
      <c r="LN116" s="31"/>
      <c r="LO116" s="31"/>
      <c r="LP116" s="31"/>
      <c r="LQ116" s="31"/>
      <c r="LR116" s="31"/>
      <c r="LS116" s="31"/>
      <c r="LT116" s="31"/>
      <c r="LU116" s="31"/>
      <c r="LV116" s="31"/>
      <c r="LW116" s="31"/>
      <c r="LX116" s="31"/>
      <c r="LY116" s="31"/>
      <c r="LZ116" s="31"/>
      <c r="MA116" s="31"/>
      <c r="MB116" s="31"/>
      <c r="MC116" s="31"/>
      <c r="MD116" s="31"/>
      <c r="ME116" s="31"/>
      <c r="MF116" s="31"/>
      <c r="MG116" s="31"/>
      <c r="MH116" s="31"/>
      <c r="MI116" s="31"/>
      <c r="MJ116" s="31"/>
      <c r="MK116" s="31"/>
      <c r="ML116" s="31"/>
      <c r="MM116" s="31"/>
      <c r="MN116" s="31"/>
      <c r="MO116" s="31"/>
      <c r="MP116" s="31"/>
      <c r="MQ116" s="31"/>
      <c r="MR116" s="31"/>
      <c r="MS116" s="31"/>
      <c r="MT116" s="31"/>
      <c r="MU116" s="31"/>
      <c r="MV116" s="31"/>
      <c r="MW116" s="31"/>
      <c r="MX116" s="31"/>
      <c r="MY116" s="31"/>
      <c r="MZ116" s="31"/>
      <c r="NA116" s="31"/>
      <c r="NB116" s="31"/>
      <c r="NC116" s="31"/>
      <c r="ND116" s="31"/>
      <c r="NE116" s="31"/>
      <c r="NF116" s="31"/>
      <c r="NG116" s="31"/>
      <c r="NH116" s="31"/>
      <c r="NI116" s="31"/>
      <c r="NJ116" s="31"/>
      <c r="NK116" s="31"/>
      <c r="NL116" s="31"/>
      <c r="NM116" s="31"/>
      <c r="NN116" s="31"/>
      <c r="NO116" s="31"/>
      <c r="NP116" s="31"/>
      <c r="NQ116" s="31"/>
      <c r="NR116" s="31"/>
      <c r="NS116" s="31"/>
      <c r="NT116" s="31"/>
      <c r="NU116" s="31"/>
      <c r="NV116" s="31"/>
      <c r="NW116" s="31"/>
      <c r="NX116" s="31"/>
      <c r="NY116" s="31"/>
      <c r="NZ116" s="31"/>
      <c r="OA116" s="31"/>
      <c r="OB116" s="31"/>
      <c r="OC116" s="31"/>
      <c r="OD116" s="31"/>
      <c r="OE116" s="31"/>
      <c r="OF116" s="31"/>
      <c r="OG116" s="31"/>
      <c r="OH116" s="31"/>
      <c r="OI116" s="31"/>
      <c r="OJ116" s="31"/>
      <c r="OK116" s="31"/>
      <c r="OL116" s="31"/>
      <c r="OM116" s="31"/>
      <c r="ON116" s="31"/>
      <c r="OO116" s="31"/>
      <c r="OP116" s="31"/>
      <c r="OQ116" s="31"/>
      <c r="OR116" s="31"/>
      <c r="OS116" s="31"/>
      <c r="OT116" s="31"/>
      <c r="OU116" s="31"/>
      <c r="OV116" s="31"/>
      <c r="OW116" s="31"/>
      <c r="OX116" s="31"/>
      <c r="OY116" s="31"/>
      <c r="OZ116" s="31"/>
      <c r="PA116" s="31"/>
      <c r="PB116" s="31"/>
      <c r="PC116" s="31"/>
      <c r="PD116" s="31"/>
      <c r="PE116" s="31"/>
      <c r="PF116" s="31"/>
      <c r="PG116" s="31"/>
      <c r="PH116" s="31"/>
      <c r="PI116" s="31"/>
      <c r="PJ116" s="31"/>
      <c r="PK116" s="31"/>
      <c r="PL116" s="31"/>
      <c r="PM116" s="31"/>
      <c r="PN116" s="31"/>
      <c r="PO116" s="31"/>
      <c r="PP116" s="31"/>
      <c r="PQ116" s="31"/>
      <c r="PR116" s="31"/>
      <c r="PS116" s="31"/>
      <c r="PT116" s="31"/>
      <c r="PU116" s="31"/>
      <c r="PV116" s="31"/>
      <c r="PW116" s="31"/>
      <c r="PX116" s="31"/>
      <c r="PY116" s="31"/>
      <c r="PZ116" s="31"/>
      <c r="QA116" s="31"/>
      <c r="QB116" s="31"/>
      <c r="QC116" s="31"/>
      <c r="QD116" s="31"/>
      <c r="QE116" s="31"/>
      <c r="QF116" s="31"/>
      <c r="QG116" s="31"/>
      <c r="QH116" s="31"/>
      <c r="QI116" s="31"/>
      <c r="QJ116" s="31"/>
      <c r="QK116" s="31"/>
      <c r="QL116" s="31"/>
      <c r="QM116" s="31"/>
      <c r="QN116" s="31"/>
      <c r="QO116" s="31"/>
      <c r="QP116" s="31"/>
      <c r="QQ116" s="31"/>
      <c r="QR116" s="31"/>
      <c r="QS116" s="31"/>
      <c r="QT116" s="31"/>
      <c r="QU116" s="31"/>
      <c r="QV116" s="31"/>
      <c r="QW116" s="31"/>
      <c r="QX116" s="31"/>
      <c r="QY116" s="31"/>
      <c r="QZ116" s="31"/>
      <c r="RA116" s="31"/>
      <c r="RB116" s="31"/>
      <c r="RC116" s="31"/>
      <c r="RD116" s="31"/>
      <c r="RE116" s="31"/>
      <c r="RF116" s="31"/>
      <c r="RG116" s="31"/>
      <c r="RH116" s="31"/>
      <c r="RI116" s="31"/>
      <c r="RJ116" s="31"/>
      <c r="RK116" s="31"/>
      <c r="RL116" s="31"/>
      <c r="RM116" s="31"/>
      <c r="RN116" s="31"/>
      <c r="RO116" s="31"/>
      <c r="RP116" s="31"/>
      <c r="RQ116" s="31"/>
      <c r="RR116" s="31"/>
      <c r="RS116" s="31"/>
      <c r="RT116" s="31"/>
      <c r="RU116" s="31"/>
      <c r="RV116" s="31"/>
      <c r="RW116" s="31"/>
      <c r="RX116" s="31"/>
      <c r="RY116" s="31"/>
      <c r="RZ116" s="31"/>
      <c r="SA116" s="31"/>
      <c r="SB116" s="31"/>
      <c r="SC116" s="31"/>
      <c r="SD116" s="31"/>
      <c r="SE116" s="31"/>
      <c r="SF116" s="31"/>
      <c r="SG116" s="31"/>
      <c r="SH116" s="31"/>
      <c r="SI116" s="31"/>
      <c r="SJ116" s="31"/>
      <c r="SK116" s="31"/>
      <c r="SL116" s="31"/>
      <c r="SM116" s="31"/>
      <c r="SN116" s="31"/>
      <c r="SO116" s="31"/>
      <c r="SP116" s="31"/>
      <c r="SQ116" s="31"/>
      <c r="SR116" s="31"/>
      <c r="SS116" s="31"/>
      <c r="ST116" s="31"/>
      <c r="SU116" s="31"/>
      <c r="SV116" s="31"/>
      <c r="SW116" s="31"/>
      <c r="SX116" s="31"/>
      <c r="SY116" s="31"/>
      <c r="SZ116" s="31"/>
      <c r="TA116" s="31"/>
      <c r="TB116" s="31"/>
      <c r="TC116" s="31"/>
      <c r="TD116" s="31"/>
      <c r="TE116" s="31"/>
      <c r="TF116" s="31"/>
      <c r="TG116" s="31"/>
      <c r="TH116" s="31"/>
      <c r="TI116" s="31"/>
      <c r="TJ116" s="31"/>
      <c r="TK116" s="31"/>
      <c r="TL116" s="31"/>
      <c r="TM116" s="31"/>
      <c r="TN116" s="31"/>
      <c r="TO116" s="31"/>
      <c r="TP116" s="31"/>
      <c r="TQ116" s="31"/>
      <c r="TR116" s="31"/>
      <c r="TS116" s="31"/>
      <c r="TT116" s="31"/>
      <c r="TU116" s="31"/>
      <c r="TV116" s="31"/>
      <c r="TW116" s="31"/>
      <c r="TX116" s="31"/>
      <c r="TY116" s="31"/>
      <c r="TZ116" s="31"/>
      <c r="UA116" s="31"/>
      <c r="UB116" s="31"/>
      <c r="UC116" s="31"/>
      <c r="UD116" s="31"/>
      <c r="UE116" s="31"/>
      <c r="UF116" s="31"/>
      <c r="UG116" s="31"/>
      <c r="UH116" s="31"/>
      <c r="UI116" s="31"/>
      <c r="UJ116" s="31"/>
      <c r="UK116" s="31"/>
      <c r="UL116" s="31"/>
      <c r="UM116" s="31"/>
      <c r="UN116" s="31"/>
      <c r="UO116" s="31"/>
      <c r="UP116" s="31"/>
      <c r="UQ116" s="31"/>
      <c r="UR116" s="31"/>
      <c r="US116" s="31"/>
      <c r="UT116" s="31"/>
      <c r="UU116" s="31"/>
      <c r="UV116" s="31"/>
      <c r="UW116" s="31"/>
      <c r="UX116" s="31"/>
      <c r="UY116" s="31"/>
      <c r="UZ116" s="31"/>
      <c r="VA116" s="31"/>
      <c r="VB116" s="31"/>
      <c r="VC116" s="31"/>
      <c r="VD116" s="31"/>
      <c r="VE116" s="31"/>
      <c r="VF116" s="31"/>
      <c r="VG116" s="31"/>
      <c r="VH116" s="31"/>
      <c r="VI116" s="31"/>
      <c r="VJ116" s="31"/>
      <c r="VK116" s="31"/>
      <c r="VL116" s="31"/>
      <c r="VM116" s="31"/>
      <c r="VN116" s="31"/>
      <c r="VO116" s="31"/>
      <c r="VP116" s="31"/>
      <c r="VQ116" s="31"/>
      <c r="VR116" s="31"/>
      <c r="VS116" s="31"/>
      <c r="VT116" s="31"/>
      <c r="VU116" s="31"/>
      <c r="VV116" s="31"/>
      <c r="VW116" s="31"/>
      <c r="VX116" s="31"/>
      <c r="VY116" s="31"/>
      <c r="VZ116" s="31"/>
      <c r="WA116" s="31"/>
      <c r="WB116" s="31"/>
      <c r="WC116" s="31"/>
      <c r="WD116" s="31"/>
      <c r="WE116" s="31"/>
      <c r="WF116" s="31"/>
      <c r="WG116" s="31"/>
      <c r="WH116" s="31"/>
      <c r="WI116" s="31"/>
      <c r="WJ116" s="31"/>
      <c r="WK116" s="31"/>
      <c r="WL116" s="31"/>
      <c r="WM116" s="31"/>
      <c r="WN116" s="31"/>
      <c r="WO116" s="31"/>
      <c r="WP116" s="31"/>
      <c r="WQ116" s="31"/>
      <c r="WR116" s="31"/>
      <c r="WS116" s="31"/>
      <c r="WT116" s="31"/>
      <c r="WU116" s="31"/>
      <c r="WV116" s="31"/>
      <c r="WW116" s="31"/>
      <c r="WX116" s="31"/>
      <c r="WY116" s="31"/>
      <c r="WZ116" s="31"/>
      <c r="XA116" s="31"/>
      <c r="XB116" s="31"/>
      <c r="XC116" s="31"/>
      <c r="XD116" s="31"/>
      <c r="XE116" s="31"/>
      <c r="XF116" s="31"/>
      <c r="XG116" s="31"/>
      <c r="XH116" s="31"/>
      <c r="XI116" s="31"/>
      <c r="XJ116" s="31"/>
      <c r="XK116" s="31"/>
      <c r="XL116" s="31"/>
      <c r="XM116" s="31"/>
      <c r="XN116" s="31"/>
      <c r="XO116" s="31"/>
      <c r="XP116" s="31"/>
      <c r="XQ116" s="31"/>
      <c r="XR116" s="31"/>
      <c r="XS116" s="31"/>
      <c r="XT116" s="31"/>
      <c r="XU116" s="31"/>
      <c r="XV116" s="31"/>
      <c r="XW116" s="31"/>
      <c r="XX116" s="31"/>
      <c r="XY116" s="31"/>
      <c r="XZ116" s="31"/>
      <c r="YA116" s="31"/>
      <c r="YB116" s="31"/>
      <c r="YC116" s="31"/>
      <c r="YD116" s="31"/>
      <c r="YE116" s="31"/>
      <c r="YF116" s="31"/>
      <c r="YG116" s="31"/>
      <c r="YH116" s="31"/>
      <c r="YI116" s="31"/>
      <c r="YJ116" s="31"/>
      <c r="YK116" s="31"/>
      <c r="YL116" s="31"/>
      <c r="YM116" s="31"/>
      <c r="YN116" s="31"/>
      <c r="YO116" s="31"/>
      <c r="YP116" s="31"/>
      <c r="YQ116" s="31"/>
      <c r="YR116" s="31"/>
      <c r="YS116" s="31"/>
      <c r="YT116" s="31"/>
      <c r="YU116" s="31"/>
      <c r="YV116" s="31"/>
      <c r="YW116" s="31"/>
      <c r="YX116" s="31"/>
      <c r="YY116" s="31"/>
      <c r="YZ116" s="31"/>
      <c r="ZA116" s="31"/>
      <c r="ZB116" s="31"/>
      <c r="ZC116" s="31"/>
      <c r="ZD116" s="31"/>
      <c r="ZE116" s="31"/>
      <c r="ZF116" s="31"/>
      <c r="ZG116" s="31"/>
      <c r="ZH116" s="31"/>
      <c r="ZI116" s="31"/>
      <c r="ZJ116" s="31"/>
      <c r="ZK116" s="31"/>
      <c r="ZL116" s="31"/>
      <c r="ZM116" s="31"/>
      <c r="ZN116" s="31"/>
      <c r="ZO116" s="31"/>
      <c r="ZP116" s="31"/>
      <c r="ZQ116" s="31"/>
      <c r="ZR116" s="31"/>
      <c r="ZS116" s="31"/>
      <c r="ZT116" s="31"/>
      <c r="ZU116" s="31"/>
      <c r="ZV116" s="31"/>
      <c r="ZW116" s="31"/>
      <c r="ZX116" s="31"/>
      <c r="ZY116" s="31"/>
      <c r="ZZ116" s="31"/>
      <c r="AAA116" s="31"/>
      <c r="AAB116" s="31"/>
      <c r="AAC116" s="31"/>
      <c r="AAD116" s="31"/>
      <c r="AAE116" s="31"/>
      <c r="AAF116" s="31"/>
      <c r="AAG116" s="31"/>
      <c r="AAH116" s="31"/>
      <c r="AAI116" s="31"/>
      <c r="AAJ116" s="31"/>
      <c r="AAK116" s="31"/>
      <c r="AAL116" s="31"/>
      <c r="AAM116" s="31"/>
      <c r="AAN116" s="31"/>
      <c r="AAO116" s="31"/>
      <c r="AAP116" s="31"/>
      <c r="AAQ116" s="31"/>
      <c r="AAR116" s="31"/>
      <c r="AAS116" s="31"/>
      <c r="AAT116" s="31"/>
      <c r="AAU116" s="31"/>
      <c r="AAV116" s="31"/>
      <c r="AAW116" s="31"/>
      <c r="AAX116" s="31"/>
      <c r="AAY116" s="31"/>
      <c r="AAZ116" s="31"/>
      <c r="ABA116" s="31"/>
      <c r="ABB116" s="31"/>
      <c r="ABC116" s="31"/>
      <c r="ABD116" s="31"/>
      <c r="ABE116" s="31"/>
      <c r="ABF116" s="31"/>
      <c r="ABG116" s="31"/>
      <c r="ABH116" s="31"/>
      <c r="ABI116" s="31"/>
      <c r="ABJ116" s="31"/>
      <c r="ABK116" s="31"/>
      <c r="ABL116" s="31"/>
      <c r="ABM116" s="31"/>
      <c r="ABN116" s="31"/>
      <c r="ABO116" s="31"/>
      <c r="ABP116" s="31"/>
      <c r="ABQ116" s="31"/>
      <c r="ABR116" s="31"/>
      <c r="ABS116" s="31"/>
      <c r="ABT116" s="31"/>
      <c r="ABU116" s="31"/>
      <c r="ABV116" s="31"/>
      <c r="ABW116" s="31"/>
      <c r="ABX116" s="31"/>
      <c r="ABY116" s="31"/>
      <c r="ABZ116" s="31"/>
      <c r="ACA116" s="31"/>
      <c r="ACB116" s="31"/>
      <c r="ACC116" s="31"/>
      <c r="ACD116" s="31"/>
      <c r="ACE116" s="31"/>
      <c r="ACF116" s="31"/>
      <c r="ACG116" s="31"/>
      <c r="ACH116" s="31"/>
      <c r="ACI116" s="31"/>
      <c r="ACJ116" s="31"/>
      <c r="ACK116" s="31"/>
      <c r="ACL116" s="31"/>
      <c r="ACM116" s="31"/>
      <c r="ACN116" s="31"/>
      <c r="ACO116" s="31"/>
      <c r="ACP116" s="31"/>
      <c r="ACQ116" s="31"/>
      <c r="ACR116" s="31"/>
      <c r="ACS116" s="31"/>
      <c r="ACT116" s="31"/>
      <c r="ACU116" s="31"/>
      <c r="ACV116" s="31"/>
      <c r="ACW116" s="31"/>
      <c r="ACX116" s="31"/>
      <c r="ACY116" s="31"/>
      <c r="ACZ116" s="31"/>
      <c r="ADA116" s="31"/>
      <c r="ADB116" s="31"/>
      <c r="ADC116" s="31"/>
      <c r="ADD116" s="31"/>
      <c r="ADE116" s="31"/>
      <c r="ADF116" s="31"/>
      <c r="ADG116" s="31"/>
      <c r="ADH116" s="31"/>
      <c r="ADI116" s="31"/>
      <c r="ADJ116" s="31"/>
      <c r="ADK116" s="31"/>
      <c r="ADL116" s="31"/>
      <c r="ADM116" s="31"/>
      <c r="ADN116" s="31"/>
      <c r="ADO116" s="31"/>
      <c r="ADP116" s="31"/>
      <c r="ADQ116" s="31"/>
      <c r="ADR116" s="31"/>
      <c r="ADS116" s="31"/>
      <c r="ADT116" s="31"/>
      <c r="ADU116" s="31"/>
      <c r="ADV116" s="31"/>
      <c r="ADW116" s="31"/>
      <c r="ADX116" s="31"/>
      <c r="ADY116" s="31"/>
      <c r="ADZ116" s="31"/>
      <c r="AEA116" s="31"/>
      <c r="AEB116" s="31"/>
      <c r="AEC116" s="31"/>
      <c r="AED116" s="31"/>
      <c r="AEE116" s="31"/>
      <c r="AEF116" s="31"/>
      <c r="AEG116" s="31"/>
      <c r="AEH116" s="31"/>
      <c r="AEI116" s="31"/>
      <c r="AEJ116" s="31"/>
      <c r="AEK116" s="31"/>
      <c r="AEL116" s="31"/>
      <c r="AEM116" s="31"/>
      <c r="AEN116" s="31"/>
      <c r="AEO116" s="31"/>
      <c r="AEP116" s="31"/>
      <c r="AEQ116" s="31"/>
      <c r="AER116" s="31"/>
      <c r="AES116" s="31"/>
      <c r="AET116" s="31"/>
      <c r="AEU116" s="31"/>
      <c r="AEV116" s="31"/>
      <c r="AEW116" s="31"/>
      <c r="AEX116" s="31"/>
      <c r="AEY116" s="31"/>
      <c r="AEZ116" s="31"/>
      <c r="AFA116" s="31"/>
      <c r="AFB116" s="31"/>
      <c r="AFC116" s="31"/>
      <c r="AFD116" s="31"/>
      <c r="AFE116" s="31"/>
      <c r="AFF116" s="31"/>
      <c r="AFG116" s="31"/>
      <c r="AFH116" s="31"/>
      <c r="AFI116" s="31"/>
      <c r="AFJ116" s="31"/>
      <c r="AFK116" s="31"/>
      <c r="AFL116" s="31"/>
      <c r="AFM116" s="31"/>
      <c r="AFN116" s="31"/>
      <c r="AFO116" s="31"/>
      <c r="AFP116" s="31"/>
      <c r="AFQ116" s="31"/>
      <c r="AFR116" s="31"/>
      <c r="AFS116" s="31"/>
      <c r="AFT116" s="31"/>
      <c r="AFU116" s="31"/>
      <c r="AFV116" s="31"/>
      <c r="AFW116" s="31"/>
      <c r="AFX116" s="31"/>
      <c r="AFY116" s="31"/>
      <c r="AFZ116" s="31"/>
      <c r="AGA116" s="31"/>
      <c r="AGB116" s="31"/>
      <c r="AGC116" s="31"/>
      <c r="AGD116" s="31"/>
      <c r="AGE116" s="31"/>
      <c r="AGF116" s="31"/>
      <c r="AGG116" s="31"/>
      <c r="AGH116" s="31"/>
      <c r="AGI116" s="31"/>
      <c r="AGJ116" s="31"/>
      <c r="AGK116" s="31"/>
      <c r="AGL116" s="31"/>
      <c r="AGM116" s="31"/>
      <c r="AGN116" s="31"/>
      <c r="AGO116" s="31"/>
      <c r="AGP116" s="31"/>
      <c r="AGQ116" s="31"/>
      <c r="AGR116" s="31"/>
      <c r="AGS116" s="31"/>
      <c r="AGT116" s="31"/>
      <c r="AGU116" s="31"/>
      <c r="AGV116" s="31"/>
      <c r="AGW116" s="31"/>
      <c r="AGX116" s="31"/>
      <c r="AGY116" s="31"/>
      <c r="AGZ116" s="31"/>
      <c r="AHA116" s="31"/>
      <c r="AHB116" s="31"/>
      <c r="AHC116" s="31"/>
      <c r="AHD116" s="31"/>
      <c r="AHE116" s="31"/>
      <c r="AHF116" s="31"/>
      <c r="AHG116" s="31"/>
      <c r="AHH116" s="31"/>
      <c r="AHI116" s="31"/>
      <c r="AHJ116" s="31"/>
      <c r="AHK116" s="31"/>
      <c r="AHL116" s="31"/>
      <c r="AHM116" s="31"/>
      <c r="AHN116" s="31"/>
      <c r="AHO116" s="31"/>
      <c r="AHP116" s="31"/>
      <c r="AHQ116" s="31"/>
      <c r="AHR116" s="31"/>
      <c r="AHS116" s="31"/>
      <c r="AHT116" s="31"/>
      <c r="AHU116" s="31"/>
      <c r="AHV116" s="31"/>
      <c r="AHW116" s="31"/>
      <c r="AHX116" s="31"/>
      <c r="AHY116" s="31"/>
      <c r="AHZ116" s="31"/>
      <c r="AIA116" s="31"/>
      <c r="AIB116" s="31"/>
      <c r="AIC116" s="31"/>
      <c r="AID116" s="31"/>
      <c r="AIE116" s="31"/>
      <c r="AIF116" s="31"/>
      <c r="AIG116" s="31"/>
      <c r="AIH116" s="31"/>
      <c r="AII116" s="31"/>
      <c r="AIJ116" s="31"/>
      <c r="AIK116" s="31"/>
      <c r="AIL116" s="31"/>
      <c r="AIM116" s="31"/>
      <c r="AIN116" s="31"/>
      <c r="AIO116" s="31"/>
      <c r="AIP116" s="31"/>
      <c r="AIQ116" s="31"/>
      <c r="AIR116" s="31"/>
      <c r="AIS116" s="31"/>
      <c r="AIT116" s="31"/>
      <c r="AIU116" s="31"/>
      <c r="AIV116" s="31"/>
      <c r="AIW116" s="31"/>
      <c r="AIX116" s="31"/>
      <c r="AIY116" s="31"/>
      <c r="AIZ116" s="31"/>
      <c r="AJA116" s="31"/>
      <c r="AJB116" s="31"/>
      <c r="AJC116" s="31"/>
      <c r="AJD116" s="31"/>
      <c r="AJE116" s="31"/>
      <c r="AJF116" s="31"/>
      <c r="AJG116" s="31"/>
      <c r="AJH116" s="31"/>
      <c r="AJI116" s="31"/>
      <c r="AJJ116" s="31"/>
      <c r="AJK116" s="31"/>
      <c r="AJL116" s="31"/>
      <c r="AJM116" s="31"/>
      <c r="AJN116" s="31"/>
      <c r="AJO116" s="31"/>
      <c r="AJP116" s="31"/>
      <c r="AJQ116" s="31"/>
      <c r="AJR116" s="31"/>
      <c r="AJS116" s="31"/>
      <c r="AJT116" s="31"/>
      <c r="AJU116" s="31"/>
      <c r="AJV116" s="31"/>
      <c r="AJW116" s="31"/>
      <c r="AJX116" s="31"/>
      <c r="AJY116" s="31"/>
      <c r="AJZ116" s="31"/>
      <c r="AKA116" s="31"/>
      <c r="AKB116" s="31"/>
      <c r="AKC116" s="31"/>
      <c r="AKD116" s="31"/>
      <c r="AKE116" s="31"/>
      <c r="AKF116" s="31"/>
      <c r="AKG116" s="31"/>
      <c r="AKH116" s="31"/>
      <c r="AKI116" s="31"/>
      <c r="AKJ116" s="31"/>
      <c r="AKK116" s="31"/>
      <c r="AKL116" s="31"/>
      <c r="AKM116" s="31"/>
      <c r="AKN116" s="31"/>
      <c r="AKO116" s="31"/>
      <c r="AKP116" s="31"/>
      <c r="AKQ116" s="31"/>
      <c r="AKR116" s="31"/>
      <c r="AKS116" s="31"/>
      <c r="AKT116" s="31"/>
      <c r="AKU116" s="31"/>
      <c r="AKV116" s="31"/>
      <c r="AKW116" s="31"/>
      <c r="AKX116" s="31"/>
      <c r="AKY116" s="31"/>
      <c r="AKZ116" s="31"/>
      <c r="ALA116" s="31"/>
      <c r="ALB116" s="31"/>
      <c r="ALC116" s="31"/>
      <c r="ALD116" s="31"/>
      <c r="ALE116" s="31"/>
      <c r="ALF116" s="31"/>
      <c r="ALG116" s="31"/>
      <c r="ALH116" s="31"/>
      <c r="ALI116" s="31"/>
      <c r="ALJ116" s="31"/>
      <c r="ALK116" s="31"/>
      <c r="ALL116" s="31"/>
      <c r="ALM116" s="31"/>
      <c r="ALN116" s="31"/>
      <c r="ALO116" s="31"/>
      <c r="ALP116" s="31"/>
      <c r="ALQ116" s="31"/>
      <c r="ALR116" s="31"/>
      <c r="ALS116" s="31"/>
      <c r="ALT116" s="31"/>
      <c r="ALU116" s="31"/>
      <c r="ALV116" s="31"/>
      <c r="ALW116" s="31"/>
      <c r="ALX116" s="31"/>
      <c r="ALY116" s="31"/>
      <c r="ALZ116" s="31"/>
      <c r="AMA116" s="31"/>
      <c r="AMB116" s="31"/>
      <c r="AMC116" s="31"/>
      <c r="AMD116" s="31"/>
      <c r="AME116" s="31"/>
      <c r="AMF116" s="31"/>
      <c r="AMG116" s="31"/>
      <c r="AMH116" s="31"/>
      <c r="AMI116" s="31"/>
      <c r="AMJ116" s="31"/>
      <c r="AMK116" s="31"/>
      <c r="AML116" s="31"/>
      <c r="AMM116" s="31"/>
      <c r="AMN116" s="31"/>
      <c r="AMO116" s="31"/>
      <c r="AMP116" s="31"/>
      <c r="AMQ116" s="31"/>
      <c r="AMR116" s="31"/>
      <c r="AMS116" s="31"/>
      <c r="AMT116" s="31"/>
      <c r="AMU116" s="31"/>
      <c r="AMV116" s="31"/>
      <c r="AMW116" s="31"/>
      <c r="AMX116" s="31"/>
      <c r="AMY116" s="31"/>
    </row>
    <row r="117" spans="3:1042" s="6" customFormat="1" ht="15" customHeight="1" x14ac:dyDescent="0.25">
      <c r="C117" s="6">
        <f t="shared" si="5"/>
        <v>160111</v>
      </c>
      <c r="D117" s="72">
        <f t="shared" si="6"/>
        <v>60</v>
      </c>
      <c r="E117" s="72">
        <v>1</v>
      </c>
      <c r="F117" s="74">
        <v>0</v>
      </c>
      <c r="G117" s="73">
        <f t="shared" si="43"/>
        <v>2.33</v>
      </c>
      <c r="H117" s="128">
        <f t="shared" si="44"/>
        <v>0</v>
      </c>
      <c r="I117" s="147">
        <f t="shared" si="9"/>
        <v>0</v>
      </c>
      <c r="J117" s="111" t="s">
        <v>196</v>
      </c>
      <c r="K117" s="40"/>
      <c r="L117" s="95">
        <f t="shared" si="10"/>
        <v>16</v>
      </c>
      <c r="M117" s="21" t="s">
        <v>26</v>
      </c>
      <c r="N117" s="81">
        <v>1</v>
      </c>
      <c r="O117" s="82">
        <f t="shared" si="84"/>
        <v>160111</v>
      </c>
      <c r="P117" s="77" t="str">
        <f t="shared" si="21"/>
        <v>153.32116  (60 gal)</v>
      </c>
      <c r="Q117" s="22">
        <v>153.32115999999999</v>
      </c>
      <c r="R117" s="23">
        <v>60</v>
      </c>
      <c r="S117" s="65" t="s">
        <v>107</v>
      </c>
      <c r="T117" s="100" t="s">
        <v>107</v>
      </c>
      <c r="U117" s="105" t="str">
        <f t="shared" si="85"/>
        <v>AOSmithPHPT60</v>
      </c>
      <c r="V117" s="146">
        <v>0</v>
      </c>
      <c r="W117" s="41">
        <v>2.33</v>
      </c>
      <c r="X117" s="59"/>
      <c r="Y117" s="60"/>
      <c r="Z117" s="59"/>
      <c r="AA117" s="58"/>
      <c r="AB117" s="158" t="str">
        <f t="shared" si="86"/>
        <v>2,     160111,   "153.32116  (60 gal)"</v>
      </c>
      <c r="AC117" s="159" t="str">
        <f>M117</f>
        <v>Kenmore</v>
      </c>
      <c r="AD117" s="161" t="s">
        <v>503</v>
      </c>
      <c r="AE117" s="158" t="str">
        <f t="shared" si="87"/>
        <v xml:space="preserve">          case  160111   :   "Kenmore153_32116"</v>
      </c>
      <c r="AF117" s="161" t="s">
        <v>503</v>
      </c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  <c r="IB117" s="35"/>
      <c r="IC117" s="35"/>
      <c r="ID117" s="35"/>
      <c r="IE117" s="35"/>
      <c r="IF117" s="35"/>
      <c r="IG117" s="35"/>
      <c r="IH117" s="35"/>
      <c r="II117" s="35"/>
      <c r="IJ117" s="35"/>
      <c r="IK117" s="35"/>
      <c r="IL117" s="35"/>
      <c r="IM117" s="35"/>
      <c r="IN117" s="35"/>
      <c r="IO117" s="35"/>
      <c r="IP117" s="35"/>
      <c r="IQ117" s="35"/>
      <c r="IR117" s="35"/>
      <c r="IS117" s="35"/>
      <c r="IT117" s="35"/>
      <c r="IU117" s="35"/>
      <c r="IV117" s="35"/>
      <c r="IW117" s="35"/>
      <c r="IX117" s="35"/>
      <c r="IY117" s="35"/>
      <c r="IZ117" s="35"/>
      <c r="JA117" s="35"/>
      <c r="JB117" s="35"/>
      <c r="JC117" s="35"/>
      <c r="JD117" s="35"/>
      <c r="JE117" s="35"/>
      <c r="JF117" s="35"/>
      <c r="JG117" s="35"/>
      <c r="JH117" s="35"/>
      <c r="JI117" s="35"/>
      <c r="JJ117" s="35"/>
      <c r="JK117" s="35"/>
      <c r="JL117" s="35"/>
      <c r="JM117" s="35"/>
      <c r="JN117" s="35"/>
      <c r="JO117" s="35"/>
      <c r="JP117" s="35"/>
      <c r="JQ117" s="35"/>
      <c r="JR117" s="35"/>
      <c r="JS117" s="35"/>
      <c r="JT117" s="35"/>
      <c r="JU117" s="35"/>
      <c r="JV117" s="35"/>
      <c r="JW117" s="35"/>
      <c r="JX117" s="35"/>
      <c r="JY117" s="35"/>
      <c r="JZ117" s="35"/>
      <c r="KA117" s="35"/>
      <c r="KB117" s="35"/>
      <c r="KC117" s="35"/>
      <c r="KD117" s="35"/>
      <c r="KE117" s="35"/>
      <c r="KF117" s="35"/>
      <c r="KG117" s="35"/>
      <c r="KH117" s="35"/>
      <c r="KI117" s="35"/>
      <c r="KJ117" s="35"/>
      <c r="KK117" s="35"/>
      <c r="KL117" s="35"/>
      <c r="KM117" s="35"/>
      <c r="KN117" s="35"/>
      <c r="KO117" s="35"/>
      <c r="KP117" s="35"/>
      <c r="KQ117" s="35"/>
      <c r="KR117" s="35"/>
      <c r="KS117" s="35"/>
      <c r="KT117" s="35"/>
      <c r="KU117" s="35"/>
      <c r="KV117" s="35"/>
      <c r="KW117" s="35"/>
      <c r="KX117" s="35"/>
      <c r="KY117" s="35"/>
      <c r="KZ117" s="35"/>
      <c r="LA117" s="35"/>
      <c r="LB117" s="35"/>
      <c r="LC117" s="35"/>
      <c r="LD117" s="35"/>
      <c r="LE117" s="35"/>
      <c r="LF117" s="35"/>
      <c r="LG117" s="35"/>
      <c r="LH117" s="35"/>
      <c r="LI117" s="35"/>
      <c r="LJ117" s="35"/>
      <c r="LK117" s="35"/>
      <c r="LL117" s="35"/>
      <c r="LM117" s="35"/>
      <c r="LN117" s="35"/>
      <c r="LO117" s="35"/>
      <c r="LP117" s="35"/>
      <c r="LQ117" s="35"/>
      <c r="LR117" s="35"/>
      <c r="LS117" s="35"/>
      <c r="LT117" s="35"/>
      <c r="LU117" s="35"/>
      <c r="LV117" s="35"/>
      <c r="LW117" s="35"/>
      <c r="LX117" s="35"/>
      <c r="LY117" s="35"/>
      <c r="LZ117" s="35"/>
      <c r="MA117" s="35"/>
      <c r="MB117" s="35"/>
      <c r="MC117" s="35"/>
      <c r="MD117" s="35"/>
      <c r="ME117" s="35"/>
      <c r="MF117" s="35"/>
      <c r="MG117" s="35"/>
      <c r="MH117" s="35"/>
      <c r="MI117" s="35"/>
      <c r="MJ117" s="35"/>
      <c r="MK117" s="35"/>
      <c r="ML117" s="35"/>
      <c r="MM117" s="35"/>
      <c r="MN117" s="35"/>
      <c r="MO117" s="35"/>
      <c r="MP117" s="35"/>
      <c r="MQ117" s="35"/>
      <c r="MR117" s="35"/>
      <c r="MS117" s="35"/>
      <c r="MT117" s="35"/>
      <c r="MU117" s="35"/>
      <c r="MV117" s="35"/>
      <c r="MW117" s="35"/>
      <c r="MX117" s="35"/>
      <c r="MY117" s="35"/>
      <c r="MZ117" s="35"/>
      <c r="NA117" s="35"/>
      <c r="NB117" s="35"/>
      <c r="NC117" s="35"/>
      <c r="ND117" s="35"/>
      <c r="NE117" s="35"/>
      <c r="NF117" s="35"/>
      <c r="NG117" s="35"/>
      <c r="NH117" s="35"/>
      <c r="NI117" s="35"/>
      <c r="NJ117" s="35"/>
      <c r="NK117" s="35"/>
      <c r="NL117" s="35"/>
      <c r="NM117" s="35"/>
      <c r="NN117" s="35"/>
      <c r="NO117" s="35"/>
      <c r="NP117" s="35"/>
      <c r="NQ117" s="35"/>
      <c r="NR117" s="35"/>
      <c r="NS117" s="35"/>
      <c r="NT117" s="35"/>
      <c r="NU117" s="35"/>
      <c r="NV117" s="35"/>
      <c r="NW117" s="35"/>
      <c r="NX117" s="35"/>
      <c r="NY117" s="35"/>
      <c r="NZ117" s="35"/>
      <c r="OA117" s="35"/>
      <c r="OB117" s="35"/>
      <c r="OC117" s="35"/>
      <c r="OD117" s="35"/>
      <c r="OE117" s="35"/>
      <c r="OF117" s="35"/>
      <c r="OG117" s="35"/>
      <c r="OH117" s="35"/>
      <c r="OI117" s="35"/>
      <c r="OJ117" s="35"/>
      <c r="OK117" s="35"/>
      <c r="OL117" s="35"/>
      <c r="OM117" s="35"/>
      <c r="ON117" s="35"/>
      <c r="OO117" s="35"/>
      <c r="OP117" s="35"/>
      <c r="OQ117" s="35"/>
      <c r="OR117" s="35"/>
      <c r="OS117" s="35"/>
      <c r="OT117" s="35"/>
      <c r="OU117" s="35"/>
      <c r="OV117" s="35"/>
      <c r="OW117" s="35"/>
      <c r="OX117" s="35"/>
      <c r="OY117" s="35"/>
      <c r="OZ117" s="35"/>
      <c r="PA117" s="35"/>
      <c r="PB117" s="35"/>
      <c r="PC117" s="35"/>
      <c r="PD117" s="35"/>
      <c r="PE117" s="35"/>
      <c r="PF117" s="35"/>
      <c r="PG117" s="35"/>
      <c r="PH117" s="35"/>
      <c r="PI117" s="35"/>
      <c r="PJ117" s="35"/>
      <c r="PK117" s="35"/>
      <c r="PL117" s="35"/>
      <c r="PM117" s="35"/>
      <c r="PN117" s="35"/>
      <c r="PO117" s="35"/>
      <c r="PP117" s="35"/>
      <c r="PQ117" s="35"/>
      <c r="PR117" s="35"/>
      <c r="PS117" s="35"/>
      <c r="PT117" s="35"/>
      <c r="PU117" s="35"/>
      <c r="PV117" s="35"/>
      <c r="PW117" s="35"/>
      <c r="PX117" s="35"/>
      <c r="PY117" s="35"/>
      <c r="PZ117" s="35"/>
      <c r="QA117" s="35"/>
      <c r="QB117" s="35"/>
      <c r="QC117" s="35"/>
      <c r="QD117" s="35"/>
      <c r="QE117" s="35"/>
      <c r="QF117" s="35"/>
      <c r="QG117" s="35"/>
      <c r="QH117" s="35"/>
      <c r="QI117" s="35"/>
      <c r="QJ117" s="35"/>
      <c r="QK117" s="35"/>
      <c r="QL117" s="35"/>
      <c r="QM117" s="35"/>
      <c r="QN117" s="35"/>
      <c r="QO117" s="35"/>
      <c r="QP117" s="35"/>
      <c r="QQ117" s="35"/>
      <c r="QR117" s="35"/>
      <c r="QS117" s="35"/>
      <c r="QT117" s="35"/>
      <c r="QU117" s="35"/>
      <c r="QV117" s="35"/>
      <c r="QW117" s="35"/>
      <c r="QX117" s="35"/>
      <c r="QY117" s="35"/>
      <c r="QZ117" s="35"/>
      <c r="RA117" s="35"/>
      <c r="RB117" s="35"/>
      <c r="RC117" s="35"/>
      <c r="RD117" s="35"/>
      <c r="RE117" s="35"/>
      <c r="RF117" s="35"/>
      <c r="RG117" s="35"/>
      <c r="RH117" s="35"/>
      <c r="RI117" s="35"/>
      <c r="RJ117" s="35"/>
      <c r="RK117" s="35"/>
      <c r="RL117" s="35"/>
      <c r="RM117" s="35"/>
      <c r="RN117" s="35"/>
      <c r="RO117" s="35"/>
      <c r="RP117" s="35"/>
      <c r="RQ117" s="35"/>
      <c r="RR117" s="35"/>
      <c r="RS117" s="35"/>
      <c r="RT117" s="35"/>
      <c r="RU117" s="35"/>
      <c r="RV117" s="35"/>
      <c r="RW117" s="35"/>
      <c r="RX117" s="35"/>
      <c r="RY117" s="35"/>
      <c r="RZ117" s="35"/>
      <c r="SA117" s="35"/>
      <c r="SB117" s="35"/>
      <c r="SC117" s="35"/>
      <c r="SD117" s="35"/>
      <c r="SE117" s="35"/>
      <c r="SF117" s="35"/>
      <c r="SG117" s="35"/>
      <c r="SH117" s="35"/>
      <c r="SI117" s="35"/>
      <c r="SJ117" s="35"/>
      <c r="SK117" s="35"/>
      <c r="SL117" s="35"/>
      <c r="SM117" s="35"/>
      <c r="SN117" s="35"/>
      <c r="SO117" s="35"/>
      <c r="SP117" s="35"/>
      <c r="SQ117" s="35"/>
      <c r="SR117" s="35"/>
      <c r="SS117" s="35"/>
      <c r="ST117" s="35"/>
      <c r="SU117" s="35"/>
      <c r="SV117" s="35"/>
      <c r="SW117" s="35"/>
      <c r="SX117" s="35"/>
      <c r="SY117" s="35"/>
      <c r="SZ117" s="35"/>
      <c r="TA117" s="35"/>
      <c r="TB117" s="35"/>
      <c r="TC117" s="35"/>
      <c r="TD117" s="35"/>
      <c r="TE117" s="35"/>
      <c r="TF117" s="35"/>
      <c r="TG117" s="35"/>
      <c r="TH117" s="35"/>
      <c r="TI117" s="35"/>
      <c r="TJ117" s="35"/>
      <c r="TK117" s="35"/>
      <c r="TL117" s="35"/>
      <c r="TM117" s="35"/>
      <c r="TN117" s="35"/>
      <c r="TO117" s="35"/>
      <c r="TP117" s="35"/>
      <c r="TQ117" s="35"/>
      <c r="TR117" s="35"/>
      <c r="TS117" s="35"/>
      <c r="TT117" s="35"/>
      <c r="TU117" s="35"/>
      <c r="TV117" s="35"/>
      <c r="TW117" s="35"/>
      <c r="TX117" s="35"/>
      <c r="TY117" s="35"/>
      <c r="TZ117" s="35"/>
      <c r="UA117" s="35"/>
      <c r="UB117" s="35"/>
      <c r="UC117" s="35"/>
      <c r="UD117" s="35"/>
      <c r="UE117" s="35"/>
      <c r="UF117" s="35"/>
      <c r="UG117" s="35"/>
      <c r="UH117" s="35"/>
      <c r="UI117" s="35"/>
      <c r="UJ117" s="35"/>
      <c r="UK117" s="35"/>
      <c r="UL117" s="35"/>
      <c r="UM117" s="35"/>
      <c r="UN117" s="35"/>
      <c r="UO117" s="35"/>
      <c r="UP117" s="35"/>
      <c r="UQ117" s="35"/>
      <c r="UR117" s="35"/>
      <c r="US117" s="35"/>
      <c r="UT117" s="35"/>
      <c r="UU117" s="35"/>
      <c r="UV117" s="35"/>
      <c r="UW117" s="35"/>
      <c r="UX117" s="35"/>
      <c r="UY117" s="35"/>
      <c r="UZ117" s="35"/>
      <c r="VA117" s="35"/>
      <c r="VB117" s="35"/>
      <c r="VC117" s="35"/>
      <c r="VD117" s="35"/>
      <c r="VE117" s="35"/>
      <c r="VF117" s="35"/>
      <c r="VG117" s="35"/>
      <c r="VH117" s="35"/>
      <c r="VI117" s="35"/>
      <c r="VJ117" s="35"/>
      <c r="VK117" s="35"/>
      <c r="VL117" s="35"/>
      <c r="VM117" s="35"/>
      <c r="VN117" s="35"/>
      <c r="VO117" s="35"/>
      <c r="VP117" s="35"/>
      <c r="VQ117" s="35"/>
      <c r="VR117" s="35"/>
      <c r="VS117" s="35"/>
      <c r="VT117" s="35"/>
      <c r="VU117" s="35"/>
      <c r="VV117" s="35"/>
      <c r="VW117" s="35"/>
      <c r="VX117" s="35"/>
      <c r="VY117" s="35"/>
      <c r="VZ117" s="35"/>
      <c r="WA117" s="35"/>
      <c r="WB117" s="35"/>
      <c r="WC117" s="35"/>
      <c r="WD117" s="35"/>
      <c r="WE117" s="35"/>
      <c r="WF117" s="35"/>
      <c r="WG117" s="35"/>
      <c r="WH117" s="35"/>
      <c r="WI117" s="35"/>
      <c r="WJ117" s="35"/>
      <c r="WK117" s="35"/>
      <c r="WL117" s="35"/>
      <c r="WM117" s="35"/>
      <c r="WN117" s="35"/>
      <c r="WO117" s="35"/>
      <c r="WP117" s="35"/>
      <c r="WQ117" s="35"/>
      <c r="WR117" s="35"/>
      <c r="WS117" s="35"/>
      <c r="WT117" s="35"/>
      <c r="WU117" s="35"/>
      <c r="WV117" s="35"/>
      <c r="WW117" s="35"/>
      <c r="WX117" s="35"/>
      <c r="WY117" s="35"/>
      <c r="WZ117" s="35"/>
      <c r="XA117" s="35"/>
      <c r="XB117" s="35"/>
      <c r="XC117" s="35"/>
      <c r="XD117" s="35"/>
      <c r="XE117" s="35"/>
      <c r="XF117" s="35"/>
      <c r="XG117" s="35"/>
      <c r="XH117" s="35"/>
      <c r="XI117" s="35"/>
      <c r="XJ117" s="35"/>
      <c r="XK117" s="35"/>
      <c r="XL117" s="35"/>
      <c r="XM117" s="35"/>
      <c r="XN117" s="35"/>
      <c r="XO117" s="35"/>
      <c r="XP117" s="35"/>
      <c r="XQ117" s="35"/>
      <c r="XR117" s="35"/>
      <c r="XS117" s="35"/>
      <c r="XT117" s="35"/>
      <c r="XU117" s="35"/>
      <c r="XV117" s="35"/>
      <c r="XW117" s="35"/>
      <c r="XX117" s="35"/>
      <c r="XY117" s="35"/>
      <c r="XZ117" s="35"/>
      <c r="YA117" s="35"/>
      <c r="YB117" s="35"/>
      <c r="YC117" s="35"/>
      <c r="YD117" s="35"/>
      <c r="YE117" s="35"/>
      <c r="YF117" s="35"/>
      <c r="YG117" s="35"/>
      <c r="YH117" s="35"/>
      <c r="YI117" s="35"/>
      <c r="YJ117" s="35"/>
      <c r="YK117" s="35"/>
      <c r="YL117" s="35"/>
      <c r="YM117" s="35"/>
      <c r="YN117" s="35"/>
      <c r="YO117" s="35"/>
      <c r="YP117" s="35"/>
      <c r="YQ117" s="35"/>
      <c r="YR117" s="35"/>
      <c r="YS117" s="35"/>
      <c r="YT117" s="35"/>
      <c r="YU117" s="35"/>
      <c r="YV117" s="35"/>
      <c r="YW117" s="35"/>
      <c r="YX117" s="35"/>
      <c r="YY117" s="35"/>
      <c r="YZ117" s="35"/>
      <c r="ZA117" s="35"/>
      <c r="ZB117" s="35"/>
      <c r="ZC117" s="35"/>
      <c r="ZD117" s="35"/>
      <c r="ZE117" s="35"/>
      <c r="ZF117" s="35"/>
      <c r="ZG117" s="35"/>
      <c r="ZH117" s="35"/>
      <c r="ZI117" s="35"/>
      <c r="ZJ117" s="35"/>
      <c r="ZK117" s="35"/>
      <c r="ZL117" s="35"/>
      <c r="ZM117" s="35"/>
      <c r="ZN117" s="35"/>
      <c r="ZO117" s="35"/>
      <c r="ZP117" s="35"/>
      <c r="ZQ117" s="35"/>
      <c r="ZR117" s="35"/>
      <c r="ZS117" s="35"/>
      <c r="ZT117" s="35"/>
      <c r="ZU117" s="35"/>
      <c r="ZV117" s="35"/>
      <c r="ZW117" s="35"/>
      <c r="ZX117" s="35"/>
      <c r="ZY117" s="35"/>
      <c r="ZZ117" s="35"/>
      <c r="AAA117" s="35"/>
      <c r="AAB117" s="35"/>
      <c r="AAC117" s="35"/>
      <c r="AAD117" s="35"/>
      <c r="AAE117" s="35"/>
      <c r="AAF117" s="35"/>
      <c r="AAG117" s="35"/>
      <c r="AAH117" s="35"/>
      <c r="AAI117" s="35"/>
      <c r="AAJ117" s="35"/>
      <c r="AAK117" s="35"/>
      <c r="AAL117" s="35"/>
      <c r="AAM117" s="35"/>
      <c r="AAN117" s="35"/>
      <c r="AAO117" s="35"/>
      <c r="AAP117" s="35"/>
      <c r="AAQ117" s="35"/>
      <c r="AAR117" s="35"/>
      <c r="AAS117" s="35"/>
      <c r="AAT117" s="35"/>
      <c r="AAU117" s="35"/>
      <c r="AAV117" s="35"/>
      <c r="AAW117" s="35"/>
      <c r="AAX117" s="35"/>
      <c r="AAY117" s="35"/>
      <c r="AAZ117" s="35"/>
      <c r="ABA117" s="35"/>
      <c r="ABB117" s="35"/>
      <c r="ABC117" s="35"/>
      <c r="ABD117" s="35"/>
      <c r="ABE117" s="35"/>
      <c r="ABF117" s="35"/>
      <c r="ABG117" s="35"/>
      <c r="ABH117" s="35"/>
      <c r="ABI117" s="35"/>
      <c r="ABJ117" s="35"/>
      <c r="ABK117" s="35"/>
      <c r="ABL117" s="35"/>
      <c r="ABM117" s="35"/>
      <c r="ABN117" s="35"/>
      <c r="ABO117" s="35"/>
      <c r="ABP117" s="35"/>
      <c r="ABQ117" s="35"/>
      <c r="ABR117" s="35"/>
      <c r="ABS117" s="35"/>
      <c r="ABT117" s="35"/>
      <c r="ABU117" s="35"/>
      <c r="ABV117" s="35"/>
      <c r="ABW117" s="35"/>
      <c r="ABX117" s="35"/>
      <c r="ABY117" s="35"/>
      <c r="ABZ117" s="35"/>
      <c r="ACA117" s="35"/>
      <c r="ACB117" s="35"/>
      <c r="ACC117" s="35"/>
      <c r="ACD117" s="35"/>
      <c r="ACE117" s="35"/>
      <c r="ACF117" s="35"/>
      <c r="ACG117" s="35"/>
      <c r="ACH117" s="35"/>
      <c r="ACI117" s="35"/>
      <c r="ACJ117" s="35"/>
      <c r="ACK117" s="35"/>
      <c r="ACL117" s="35"/>
      <c r="ACM117" s="35"/>
      <c r="ACN117" s="35"/>
      <c r="ACO117" s="35"/>
      <c r="ACP117" s="35"/>
      <c r="ACQ117" s="35"/>
      <c r="ACR117" s="35"/>
      <c r="ACS117" s="35"/>
      <c r="ACT117" s="35"/>
      <c r="ACU117" s="35"/>
      <c r="ACV117" s="35"/>
      <c r="ACW117" s="35"/>
      <c r="ACX117" s="35"/>
      <c r="ACY117" s="35"/>
      <c r="ACZ117" s="35"/>
      <c r="ADA117" s="35"/>
      <c r="ADB117" s="35"/>
      <c r="ADC117" s="35"/>
      <c r="ADD117" s="35"/>
      <c r="ADE117" s="35"/>
      <c r="ADF117" s="35"/>
      <c r="ADG117" s="35"/>
      <c r="ADH117" s="35"/>
      <c r="ADI117" s="35"/>
      <c r="ADJ117" s="35"/>
      <c r="ADK117" s="35"/>
      <c r="ADL117" s="35"/>
      <c r="ADM117" s="35"/>
      <c r="ADN117" s="35"/>
      <c r="ADO117" s="35"/>
      <c r="ADP117" s="35"/>
      <c r="ADQ117" s="35"/>
      <c r="ADR117" s="35"/>
      <c r="ADS117" s="35"/>
      <c r="ADT117" s="35"/>
      <c r="ADU117" s="35"/>
      <c r="ADV117" s="35"/>
      <c r="ADW117" s="35"/>
      <c r="ADX117" s="35"/>
      <c r="ADY117" s="35"/>
      <c r="ADZ117" s="35"/>
      <c r="AEA117" s="35"/>
      <c r="AEB117" s="35"/>
      <c r="AEC117" s="35"/>
      <c r="AED117" s="35"/>
      <c r="AEE117" s="35"/>
      <c r="AEF117" s="35"/>
      <c r="AEG117" s="35"/>
      <c r="AEH117" s="35"/>
      <c r="AEI117" s="35"/>
      <c r="AEJ117" s="35"/>
      <c r="AEK117" s="35"/>
      <c r="AEL117" s="35"/>
      <c r="AEM117" s="35"/>
      <c r="AEN117" s="35"/>
      <c r="AEO117" s="35"/>
      <c r="AEP117" s="35"/>
      <c r="AEQ117" s="35"/>
      <c r="AER117" s="35"/>
      <c r="AES117" s="35"/>
      <c r="AET117" s="35"/>
      <c r="AEU117" s="35"/>
      <c r="AEV117" s="35"/>
      <c r="AEW117" s="35"/>
      <c r="AEX117" s="35"/>
      <c r="AEY117" s="35"/>
      <c r="AEZ117" s="35"/>
      <c r="AFA117" s="35"/>
      <c r="AFB117" s="35"/>
      <c r="AFC117" s="35"/>
      <c r="AFD117" s="35"/>
      <c r="AFE117" s="35"/>
      <c r="AFF117" s="35"/>
      <c r="AFG117" s="35"/>
      <c r="AFH117" s="35"/>
      <c r="AFI117" s="35"/>
      <c r="AFJ117" s="35"/>
      <c r="AFK117" s="35"/>
      <c r="AFL117" s="35"/>
      <c r="AFM117" s="35"/>
      <c r="AFN117" s="35"/>
      <c r="AFO117" s="35"/>
      <c r="AFP117" s="35"/>
      <c r="AFQ117" s="35"/>
      <c r="AFR117" s="35"/>
      <c r="AFS117" s="35"/>
      <c r="AFT117" s="35"/>
      <c r="AFU117" s="35"/>
      <c r="AFV117" s="35"/>
      <c r="AFW117" s="35"/>
      <c r="AFX117" s="35"/>
      <c r="AFY117" s="35"/>
      <c r="AFZ117" s="35"/>
      <c r="AGA117" s="35"/>
      <c r="AGB117" s="35"/>
      <c r="AGC117" s="35"/>
      <c r="AGD117" s="35"/>
      <c r="AGE117" s="35"/>
      <c r="AGF117" s="35"/>
      <c r="AGG117" s="35"/>
      <c r="AGH117" s="35"/>
      <c r="AGI117" s="35"/>
      <c r="AGJ117" s="35"/>
      <c r="AGK117" s="35"/>
      <c r="AGL117" s="35"/>
      <c r="AGM117" s="35"/>
      <c r="AGN117" s="35"/>
      <c r="AGO117" s="35"/>
      <c r="AGP117" s="35"/>
      <c r="AGQ117" s="35"/>
      <c r="AGR117" s="35"/>
      <c r="AGS117" s="35"/>
      <c r="AGT117" s="35"/>
      <c r="AGU117" s="35"/>
      <c r="AGV117" s="35"/>
      <c r="AGW117" s="35"/>
      <c r="AGX117" s="35"/>
      <c r="AGY117" s="35"/>
      <c r="AGZ117" s="35"/>
      <c r="AHA117" s="35"/>
      <c r="AHB117" s="35"/>
      <c r="AHC117" s="35"/>
      <c r="AHD117" s="35"/>
      <c r="AHE117" s="35"/>
      <c r="AHF117" s="35"/>
      <c r="AHG117" s="35"/>
      <c r="AHH117" s="35"/>
      <c r="AHI117" s="35"/>
      <c r="AHJ117" s="35"/>
      <c r="AHK117" s="35"/>
      <c r="AHL117" s="35"/>
      <c r="AHM117" s="35"/>
      <c r="AHN117" s="35"/>
      <c r="AHO117" s="35"/>
      <c r="AHP117" s="35"/>
      <c r="AHQ117" s="35"/>
      <c r="AHR117" s="35"/>
      <c r="AHS117" s="35"/>
      <c r="AHT117" s="35"/>
      <c r="AHU117" s="35"/>
      <c r="AHV117" s="35"/>
      <c r="AHW117" s="35"/>
      <c r="AHX117" s="35"/>
      <c r="AHY117" s="35"/>
      <c r="AHZ117" s="35"/>
      <c r="AIA117" s="35"/>
      <c r="AIB117" s="35"/>
      <c r="AIC117" s="35"/>
      <c r="AID117" s="35"/>
      <c r="AIE117" s="35"/>
      <c r="AIF117" s="35"/>
      <c r="AIG117" s="35"/>
      <c r="AIH117" s="35"/>
      <c r="AII117" s="35"/>
      <c r="AIJ117" s="35"/>
      <c r="AIK117" s="35"/>
      <c r="AIL117" s="35"/>
      <c r="AIM117" s="35"/>
      <c r="AIN117" s="35"/>
      <c r="AIO117" s="35"/>
      <c r="AIP117" s="35"/>
      <c r="AIQ117" s="35"/>
      <c r="AIR117" s="35"/>
      <c r="AIS117" s="35"/>
      <c r="AIT117" s="35"/>
      <c r="AIU117" s="35"/>
      <c r="AIV117" s="35"/>
      <c r="AIW117" s="35"/>
      <c r="AIX117" s="35"/>
      <c r="AIY117" s="35"/>
      <c r="AIZ117" s="35"/>
      <c r="AJA117" s="35"/>
      <c r="AJB117" s="35"/>
      <c r="AJC117" s="35"/>
      <c r="AJD117" s="35"/>
      <c r="AJE117" s="35"/>
      <c r="AJF117" s="35"/>
      <c r="AJG117" s="35"/>
      <c r="AJH117" s="35"/>
      <c r="AJI117" s="35"/>
      <c r="AJJ117" s="35"/>
      <c r="AJK117" s="35"/>
      <c r="AJL117" s="35"/>
      <c r="AJM117" s="35"/>
      <c r="AJN117" s="35"/>
      <c r="AJO117" s="35"/>
      <c r="AJP117" s="35"/>
      <c r="AJQ117" s="35"/>
      <c r="AJR117" s="35"/>
      <c r="AJS117" s="35"/>
      <c r="AJT117" s="35"/>
      <c r="AJU117" s="35"/>
      <c r="AJV117" s="35"/>
      <c r="AJW117" s="35"/>
      <c r="AJX117" s="35"/>
      <c r="AJY117" s="35"/>
      <c r="AJZ117" s="35"/>
      <c r="AKA117" s="35"/>
      <c r="AKB117" s="35"/>
      <c r="AKC117" s="35"/>
      <c r="AKD117" s="35"/>
      <c r="AKE117" s="35"/>
      <c r="AKF117" s="35"/>
      <c r="AKG117" s="35"/>
      <c r="AKH117" s="35"/>
      <c r="AKI117" s="35"/>
      <c r="AKJ117" s="35"/>
      <c r="AKK117" s="35"/>
      <c r="AKL117" s="35"/>
      <c r="AKM117" s="35"/>
      <c r="AKN117" s="35"/>
      <c r="AKO117" s="35"/>
      <c r="AKP117" s="35"/>
      <c r="AKQ117" s="35"/>
      <c r="AKR117" s="35"/>
      <c r="AKS117" s="35"/>
      <c r="AKT117" s="35"/>
      <c r="AKU117" s="35"/>
      <c r="AKV117" s="35"/>
      <c r="AKW117" s="35"/>
      <c r="AKX117" s="35"/>
      <c r="AKY117" s="35"/>
      <c r="AKZ117" s="35"/>
      <c r="ALA117" s="35"/>
      <c r="ALB117" s="35"/>
      <c r="ALC117" s="35"/>
      <c r="ALD117" s="35"/>
      <c r="ALE117" s="35"/>
      <c r="ALF117" s="35"/>
      <c r="ALG117" s="35"/>
      <c r="ALH117" s="35"/>
      <c r="ALI117" s="35"/>
      <c r="ALJ117" s="35"/>
      <c r="ALK117" s="35"/>
      <c r="ALL117" s="35"/>
      <c r="ALM117" s="35"/>
      <c r="ALN117" s="35"/>
      <c r="ALO117" s="35"/>
      <c r="ALP117" s="35"/>
      <c r="ALQ117" s="35"/>
      <c r="ALR117" s="35"/>
      <c r="ALS117" s="35"/>
      <c r="ALT117" s="35"/>
      <c r="ALU117" s="35"/>
      <c r="ALV117" s="35"/>
      <c r="ALW117" s="35"/>
      <c r="ALX117" s="35"/>
      <c r="ALY117" s="35"/>
      <c r="ALZ117" s="35"/>
      <c r="AMA117" s="35"/>
      <c r="AMB117" s="35"/>
      <c r="AMC117" s="35"/>
      <c r="AMD117" s="35"/>
      <c r="AME117" s="35"/>
      <c r="AMF117" s="35"/>
      <c r="AMG117" s="35"/>
      <c r="AMH117" s="35"/>
      <c r="AMI117" s="35"/>
      <c r="AMJ117" s="35"/>
      <c r="AMK117" s="35"/>
      <c r="AML117" s="35"/>
      <c r="AMM117" s="35"/>
      <c r="AMN117" s="35"/>
      <c r="AMO117" s="35"/>
      <c r="AMP117" s="35"/>
      <c r="AMQ117" s="35"/>
      <c r="AMR117" s="35"/>
      <c r="AMS117" s="35"/>
      <c r="AMT117" s="35"/>
      <c r="AMU117" s="35"/>
      <c r="AMV117" s="35"/>
      <c r="AMW117" s="35"/>
      <c r="AMX117" s="35"/>
      <c r="AMY117" s="35"/>
      <c r="AMZ117" s="35"/>
      <c r="ANA117" s="35"/>
      <c r="ANB117" s="35"/>
    </row>
    <row r="118" spans="3:1042" s="6" customFormat="1" ht="15" customHeight="1" x14ac:dyDescent="0.25">
      <c r="C118" s="6">
        <f t="shared" si="5"/>
        <v>160212</v>
      </c>
      <c r="D118" s="72">
        <f t="shared" si="6"/>
        <v>80</v>
      </c>
      <c r="E118" s="72">
        <v>1</v>
      </c>
      <c r="F118" s="74">
        <v>0</v>
      </c>
      <c r="G118" s="73">
        <f t="shared" si="43"/>
        <v>2.33</v>
      </c>
      <c r="H118" s="128">
        <f t="shared" si="44"/>
        <v>0</v>
      </c>
      <c r="I118" s="147">
        <f t="shared" si="9"/>
        <v>0</v>
      </c>
      <c r="J118" s="111" t="s">
        <v>196</v>
      </c>
      <c r="K118" s="40"/>
      <c r="L118" s="95">
        <f t="shared" si="10"/>
        <v>16</v>
      </c>
      <c r="M118" s="21" t="s">
        <v>26</v>
      </c>
      <c r="N118" s="82">
        <f t="shared" ref="N118:N121" si="88">N117+1</f>
        <v>2</v>
      </c>
      <c r="O118" s="82">
        <f t="shared" si="84"/>
        <v>160212</v>
      </c>
      <c r="P118" s="77" t="str">
        <f t="shared" si="21"/>
        <v>153.32118  (80 gal)</v>
      </c>
      <c r="Q118" s="22">
        <v>153.32118</v>
      </c>
      <c r="R118" s="23">
        <v>80</v>
      </c>
      <c r="S118" s="65" t="s">
        <v>108</v>
      </c>
      <c r="T118" s="100" t="s">
        <v>108</v>
      </c>
      <c r="U118" s="105" t="str">
        <f t="shared" si="85"/>
        <v>AOSmithPHPT80</v>
      </c>
      <c r="V118" s="146">
        <v>0</v>
      </c>
      <c r="W118" s="41">
        <v>2.33</v>
      </c>
      <c r="X118" s="59"/>
      <c r="Y118" s="60"/>
      <c r="Z118" s="59"/>
      <c r="AA118" s="58"/>
      <c r="AB118" s="158" t="str">
        <f t="shared" si="86"/>
        <v>2,     160212,   "153.32118  (80 gal)"</v>
      </c>
      <c r="AC118" s="160" t="str">
        <f t="shared" si="76"/>
        <v>Kenmore</v>
      </c>
      <c r="AD118" s="161" t="s">
        <v>504</v>
      </c>
      <c r="AE118" s="158" t="str">
        <f t="shared" si="87"/>
        <v xml:space="preserve">          case  160212   :   "Kenmore153_32118"</v>
      </c>
      <c r="AF118" s="161" t="s">
        <v>504</v>
      </c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  <c r="IB118" s="35"/>
      <c r="IC118" s="35"/>
      <c r="ID118" s="35"/>
      <c r="IE118" s="35"/>
      <c r="IF118" s="35"/>
      <c r="IG118" s="35"/>
      <c r="IH118" s="35"/>
      <c r="II118" s="35"/>
      <c r="IJ118" s="35"/>
      <c r="IK118" s="35"/>
      <c r="IL118" s="35"/>
      <c r="IM118" s="35"/>
      <c r="IN118" s="35"/>
      <c r="IO118" s="35"/>
      <c r="IP118" s="35"/>
      <c r="IQ118" s="35"/>
      <c r="IR118" s="35"/>
      <c r="IS118" s="35"/>
      <c r="IT118" s="35"/>
      <c r="IU118" s="35"/>
      <c r="IV118" s="35"/>
      <c r="IW118" s="35"/>
      <c r="IX118" s="35"/>
      <c r="IY118" s="35"/>
      <c r="IZ118" s="35"/>
      <c r="JA118" s="35"/>
      <c r="JB118" s="35"/>
      <c r="JC118" s="35"/>
      <c r="JD118" s="35"/>
      <c r="JE118" s="35"/>
      <c r="JF118" s="35"/>
      <c r="JG118" s="35"/>
      <c r="JH118" s="35"/>
      <c r="JI118" s="35"/>
      <c r="JJ118" s="35"/>
      <c r="JK118" s="35"/>
      <c r="JL118" s="35"/>
      <c r="JM118" s="35"/>
      <c r="JN118" s="35"/>
      <c r="JO118" s="35"/>
      <c r="JP118" s="35"/>
      <c r="JQ118" s="35"/>
      <c r="JR118" s="35"/>
      <c r="JS118" s="35"/>
      <c r="JT118" s="35"/>
      <c r="JU118" s="35"/>
      <c r="JV118" s="35"/>
      <c r="JW118" s="35"/>
      <c r="JX118" s="35"/>
      <c r="JY118" s="35"/>
      <c r="JZ118" s="35"/>
      <c r="KA118" s="35"/>
      <c r="KB118" s="35"/>
      <c r="KC118" s="35"/>
      <c r="KD118" s="35"/>
      <c r="KE118" s="35"/>
      <c r="KF118" s="35"/>
      <c r="KG118" s="35"/>
      <c r="KH118" s="35"/>
      <c r="KI118" s="35"/>
      <c r="KJ118" s="35"/>
      <c r="KK118" s="35"/>
      <c r="KL118" s="35"/>
      <c r="KM118" s="35"/>
      <c r="KN118" s="35"/>
      <c r="KO118" s="35"/>
      <c r="KP118" s="35"/>
      <c r="KQ118" s="35"/>
      <c r="KR118" s="35"/>
      <c r="KS118" s="35"/>
      <c r="KT118" s="35"/>
      <c r="KU118" s="35"/>
      <c r="KV118" s="35"/>
      <c r="KW118" s="35"/>
      <c r="KX118" s="35"/>
      <c r="KY118" s="35"/>
      <c r="KZ118" s="35"/>
      <c r="LA118" s="35"/>
      <c r="LB118" s="35"/>
      <c r="LC118" s="35"/>
      <c r="LD118" s="35"/>
      <c r="LE118" s="35"/>
      <c r="LF118" s="35"/>
      <c r="LG118" s="35"/>
      <c r="LH118" s="35"/>
      <c r="LI118" s="35"/>
      <c r="LJ118" s="35"/>
      <c r="LK118" s="35"/>
      <c r="LL118" s="35"/>
      <c r="LM118" s="35"/>
      <c r="LN118" s="35"/>
      <c r="LO118" s="35"/>
      <c r="LP118" s="35"/>
      <c r="LQ118" s="35"/>
      <c r="LR118" s="35"/>
      <c r="LS118" s="35"/>
      <c r="LT118" s="35"/>
      <c r="LU118" s="35"/>
      <c r="LV118" s="35"/>
      <c r="LW118" s="35"/>
      <c r="LX118" s="35"/>
      <c r="LY118" s="35"/>
      <c r="LZ118" s="35"/>
      <c r="MA118" s="35"/>
      <c r="MB118" s="35"/>
      <c r="MC118" s="35"/>
      <c r="MD118" s="35"/>
      <c r="ME118" s="35"/>
      <c r="MF118" s="35"/>
      <c r="MG118" s="35"/>
      <c r="MH118" s="35"/>
      <c r="MI118" s="35"/>
      <c r="MJ118" s="35"/>
      <c r="MK118" s="35"/>
      <c r="ML118" s="35"/>
      <c r="MM118" s="35"/>
      <c r="MN118" s="35"/>
      <c r="MO118" s="35"/>
      <c r="MP118" s="35"/>
      <c r="MQ118" s="35"/>
      <c r="MR118" s="35"/>
      <c r="MS118" s="35"/>
      <c r="MT118" s="35"/>
      <c r="MU118" s="35"/>
      <c r="MV118" s="35"/>
      <c r="MW118" s="35"/>
      <c r="MX118" s="35"/>
      <c r="MY118" s="35"/>
      <c r="MZ118" s="35"/>
      <c r="NA118" s="35"/>
      <c r="NB118" s="35"/>
      <c r="NC118" s="35"/>
      <c r="ND118" s="35"/>
      <c r="NE118" s="35"/>
      <c r="NF118" s="35"/>
      <c r="NG118" s="35"/>
      <c r="NH118" s="35"/>
      <c r="NI118" s="35"/>
      <c r="NJ118" s="35"/>
      <c r="NK118" s="35"/>
      <c r="NL118" s="35"/>
      <c r="NM118" s="35"/>
      <c r="NN118" s="35"/>
      <c r="NO118" s="35"/>
      <c r="NP118" s="35"/>
      <c r="NQ118" s="35"/>
      <c r="NR118" s="35"/>
      <c r="NS118" s="35"/>
      <c r="NT118" s="35"/>
      <c r="NU118" s="35"/>
      <c r="NV118" s="35"/>
      <c r="NW118" s="35"/>
      <c r="NX118" s="35"/>
      <c r="NY118" s="35"/>
      <c r="NZ118" s="35"/>
      <c r="OA118" s="35"/>
      <c r="OB118" s="35"/>
      <c r="OC118" s="35"/>
      <c r="OD118" s="35"/>
      <c r="OE118" s="35"/>
      <c r="OF118" s="35"/>
      <c r="OG118" s="35"/>
      <c r="OH118" s="35"/>
      <c r="OI118" s="35"/>
      <c r="OJ118" s="35"/>
      <c r="OK118" s="35"/>
      <c r="OL118" s="35"/>
      <c r="OM118" s="35"/>
      <c r="ON118" s="35"/>
      <c r="OO118" s="35"/>
      <c r="OP118" s="35"/>
      <c r="OQ118" s="35"/>
      <c r="OR118" s="35"/>
      <c r="OS118" s="35"/>
      <c r="OT118" s="35"/>
      <c r="OU118" s="35"/>
      <c r="OV118" s="35"/>
      <c r="OW118" s="35"/>
      <c r="OX118" s="35"/>
      <c r="OY118" s="35"/>
      <c r="OZ118" s="35"/>
      <c r="PA118" s="35"/>
      <c r="PB118" s="35"/>
      <c r="PC118" s="35"/>
      <c r="PD118" s="35"/>
      <c r="PE118" s="35"/>
      <c r="PF118" s="35"/>
      <c r="PG118" s="35"/>
      <c r="PH118" s="35"/>
      <c r="PI118" s="35"/>
      <c r="PJ118" s="35"/>
      <c r="PK118" s="35"/>
      <c r="PL118" s="35"/>
      <c r="PM118" s="35"/>
      <c r="PN118" s="35"/>
      <c r="PO118" s="35"/>
      <c r="PP118" s="35"/>
      <c r="PQ118" s="35"/>
      <c r="PR118" s="35"/>
      <c r="PS118" s="35"/>
      <c r="PT118" s="35"/>
      <c r="PU118" s="35"/>
      <c r="PV118" s="35"/>
      <c r="PW118" s="35"/>
      <c r="PX118" s="35"/>
      <c r="PY118" s="35"/>
      <c r="PZ118" s="35"/>
      <c r="QA118" s="35"/>
      <c r="QB118" s="35"/>
      <c r="QC118" s="35"/>
      <c r="QD118" s="35"/>
      <c r="QE118" s="35"/>
      <c r="QF118" s="35"/>
      <c r="QG118" s="35"/>
      <c r="QH118" s="35"/>
      <c r="QI118" s="35"/>
      <c r="QJ118" s="35"/>
      <c r="QK118" s="35"/>
      <c r="QL118" s="35"/>
      <c r="QM118" s="35"/>
      <c r="QN118" s="35"/>
      <c r="QO118" s="35"/>
      <c r="QP118" s="35"/>
      <c r="QQ118" s="35"/>
      <c r="QR118" s="35"/>
      <c r="QS118" s="35"/>
      <c r="QT118" s="35"/>
      <c r="QU118" s="35"/>
      <c r="QV118" s="35"/>
      <c r="QW118" s="35"/>
      <c r="QX118" s="35"/>
      <c r="QY118" s="35"/>
      <c r="QZ118" s="35"/>
      <c r="RA118" s="35"/>
      <c r="RB118" s="35"/>
      <c r="RC118" s="35"/>
      <c r="RD118" s="35"/>
      <c r="RE118" s="35"/>
      <c r="RF118" s="35"/>
      <c r="RG118" s="35"/>
      <c r="RH118" s="35"/>
      <c r="RI118" s="35"/>
      <c r="RJ118" s="35"/>
      <c r="RK118" s="35"/>
      <c r="RL118" s="35"/>
      <c r="RM118" s="35"/>
      <c r="RN118" s="35"/>
      <c r="RO118" s="35"/>
      <c r="RP118" s="35"/>
      <c r="RQ118" s="35"/>
      <c r="RR118" s="35"/>
      <c r="RS118" s="35"/>
      <c r="RT118" s="35"/>
      <c r="RU118" s="35"/>
      <c r="RV118" s="35"/>
      <c r="RW118" s="35"/>
      <c r="RX118" s="35"/>
      <c r="RY118" s="35"/>
      <c r="RZ118" s="35"/>
      <c r="SA118" s="35"/>
      <c r="SB118" s="35"/>
      <c r="SC118" s="35"/>
      <c r="SD118" s="35"/>
      <c r="SE118" s="35"/>
      <c r="SF118" s="35"/>
      <c r="SG118" s="35"/>
      <c r="SH118" s="35"/>
      <c r="SI118" s="35"/>
      <c r="SJ118" s="35"/>
      <c r="SK118" s="35"/>
      <c r="SL118" s="35"/>
      <c r="SM118" s="35"/>
      <c r="SN118" s="35"/>
      <c r="SO118" s="35"/>
      <c r="SP118" s="35"/>
      <c r="SQ118" s="35"/>
      <c r="SR118" s="35"/>
      <c r="SS118" s="35"/>
      <c r="ST118" s="35"/>
      <c r="SU118" s="35"/>
      <c r="SV118" s="35"/>
      <c r="SW118" s="35"/>
      <c r="SX118" s="35"/>
      <c r="SY118" s="35"/>
      <c r="SZ118" s="35"/>
      <c r="TA118" s="35"/>
      <c r="TB118" s="35"/>
      <c r="TC118" s="35"/>
      <c r="TD118" s="35"/>
      <c r="TE118" s="35"/>
      <c r="TF118" s="35"/>
      <c r="TG118" s="35"/>
      <c r="TH118" s="35"/>
      <c r="TI118" s="35"/>
      <c r="TJ118" s="35"/>
      <c r="TK118" s="35"/>
      <c r="TL118" s="35"/>
      <c r="TM118" s="35"/>
      <c r="TN118" s="35"/>
      <c r="TO118" s="35"/>
      <c r="TP118" s="35"/>
      <c r="TQ118" s="35"/>
      <c r="TR118" s="35"/>
      <c r="TS118" s="35"/>
      <c r="TT118" s="35"/>
      <c r="TU118" s="35"/>
      <c r="TV118" s="35"/>
      <c r="TW118" s="35"/>
      <c r="TX118" s="35"/>
      <c r="TY118" s="35"/>
      <c r="TZ118" s="35"/>
      <c r="UA118" s="35"/>
      <c r="UB118" s="35"/>
      <c r="UC118" s="35"/>
      <c r="UD118" s="35"/>
      <c r="UE118" s="35"/>
      <c r="UF118" s="35"/>
      <c r="UG118" s="35"/>
      <c r="UH118" s="35"/>
      <c r="UI118" s="35"/>
      <c r="UJ118" s="35"/>
      <c r="UK118" s="35"/>
      <c r="UL118" s="35"/>
      <c r="UM118" s="35"/>
      <c r="UN118" s="35"/>
      <c r="UO118" s="35"/>
      <c r="UP118" s="35"/>
      <c r="UQ118" s="35"/>
      <c r="UR118" s="35"/>
      <c r="US118" s="35"/>
      <c r="UT118" s="35"/>
      <c r="UU118" s="35"/>
      <c r="UV118" s="35"/>
      <c r="UW118" s="35"/>
      <c r="UX118" s="35"/>
      <c r="UY118" s="35"/>
      <c r="UZ118" s="35"/>
      <c r="VA118" s="35"/>
      <c r="VB118" s="35"/>
      <c r="VC118" s="35"/>
      <c r="VD118" s="35"/>
      <c r="VE118" s="35"/>
      <c r="VF118" s="35"/>
      <c r="VG118" s="35"/>
      <c r="VH118" s="35"/>
      <c r="VI118" s="35"/>
      <c r="VJ118" s="35"/>
      <c r="VK118" s="35"/>
      <c r="VL118" s="35"/>
      <c r="VM118" s="35"/>
      <c r="VN118" s="35"/>
      <c r="VO118" s="35"/>
      <c r="VP118" s="35"/>
      <c r="VQ118" s="35"/>
      <c r="VR118" s="35"/>
      <c r="VS118" s="35"/>
      <c r="VT118" s="35"/>
      <c r="VU118" s="35"/>
      <c r="VV118" s="35"/>
      <c r="VW118" s="35"/>
      <c r="VX118" s="35"/>
      <c r="VY118" s="35"/>
      <c r="VZ118" s="35"/>
      <c r="WA118" s="35"/>
      <c r="WB118" s="35"/>
      <c r="WC118" s="35"/>
      <c r="WD118" s="35"/>
      <c r="WE118" s="35"/>
      <c r="WF118" s="35"/>
      <c r="WG118" s="35"/>
      <c r="WH118" s="35"/>
      <c r="WI118" s="35"/>
      <c r="WJ118" s="35"/>
      <c r="WK118" s="35"/>
      <c r="WL118" s="35"/>
      <c r="WM118" s="35"/>
      <c r="WN118" s="35"/>
      <c r="WO118" s="35"/>
      <c r="WP118" s="35"/>
      <c r="WQ118" s="35"/>
      <c r="WR118" s="35"/>
      <c r="WS118" s="35"/>
      <c r="WT118" s="35"/>
      <c r="WU118" s="35"/>
      <c r="WV118" s="35"/>
      <c r="WW118" s="35"/>
      <c r="WX118" s="35"/>
      <c r="WY118" s="35"/>
      <c r="WZ118" s="35"/>
      <c r="XA118" s="35"/>
      <c r="XB118" s="35"/>
      <c r="XC118" s="35"/>
      <c r="XD118" s="35"/>
      <c r="XE118" s="35"/>
      <c r="XF118" s="35"/>
      <c r="XG118" s="35"/>
      <c r="XH118" s="35"/>
      <c r="XI118" s="35"/>
      <c r="XJ118" s="35"/>
      <c r="XK118" s="35"/>
      <c r="XL118" s="35"/>
      <c r="XM118" s="35"/>
      <c r="XN118" s="35"/>
      <c r="XO118" s="35"/>
      <c r="XP118" s="35"/>
      <c r="XQ118" s="35"/>
      <c r="XR118" s="35"/>
      <c r="XS118" s="35"/>
      <c r="XT118" s="35"/>
      <c r="XU118" s="35"/>
      <c r="XV118" s="35"/>
      <c r="XW118" s="35"/>
      <c r="XX118" s="35"/>
      <c r="XY118" s="35"/>
      <c r="XZ118" s="35"/>
      <c r="YA118" s="35"/>
      <c r="YB118" s="35"/>
      <c r="YC118" s="35"/>
      <c r="YD118" s="35"/>
      <c r="YE118" s="35"/>
      <c r="YF118" s="35"/>
      <c r="YG118" s="35"/>
      <c r="YH118" s="35"/>
      <c r="YI118" s="35"/>
      <c r="YJ118" s="35"/>
      <c r="YK118" s="35"/>
      <c r="YL118" s="35"/>
      <c r="YM118" s="35"/>
      <c r="YN118" s="35"/>
      <c r="YO118" s="35"/>
      <c r="YP118" s="35"/>
      <c r="YQ118" s="35"/>
      <c r="YR118" s="35"/>
      <c r="YS118" s="35"/>
      <c r="YT118" s="35"/>
      <c r="YU118" s="35"/>
      <c r="YV118" s="35"/>
      <c r="YW118" s="35"/>
      <c r="YX118" s="35"/>
      <c r="YY118" s="35"/>
      <c r="YZ118" s="35"/>
      <c r="ZA118" s="35"/>
      <c r="ZB118" s="35"/>
      <c r="ZC118" s="35"/>
      <c r="ZD118" s="35"/>
      <c r="ZE118" s="35"/>
      <c r="ZF118" s="35"/>
      <c r="ZG118" s="35"/>
      <c r="ZH118" s="35"/>
      <c r="ZI118" s="35"/>
      <c r="ZJ118" s="35"/>
      <c r="ZK118" s="35"/>
      <c r="ZL118" s="35"/>
      <c r="ZM118" s="35"/>
      <c r="ZN118" s="35"/>
      <c r="ZO118" s="35"/>
      <c r="ZP118" s="35"/>
      <c r="ZQ118" s="35"/>
      <c r="ZR118" s="35"/>
      <c r="ZS118" s="35"/>
      <c r="ZT118" s="35"/>
      <c r="ZU118" s="35"/>
      <c r="ZV118" s="35"/>
      <c r="ZW118" s="35"/>
      <c r="ZX118" s="35"/>
      <c r="ZY118" s="35"/>
      <c r="ZZ118" s="35"/>
      <c r="AAA118" s="35"/>
      <c r="AAB118" s="35"/>
      <c r="AAC118" s="35"/>
      <c r="AAD118" s="35"/>
      <c r="AAE118" s="35"/>
      <c r="AAF118" s="35"/>
      <c r="AAG118" s="35"/>
      <c r="AAH118" s="35"/>
      <c r="AAI118" s="35"/>
      <c r="AAJ118" s="35"/>
      <c r="AAK118" s="35"/>
      <c r="AAL118" s="35"/>
      <c r="AAM118" s="35"/>
      <c r="AAN118" s="35"/>
      <c r="AAO118" s="35"/>
      <c r="AAP118" s="35"/>
      <c r="AAQ118" s="35"/>
      <c r="AAR118" s="35"/>
      <c r="AAS118" s="35"/>
      <c r="AAT118" s="35"/>
      <c r="AAU118" s="35"/>
      <c r="AAV118" s="35"/>
      <c r="AAW118" s="35"/>
      <c r="AAX118" s="35"/>
      <c r="AAY118" s="35"/>
      <c r="AAZ118" s="35"/>
      <c r="ABA118" s="35"/>
      <c r="ABB118" s="35"/>
      <c r="ABC118" s="35"/>
      <c r="ABD118" s="35"/>
      <c r="ABE118" s="35"/>
      <c r="ABF118" s="35"/>
      <c r="ABG118" s="35"/>
      <c r="ABH118" s="35"/>
      <c r="ABI118" s="35"/>
      <c r="ABJ118" s="35"/>
      <c r="ABK118" s="35"/>
      <c r="ABL118" s="35"/>
      <c r="ABM118" s="35"/>
      <c r="ABN118" s="35"/>
      <c r="ABO118" s="35"/>
      <c r="ABP118" s="35"/>
      <c r="ABQ118" s="35"/>
      <c r="ABR118" s="35"/>
      <c r="ABS118" s="35"/>
      <c r="ABT118" s="35"/>
      <c r="ABU118" s="35"/>
      <c r="ABV118" s="35"/>
      <c r="ABW118" s="35"/>
      <c r="ABX118" s="35"/>
      <c r="ABY118" s="35"/>
      <c r="ABZ118" s="35"/>
      <c r="ACA118" s="35"/>
      <c r="ACB118" s="35"/>
      <c r="ACC118" s="35"/>
      <c r="ACD118" s="35"/>
      <c r="ACE118" s="35"/>
      <c r="ACF118" s="35"/>
      <c r="ACG118" s="35"/>
      <c r="ACH118" s="35"/>
      <c r="ACI118" s="35"/>
      <c r="ACJ118" s="35"/>
      <c r="ACK118" s="35"/>
      <c r="ACL118" s="35"/>
      <c r="ACM118" s="35"/>
      <c r="ACN118" s="35"/>
      <c r="ACO118" s="35"/>
      <c r="ACP118" s="35"/>
      <c r="ACQ118" s="35"/>
      <c r="ACR118" s="35"/>
      <c r="ACS118" s="35"/>
      <c r="ACT118" s="35"/>
      <c r="ACU118" s="35"/>
      <c r="ACV118" s="35"/>
      <c r="ACW118" s="35"/>
      <c r="ACX118" s="35"/>
      <c r="ACY118" s="35"/>
      <c r="ACZ118" s="35"/>
      <c r="ADA118" s="35"/>
      <c r="ADB118" s="35"/>
      <c r="ADC118" s="35"/>
      <c r="ADD118" s="35"/>
      <c r="ADE118" s="35"/>
      <c r="ADF118" s="35"/>
      <c r="ADG118" s="35"/>
      <c r="ADH118" s="35"/>
      <c r="ADI118" s="35"/>
      <c r="ADJ118" s="35"/>
      <c r="ADK118" s="35"/>
      <c r="ADL118" s="35"/>
      <c r="ADM118" s="35"/>
      <c r="ADN118" s="35"/>
      <c r="ADO118" s="35"/>
      <c r="ADP118" s="35"/>
      <c r="ADQ118" s="35"/>
      <c r="ADR118" s="35"/>
      <c r="ADS118" s="35"/>
      <c r="ADT118" s="35"/>
      <c r="ADU118" s="35"/>
      <c r="ADV118" s="35"/>
      <c r="ADW118" s="35"/>
      <c r="ADX118" s="35"/>
      <c r="ADY118" s="35"/>
      <c r="ADZ118" s="35"/>
      <c r="AEA118" s="35"/>
      <c r="AEB118" s="35"/>
      <c r="AEC118" s="35"/>
      <c r="AED118" s="35"/>
      <c r="AEE118" s="35"/>
      <c r="AEF118" s="35"/>
      <c r="AEG118" s="35"/>
      <c r="AEH118" s="35"/>
      <c r="AEI118" s="35"/>
      <c r="AEJ118" s="35"/>
      <c r="AEK118" s="35"/>
      <c r="AEL118" s="35"/>
      <c r="AEM118" s="35"/>
      <c r="AEN118" s="35"/>
      <c r="AEO118" s="35"/>
      <c r="AEP118" s="35"/>
      <c r="AEQ118" s="35"/>
      <c r="AER118" s="35"/>
      <c r="AES118" s="35"/>
      <c r="AET118" s="35"/>
      <c r="AEU118" s="35"/>
      <c r="AEV118" s="35"/>
      <c r="AEW118" s="35"/>
      <c r="AEX118" s="35"/>
      <c r="AEY118" s="35"/>
      <c r="AEZ118" s="35"/>
      <c r="AFA118" s="35"/>
      <c r="AFB118" s="35"/>
      <c r="AFC118" s="35"/>
      <c r="AFD118" s="35"/>
      <c r="AFE118" s="35"/>
      <c r="AFF118" s="35"/>
      <c r="AFG118" s="35"/>
      <c r="AFH118" s="35"/>
      <c r="AFI118" s="35"/>
      <c r="AFJ118" s="35"/>
      <c r="AFK118" s="35"/>
      <c r="AFL118" s="35"/>
      <c r="AFM118" s="35"/>
      <c r="AFN118" s="35"/>
      <c r="AFO118" s="35"/>
      <c r="AFP118" s="35"/>
      <c r="AFQ118" s="35"/>
      <c r="AFR118" s="35"/>
      <c r="AFS118" s="35"/>
      <c r="AFT118" s="35"/>
      <c r="AFU118" s="35"/>
      <c r="AFV118" s="35"/>
      <c r="AFW118" s="35"/>
      <c r="AFX118" s="35"/>
      <c r="AFY118" s="35"/>
      <c r="AFZ118" s="35"/>
      <c r="AGA118" s="35"/>
      <c r="AGB118" s="35"/>
      <c r="AGC118" s="35"/>
      <c r="AGD118" s="35"/>
      <c r="AGE118" s="35"/>
      <c r="AGF118" s="35"/>
      <c r="AGG118" s="35"/>
      <c r="AGH118" s="35"/>
      <c r="AGI118" s="35"/>
      <c r="AGJ118" s="35"/>
      <c r="AGK118" s="35"/>
      <c r="AGL118" s="35"/>
      <c r="AGM118" s="35"/>
      <c r="AGN118" s="35"/>
      <c r="AGO118" s="35"/>
      <c r="AGP118" s="35"/>
      <c r="AGQ118" s="35"/>
      <c r="AGR118" s="35"/>
      <c r="AGS118" s="35"/>
      <c r="AGT118" s="35"/>
      <c r="AGU118" s="35"/>
      <c r="AGV118" s="35"/>
      <c r="AGW118" s="35"/>
      <c r="AGX118" s="35"/>
      <c r="AGY118" s="35"/>
      <c r="AGZ118" s="35"/>
      <c r="AHA118" s="35"/>
      <c r="AHB118" s="35"/>
      <c r="AHC118" s="35"/>
      <c r="AHD118" s="35"/>
      <c r="AHE118" s="35"/>
      <c r="AHF118" s="35"/>
      <c r="AHG118" s="35"/>
      <c r="AHH118" s="35"/>
      <c r="AHI118" s="35"/>
      <c r="AHJ118" s="35"/>
      <c r="AHK118" s="35"/>
      <c r="AHL118" s="35"/>
      <c r="AHM118" s="35"/>
      <c r="AHN118" s="35"/>
      <c r="AHO118" s="35"/>
      <c r="AHP118" s="35"/>
      <c r="AHQ118" s="35"/>
      <c r="AHR118" s="35"/>
      <c r="AHS118" s="35"/>
      <c r="AHT118" s="35"/>
      <c r="AHU118" s="35"/>
      <c r="AHV118" s="35"/>
      <c r="AHW118" s="35"/>
      <c r="AHX118" s="35"/>
      <c r="AHY118" s="35"/>
      <c r="AHZ118" s="35"/>
      <c r="AIA118" s="35"/>
      <c r="AIB118" s="35"/>
      <c r="AIC118" s="35"/>
      <c r="AID118" s="35"/>
      <c r="AIE118" s="35"/>
      <c r="AIF118" s="35"/>
      <c r="AIG118" s="35"/>
      <c r="AIH118" s="35"/>
      <c r="AII118" s="35"/>
      <c r="AIJ118" s="35"/>
      <c r="AIK118" s="35"/>
      <c r="AIL118" s="35"/>
      <c r="AIM118" s="35"/>
      <c r="AIN118" s="35"/>
      <c r="AIO118" s="35"/>
      <c r="AIP118" s="35"/>
      <c r="AIQ118" s="35"/>
      <c r="AIR118" s="35"/>
      <c r="AIS118" s="35"/>
      <c r="AIT118" s="35"/>
      <c r="AIU118" s="35"/>
      <c r="AIV118" s="35"/>
      <c r="AIW118" s="35"/>
      <c r="AIX118" s="35"/>
      <c r="AIY118" s="35"/>
      <c r="AIZ118" s="35"/>
      <c r="AJA118" s="35"/>
      <c r="AJB118" s="35"/>
      <c r="AJC118" s="35"/>
      <c r="AJD118" s="35"/>
      <c r="AJE118" s="35"/>
      <c r="AJF118" s="35"/>
      <c r="AJG118" s="35"/>
      <c r="AJH118" s="35"/>
      <c r="AJI118" s="35"/>
      <c r="AJJ118" s="35"/>
      <c r="AJK118" s="35"/>
      <c r="AJL118" s="35"/>
      <c r="AJM118" s="35"/>
      <c r="AJN118" s="35"/>
      <c r="AJO118" s="35"/>
      <c r="AJP118" s="35"/>
      <c r="AJQ118" s="35"/>
      <c r="AJR118" s="35"/>
      <c r="AJS118" s="35"/>
      <c r="AJT118" s="35"/>
      <c r="AJU118" s="35"/>
      <c r="AJV118" s="35"/>
      <c r="AJW118" s="35"/>
      <c r="AJX118" s="35"/>
      <c r="AJY118" s="35"/>
      <c r="AJZ118" s="35"/>
      <c r="AKA118" s="35"/>
      <c r="AKB118" s="35"/>
      <c r="AKC118" s="35"/>
      <c r="AKD118" s="35"/>
      <c r="AKE118" s="35"/>
      <c r="AKF118" s="35"/>
      <c r="AKG118" s="35"/>
      <c r="AKH118" s="35"/>
      <c r="AKI118" s="35"/>
      <c r="AKJ118" s="35"/>
      <c r="AKK118" s="35"/>
      <c r="AKL118" s="35"/>
      <c r="AKM118" s="35"/>
      <c r="AKN118" s="35"/>
      <c r="AKO118" s="35"/>
      <c r="AKP118" s="35"/>
      <c r="AKQ118" s="35"/>
      <c r="AKR118" s="35"/>
      <c r="AKS118" s="35"/>
      <c r="AKT118" s="35"/>
      <c r="AKU118" s="35"/>
      <c r="AKV118" s="35"/>
      <c r="AKW118" s="35"/>
      <c r="AKX118" s="35"/>
      <c r="AKY118" s="35"/>
      <c r="AKZ118" s="35"/>
      <c r="ALA118" s="35"/>
      <c r="ALB118" s="35"/>
      <c r="ALC118" s="35"/>
      <c r="ALD118" s="35"/>
      <c r="ALE118" s="35"/>
      <c r="ALF118" s="35"/>
      <c r="ALG118" s="35"/>
      <c r="ALH118" s="35"/>
      <c r="ALI118" s="35"/>
      <c r="ALJ118" s="35"/>
      <c r="ALK118" s="35"/>
      <c r="ALL118" s="35"/>
      <c r="ALM118" s="35"/>
      <c r="ALN118" s="35"/>
      <c r="ALO118" s="35"/>
      <c r="ALP118" s="35"/>
      <c r="ALQ118" s="35"/>
      <c r="ALR118" s="35"/>
      <c r="ALS118" s="35"/>
      <c r="ALT118" s="35"/>
      <c r="ALU118" s="35"/>
      <c r="ALV118" s="35"/>
      <c r="ALW118" s="35"/>
      <c r="ALX118" s="35"/>
      <c r="ALY118" s="35"/>
      <c r="ALZ118" s="35"/>
      <c r="AMA118" s="35"/>
      <c r="AMB118" s="35"/>
      <c r="AMC118" s="35"/>
      <c r="AMD118" s="35"/>
      <c r="AME118" s="35"/>
      <c r="AMF118" s="35"/>
      <c r="AMG118" s="35"/>
      <c r="AMH118" s="35"/>
      <c r="AMI118" s="35"/>
      <c r="AMJ118" s="35"/>
      <c r="AMK118" s="35"/>
      <c r="AML118" s="35"/>
      <c r="AMM118" s="35"/>
      <c r="AMN118" s="35"/>
      <c r="AMO118" s="35"/>
      <c r="AMP118" s="35"/>
      <c r="AMQ118" s="35"/>
      <c r="AMR118" s="35"/>
      <c r="AMS118" s="35"/>
      <c r="AMT118" s="35"/>
      <c r="AMU118" s="35"/>
      <c r="AMV118" s="35"/>
      <c r="AMW118" s="35"/>
      <c r="AMX118" s="35"/>
      <c r="AMY118" s="35"/>
      <c r="AMZ118" s="35"/>
      <c r="ANA118" s="35"/>
      <c r="ANB118" s="35"/>
    </row>
    <row r="119" spans="3:1042" s="6" customFormat="1" ht="15" customHeight="1" x14ac:dyDescent="0.25">
      <c r="C119" s="6">
        <f t="shared" si="5"/>
        <v>160313</v>
      </c>
      <c r="D119" s="72">
        <f t="shared" si="6"/>
        <v>50</v>
      </c>
      <c r="E119" s="74">
        <v>0</v>
      </c>
      <c r="F119" s="72">
        <v>1</v>
      </c>
      <c r="G119" s="73">
        <f t="shared" si="43"/>
        <v>0</v>
      </c>
      <c r="H119" s="128">
        <f t="shared" si="44"/>
        <v>2.9</v>
      </c>
      <c r="I119" s="147">
        <f t="shared" si="9"/>
        <v>0</v>
      </c>
      <c r="J119" s="111" t="s">
        <v>196</v>
      </c>
      <c r="K119" s="39">
        <v>3</v>
      </c>
      <c r="L119" s="95">
        <f t="shared" si="10"/>
        <v>16</v>
      </c>
      <c r="M119" s="9" t="s">
        <v>26</v>
      </c>
      <c r="N119" s="82">
        <f t="shared" si="88"/>
        <v>3</v>
      </c>
      <c r="O119" s="82">
        <f t="shared" si="84"/>
        <v>160313</v>
      </c>
      <c r="P119" s="77" t="str">
        <f t="shared" si="21"/>
        <v>153.5925  (50 gal)</v>
      </c>
      <c r="Q119" s="10">
        <v>153.5925</v>
      </c>
      <c r="R119" s="11">
        <v>50</v>
      </c>
      <c r="S119" s="37" t="s">
        <v>84</v>
      </c>
      <c r="T119" s="100" t="s">
        <v>109</v>
      </c>
      <c r="U119" s="105" t="str">
        <f t="shared" si="85"/>
        <v>AOSmithHPTU50</v>
      </c>
      <c r="V119" s="146">
        <v>0</v>
      </c>
      <c r="W119" s="47" t="s">
        <v>10</v>
      </c>
      <c r="X119" s="55" t="s">
        <v>9</v>
      </c>
      <c r="Y119" s="56">
        <v>2.9</v>
      </c>
      <c r="Z119" s="57">
        <v>42545</v>
      </c>
      <c r="AA119" s="58" t="s">
        <v>83</v>
      </c>
      <c r="AB119" s="158" t="str">
        <f t="shared" si="86"/>
        <v>2,     160313,   "153.5925  (50 gal)"</v>
      </c>
      <c r="AC119" s="160" t="str">
        <f t="shared" si="76"/>
        <v>Kenmore</v>
      </c>
      <c r="AD119" s="161" t="s">
        <v>505</v>
      </c>
      <c r="AE119" s="158" t="str">
        <f t="shared" si="87"/>
        <v xml:space="preserve">          case  160313   :   "Kenmore153_5925"</v>
      </c>
      <c r="AF119" s="161" t="s">
        <v>505</v>
      </c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1"/>
      <c r="BO119" s="31"/>
      <c r="BP119" s="31"/>
      <c r="BQ119" s="31"/>
      <c r="BR119" s="31"/>
      <c r="BS119" s="31"/>
      <c r="BT119" s="31"/>
      <c r="BU119" s="31"/>
      <c r="BV119" s="31"/>
      <c r="BW119" s="31"/>
      <c r="BX119" s="31"/>
      <c r="BY119" s="31"/>
      <c r="BZ119" s="31"/>
      <c r="CA119" s="31"/>
      <c r="CB119" s="31"/>
      <c r="CC119" s="31"/>
      <c r="CD119" s="31"/>
      <c r="CE119" s="31"/>
      <c r="CF119" s="31"/>
      <c r="CG119" s="31"/>
      <c r="CH119" s="31"/>
      <c r="CI119" s="31"/>
      <c r="CJ119" s="31"/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/>
      <c r="DK119" s="31"/>
      <c r="DL119" s="31"/>
      <c r="DM119" s="31"/>
      <c r="DN119" s="31"/>
      <c r="DO119" s="31"/>
      <c r="DP119" s="31"/>
      <c r="DQ119" s="31"/>
      <c r="DR119" s="31"/>
      <c r="DS119" s="31"/>
      <c r="DT119" s="31"/>
      <c r="DU119" s="31"/>
      <c r="DV119" s="31"/>
      <c r="DW119" s="31"/>
      <c r="DX119" s="31"/>
      <c r="DY119" s="31"/>
      <c r="DZ119" s="31"/>
      <c r="EA119" s="31"/>
      <c r="EB119" s="31"/>
      <c r="EC119" s="31"/>
      <c r="ED119" s="31"/>
      <c r="EE119" s="31"/>
      <c r="EF119" s="31"/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/>
      <c r="EW119" s="31"/>
      <c r="EX119" s="31"/>
      <c r="EY119" s="31"/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  <c r="FK119" s="31"/>
      <c r="FL119" s="31"/>
      <c r="FM119" s="31"/>
      <c r="FN119" s="31"/>
      <c r="FO119" s="31"/>
      <c r="FP119" s="31"/>
      <c r="FQ119" s="31"/>
      <c r="FR119" s="31"/>
      <c r="FS119" s="31"/>
      <c r="FT119" s="31"/>
      <c r="FU119" s="31"/>
      <c r="FV119" s="31"/>
      <c r="FW119" s="31"/>
      <c r="FX119" s="31"/>
      <c r="FY119" s="31"/>
      <c r="FZ119" s="31"/>
      <c r="GA119" s="31"/>
      <c r="GB119" s="31"/>
      <c r="GC119" s="31"/>
      <c r="GD119" s="31"/>
      <c r="GE119" s="31"/>
      <c r="GF119" s="31"/>
      <c r="GG119" s="31"/>
      <c r="GH119" s="31"/>
      <c r="GI119" s="31"/>
      <c r="GJ119" s="31"/>
      <c r="GK119" s="31"/>
      <c r="GL119" s="31"/>
      <c r="GM119" s="31"/>
      <c r="GN119" s="31"/>
      <c r="GO119" s="31"/>
      <c r="GP119" s="31"/>
      <c r="GQ119" s="31"/>
      <c r="GR119" s="31"/>
      <c r="GS119" s="31"/>
      <c r="GT119" s="31"/>
      <c r="GU119" s="31"/>
      <c r="GV119" s="31"/>
      <c r="GW119" s="31"/>
      <c r="GX119" s="31"/>
      <c r="GY119" s="31"/>
      <c r="GZ119" s="31"/>
      <c r="HA119" s="31"/>
      <c r="HB119" s="31"/>
      <c r="HC119" s="31"/>
      <c r="HD119" s="31"/>
      <c r="HE119" s="31"/>
      <c r="HF119" s="31"/>
      <c r="HG119" s="31"/>
      <c r="HH119" s="31"/>
      <c r="HI119" s="31"/>
      <c r="HJ119" s="31"/>
      <c r="HK119" s="31"/>
      <c r="HL119" s="31"/>
      <c r="HM119" s="31"/>
      <c r="HN119" s="31"/>
      <c r="HO119" s="31"/>
      <c r="HP119" s="31"/>
      <c r="HQ119" s="31"/>
      <c r="HR119" s="31"/>
      <c r="HS119" s="31"/>
      <c r="HT119" s="31"/>
      <c r="HU119" s="31"/>
      <c r="HV119" s="31"/>
      <c r="HW119" s="31"/>
      <c r="HX119" s="31"/>
      <c r="HY119" s="31"/>
      <c r="HZ119" s="31"/>
      <c r="IA119" s="31"/>
      <c r="IB119" s="31"/>
      <c r="IC119" s="31"/>
      <c r="ID119" s="31"/>
      <c r="IE119" s="31"/>
      <c r="IF119" s="31"/>
      <c r="IG119" s="31"/>
      <c r="IH119" s="31"/>
      <c r="II119" s="31"/>
      <c r="IJ119" s="31"/>
      <c r="IK119" s="31"/>
      <c r="IL119" s="31"/>
      <c r="IM119" s="31"/>
      <c r="IN119" s="31"/>
      <c r="IO119" s="31"/>
      <c r="IP119" s="31"/>
      <c r="IQ119" s="31"/>
      <c r="IR119" s="31"/>
      <c r="IS119" s="31"/>
      <c r="IT119" s="31"/>
      <c r="IU119" s="31"/>
      <c r="IV119" s="31"/>
      <c r="IW119" s="31"/>
      <c r="IX119" s="31"/>
      <c r="IY119" s="31"/>
      <c r="IZ119" s="31"/>
      <c r="JA119" s="31"/>
      <c r="JB119" s="31"/>
      <c r="JC119" s="31"/>
      <c r="JD119" s="31"/>
      <c r="JE119" s="31"/>
      <c r="JF119" s="31"/>
      <c r="JG119" s="31"/>
      <c r="JH119" s="31"/>
      <c r="JI119" s="31"/>
      <c r="JJ119" s="31"/>
      <c r="JK119" s="31"/>
      <c r="JL119" s="31"/>
      <c r="JM119" s="31"/>
      <c r="JN119" s="31"/>
      <c r="JO119" s="31"/>
      <c r="JP119" s="31"/>
      <c r="JQ119" s="31"/>
      <c r="JR119" s="31"/>
      <c r="JS119" s="31"/>
      <c r="JT119" s="31"/>
      <c r="JU119" s="31"/>
      <c r="JV119" s="31"/>
      <c r="JW119" s="31"/>
      <c r="JX119" s="31"/>
      <c r="JY119" s="31"/>
      <c r="JZ119" s="31"/>
      <c r="KA119" s="31"/>
      <c r="KB119" s="31"/>
      <c r="KC119" s="31"/>
      <c r="KD119" s="31"/>
      <c r="KE119" s="31"/>
      <c r="KF119" s="31"/>
      <c r="KG119" s="31"/>
      <c r="KH119" s="31"/>
      <c r="KI119" s="31"/>
      <c r="KJ119" s="31"/>
      <c r="KK119" s="31"/>
      <c r="KL119" s="31"/>
      <c r="KM119" s="31"/>
      <c r="KN119" s="31"/>
      <c r="KO119" s="31"/>
      <c r="KP119" s="31"/>
      <c r="KQ119" s="31"/>
      <c r="KR119" s="31"/>
      <c r="KS119" s="31"/>
      <c r="KT119" s="31"/>
      <c r="KU119" s="31"/>
      <c r="KV119" s="31"/>
      <c r="KW119" s="31"/>
      <c r="KX119" s="31"/>
      <c r="KY119" s="31"/>
      <c r="KZ119" s="31"/>
      <c r="LA119" s="31"/>
      <c r="LB119" s="31"/>
      <c r="LC119" s="31"/>
      <c r="LD119" s="31"/>
      <c r="LE119" s="31"/>
      <c r="LF119" s="31"/>
      <c r="LG119" s="31"/>
      <c r="LH119" s="31"/>
      <c r="LI119" s="31"/>
      <c r="LJ119" s="31"/>
      <c r="LK119" s="31"/>
      <c r="LL119" s="31"/>
      <c r="LM119" s="31"/>
      <c r="LN119" s="31"/>
      <c r="LO119" s="31"/>
      <c r="LP119" s="31"/>
      <c r="LQ119" s="31"/>
      <c r="LR119" s="31"/>
      <c r="LS119" s="31"/>
      <c r="LT119" s="31"/>
      <c r="LU119" s="31"/>
      <c r="LV119" s="31"/>
      <c r="LW119" s="31"/>
      <c r="LX119" s="31"/>
      <c r="LY119" s="31"/>
      <c r="LZ119" s="31"/>
      <c r="MA119" s="31"/>
      <c r="MB119" s="31"/>
      <c r="MC119" s="31"/>
      <c r="MD119" s="31"/>
      <c r="ME119" s="31"/>
      <c r="MF119" s="31"/>
      <c r="MG119" s="31"/>
      <c r="MH119" s="31"/>
      <c r="MI119" s="31"/>
      <c r="MJ119" s="31"/>
      <c r="MK119" s="31"/>
      <c r="ML119" s="31"/>
      <c r="MM119" s="31"/>
      <c r="MN119" s="31"/>
      <c r="MO119" s="31"/>
      <c r="MP119" s="31"/>
      <c r="MQ119" s="31"/>
      <c r="MR119" s="31"/>
      <c r="MS119" s="31"/>
      <c r="MT119" s="31"/>
      <c r="MU119" s="31"/>
      <c r="MV119" s="31"/>
      <c r="MW119" s="31"/>
      <c r="MX119" s="31"/>
      <c r="MY119" s="31"/>
      <c r="MZ119" s="31"/>
      <c r="NA119" s="31"/>
      <c r="NB119" s="31"/>
      <c r="NC119" s="31"/>
      <c r="ND119" s="31"/>
      <c r="NE119" s="31"/>
      <c r="NF119" s="31"/>
      <c r="NG119" s="31"/>
      <c r="NH119" s="31"/>
      <c r="NI119" s="31"/>
      <c r="NJ119" s="31"/>
      <c r="NK119" s="31"/>
      <c r="NL119" s="31"/>
      <c r="NM119" s="31"/>
      <c r="NN119" s="31"/>
      <c r="NO119" s="31"/>
      <c r="NP119" s="31"/>
      <c r="NQ119" s="31"/>
      <c r="NR119" s="31"/>
      <c r="NS119" s="31"/>
      <c r="NT119" s="31"/>
      <c r="NU119" s="31"/>
      <c r="NV119" s="31"/>
      <c r="NW119" s="31"/>
      <c r="NX119" s="31"/>
      <c r="NY119" s="31"/>
      <c r="NZ119" s="31"/>
      <c r="OA119" s="31"/>
      <c r="OB119" s="31"/>
      <c r="OC119" s="31"/>
      <c r="OD119" s="31"/>
      <c r="OE119" s="31"/>
      <c r="OF119" s="31"/>
      <c r="OG119" s="31"/>
      <c r="OH119" s="31"/>
      <c r="OI119" s="31"/>
      <c r="OJ119" s="31"/>
      <c r="OK119" s="31"/>
      <c r="OL119" s="31"/>
      <c r="OM119" s="31"/>
      <c r="ON119" s="31"/>
      <c r="OO119" s="31"/>
      <c r="OP119" s="31"/>
      <c r="OQ119" s="31"/>
      <c r="OR119" s="31"/>
      <c r="OS119" s="31"/>
      <c r="OT119" s="31"/>
      <c r="OU119" s="31"/>
      <c r="OV119" s="31"/>
      <c r="OW119" s="31"/>
      <c r="OX119" s="31"/>
      <c r="OY119" s="31"/>
      <c r="OZ119" s="31"/>
      <c r="PA119" s="31"/>
      <c r="PB119" s="31"/>
      <c r="PC119" s="31"/>
      <c r="PD119" s="31"/>
      <c r="PE119" s="31"/>
      <c r="PF119" s="31"/>
      <c r="PG119" s="31"/>
      <c r="PH119" s="31"/>
      <c r="PI119" s="31"/>
      <c r="PJ119" s="31"/>
      <c r="PK119" s="31"/>
      <c r="PL119" s="31"/>
      <c r="PM119" s="31"/>
      <c r="PN119" s="31"/>
      <c r="PO119" s="31"/>
      <c r="PP119" s="31"/>
      <c r="PQ119" s="31"/>
      <c r="PR119" s="31"/>
      <c r="PS119" s="31"/>
      <c r="PT119" s="31"/>
      <c r="PU119" s="31"/>
      <c r="PV119" s="31"/>
      <c r="PW119" s="31"/>
      <c r="PX119" s="31"/>
      <c r="PY119" s="31"/>
      <c r="PZ119" s="31"/>
      <c r="QA119" s="31"/>
      <c r="QB119" s="31"/>
      <c r="QC119" s="31"/>
      <c r="QD119" s="31"/>
      <c r="QE119" s="31"/>
      <c r="QF119" s="31"/>
      <c r="QG119" s="31"/>
      <c r="QH119" s="31"/>
      <c r="QI119" s="31"/>
      <c r="QJ119" s="31"/>
      <c r="QK119" s="31"/>
      <c r="QL119" s="31"/>
      <c r="QM119" s="31"/>
      <c r="QN119" s="31"/>
      <c r="QO119" s="31"/>
      <c r="QP119" s="31"/>
      <c r="QQ119" s="31"/>
      <c r="QR119" s="31"/>
      <c r="QS119" s="31"/>
      <c r="QT119" s="31"/>
      <c r="QU119" s="31"/>
      <c r="QV119" s="31"/>
      <c r="QW119" s="31"/>
      <c r="QX119" s="31"/>
      <c r="QY119" s="31"/>
      <c r="QZ119" s="31"/>
      <c r="RA119" s="31"/>
      <c r="RB119" s="31"/>
      <c r="RC119" s="31"/>
      <c r="RD119" s="31"/>
      <c r="RE119" s="31"/>
      <c r="RF119" s="31"/>
      <c r="RG119" s="31"/>
      <c r="RH119" s="31"/>
      <c r="RI119" s="31"/>
      <c r="RJ119" s="31"/>
      <c r="RK119" s="31"/>
      <c r="RL119" s="31"/>
      <c r="RM119" s="31"/>
      <c r="RN119" s="31"/>
      <c r="RO119" s="31"/>
      <c r="RP119" s="31"/>
      <c r="RQ119" s="31"/>
      <c r="RR119" s="31"/>
      <c r="RS119" s="31"/>
      <c r="RT119" s="31"/>
      <c r="RU119" s="31"/>
      <c r="RV119" s="31"/>
      <c r="RW119" s="31"/>
      <c r="RX119" s="31"/>
      <c r="RY119" s="31"/>
      <c r="RZ119" s="31"/>
      <c r="SA119" s="31"/>
      <c r="SB119" s="31"/>
      <c r="SC119" s="31"/>
      <c r="SD119" s="31"/>
      <c r="SE119" s="31"/>
      <c r="SF119" s="31"/>
      <c r="SG119" s="31"/>
      <c r="SH119" s="31"/>
      <c r="SI119" s="31"/>
      <c r="SJ119" s="31"/>
      <c r="SK119" s="31"/>
      <c r="SL119" s="31"/>
      <c r="SM119" s="31"/>
      <c r="SN119" s="31"/>
      <c r="SO119" s="31"/>
      <c r="SP119" s="31"/>
      <c r="SQ119" s="31"/>
      <c r="SR119" s="31"/>
      <c r="SS119" s="31"/>
      <c r="ST119" s="31"/>
      <c r="SU119" s="31"/>
      <c r="SV119" s="31"/>
      <c r="SW119" s="31"/>
      <c r="SX119" s="31"/>
      <c r="SY119" s="31"/>
      <c r="SZ119" s="31"/>
      <c r="TA119" s="31"/>
      <c r="TB119" s="31"/>
      <c r="TC119" s="31"/>
      <c r="TD119" s="31"/>
      <c r="TE119" s="31"/>
      <c r="TF119" s="31"/>
      <c r="TG119" s="31"/>
      <c r="TH119" s="31"/>
      <c r="TI119" s="31"/>
      <c r="TJ119" s="31"/>
      <c r="TK119" s="31"/>
      <c r="TL119" s="31"/>
      <c r="TM119" s="31"/>
      <c r="TN119" s="31"/>
      <c r="TO119" s="31"/>
      <c r="TP119" s="31"/>
      <c r="TQ119" s="31"/>
      <c r="TR119" s="31"/>
      <c r="TS119" s="31"/>
      <c r="TT119" s="31"/>
      <c r="TU119" s="31"/>
      <c r="TV119" s="31"/>
      <c r="TW119" s="31"/>
      <c r="TX119" s="31"/>
      <c r="TY119" s="31"/>
      <c r="TZ119" s="31"/>
      <c r="UA119" s="31"/>
      <c r="UB119" s="31"/>
      <c r="UC119" s="31"/>
      <c r="UD119" s="31"/>
      <c r="UE119" s="31"/>
      <c r="UF119" s="31"/>
      <c r="UG119" s="31"/>
      <c r="UH119" s="31"/>
      <c r="UI119" s="31"/>
      <c r="UJ119" s="31"/>
      <c r="UK119" s="31"/>
      <c r="UL119" s="31"/>
      <c r="UM119" s="31"/>
      <c r="UN119" s="31"/>
      <c r="UO119" s="31"/>
      <c r="UP119" s="31"/>
      <c r="UQ119" s="31"/>
      <c r="UR119" s="31"/>
      <c r="US119" s="31"/>
      <c r="UT119" s="31"/>
      <c r="UU119" s="31"/>
      <c r="UV119" s="31"/>
      <c r="UW119" s="31"/>
      <c r="UX119" s="31"/>
      <c r="UY119" s="31"/>
      <c r="UZ119" s="31"/>
      <c r="VA119" s="31"/>
      <c r="VB119" s="31"/>
      <c r="VC119" s="31"/>
      <c r="VD119" s="31"/>
      <c r="VE119" s="31"/>
      <c r="VF119" s="31"/>
      <c r="VG119" s="31"/>
      <c r="VH119" s="31"/>
      <c r="VI119" s="31"/>
      <c r="VJ119" s="31"/>
      <c r="VK119" s="31"/>
      <c r="VL119" s="31"/>
      <c r="VM119" s="31"/>
      <c r="VN119" s="31"/>
      <c r="VO119" s="31"/>
      <c r="VP119" s="31"/>
      <c r="VQ119" s="31"/>
      <c r="VR119" s="31"/>
      <c r="VS119" s="31"/>
      <c r="VT119" s="31"/>
      <c r="VU119" s="31"/>
      <c r="VV119" s="31"/>
      <c r="VW119" s="31"/>
      <c r="VX119" s="31"/>
      <c r="VY119" s="31"/>
      <c r="VZ119" s="31"/>
      <c r="WA119" s="31"/>
      <c r="WB119" s="31"/>
      <c r="WC119" s="31"/>
      <c r="WD119" s="31"/>
      <c r="WE119" s="31"/>
      <c r="WF119" s="31"/>
      <c r="WG119" s="31"/>
      <c r="WH119" s="31"/>
      <c r="WI119" s="31"/>
      <c r="WJ119" s="31"/>
      <c r="WK119" s="31"/>
      <c r="WL119" s="31"/>
      <c r="WM119" s="31"/>
      <c r="WN119" s="31"/>
      <c r="WO119" s="31"/>
      <c r="WP119" s="31"/>
      <c r="WQ119" s="31"/>
      <c r="WR119" s="31"/>
      <c r="WS119" s="31"/>
      <c r="WT119" s="31"/>
      <c r="WU119" s="31"/>
      <c r="WV119" s="31"/>
      <c r="WW119" s="31"/>
      <c r="WX119" s="31"/>
      <c r="WY119" s="31"/>
      <c r="WZ119" s="31"/>
      <c r="XA119" s="31"/>
      <c r="XB119" s="31"/>
      <c r="XC119" s="31"/>
      <c r="XD119" s="31"/>
      <c r="XE119" s="31"/>
      <c r="XF119" s="31"/>
      <c r="XG119" s="31"/>
      <c r="XH119" s="31"/>
      <c r="XI119" s="31"/>
      <c r="XJ119" s="31"/>
      <c r="XK119" s="31"/>
      <c r="XL119" s="31"/>
      <c r="XM119" s="31"/>
      <c r="XN119" s="31"/>
      <c r="XO119" s="31"/>
      <c r="XP119" s="31"/>
      <c r="XQ119" s="31"/>
      <c r="XR119" s="31"/>
      <c r="XS119" s="31"/>
      <c r="XT119" s="31"/>
      <c r="XU119" s="31"/>
      <c r="XV119" s="31"/>
      <c r="XW119" s="31"/>
      <c r="XX119" s="31"/>
      <c r="XY119" s="31"/>
      <c r="XZ119" s="31"/>
      <c r="YA119" s="31"/>
      <c r="YB119" s="31"/>
      <c r="YC119" s="31"/>
      <c r="YD119" s="31"/>
      <c r="YE119" s="31"/>
      <c r="YF119" s="31"/>
      <c r="YG119" s="31"/>
      <c r="YH119" s="31"/>
      <c r="YI119" s="31"/>
      <c r="YJ119" s="31"/>
      <c r="YK119" s="31"/>
      <c r="YL119" s="31"/>
      <c r="YM119" s="31"/>
      <c r="YN119" s="31"/>
      <c r="YO119" s="31"/>
      <c r="YP119" s="31"/>
      <c r="YQ119" s="31"/>
      <c r="YR119" s="31"/>
      <c r="YS119" s="31"/>
      <c r="YT119" s="31"/>
      <c r="YU119" s="31"/>
      <c r="YV119" s="31"/>
      <c r="YW119" s="31"/>
      <c r="YX119" s="31"/>
      <c r="YY119" s="31"/>
      <c r="YZ119" s="31"/>
      <c r="ZA119" s="31"/>
      <c r="ZB119" s="31"/>
      <c r="ZC119" s="31"/>
      <c r="ZD119" s="31"/>
      <c r="ZE119" s="31"/>
      <c r="ZF119" s="31"/>
      <c r="ZG119" s="31"/>
      <c r="ZH119" s="31"/>
      <c r="ZI119" s="31"/>
      <c r="ZJ119" s="31"/>
      <c r="ZK119" s="31"/>
      <c r="ZL119" s="31"/>
      <c r="ZM119" s="31"/>
      <c r="ZN119" s="31"/>
      <c r="ZO119" s="31"/>
      <c r="ZP119" s="31"/>
      <c r="ZQ119" s="31"/>
      <c r="ZR119" s="31"/>
      <c r="ZS119" s="31"/>
      <c r="ZT119" s="31"/>
      <c r="ZU119" s="31"/>
      <c r="ZV119" s="31"/>
      <c r="ZW119" s="31"/>
      <c r="ZX119" s="31"/>
      <c r="ZY119" s="31"/>
      <c r="ZZ119" s="31"/>
      <c r="AAA119" s="31"/>
      <c r="AAB119" s="31"/>
      <c r="AAC119" s="31"/>
      <c r="AAD119" s="31"/>
      <c r="AAE119" s="31"/>
      <c r="AAF119" s="31"/>
      <c r="AAG119" s="31"/>
      <c r="AAH119" s="31"/>
      <c r="AAI119" s="31"/>
      <c r="AAJ119" s="31"/>
      <c r="AAK119" s="31"/>
      <c r="AAL119" s="31"/>
      <c r="AAM119" s="31"/>
      <c r="AAN119" s="31"/>
      <c r="AAO119" s="31"/>
      <c r="AAP119" s="31"/>
      <c r="AAQ119" s="31"/>
      <c r="AAR119" s="31"/>
      <c r="AAS119" s="31"/>
      <c r="AAT119" s="31"/>
      <c r="AAU119" s="31"/>
      <c r="AAV119" s="31"/>
      <c r="AAW119" s="31"/>
      <c r="AAX119" s="31"/>
      <c r="AAY119" s="31"/>
      <c r="AAZ119" s="31"/>
      <c r="ABA119" s="31"/>
      <c r="ABB119" s="31"/>
      <c r="ABC119" s="31"/>
      <c r="ABD119" s="31"/>
      <c r="ABE119" s="31"/>
      <c r="ABF119" s="31"/>
      <c r="ABG119" s="31"/>
      <c r="ABH119" s="31"/>
      <c r="ABI119" s="31"/>
      <c r="ABJ119" s="31"/>
      <c r="ABK119" s="31"/>
      <c r="ABL119" s="31"/>
      <c r="ABM119" s="31"/>
      <c r="ABN119" s="31"/>
      <c r="ABO119" s="31"/>
      <c r="ABP119" s="31"/>
      <c r="ABQ119" s="31"/>
      <c r="ABR119" s="31"/>
      <c r="ABS119" s="31"/>
      <c r="ABT119" s="31"/>
      <c r="ABU119" s="31"/>
      <c r="ABV119" s="31"/>
      <c r="ABW119" s="31"/>
      <c r="ABX119" s="31"/>
      <c r="ABY119" s="31"/>
      <c r="ABZ119" s="31"/>
      <c r="ACA119" s="31"/>
      <c r="ACB119" s="31"/>
      <c r="ACC119" s="31"/>
      <c r="ACD119" s="31"/>
      <c r="ACE119" s="31"/>
      <c r="ACF119" s="31"/>
      <c r="ACG119" s="31"/>
      <c r="ACH119" s="31"/>
      <c r="ACI119" s="31"/>
      <c r="ACJ119" s="31"/>
      <c r="ACK119" s="31"/>
      <c r="ACL119" s="31"/>
      <c r="ACM119" s="31"/>
      <c r="ACN119" s="31"/>
      <c r="ACO119" s="31"/>
      <c r="ACP119" s="31"/>
      <c r="ACQ119" s="31"/>
      <c r="ACR119" s="31"/>
      <c r="ACS119" s="31"/>
      <c r="ACT119" s="31"/>
      <c r="ACU119" s="31"/>
      <c r="ACV119" s="31"/>
      <c r="ACW119" s="31"/>
      <c r="ACX119" s="31"/>
      <c r="ACY119" s="31"/>
      <c r="ACZ119" s="31"/>
      <c r="ADA119" s="31"/>
      <c r="ADB119" s="31"/>
      <c r="ADC119" s="31"/>
      <c r="ADD119" s="31"/>
      <c r="ADE119" s="31"/>
      <c r="ADF119" s="31"/>
      <c r="ADG119" s="31"/>
      <c r="ADH119" s="31"/>
      <c r="ADI119" s="31"/>
      <c r="ADJ119" s="31"/>
      <c r="ADK119" s="31"/>
      <c r="ADL119" s="31"/>
      <c r="ADM119" s="31"/>
      <c r="ADN119" s="31"/>
      <c r="ADO119" s="31"/>
      <c r="ADP119" s="31"/>
      <c r="ADQ119" s="31"/>
      <c r="ADR119" s="31"/>
      <c r="ADS119" s="31"/>
      <c r="ADT119" s="31"/>
      <c r="ADU119" s="31"/>
      <c r="ADV119" s="31"/>
      <c r="ADW119" s="31"/>
      <c r="ADX119" s="31"/>
      <c r="ADY119" s="31"/>
      <c r="ADZ119" s="31"/>
      <c r="AEA119" s="31"/>
      <c r="AEB119" s="31"/>
      <c r="AEC119" s="31"/>
      <c r="AED119" s="31"/>
      <c r="AEE119" s="31"/>
      <c r="AEF119" s="31"/>
      <c r="AEG119" s="31"/>
      <c r="AEH119" s="31"/>
      <c r="AEI119" s="31"/>
      <c r="AEJ119" s="31"/>
      <c r="AEK119" s="31"/>
      <c r="AEL119" s="31"/>
      <c r="AEM119" s="31"/>
      <c r="AEN119" s="31"/>
      <c r="AEO119" s="31"/>
      <c r="AEP119" s="31"/>
      <c r="AEQ119" s="31"/>
      <c r="AER119" s="31"/>
      <c r="AES119" s="31"/>
      <c r="AET119" s="31"/>
      <c r="AEU119" s="31"/>
      <c r="AEV119" s="31"/>
      <c r="AEW119" s="31"/>
      <c r="AEX119" s="31"/>
      <c r="AEY119" s="31"/>
      <c r="AEZ119" s="31"/>
      <c r="AFA119" s="31"/>
      <c r="AFB119" s="31"/>
      <c r="AFC119" s="31"/>
      <c r="AFD119" s="31"/>
      <c r="AFE119" s="31"/>
      <c r="AFF119" s="31"/>
      <c r="AFG119" s="31"/>
      <c r="AFH119" s="31"/>
      <c r="AFI119" s="31"/>
      <c r="AFJ119" s="31"/>
      <c r="AFK119" s="31"/>
      <c r="AFL119" s="31"/>
      <c r="AFM119" s="31"/>
      <c r="AFN119" s="31"/>
      <c r="AFO119" s="31"/>
      <c r="AFP119" s="31"/>
      <c r="AFQ119" s="31"/>
      <c r="AFR119" s="31"/>
      <c r="AFS119" s="31"/>
      <c r="AFT119" s="31"/>
      <c r="AFU119" s="31"/>
      <c r="AFV119" s="31"/>
      <c r="AFW119" s="31"/>
      <c r="AFX119" s="31"/>
      <c r="AFY119" s="31"/>
      <c r="AFZ119" s="31"/>
      <c r="AGA119" s="31"/>
      <c r="AGB119" s="31"/>
      <c r="AGC119" s="31"/>
      <c r="AGD119" s="31"/>
      <c r="AGE119" s="31"/>
      <c r="AGF119" s="31"/>
      <c r="AGG119" s="31"/>
      <c r="AGH119" s="31"/>
      <c r="AGI119" s="31"/>
      <c r="AGJ119" s="31"/>
      <c r="AGK119" s="31"/>
      <c r="AGL119" s="31"/>
      <c r="AGM119" s="31"/>
      <c r="AGN119" s="31"/>
      <c r="AGO119" s="31"/>
      <c r="AGP119" s="31"/>
      <c r="AGQ119" s="31"/>
      <c r="AGR119" s="31"/>
      <c r="AGS119" s="31"/>
      <c r="AGT119" s="31"/>
      <c r="AGU119" s="31"/>
      <c r="AGV119" s="31"/>
      <c r="AGW119" s="31"/>
      <c r="AGX119" s="31"/>
      <c r="AGY119" s="31"/>
      <c r="AGZ119" s="31"/>
      <c r="AHA119" s="31"/>
      <c r="AHB119" s="31"/>
      <c r="AHC119" s="31"/>
      <c r="AHD119" s="31"/>
      <c r="AHE119" s="31"/>
      <c r="AHF119" s="31"/>
      <c r="AHG119" s="31"/>
      <c r="AHH119" s="31"/>
      <c r="AHI119" s="31"/>
      <c r="AHJ119" s="31"/>
      <c r="AHK119" s="31"/>
      <c r="AHL119" s="31"/>
      <c r="AHM119" s="31"/>
      <c r="AHN119" s="31"/>
      <c r="AHO119" s="31"/>
      <c r="AHP119" s="31"/>
      <c r="AHQ119" s="31"/>
      <c r="AHR119" s="31"/>
      <c r="AHS119" s="31"/>
      <c r="AHT119" s="31"/>
      <c r="AHU119" s="31"/>
      <c r="AHV119" s="31"/>
      <c r="AHW119" s="31"/>
      <c r="AHX119" s="31"/>
      <c r="AHY119" s="31"/>
      <c r="AHZ119" s="31"/>
      <c r="AIA119" s="31"/>
      <c r="AIB119" s="31"/>
      <c r="AIC119" s="31"/>
      <c r="AID119" s="31"/>
      <c r="AIE119" s="31"/>
      <c r="AIF119" s="31"/>
      <c r="AIG119" s="31"/>
      <c r="AIH119" s="31"/>
      <c r="AII119" s="31"/>
      <c r="AIJ119" s="31"/>
      <c r="AIK119" s="31"/>
      <c r="AIL119" s="31"/>
      <c r="AIM119" s="31"/>
      <c r="AIN119" s="31"/>
      <c r="AIO119" s="31"/>
      <c r="AIP119" s="31"/>
      <c r="AIQ119" s="31"/>
      <c r="AIR119" s="31"/>
      <c r="AIS119" s="31"/>
      <c r="AIT119" s="31"/>
      <c r="AIU119" s="31"/>
      <c r="AIV119" s="31"/>
      <c r="AIW119" s="31"/>
      <c r="AIX119" s="31"/>
      <c r="AIY119" s="31"/>
      <c r="AIZ119" s="31"/>
      <c r="AJA119" s="31"/>
      <c r="AJB119" s="31"/>
      <c r="AJC119" s="31"/>
      <c r="AJD119" s="31"/>
      <c r="AJE119" s="31"/>
      <c r="AJF119" s="31"/>
      <c r="AJG119" s="31"/>
      <c r="AJH119" s="31"/>
      <c r="AJI119" s="31"/>
      <c r="AJJ119" s="31"/>
      <c r="AJK119" s="31"/>
      <c r="AJL119" s="31"/>
      <c r="AJM119" s="31"/>
      <c r="AJN119" s="31"/>
      <c r="AJO119" s="31"/>
      <c r="AJP119" s="31"/>
      <c r="AJQ119" s="31"/>
      <c r="AJR119" s="31"/>
      <c r="AJS119" s="31"/>
      <c r="AJT119" s="31"/>
      <c r="AJU119" s="31"/>
      <c r="AJV119" s="31"/>
      <c r="AJW119" s="31"/>
      <c r="AJX119" s="31"/>
      <c r="AJY119" s="31"/>
      <c r="AJZ119" s="31"/>
      <c r="AKA119" s="31"/>
      <c r="AKB119" s="31"/>
      <c r="AKC119" s="31"/>
      <c r="AKD119" s="31"/>
      <c r="AKE119" s="31"/>
      <c r="AKF119" s="31"/>
      <c r="AKG119" s="31"/>
      <c r="AKH119" s="31"/>
      <c r="AKI119" s="31"/>
      <c r="AKJ119" s="31"/>
      <c r="AKK119" s="31"/>
      <c r="AKL119" s="31"/>
      <c r="AKM119" s="31"/>
      <c r="AKN119" s="31"/>
      <c r="AKO119" s="31"/>
      <c r="AKP119" s="31"/>
      <c r="AKQ119" s="31"/>
      <c r="AKR119" s="31"/>
      <c r="AKS119" s="31"/>
      <c r="AKT119" s="31"/>
      <c r="AKU119" s="31"/>
      <c r="AKV119" s="31"/>
      <c r="AKW119" s="31"/>
      <c r="AKX119" s="31"/>
      <c r="AKY119" s="31"/>
      <c r="AKZ119" s="31"/>
      <c r="ALA119" s="31"/>
      <c r="ALB119" s="31"/>
      <c r="ALC119" s="31"/>
      <c r="ALD119" s="31"/>
      <c r="ALE119" s="31"/>
      <c r="ALF119" s="31"/>
      <c r="ALG119" s="31"/>
      <c r="ALH119" s="31"/>
      <c r="ALI119" s="31"/>
      <c r="ALJ119" s="31"/>
      <c r="ALK119" s="31"/>
      <c r="ALL119" s="31"/>
      <c r="ALM119" s="31"/>
      <c r="ALN119" s="31"/>
      <c r="ALO119" s="31"/>
      <c r="ALP119" s="31"/>
      <c r="ALQ119" s="31"/>
      <c r="ALR119" s="31"/>
      <c r="ALS119" s="31"/>
      <c r="ALT119" s="31"/>
      <c r="ALU119" s="31"/>
      <c r="ALV119" s="31"/>
      <c r="ALW119" s="31"/>
      <c r="ALX119" s="31"/>
      <c r="ALY119" s="31"/>
      <c r="ALZ119" s="31"/>
      <c r="AMA119" s="31"/>
      <c r="AMB119" s="31"/>
      <c r="AMC119" s="31"/>
      <c r="AMD119" s="31"/>
      <c r="AME119" s="31"/>
      <c r="AMF119" s="31"/>
      <c r="AMG119" s="31"/>
      <c r="AMH119" s="31"/>
      <c r="AMI119" s="31"/>
      <c r="AMJ119" s="31"/>
      <c r="AMK119" s="31"/>
      <c r="AML119" s="31"/>
      <c r="AMM119" s="31"/>
      <c r="AMN119" s="31"/>
      <c r="AMO119" s="31"/>
      <c r="AMP119" s="31"/>
      <c r="AMQ119" s="31"/>
      <c r="AMR119" s="31"/>
      <c r="AMS119" s="31"/>
      <c r="AMT119" s="31"/>
      <c r="AMU119" s="31"/>
      <c r="AMV119" s="31"/>
      <c r="AMW119" s="31"/>
      <c r="AMX119" s="31"/>
      <c r="AMY119" s="31"/>
    </row>
    <row r="120" spans="3:1042" s="6" customFormat="1" ht="15" customHeight="1" x14ac:dyDescent="0.25">
      <c r="C120" s="6">
        <f t="shared" si="5"/>
        <v>160414</v>
      </c>
      <c r="D120" s="72">
        <f t="shared" si="6"/>
        <v>66</v>
      </c>
      <c r="E120" s="74">
        <v>0</v>
      </c>
      <c r="F120" s="72">
        <v>1</v>
      </c>
      <c r="G120" s="73">
        <f t="shared" si="43"/>
        <v>0</v>
      </c>
      <c r="H120" s="128">
        <f t="shared" si="44"/>
        <v>3.1</v>
      </c>
      <c r="I120" s="147">
        <f t="shared" si="9"/>
        <v>0</v>
      </c>
      <c r="J120" s="111" t="s">
        <v>196</v>
      </c>
      <c r="K120" s="39">
        <v>3</v>
      </c>
      <c r="L120" s="95">
        <f t="shared" si="10"/>
        <v>16</v>
      </c>
      <c r="M120" s="9" t="s">
        <v>26</v>
      </c>
      <c r="N120" s="82">
        <f t="shared" si="88"/>
        <v>4</v>
      </c>
      <c r="O120" s="82">
        <f t="shared" si="84"/>
        <v>160414</v>
      </c>
      <c r="P120" s="77" t="str">
        <f t="shared" si="21"/>
        <v>153.5926  (66 gal)</v>
      </c>
      <c r="Q120" s="10">
        <v>153.5926</v>
      </c>
      <c r="R120" s="11">
        <v>66</v>
      </c>
      <c r="S120" s="37" t="s">
        <v>85</v>
      </c>
      <c r="T120" s="100" t="s">
        <v>105</v>
      </c>
      <c r="U120" s="105" t="str">
        <f t="shared" si="85"/>
        <v>AOSmithHPTU66</v>
      </c>
      <c r="V120" s="146">
        <v>0</v>
      </c>
      <c r="W120" s="47" t="s">
        <v>10</v>
      </c>
      <c r="X120" s="55">
        <v>3</v>
      </c>
      <c r="Y120" s="56">
        <v>3.1</v>
      </c>
      <c r="Z120" s="57">
        <v>42545</v>
      </c>
      <c r="AA120" s="58" t="s">
        <v>83</v>
      </c>
      <c r="AB120" s="158" t="str">
        <f t="shared" si="86"/>
        <v>2,     160414,   "153.5926  (66 gal)"</v>
      </c>
      <c r="AC120" s="160" t="str">
        <f t="shared" si="76"/>
        <v>Kenmore</v>
      </c>
      <c r="AD120" s="161" t="s">
        <v>506</v>
      </c>
      <c r="AE120" s="158" t="str">
        <f t="shared" si="87"/>
        <v xml:space="preserve">          case  160414   :   "Kenmore153_5926"</v>
      </c>
      <c r="AF120" s="161" t="s">
        <v>506</v>
      </c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  <c r="BO120" s="31"/>
      <c r="BP120" s="31"/>
      <c r="BQ120" s="31"/>
      <c r="BR120" s="31"/>
      <c r="BS120" s="31"/>
      <c r="BT120" s="31"/>
      <c r="BU120" s="31"/>
      <c r="BV120" s="31"/>
      <c r="BW120" s="31"/>
      <c r="BX120" s="31"/>
      <c r="BY120" s="31"/>
      <c r="BZ120" s="31"/>
      <c r="CA120" s="31"/>
      <c r="CB120" s="31"/>
      <c r="CC120" s="31"/>
      <c r="CD120" s="31"/>
      <c r="CE120" s="31"/>
      <c r="CF120" s="31"/>
      <c r="CG120" s="31"/>
      <c r="CH120" s="31"/>
      <c r="CI120" s="31"/>
      <c r="CJ120" s="31"/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/>
      <c r="DK120" s="31"/>
      <c r="DL120" s="31"/>
      <c r="DM120" s="31"/>
      <c r="DN120" s="31"/>
      <c r="DO120" s="31"/>
      <c r="DP120" s="31"/>
      <c r="DQ120" s="31"/>
      <c r="DR120" s="31"/>
      <c r="DS120" s="31"/>
      <c r="DT120" s="31"/>
      <c r="DU120" s="31"/>
      <c r="DV120" s="31"/>
      <c r="DW120" s="31"/>
      <c r="DX120" s="31"/>
      <c r="DY120" s="31"/>
      <c r="DZ120" s="31"/>
      <c r="EA120" s="31"/>
      <c r="EB120" s="31"/>
      <c r="EC120" s="31"/>
      <c r="ED120" s="31"/>
      <c r="EE120" s="31"/>
      <c r="EF120" s="31"/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/>
      <c r="EW120" s="31"/>
      <c r="EX120" s="31"/>
      <c r="EY120" s="31"/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  <c r="FK120" s="31"/>
      <c r="FL120" s="31"/>
      <c r="FM120" s="31"/>
      <c r="FN120" s="31"/>
      <c r="FO120" s="31"/>
      <c r="FP120" s="31"/>
      <c r="FQ120" s="31"/>
      <c r="FR120" s="31"/>
      <c r="FS120" s="31"/>
      <c r="FT120" s="31"/>
      <c r="FU120" s="31"/>
      <c r="FV120" s="31"/>
      <c r="FW120" s="31"/>
      <c r="FX120" s="31"/>
      <c r="FY120" s="31"/>
      <c r="FZ120" s="31"/>
      <c r="GA120" s="31"/>
      <c r="GB120" s="31"/>
      <c r="GC120" s="31"/>
      <c r="GD120" s="31"/>
      <c r="GE120" s="31"/>
      <c r="GF120" s="31"/>
      <c r="GG120" s="31"/>
      <c r="GH120" s="31"/>
      <c r="GI120" s="31"/>
      <c r="GJ120" s="31"/>
      <c r="GK120" s="31"/>
      <c r="GL120" s="31"/>
      <c r="GM120" s="31"/>
      <c r="GN120" s="31"/>
      <c r="GO120" s="31"/>
      <c r="GP120" s="31"/>
      <c r="GQ120" s="31"/>
      <c r="GR120" s="31"/>
      <c r="GS120" s="31"/>
      <c r="GT120" s="31"/>
      <c r="GU120" s="31"/>
      <c r="GV120" s="31"/>
      <c r="GW120" s="31"/>
      <c r="GX120" s="31"/>
      <c r="GY120" s="31"/>
      <c r="GZ120" s="31"/>
      <c r="HA120" s="31"/>
      <c r="HB120" s="31"/>
      <c r="HC120" s="31"/>
      <c r="HD120" s="31"/>
      <c r="HE120" s="31"/>
      <c r="HF120" s="31"/>
      <c r="HG120" s="31"/>
      <c r="HH120" s="31"/>
      <c r="HI120" s="31"/>
      <c r="HJ120" s="31"/>
      <c r="HK120" s="31"/>
      <c r="HL120" s="31"/>
      <c r="HM120" s="31"/>
      <c r="HN120" s="31"/>
      <c r="HO120" s="31"/>
      <c r="HP120" s="31"/>
      <c r="HQ120" s="31"/>
      <c r="HR120" s="31"/>
      <c r="HS120" s="31"/>
      <c r="HT120" s="31"/>
      <c r="HU120" s="31"/>
      <c r="HV120" s="31"/>
      <c r="HW120" s="31"/>
      <c r="HX120" s="31"/>
      <c r="HY120" s="31"/>
      <c r="HZ120" s="31"/>
      <c r="IA120" s="31"/>
      <c r="IB120" s="31"/>
      <c r="IC120" s="31"/>
      <c r="ID120" s="31"/>
      <c r="IE120" s="31"/>
      <c r="IF120" s="31"/>
      <c r="IG120" s="31"/>
      <c r="IH120" s="31"/>
      <c r="II120" s="31"/>
      <c r="IJ120" s="31"/>
      <c r="IK120" s="31"/>
      <c r="IL120" s="31"/>
      <c r="IM120" s="31"/>
      <c r="IN120" s="31"/>
      <c r="IO120" s="31"/>
      <c r="IP120" s="31"/>
      <c r="IQ120" s="31"/>
      <c r="IR120" s="31"/>
      <c r="IS120" s="31"/>
      <c r="IT120" s="31"/>
      <c r="IU120" s="31"/>
      <c r="IV120" s="31"/>
      <c r="IW120" s="31"/>
      <c r="IX120" s="31"/>
      <c r="IY120" s="31"/>
      <c r="IZ120" s="31"/>
      <c r="JA120" s="31"/>
      <c r="JB120" s="31"/>
      <c r="JC120" s="31"/>
      <c r="JD120" s="31"/>
      <c r="JE120" s="31"/>
      <c r="JF120" s="31"/>
      <c r="JG120" s="31"/>
      <c r="JH120" s="31"/>
      <c r="JI120" s="31"/>
      <c r="JJ120" s="31"/>
      <c r="JK120" s="31"/>
      <c r="JL120" s="31"/>
      <c r="JM120" s="31"/>
      <c r="JN120" s="31"/>
      <c r="JO120" s="31"/>
      <c r="JP120" s="31"/>
      <c r="JQ120" s="31"/>
      <c r="JR120" s="31"/>
      <c r="JS120" s="31"/>
      <c r="JT120" s="31"/>
      <c r="JU120" s="31"/>
      <c r="JV120" s="31"/>
      <c r="JW120" s="31"/>
      <c r="JX120" s="31"/>
      <c r="JY120" s="31"/>
      <c r="JZ120" s="31"/>
      <c r="KA120" s="31"/>
      <c r="KB120" s="31"/>
      <c r="KC120" s="31"/>
      <c r="KD120" s="31"/>
      <c r="KE120" s="31"/>
      <c r="KF120" s="31"/>
      <c r="KG120" s="31"/>
      <c r="KH120" s="31"/>
      <c r="KI120" s="31"/>
      <c r="KJ120" s="31"/>
      <c r="KK120" s="31"/>
      <c r="KL120" s="31"/>
      <c r="KM120" s="31"/>
      <c r="KN120" s="31"/>
      <c r="KO120" s="31"/>
      <c r="KP120" s="31"/>
      <c r="KQ120" s="31"/>
      <c r="KR120" s="31"/>
      <c r="KS120" s="31"/>
      <c r="KT120" s="31"/>
      <c r="KU120" s="31"/>
      <c r="KV120" s="31"/>
      <c r="KW120" s="31"/>
      <c r="KX120" s="31"/>
      <c r="KY120" s="31"/>
      <c r="KZ120" s="31"/>
      <c r="LA120" s="31"/>
      <c r="LB120" s="31"/>
      <c r="LC120" s="31"/>
      <c r="LD120" s="31"/>
      <c r="LE120" s="31"/>
      <c r="LF120" s="31"/>
      <c r="LG120" s="31"/>
      <c r="LH120" s="31"/>
      <c r="LI120" s="31"/>
      <c r="LJ120" s="31"/>
      <c r="LK120" s="31"/>
      <c r="LL120" s="31"/>
      <c r="LM120" s="31"/>
      <c r="LN120" s="31"/>
      <c r="LO120" s="31"/>
      <c r="LP120" s="31"/>
      <c r="LQ120" s="31"/>
      <c r="LR120" s="31"/>
      <c r="LS120" s="31"/>
      <c r="LT120" s="31"/>
      <c r="LU120" s="31"/>
      <c r="LV120" s="31"/>
      <c r="LW120" s="31"/>
      <c r="LX120" s="31"/>
      <c r="LY120" s="31"/>
      <c r="LZ120" s="31"/>
      <c r="MA120" s="31"/>
      <c r="MB120" s="31"/>
      <c r="MC120" s="31"/>
      <c r="MD120" s="31"/>
      <c r="ME120" s="31"/>
      <c r="MF120" s="31"/>
      <c r="MG120" s="31"/>
      <c r="MH120" s="31"/>
      <c r="MI120" s="31"/>
      <c r="MJ120" s="31"/>
      <c r="MK120" s="31"/>
      <c r="ML120" s="31"/>
      <c r="MM120" s="31"/>
      <c r="MN120" s="31"/>
      <c r="MO120" s="31"/>
      <c r="MP120" s="31"/>
      <c r="MQ120" s="31"/>
      <c r="MR120" s="31"/>
      <c r="MS120" s="31"/>
      <c r="MT120" s="31"/>
      <c r="MU120" s="31"/>
      <c r="MV120" s="31"/>
      <c r="MW120" s="31"/>
      <c r="MX120" s="31"/>
      <c r="MY120" s="31"/>
      <c r="MZ120" s="31"/>
      <c r="NA120" s="31"/>
      <c r="NB120" s="31"/>
      <c r="NC120" s="31"/>
      <c r="ND120" s="31"/>
      <c r="NE120" s="31"/>
      <c r="NF120" s="31"/>
      <c r="NG120" s="31"/>
      <c r="NH120" s="31"/>
      <c r="NI120" s="31"/>
      <c r="NJ120" s="31"/>
      <c r="NK120" s="31"/>
      <c r="NL120" s="31"/>
      <c r="NM120" s="31"/>
      <c r="NN120" s="31"/>
      <c r="NO120" s="31"/>
      <c r="NP120" s="31"/>
      <c r="NQ120" s="31"/>
      <c r="NR120" s="31"/>
      <c r="NS120" s="31"/>
      <c r="NT120" s="31"/>
      <c r="NU120" s="31"/>
      <c r="NV120" s="31"/>
      <c r="NW120" s="31"/>
      <c r="NX120" s="31"/>
      <c r="NY120" s="31"/>
      <c r="NZ120" s="31"/>
      <c r="OA120" s="31"/>
      <c r="OB120" s="31"/>
      <c r="OC120" s="31"/>
      <c r="OD120" s="31"/>
      <c r="OE120" s="31"/>
      <c r="OF120" s="31"/>
      <c r="OG120" s="31"/>
      <c r="OH120" s="31"/>
      <c r="OI120" s="31"/>
      <c r="OJ120" s="31"/>
      <c r="OK120" s="31"/>
      <c r="OL120" s="31"/>
      <c r="OM120" s="31"/>
      <c r="ON120" s="31"/>
      <c r="OO120" s="31"/>
      <c r="OP120" s="31"/>
      <c r="OQ120" s="31"/>
      <c r="OR120" s="31"/>
      <c r="OS120" s="31"/>
      <c r="OT120" s="31"/>
      <c r="OU120" s="31"/>
      <c r="OV120" s="31"/>
      <c r="OW120" s="31"/>
      <c r="OX120" s="31"/>
      <c r="OY120" s="31"/>
      <c r="OZ120" s="31"/>
      <c r="PA120" s="31"/>
      <c r="PB120" s="31"/>
      <c r="PC120" s="31"/>
      <c r="PD120" s="31"/>
      <c r="PE120" s="31"/>
      <c r="PF120" s="31"/>
      <c r="PG120" s="31"/>
      <c r="PH120" s="31"/>
      <c r="PI120" s="31"/>
      <c r="PJ120" s="31"/>
      <c r="PK120" s="31"/>
      <c r="PL120" s="31"/>
      <c r="PM120" s="31"/>
      <c r="PN120" s="31"/>
      <c r="PO120" s="31"/>
      <c r="PP120" s="31"/>
      <c r="PQ120" s="31"/>
      <c r="PR120" s="31"/>
      <c r="PS120" s="31"/>
      <c r="PT120" s="31"/>
      <c r="PU120" s="31"/>
      <c r="PV120" s="31"/>
      <c r="PW120" s="31"/>
      <c r="PX120" s="31"/>
      <c r="PY120" s="31"/>
      <c r="PZ120" s="31"/>
      <c r="QA120" s="31"/>
      <c r="QB120" s="31"/>
      <c r="QC120" s="31"/>
      <c r="QD120" s="31"/>
      <c r="QE120" s="31"/>
      <c r="QF120" s="31"/>
      <c r="QG120" s="31"/>
      <c r="QH120" s="31"/>
      <c r="QI120" s="31"/>
      <c r="QJ120" s="31"/>
      <c r="QK120" s="31"/>
      <c r="QL120" s="31"/>
      <c r="QM120" s="31"/>
      <c r="QN120" s="31"/>
      <c r="QO120" s="31"/>
      <c r="QP120" s="31"/>
      <c r="QQ120" s="31"/>
      <c r="QR120" s="31"/>
      <c r="QS120" s="31"/>
      <c r="QT120" s="31"/>
      <c r="QU120" s="31"/>
      <c r="QV120" s="31"/>
      <c r="QW120" s="31"/>
      <c r="QX120" s="31"/>
      <c r="QY120" s="31"/>
      <c r="QZ120" s="31"/>
      <c r="RA120" s="31"/>
      <c r="RB120" s="31"/>
      <c r="RC120" s="31"/>
      <c r="RD120" s="31"/>
      <c r="RE120" s="31"/>
      <c r="RF120" s="31"/>
      <c r="RG120" s="31"/>
      <c r="RH120" s="31"/>
      <c r="RI120" s="31"/>
      <c r="RJ120" s="31"/>
      <c r="RK120" s="31"/>
      <c r="RL120" s="31"/>
      <c r="RM120" s="31"/>
      <c r="RN120" s="31"/>
      <c r="RO120" s="31"/>
      <c r="RP120" s="31"/>
      <c r="RQ120" s="31"/>
      <c r="RR120" s="31"/>
      <c r="RS120" s="31"/>
      <c r="RT120" s="31"/>
      <c r="RU120" s="31"/>
      <c r="RV120" s="31"/>
      <c r="RW120" s="31"/>
      <c r="RX120" s="31"/>
      <c r="RY120" s="31"/>
      <c r="RZ120" s="31"/>
      <c r="SA120" s="31"/>
      <c r="SB120" s="31"/>
      <c r="SC120" s="31"/>
      <c r="SD120" s="31"/>
      <c r="SE120" s="31"/>
      <c r="SF120" s="31"/>
      <c r="SG120" s="31"/>
      <c r="SH120" s="31"/>
      <c r="SI120" s="31"/>
      <c r="SJ120" s="31"/>
      <c r="SK120" s="31"/>
      <c r="SL120" s="31"/>
      <c r="SM120" s="31"/>
      <c r="SN120" s="31"/>
      <c r="SO120" s="31"/>
      <c r="SP120" s="31"/>
      <c r="SQ120" s="31"/>
      <c r="SR120" s="31"/>
      <c r="SS120" s="31"/>
      <c r="ST120" s="31"/>
      <c r="SU120" s="31"/>
      <c r="SV120" s="31"/>
      <c r="SW120" s="31"/>
      <c r="SX120" s="31"/>
      <c r="SY120" s="31"/>
      <c r="SZ120" s="31"/>
      <c r="TA120" s="31"/>
      <c r="TB120" s="31"/>
      <c r="TC120" s="31"/>
      <c r="TD120" s="31"/>
      <c r="TE120" s="31"/>
      <c r="TF120" s="31"/>
      <c r="TG120" s="31"/>
      <c r="TH120" s="31"/>
      <c r="TI120" s="31"/>
      <c r="TJ120" s="31"/>
      <c r="TK120" s="31"/>
      <c r="TL120" s="31"/>
      <c r="TM120" s="31"/>
      <c r="TN120" s="31"/>
      <c r="TO120" s="31"/>
      <c r="TP120" s="31"/>
      <c r="TQ120" s="31"/>
      <c r="TR120" s="31"/>
      <c r="TS120" s="31"/>
      <c r="TT120" s="31"/>
      <c r="TU120" s="31"/>
      <c r="TV120" s="31"/>
      <c r="TW120" s="31"/>
      <c r="TX120" s="31"/>
      <c r="TY120" s="31"/>
      <c r="TZ120" s="31"/>
      <c r="UA120" s="31"/>
      <c r="UB120" s="31"/>
      <c r="UC120" s="31"/>
      <c r="UD120" s="31"/>
      <c r="UE120" s="31"/>
      <c r="UF120" s="31"/>
      <c r="UG120" s="31"/>
      <c r="UH120" s="31"/>
      <c r="UI120" s="31"/>
      <c r="UJ120" s="31"/>
      <c r="UK120" s="31"/>
      <c r="UL120" s="31"/>
      <c r="UM120" s="31"/>
      <c r="UN120" s="31"/>
      <c r="UO120" s="31"/>
      <c r="UP120" s="31"/>
      <c r="UQ120" s="31"/>
      <c r="UR120" s="31"/>
      <c r="US120" s="31"/>
      <c r="UT120" s="31"/>
      <c r="UU120" s="31"/>
      <c r="UV120" s="31"/>
      <c r="UW120" s="31"/>
      <c r="UX120" s="31"/>
      <c r="UY120" s="31"/>
      <c r="UZ120" s="31"/>
      <c r="VA120" s="31"/>
      <c r="VB120" s="31"/>
      <c r="VC120" s="31"/>
      <c r="VD120" s="31"/>
      <c r="VE120" s="31"/>
      <c r="VF120" s="31"/>
      <c r="VG120" s="31"/>
      <c r="VH120" s="31"/>
      <c r="VI120" s="31"/>
      <c r="VJ120" s="31"/>
      <c r="VK120" s="31"/>
      <c r="VL120" s="31"/>
      <c r="VM120" s="31"/>
      <c r="VN120" s="31"/>
      <c r="VO120" s="31"/>
      <c r="VP120" s="31"/>
      <c r="VQ120" s="31"/>
      <c r="VR120" s="31"/>
      <c r="VS120" s="31"/>
      <c r="VT120" s="31"/>
      <c r="VU120" s="31"/>
      <c r="VV120" s="31"/>
      <c r="VW120" s="31"/>
      <c r="VX120" s="31"/>
      <c r="VY120" s="31"/>
      <c r="VZ120" s="31"/>
      <c r="WA120" s="31"/>
      <c r="WB120" s="31"/>
      <c r="WC120" s="31"/>
      <c r="WD120" s="31"/>
      <c r="WE120" s="31"/>
      <c r="WF120" s="31"/>
      <c r="WG120" s="31"/>
      <c r="WH120" s="31"/>
      <c r="WI120" s="31"/>
      <c r="WJ120" s="31"/>
      <c r="WK120" s="31"/>
      <c r="WL120" s="31"/>
      <c r="WM120" s="31"/>
      <c r="WN120" s="31"/>
      <c r="WO120" s="31"/>
      <c r="WP120" s="31"/>
      <c r="WQ120" s="31"/>
      <c r="WR120" s="31"/>
      <c r="WS120" s="31"/>
      <c r="WT120" s="31"/>
      <c r="WU120" s="31"/>
      <c r="WV120" s="31"/>
      <c r="WW120" s="31"/>
      <c r="WX120" s="31"/>
      <c r="WY120" s="31"/>
      <c r="WZ120" s="31"/>
      <c r="XA120" s="31"/>
      <c r="XB120" s="31"/>
      <c r="XC120" s="31"/>
      <c r="XD120" s="31"/>
      <c r="XE120" s="31"/>
      <c r="XF120" s="31"/>
      <c r="XG120" s="31"/>
      <c r="XH120" s="31"/>
      <c r="XI120" s="31"/>
      <c r="XJ120" s="31"/>
      <c r="XK120" s="31"/>
      <c r="XL120" s="31"/>
      <c r="XM120" s="31"/>
      <c r="XN120" s="31"/>
      <c r="XO120" s="31"/>
      <c r="XP120" s="31"/>
      <c r="XQ120" s="31"/>
      <c r="XR120" s="31"/>
      <c r="XS120" s="31"/>
      <c r="XT120" s="31"/>
      <c r="XU120" s="31"/>
      <c r="XV120" s="31"/>
      <c r="XW120" s="31"/>
      <c r="XX120" s="31"/>
      <c r="XY120" s="31"/>
      <c r="XZ120" s="31"/>
      <c r="YA120" s="31"/>
      <c r="YB120" s="31"/>
      <c r="YC120" s="31"/>
      <c r="YD120" s="31"/>
      <c r="YE120" s="31"/>
      <c r="YF120" s="31"/>
      <c r="YG120" s="31"/>
      <c r="YH120" s="31"/>
      <c r="YI120" s="31"/>
      <c r="YJ120" s="31"/>
      <c r="YK120" s="31"/>
      <c r="YL120" s="31"/>
      <c r="YM120" s="31"/>
      <c r="YN120" s="31"/>
      <c r="YO120" s="31"/>
      <c r="YP120" s="31"/>
      <c r="YQ120" s="31"/>
      <c r="YR120" s="31"/>
      <c r="YS120" s="31"/>
      <c r="YT120" s="31"/>
      <c r="YU120" s="31"/>
      <c r="YV120" s="31"/>
      <c r="YW120" s="31"/>
      <c r="YX120" s="31"/>
      <c r="YY120" s="31"/>
      <c r="YZ120" s="31"/>
      <c r="ZA120" s="31"/>
      <c r="ZB120" s="31"/>
      <c r="ZC120" s="31"/>
      <c r="ZD120" s="31"/>
      <c r="ZE120" s="31"/>
      <c r="ZF120" s="31"/>
      <c r="ZG120" s="31"/>
      <c r="ZH120" s="31"/>
      <c r="ZI120" s="31"/>
      <c r="ZJ120" s="31"/>
      <c r="ZK120" s="31"/>
      <c r="ZL120" s="31"/>
      <c r="ZM120" s="31"/>
      <c r="ZN120" s="31"/>
      <c r="ZO120" s="31"/>
      <c r="ZP120" s="31"/>
      <c r="ZQ120" s="31"/>
      <c r="ZR120" s="31"/>
      <c r="ZS120" s="31"/>
      <c r="ZT120" s="31"/>
      <c r="ZU120" s="31"/>
      <c r="ZV120" s="31"/>
      <c r="ZW120" s="31"/>
      <c r="ZX120" s="31"/>
      <c r="ZY120" s="31"/>
      <c r="ZZ120" s="31"/>
      <c r="AAA120" s="31"/>
      <c r="AAB120" s="31"/>
      <c r="AAC120" s="31"/>
      <c r="AAD120" s="31"/>
      <c r="AAE120" s="31"/>
      <c r="AAF120" s="31"/>
      <c r="AAG120" s="31"/>
      <c r="AAH120" s="31"/>
      <c r="AAI120" s="31"/>
      <c r="AAJ120" s="31"/>
      <c r="AAK120" s="31"/>
      <c r="AAL120" s="31"/>
      <c r="AAM120" s="31"/>
      <c r="AAN120" s="31"/>
      <c r="AAO120" s="31"/>
      <c r="AAP120" s="31"/>
      <c r="AAQ120" s="31"/>
      <c r="AAR120" s="31"/>
      <c r="AAS120" s="31"/>
      <c r="AAT120" s="31"/>
      <c r="AAU120" s="31"/>
      <c r="AAV120" s="31"/>
      <c r="AAW120" s="31"/>
      <c r="AAX120" s="31"/>
      <c r="AAY120" s="31"/>
      <c r="AAZ120" s="31"/>
      <c r="ABA120" s="31"/>
      <c r="ABB120" s="31"/>
      <c r="ABC120" s="31"/>
      <c r="ABD120" s="31"/>
      <c r="ABE120" s="31"/>
      <c r="ABF120" s="31"/>
      <c r="ABG120" s="31"/>
      <c r="ABH120" s="31"/>
      <c r="ABI120" s="31"/>
      <c r="ABJ120" s="31"/>
      <c r="ABK120" s="31"/>
      <c r="ABL120" s="31"/>
      <c r="ABM120" s="31"/>
      <c r="ABN120" s="31"/>
      <c r="ABO120" s="31"/>
      <c r="ABP120" s="31"/>
      <c r="ABQ120" s="31"/>
      <c r="ABR120" s="31"/>
      <c r="ABS120" s="31"/>
      <c r="ABT120" s="31"/>
      <c r="ABU120" s="31"/>
      <c r="ABV120" s="31"/>
      <c r="ABW120" s="31"/>
      <c r="ABX120" s="31"/>
      <c r="ABY120" s="31"/>
      <c r="ABZ120" s="31"/>
      <c r="ACA120" s="31"/>
      <c r="ACB120" s="31"/>
      <c r="ACC120" s="31"/>
      <c r="ACD120" s="31"/>
      <c r="ACE120" s="31"/>
      <c r="ACF120" s="31"/>
      <c r="ACG120" s="31"/>
      <c r="ACH120" s="31"/>
      <c r="ACI120" s="31"/>
      <c r="ACJ120" s="31"/>
      <c r="ACK120" s="31"/>
      <c r="ACL120" s="31"/>
      <c r="ACM120" s="31"/>
      <c r="ACN120" s="31"/>
      <c r="ACO120" s="31"/>
      <c r="ACP120" s="31"/>
      <c r="ACQ120" s="31"/>
      <c r="ACR120" s="31"/>
      <c r="ACS120" s="31"/>
      <c r="ACT120" s="31"/>
      <c r="ACU120" s="31"/>
      <c r="ACV120" s="31"/>
      <c r="ACW120" s="31"/>
      <c r="ACX120" s="31"/>
      <c r="ACY120" s="31"/>
      <c r="ACZ120" s="31"/>
      <c r="ADA120" s="31"/>
      <c r="ADB120" s="31"/>
      <c r="ADC120" s="31"/>
      <c r="ADD120" s="31"/>
      <c r="ADE120" s="31"/>
      <c r="ADF120" s="31"/>
      <c r="ADG120" s="31"/>
      <c r="ADH120" s="31"/>
      <c r="ADI120" s="31"/>
      <c r="ADJ120" s="31"/>
      <c r="ADK120" s="31"/>
      <c r="ADL120" s="31"/>
      <c r="ADM120" s="31"/>
      <c r="ADN120" s="31"/>
      <c r="ADO120" s="31"/>
      <c r="ADP120" s="31"/>
      <c r="ADQ120" s="31"/>
      <c r="ADR120" s="31"/>
      <c r="ADS120" s="31"/>
      <c r="ADT120" s="31"/>
      <c r="ADU120" s="31"/>
      <c r="ADV120" s="31"/>
      <c r="ADW120" s="31"/>
      <c r="ADX120" s="31"/>
      <c r="ADY120" s="31"/>
      <c r="ADZ120" s="31"/>
      <c r="AEA120" s="31"/>
      <c r="AEB120" s="31"/>
      <c r="AEC120" s="31"/>
      <c r="AED120" s="31"/>
      <c r="AEE120" s="31"/>
      <c r="AEF120" s="31"/>
      <c r="AEG120" s="31"/>
      <c r="AEH120" s="31"/>
      <c r="AEI120" s="31"/>
      <c r="AEJ120" s="31"/>
      <c r="AEK120" s="31"/>
      <c r="AEL120" s="31"/>
      <c r="AEM120" s="31"/>
      <c r="AEN120" s="31"/>
      <c r="AEO120" s="31"/>
      <c r="AEP120" s="31"/>
      <c r="AEQ120" s="31"/>
      <c r="AER120" s="31"/>
      <c r="AES120" s="31"/>
      <c r="AET120" s="31"/>
      <c r="AEU120" s="31"/>
      <c r="AEV120" s="31"/>
      <c r="AEW120" s="31"/>
      <c r="AEX120" s="31"/>
      <c r="AEY120" s="31"/>
      <c r="AEZ120" s="31"/>
      <c r="AFA120" s="31"/>
      <c r="AFB120" s="31"/>
      <c r="AFC120" s="31"/>
      <c r="AFD120" s="31"/>
      <c r="AFE120" s="31"/>
      <c r="AFF120" s="31"/>
      <c r="AFG120" s="31"/>
      <c r="AFH120" s="31"/>
      <c r="AFI120" s="31"/>
      <c r="AFJ120" s="31"/>
      <c r="AFK120" s="31"/>
      <c r="AFL120" s="31"/>
      <c r="AFM120" s="31"/>
      <c r="AFN120" s="31"/>
      <c r="AFO120" s="31"/>
      <c r="AFP120" s="31"/>
      <c r="AFQ120" s="31"/>
      <c r="AFR120" s="31"/>
      <c r="AFS120" s="31"/>
      <c r="AFT120" s="31"/>
      <c r="AFU120" s="31"/>
      <c r="AFV120" s="31"/>
      <c r="AFW120" s="31"/>
      <c r="AFX120" s="31"/>
      <c r="AFY120" s="31"/>
      <c r="AFZ120" s="31"/>
      <c r="AGA120" s="31"/>
      <c r="AGB120" s="31"/>
      <c r="AGC120" s="31"/>
      <c r="AGD120" s="31"/>
      <c r="AGE120" s="31"/>
      <c r="AGF120" s="31"/>
      <c r="AGG120" s="31"/>
      <c r="AGH120" s="31"/>
      <c r="AGI120" s="31"/>
      <c r="AGJ120" s="31"/>
      <c r="AGK120" s="31"/>
      <c r="AGL120" s="31"/>
      <c r="AGM120" s="31"/>
      <c r="AGN120" s="31"/>
      <c r="AGO120" s="31"/>
      <c r="AGP120" s="31"/>
      <c r="AGQ120" s="31"/>
      <c r="AGR120" s="31"/>
      <c r="AGS120" s="31"/>
      <c r="AGT120" s="31"/>
      <c r="AGU120" s="31"/>
      <c r="AGV120" s="31"/>
      <c r="AGW120" s="31"/>
      <c r="AGX120" s="31"/>
      <c r="AGY120" s="31"/>
      <c r="AGZ120" s="31"/>
      <c r="AHA120" s="31"/>
      <c r="AHB120" s="31"/>
      <c r="AHC120" s="31"/>
      <c r="AHD120" s="31"/>
      <c r="AHE120" s="31"/>
      <c r="AHF120" s="31"/>
      <c r="AHG120" s="31"/>
      <c r="AHH120" s="31"/>
      <c r="AHI120" s="31"/>
      <c r="AHJ120" s="31"/>
      <c r="AHK120" s="31"/>
      <c r="AHL120" s="31"/>
      <c r="AHM120" s="31"/>
      <c r="AHN120" s="31"/>
      <c r="AHO120" s="31"/>
      <c r="AHP120" s="31"/>
      <c r="AHQ120" s="31"/>
      <c r="AHR120" s="31"/>
      <c r="AHS120" s="31"/>
      <c r="AHT120" s="31"/>
      <c r="AHU120" s="31"/>
      <c r="AHV120" s="31"/>
      <c r="AHW120" s="31"/>
      <c r="AHX120" s="31"/>
      <c r="AHY120" s="31"/>
      <c r="AHZ120" s="31"/>
      <c r="AIA120" s="31"/>
      <c r="AIB120" s="31"/>
      <c r="AIC120" s="31"/>
      <c r="AID120" s="31"/>
      <c r="AIE120" s="31"/>
      <c r="AIF120" s="31"/>
      <c r="AIG120" s="31"/>
      <c r="AIH120" s="31"/>
      <c r="AII120" s="31"/>
      <c r="AIJ120" s="31"/>
      <c r="AIK120" s="31"/>
      <c r="AIL120" s="31"/>
      <c r="AIM120" s="31"/>
      <c r="AIN120" s="31"/>
      <c r="AIO120" s="31"/>
      <c r="AIP120" s="31"/>
      <c r="AIQ120" s="31"/>
      <c r="AIR120" s="31"/>
      <c r="AIS120" s="31"/>
      <c r="AIT120" s="31"/>
      <c r="AIU120" s="31"/>
      <c r="AIV120" s="31"/>
      <c r="AIW120" s="31"/>
      <c r="AIX120" s="31"/>
      <c r="AIY120" s="31"/>
      <c r="AIZ120" s="31"/>
      <c r="AJA120" s="31"/>
      <c r="AJB120" s="31"/>
      <c r="AJC120" s="31"/>
      <c r="AJD120" s="31"/>
      <c r="AJE120" s="31"/>
      <c r="AJF120" s="31"/>
      <c r="AJG120" s="31"/>
      <c r="AJH120" s="31"/>
      <c r="AJI120" s="31"/>
      <c r="AJJ120" s="31"/>
      <c r="AJK120" s="31"/>
      <c r="AJL120" s="31"/>
      <c r="AJM120" s="31"/>
      <c r="AJN120" s="31"/>
      <c r="AJO120" s="31"/>
      <c r="AJP120" s="31"/>
      <c r="AJQ120" s="31"/>
      <c r="AJR120" s="31"/>
      <c r="AJS120" s="31"/>
      <c r="AJT120" s="31"/>
      <c r="AJU120" s="31"/>
      <c r="AJV120" s="31"/>
      <c r="AJW120" s="31"/>
      <c r="AJX120" s="31"/>
      <c r="AJY120" s="31"/>
      <c r="AJZ120" s="31"/>
      <c r="AKA120" s="31"/>
      <c r="AKB120" s="31"/>
      <c r="AKC120" s="31"/>
      <c r="AKD120" s="31"/>
      <c r="AKE120" s="31"/>
      <c r="AKF120" s="31"/>
      <c r="AKG120" s="31"/>
      <c r="AKH120" s="31"/>
      <c r="AKI120" s="31"/>
      <c r="AKJ120" s="31"/>
      <c r="AKK120" s="31"/>
      <c r="AKL120" s="31"/>
      <c r="AKM120" s="31"/>
      <c r="AKN120" s="31"/>
      <c r="AKO120" s="31"/>
      <c r="AKP120" s="31"/>
      <c r="AKQ120" s="31"/>
      <c r="AKR120" s="31"/>
      <c r="AKS120" s="31"/>
      <c r="AKT120" s="31"/>
      <c r="AKU120" s="31"/>
      <c r="AKV120" s="31"/>
      <c r="AKW120" s="31"/>
      <c r="AKX120" s="31"/>
      <c r="AKY120" s="31"/>
      <c r="AKZ120" s="31"/>
      <c r="ALA120" s="31"/>
      <c r="ALB120" s="31"/>
      <c r="ALC120" s="31"/>
      <c r="ALD120" s="31"/>
      <c r="ALE120" s="31"/>
      <c r="ALF120" s="31"/>
      <c r="ALG120" s="31"/>
      <c r="ALH120" s="31"/>
      <c r="ALI120" s="31"/>
      <c r="ALJ120" s="31"/>
      <c r="ALK120" s="31"/>
      <c r="ALL120" s="31"/>
      <c r="ALM120" s="31"/>
      <c r="ALN120" s="31"/>
      <c r="ALO120" s="31"/>
      <c r="ALP120" s="31"/>
      <c r="ALQ120" s="31"/>
      <c r="ALR120" s="31"/>
      <c r="ALS120" s="31"/>
      <c r="ALT120" s="31"/>
      <c r="ALU120" s="31"/>
      <c r="ALV120" s="31"/>
      <c r="ALW120" s="31"/>
      <c r="ALX120" s="31"/>
      <c r="ALY120" s="31"/>
      <c r="ALZ120" s="31"/>
      <c r="AMA120" s="31"/>
      <c r="AMB120" s="31"/>
      <c r="AMC120" s="31"/>
      <c r="AMD120" s="31"/>
      <c r="AME120" s="31"/>
      <c r="AMF120" s="31"/>
      <c r="AMG120" s="31"/>
      <c r="AMH120" s="31"/>
      <c r="AMI120" s="31"/>
      <c r="AMJ120" s="31"/>
      <c r="AMK120" s="31"/>
      <c r="AML120" s="31"/>
      <c r="AMM120" s="31"/>
      <c r="AMN120" s="31"/>
      <c r="AMO120" s="31"/>
      <c r="AMP120" s="31"/>
      <c r="AMQ120" s="31"/>
      <c r="AMR120" s="31"/>
      <c r="AMS120" s="31"/>
      <c r="AMT120" s="31"/>
      <c r="AMU120" s="31"/>
      <c r="AMV120" s="31"/>
      <c r="AMW120" s="31"/>
      <c r="AMX120" s="31"/>
      <c r="AMY120" s="31"/>
    </row>
    <row r="121" spans="3:1042" s="6" customFormat="1" ht="15" customHeight="1" x14ac:dyDescent="0.25">
      <c r="C121" s="6">
        <f t="shared" si="5"/>
        <v>160515</v>
      </c>
      <c r="D121" s="72">
        <f t="shared" si="6"/>
        <v>80</v>
      </c>
      <c r="E121" s="74">
        <v>0</v>
      </c>
      <c r="F121" s="72">
        <v>1</v>
      </c>
      <c r="G121" s="73">
        <f t="shared" si="43"/>
        <v>0</v>
      </c>
      <c r="H121" s="128">
        <f t="shared" si="44"/>
        <v>2.9</v>
      </c>
      <c r="I121" s="147">
        <f t="shared" si="9"/>
        <v>0</v>
      </c>
      <c r="J121" s="111" t="s">
        <v>196</v>
      </c>
      <c r="K121" s="39">
        <v>3</v>
      </c>
      <c r="L121" s="95">
        <f t="shared" si="10"/>
        <v>16</v>
      </c>
      <c r="M121" s="9" t="s">
        <v>26</v>
      </c>
      <c r="N121" s="82">
        <f t="shared" si="88"/>
        <v>5</v>
      </c>
      <c r="O121" s="82">
        <f t="shared" si="84"/>
        <v>160515</v>
      </c>
      <c r="P121" s="77" t="str">
        <f t="shared" ref="P121:P184" si="89">Q121 &amp; "  (" &amp; R121 &amp; " gal" &amp; IF(V121&gt;0, ", JA13)", ")")</f>
        <v>153.5928  (80 gal)</v>
      </c>
      <c r="Q121" s="10">
        <v>153.59280000000001</v>
      </c>
      <c r="R121" s="11">
        <v>80</v>
      </c>
      <c r="S121" s="37" t="s">
        <v>86</v>
      </c>
      <c r="T121" s="100" t="s">
        <v>106</v>
      </c>
      <c r="U121" s="105" t="str">
        <f t="shared" si="85"/>
        <v>AOSmithHPTU80</v>
      </c>
      <c r="V121" s="146">
        <v>0</v>
      </c>
      <c r="W121" s="47" t="s">
        <v>10</v>
      </c>
      <c r="X121" s="55" t="s">
        <v>15</v>
      </c>
      <c r="Y121" s="56">
        <v>2.9</v>
      </c>
      <c r="Z121" s="57">
        <v>42545</v>
      </c>
      <c r="AA121" s="58" t="s">
        <v>83</v>
      </c>
      <c r="AB121" s="158" t="str">
        <f t="shared" si="86"/>
        <v>2,     160515,   "153.5928  (80 gal)"</v>
      </c>
      <c r="AC121" s="160" t="str">
        <f t="shared" si="76"/>
        <v>Kenmore</v>
      </c>
      <c r="AD121" s="161" t="s">
        <v>507</v>
      </c>
      <c r="AE121" s="158" t="str">
        <f t="shared" si="87"/>
        <v xml:space="preserve">          case  160515   :   "Kenmore153_5928"</v>
      </c>
      <c r="AF121" s="161" t="s">
        <v>507</v>
      </c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1"/>
      <c r="BO121" s="31"/>
      <c r="BP121" s="31"/>
      <c r="BQ121" s="31"/>
      <c r="BR121" s="31"/>
      <c r="BS121" s="31"/>
      <c r="BT121" s="31"/>
      <c r="BU121" s="31"/>
      <c r="BV121" s="31"/>
      <c r="BW121" s="31"/>
      <c r="BX121" s="31"/>
      <c r="BY121" s="31"/>
      <c r="BZ121" s="31"/>
      <c r="CA121" s="31"/>
      <c r="CB121" s="31"/>
      <c r="CC121" s="31"/>
      <c r="CD121" s="31"/>
      <c r="CE121" s="31"/>
      <c r="CF121" s="31"/>
      <c r="CG121" s="31"/>
      <c r="CH121" s="31"/>
      <c r="CI121" s="31"/>
      <c r="CJ121" s="31"/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/>
      <c r="DK121" s="31"/>
      <c r="DL121" s="31"/>
      <c r="DM121" s="31"/>
      <c r="DN121" s="31"/>
      <c r="DO121" s="31"/>
      <c r="DP121" s="31"/>
      <c r="DQ121" s="31"/>
      <c r="DR121" s="31"/>
      <c r="DS121" s="31"/>
      <c r="DT121" s="31"/>
      <c r="DU121" s="31"/>
      <c r="DV121" s="31"/>
      <c r="DW121" s="31"/>
      <c r="DX121" s="31"/>
      <c r="DY121" s="31"/>
      <c r="DZ121" s="31"/>
      <c r="EA121" s="31"/>
      <c r="EB121" s="31"/>
      <c r="EC121" s="31"/>
      <c r="ED121" s="31"/>
      <c r="EE121" s="31"/>
      <c r="EF121" s="31"/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/>
      <c r="EW121" s="31"/>
      <c r="EX121" s="31"/>
      <c r="EY121" s="31"/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  <c r="FK121" s="31"/>
      <c r="FL121" s="31"/>
      <c r="FM121" s="31"/>
      <c r="FN121" s="31"/>
      <c r="FO121" s="31"/>
      <c r="FP121" s="31"/>
      <c r="FQ121" s="31"/>
      <c r="FR121" s="31"/>
      <c r="FS121" s="31"/>
      <c r="FT121" s="31"/>
      <c r="FU121" s="31"/>
      <c r="FV121" s="31"/>
      <c r="FW121" s="31"/>
      <c r="FX121" s="31"/>
      <c r="FY121" s="31"/>
      <c r="FZ121" s="31"/>
      <c r="GA121" s="31"/>
      <c r="GB121" s="31"/>
      <c r="GC121" s="31"/>
      <c r="GD121" s="31"/>
      <c r="GE121" s="31"/>
      <c r="GF121" s="31"/>
      <c r="GG121" s="31"/>
      <c r="GH121" s="31"/>
      <c r="GI121" s="31"/>
      <c r="GJ121" s="31"/>
      <c r="GK121" s="31"/>
      <c r="GL121" s="31"/>
      <c r="GM121" s="31"/>
      <c r="GN121" s="31"/>
      <c r="GO121" s="31"/>
      <c r="GP121" s="31"/>
      <c r="GQ121" s="31"/>
      <c r="GR121" s="31"/>
      <c r="GS121" s="31"/>
      <c r="GT121" s="31"/>
      <c r="GU121" s="31"/>
      <c r="GV121" s="31"/>
      <c r="GW121" s="31"/>
      <c r="GX121" s="31"/>
      <c r="GY121" s="31"/>
      <c r="GZ121" s="31"/>
      <c r="HA121" s="31"/>
      <c r="HB121" s="31"/>
      <c r="HC121" s="31"/>
      <c r="HD121" s="31"/>
      <c r="HE121" s="31"/>
      <c r="HF121" s="31"/>
      <c r="HG121" s="31"/>
      <c r="HH121" s="31"/>
      <c r="HI121" s="31"/>
      <c r="HJ121" s="31"/>
      <c r="HK121" s="31"/>
      <c r="HL121" s="31"/>
      <c r="HM121" s="31"/>
      <c r="HN121" s="31"/>
      <c r="HO121" s="31"/>
      <c r="HP121" s="31"/>
      <c r="HQ121" s="31"/>
      <c r="HR121" s="31"/>
      <c r="HS121" s="31"/>
      <c r="HT121" s="31"/>
      <c r="HU121" s="31"/>
      <c r="HV121" s="31"/>
      <c r="HW121" s="31"/>
      <c r="HX121" s="31"/>
      <c r="HY121" s="31"/>
      <c r="HZ121" s="31"/>
      <c r="IA121" s="31"/>
      <c r="IB121" s="31"/>
      <c r="IC121" s="31"/>
      <c r="ID121" s="31"/>
      <c r="IE121" s="31"/>
      <c r="IF121" s="31"/>
      <c r="IG121" s="31"/>
      <c r="IH121" s="31"/>
      <c r="II121" s="31"/>
      <c r="IJ121" s="31"/>
      <c r="IK121" s="31"/>
      <c r="IL121" s="31"/>
      <c r="IM121" s="31"/>
      <c r="IN121" s="31"/>
      <c r="IO121" s="31"/>
      <c r="IP121" s="31"/>
      <c r="IQ121" s="31"/>
      <c r="IR121" s="31"/>
      <c r="IS121" s="31"/>
      <c r="IT121" s="31"/>
      <c r="IU121" s="31"/>
      <c r="IV121" s="31"/>
      <c r="IW121" s="31"/>
      <c r="IX121" s="31"/>
      <c r="IY121" s="31"/>
      <c r="IZ121" s="31"/>
      <c r="JA121" s="31"/>
      <c r="JB121" s="31"/>
      <c r="JC121" s="31"/>
      <c r="JD121" s="31"/>
      <c r="JE121" s="31"/>
      <c r="JF121" s="31"/>
      <c r="JG121" s="31"/>
      <c r="JH121" s="31"/>
      <c r="JI121" s="31"/>
      <c r="JJ121" s="31"/>
      <c r="JK121" s="31"/>
      <c r="JL121" s="31"/>
      <c r="JM121" s="31"/>
      <c r="JN121" s="31"/>
      <c r="JO121" s="31"/>
      <c r="JP121" s="31"/>
      <c r="JQ121" s="31"/>
      <c r="JR121" s="31"/>
      <c r="JS121" s="31"/>
      <c r="JT121" s="31"/>
      <c r="JU121" s="31"/>
      <c r="JV121" s="31"/>
      <c r="JW121" s="31"/>
      <c r="JX121" s="31"/>
      <c r="JY121" s="31"/>
      <c r="JZ121" s="31"/>
      <c r="KA121" s="31"/>
      <c r="KB121" s="31"/>
      <c r="KC121" s="31"/>
      <c r="KD121" s="31"/>
      <c r="KE121" s="31"/>
      <c r="KF121" s="31"/>
      <c r="KG121" s="31"/>
      <c r="KH121" s="31"/>
      <c r="KI121" s="31"/>
      <c r="KJ121" s="31"/>
      <c r="KK121" s="31"/>
      <c r="KL121" s="31"/>
      <c r="KM121" s="31"/>
      <c r="KN121" s="31"/>
      <c r="KO121" s="31"/>
      <c r="KP121" s="31"/>
      <c r="KQ121" s="31"/>
      <c r="KR121" s="31"/>
      <c r="KS121" s="31"/>
      <c r="KT121" s="31"/>
      <c r="KU121" s="31"/>
      <c r="KV121" s="31"/>
      <c r="KW121" s="31"/>
      <c r="KX121" s="31"/>
      <c r="KY121" s="31"/>
      <c r="KZ121" s="31"/>
      <c r="LA121" s="31"/>
      <c r="LB121" s="31"/>
      <c r="LC121" s="31"/>
      <c r="LD121" s="31"/>
      <c r="LE121" s="31"/>
      <c r="LF121" s="31"/>
      <c r="LG121" s="31"/>
      <c r="LH121" s="31"/>
      <c r="LI121" s="31"/>
      <c r="LJ121" s="31"/>
      <c r="LK121" s="31"/>
      <c r="LL121" s="31"/>
      <c r="LM121" s="31"/>
      <c r="LN121" s="31"/>
      <c r="LO121" s="31"/>
      <c r="LP121" s="31"/>
      <c r="LQ121" s="31"/>
      <c r="LR121" s="31"/>
      <c r="LS121" s="31"/>
      <c r="LT121" s="31"/>
      <c r="LU121" s="31"/>
      <c r="LV121" s="31"/>
      <c r="LW121" s="31"/>
      <c r="LX121" s="31"/>
      <c r="LY121" s="31"/>
      <c r="LZ121" s="31"/>
      <c r="MA121" s="31"/>
      <c r="MB121" s="31"/>
      <c r="MC121" s="31"/>
      <c r="MD121" s="31"/>
      <c r="ME121" s="31"/>
      <c r="MF121" s="31"/>
      <c r="MG121" s="31"/>
      <c r="MH121" s="31"/>
      <c r="MI121" s="31"/>
      <c r="MJ121" s="31"/>
      <c r="MK121" s="31"/>
      <c r="ML121" s="31"/>
      <c r="MM121" s="31"/>
      <c r="MN121" s="31"/>
      <c r="MO121" s="31"/>
      <c r="MP121" s="31"/>
      <c r="MQ121" s="31"/>
      <c r="MR121" s="31"/>
      <c r="MS121" s="31"/>
      <c r="MT121" s="31"/>
      <c r="MU121" s="31"/>
      <c r="MV121" s="31"/>
      <c r="MW121" s="31"/>
      <c r="MX121" s="31"/>
      <c r="MY121" s="31"/>
      <c r="MZ121" s="31"/>
      <c r="NA121" s="31"/>
      <c r="NB121" s="31"/>
      <c r="NC121" s="31"/>
      <c r="ND121" s="31"/>
      <c r="NE121" s="31"/>
      <c r="NF121" s="31"/>
      <c r="NG121" s="31"/>
      <c r="NH121" s="31"/>
      <c r="NI121" s="31"/>
      <c r="NJ121" s="31"/>
      <c r="NK121" s="31"/>
      <c r="NL121" s="31"/>
      <c r="NM121" s="31"/>
      <c r="NN121" s="31"/>
      <c r="NO121" s="31"/>
      <c r="NP121" s="31"/>
      <c r="NQ121" s="31"/>
      <c r="NR121" s="31"/>
      <c r="NS121" s="31"/>
      <c r="NT121" s="31"/>
      <c r="NU121" s="31"/>
      <c r="NV121" s="31"/>
      <c r="NW121" s="31"/>
      <c r="NX121" s="31"/>
      <c r="NY121" s="31"/>
      <c r="NZ121" s="31"/>
      <c r="OA121" s="31"/>
      <c r="OB121" s="31"/>
      <c r="OC121" s="31"/>
      <c r="OD121" s="31"/>
      <c r="OE121" s="31"/>
      <c r="OF121" s="31"/>
      <c r="OG121" s="31"/>
      <c r="OH121" s="31"/>
      <c r="OI121" s="31"/>
      <c r="OJ121" s="31"/>
      <c r="OK121" s="31"/>
      <c r="OL121" s="31"/>
      <c r="OM121" s="31"/>
      <c r="ON121" s="31"/>
      <c r="OO121" s="31"/>
      <c r="OP121" s="31"/>
      <c r="OQ121" s="31"/>
      <c r="OR121" s="31"/>
      <c r="OS121" s="31"/>
      <c r="OT121" s="31"/>
      <c r="OU121" s="31"/>
      <c r="OV121" s="31"/>
      <c r="OW121" s="31"/>
      <c r="OX121" s="31"/>
      <c r="OY121" s="31"/>
      <c r="OZ121" s="31"/>
      <c r="PA121" s="31"/>
      <c r="PB121" s="31"/>
      <c r="PC121" s="31"/>
      <c r="PD121" s="31"/>
      <c r="PE121" s="31"/>
      <c r="PF121" s="31"/>
      <c r="PG121" s="31"/>
      <c r="PH121" s="31"/>
      <c r="PI121" s="31"/>
      <c r="PJ121" s="31"/>
      <c r="PK121" s="31"/>
      <c r="PL121" s="31"/>
      <c r="PM121" s="31"/>
      <c r="PN121" s="31"/>
      <c r="PO121" s="31"/>
      <c r="PP121" s="31"/>
      <c r="PQ121" s="31"/>
      <c r="PR121" s="31"/>
      <c r="PS121" s="31"/>
      <c r="PT121" s="31"/>
      <c r="PU121" s="31"/>
      <c r="PV121" s="31"/>
      <c r="PW121" s="31"/>
      <c r="PX121" s="31"/>
      <c r="PY121" s="31"/>
      <c r="PZ121" s="31"/>
      <c r="QA121" s="31"/>
      <c r="QB121" s="31"/>
      <c r="QC121" s="31"/>
      <c r="QD121" s="31"/>
      <c r="QE121" s="31"/>
      <c r="QF121" s="31"/>
      <c r="QG121" s="31"/>
      <c r="QH121" s="31"/>
      <c r="QI121" s="31"/>
      <c r="QJ121" s="31"/>
      <c r="QK121" s="31"/>
      <c r="QL121" s="31"/>
      <c r="QM121" s="31"/>
      <c r="QN121" s="31"/>
      <c r="QO121" s="31"/>
      <c r="QP121" s="31"/>
      <c r="QQ121" s="31"/>
      <c r="QR121" s="31"/>
      <c r="QS121" s="31"/>
      <c r="QT121" s="31"/>
      <c r="QU121" s="31"/>
      <c r="QV121" s="31"/>
      <c r="QW121" s="31"/>
      <c r="QX121" s="31"/>
      <c r="QY121" s="31"/>
      <c r="QZ121" s="31"/>
      <c r="RA121" s="31"/>
      <c r="RB121" s="31"/>
      <c r="RC121" s="31"/>
      <c r="RD121" s="31"/>
      <c r="RE121" s="31"/>
      <c r="RF121" s="31"/>
      <c r="RG121" s="31"/>
      <c r="RH121" s="31"/>
      <c r="RI121" s="31"/>
      <c r="RJ121" s="31"/>
      <c r="RK121" s="31"/>
      <c r="RL121" s="31"/>
      <c r="RM121" s="31"/>
      <c r="RN121" s="31"/>
      <c r="RO121" s="31"/>
      <c r="RP121" s="31"/>
      <c r="RQ121" s="31"/>
      <c r="RR121" s="31"/>
      <c r="RS121" s="31"/>
      <c r="RT121" s="31"/>
      <c r="RU121" s="31"/>
      <c r="RV121" s="31"/>
      <c r="RW121" s="31"/>
      <c r="RX121" s="31"/>
      <c r="RY121" s="31"/>
      <c r="RZ121" s="31"/>
      <c r="SA121" s="31"/>
      <c r="SB121" s="31"/>
      <c r="SC121" s="31"/>
      <c r="SD121" s="31"/>
      <c r="SE121" s="31"/>
      <c r="SF121" s="31"/>
      <c r="SG121" s="31"/>
      <c r="SH121" s="31"/>
      <c r="SI121" s="31"/>
      <c r="SJ121" s="31"/>
      <c r="SK121" s="31"/>
      <c r="SL121" s="31"/>
      <c r="SM121" s="31"/>
      <c r="SN121" s="31"/>
      <c r="SO121" s="31"/>
      <c r="SP121" s="31"/>
      <c r="SQ121" s="31"/>
      <c r="SR121" s="31"/>
      <c r="SS121" s="31"/>
      <c r="ST121" s="31"/>
      <c r="SU121" s="31"/>
      <c r="SV121" s="31"/>
      <c r="SW121" s="31"/>
      <c r="SX121" s="31"/>
      <c r="SY121" s="31"/>
      <c r="SZ121" s="31"/>
      <c r="TA121" s="31"/>
      <c r="TB121" s="31"/>
      <c r="TC121" s="31"/>
      <c r="TD121" s="31"/>
      <c r="TE121" s="31"/>
      <c r="TF121" s="31"/>
      <c r="TG121" s="31"/>
      <c r="TH121" s="31"/>
      <c r="TI121" s="31"/>
      <c r="TJ121" s="31"/>
      <c r="TK121" s="31"/>
      <c r="TL121" s="31"/>
      <c r="TM121" s="31"/>
      <c r="TN121" s="31"/>
      <c r="TO121" s="31"/>
      <c r="TP121" s="31"/>
      <c r="TQ121" s="31"/>
      <c r="TR121" s="31"/>
      <c r="TS121" s="31"/>
      <c r="TT121" s="31"/>
      <c r="TU121" s="31"/>
      <c r="TV121" s="31"/>
      <c r="TW121" s="31"/>
      <c r="TX121" s="31"/>
      <c r="TY121" s="31"/>
      <c r="TZ121" s="31"/>
      <c r="UA121" s="31"/>
      <c r="UB121" s="31"/>
      <c r="UC121" s="31"/>
      <c r="UD121" s="31"/>
      <c r="UE121" s="31"/>
      <c r="UF121" s="31"/>
      <c r="UG121" s="31"/>
      <c r="UH121" s="31"/>
      <c r="UI121" s="31"/>
      <c r="UJ121" s="31"/>
      <c r="UK121" s="31"/>
      <c r="UL121" s="31"/>
      <c r="UM121" s="31"/>
      <c r="UN121" s="31"/>
      <c r="UO121" s="31"/>
      <c r="UP121" s="31"/>
      <c r="UQ121" s="31"/>
      <c r="UR121" s="31"/>
      <c r="US121" s="31"/>
      <c r="UT121" s="31"/>
      <c r="UU121" s="31"/>
      <c r="UV121" s="31"/>
      <c r="UW121" s="31"/>
      <c r="UX121" s="31"/>
      <c r="UY121" s="31"/>
      <c r="UZ121" s="31"/>
      <c r="VA121" s="31"/>
      <c r="VB121" s="31"/>
      <c r="VC121" s="31"/>
      <c r="VD121" s="31"/>
      <c r="VE121" s="31"/>
      <c r="VF121" s="31"/>
      <c r="VG121" s="31"/>
      <c r="VH121" s="31"/>
      <c r="VI121" s="31"/>
      <c r="VJ121" s="31"/>
      <c r="VK121" s="31"/>
      <c r="VL121" s="31"/>
      <c r="VM121" s="31"/>
      <c r="VN121" s="31"/>
      <c r="VO121" s="31"/>
      <c r="VP121" s="31"/>
      <c r="VQ121" s="31"/>
      <c r="VR121" s="31"/>
      <c r="VS121" s="31"/>
      <c r="VT121" s="31"/>
      <c r="VU121" s="31"/>
      <c r="VV121" s="31"/>
      <c r="VW121" s="31"/>
      <c r="VX121" s="31"/>
      <c r="VY121" s="31"/>
      <c r="VZ121" s="31"/>
      <c r="WA121" s="31"/>
      <c r="WB121" s="31"/>
      <c r="WC121" s="31"/>
      <c r="WD121" s="31"/>
      <c r="WE121" s="31"/>
      <c r="WF121" s="31"/>
      <c r="WG121" s="31"/>
      <c r="WH121" s="31"/>
      <c r="WI121" s="31"/>
      <c r="WJ121" s="31"/>
      <c r="WK121" s="31"/>
      <c r="WL121" s="31"/>
      <c r="WM121" s="31"/>
      <c r="WN121" s="31"/>
      <c r="WO121" s="31"/>
      <c r="WP121" s="31"/>
      <c r="WQ121" s="31"/>
      <c r="WR121" s="31"/>
      <c r="WS121" s="31"/>
      <c r="WT121" s="31"/>
      <c r="WU121" s="31"/>
      <c r="WV121" s="31"/>
      <c r="WW121" s="31"/>
      <c r="WX121" s="31"/>
      <c r="WY121" s="31"/>
      <c r="WZ121" s="31"/>
      <c r="XA121" s="31"/>
      <c r="XB121" s="31"/>
      <c r="XC121" s="31"/>
      <c r="XD121" s="31"/>
      <c r="XE121" s="31"/>
      <c r="XF121" s="31"/>
      <c r="XG121" s="31"/>
      <c r="XH121" s="31"/>
      <c r="XI121" s="31"/>
      <c r="XJ121" s="31"/>
      <c r="XK121" s="31"/>
      <c r="XL121" s="31"/>
      <c r="XM121" s="31"/>
      <c r="XN121" s="31"/>
      <c r="XO121" s="31"/>
      <c r="XP121" s="31"/>
      <c r="XQ121" s="31"/>
      <c r="XR121" s="31"/>
      <c r="XS121" s="31"/>
      <c r="XT121" s="31"/>
      <c r="XU121" s="31"/>
      <c r="XV121" s="31"/>
      <c r="XW121" s="31"/>
      <c r="XX121" s="31"/>
      <c r="XY121" s="31"/>
      <c r="XZ121" s="31"/>
      <c r="YA121" s="31"/>
      <c r="YB121" s="31"/>
      <c r="YC121" s="31"/>
      <c r="YD121" s="31"/>
      <c r="YE121" s="31"/>
      <c r="YF121" s="31"/>
      <c r="YG121" s="31"/>
      <c r="YH121" s="31"/>
      <c r="YI121" s="31"/>
      <c r="YJ121" s="31"/>
      <c r="YK121" s="31"/>
      <c r="YL121" s="31"/>
      <c r="YM121" s="31"/>
      <c r="YN121" s="31"/>
      <c r="YO121" s="31"/>
      <c r="YP121" s="31"/>
      <c r="YQ121" s="31"/>
      <c r="YR121" s="31"/>
      <c r="YS121" s="31"/>
      <c r="YT121" s="31"/>
      <c r="YU121" s="31"/>
      <c r="YV121" s="31"/>
      <c r="YW121" s="31"/>
      <c r="YX121" s="31"/>
      <c r="YY121" s="31"/>
      <c r="YZ121" s="31"/>
      <c r="ZA121" s="31"/>
      <c r="ZB121" s="31"/>
      <c r="ZC121" s="31"/>
      <c r="ZD121" s="31"/>
      <c r="ZE121" s="31"/>
      <c r="ZF121" s="31"/>
      <c r="ZG121" s="31"/>
      <c r="ZH121" s="31"/>
      <c r="ZI121" s="31"/>
      <c r="ZJ121" s="31"/>
      <c r="ZK121" s="31"/>
      <c r="ZL121" s="31"/>
      <c r="ZM121" s="31"/>
      <c r="ZN121" s="31"/>
      <c r="ZO121" s="31"/>
      <c r="ZP121" s="31"/>
      <c r="ZQ121" s="31"/>
      <c r="ZR121" s="31"/>
      <c r="ZS121" s="31"/>
      <c r="ZT121" s="31"/>
      <c r="ZU121" s="31"/>
      <c r="ZV121" s="31"/>
      <c r="ZW121" s="31"/>
      <c r="ZX121" s="31"/>
      <c r="ZY121" s="31"/>
      <c r="ZZ121" s="31"/>
      <c r="AAA121" s="31"/>
      <c r="AAB121" s="31"/>
      <c r="AAC121" s="31"/>
      <c r="AAD121" s="31"/>
      <c r="AAE121" s="31"/>
      <c r="AAF121" s="31"/>
      <c r="AAG121" s="31"/>
      <c r="AAH121" s="31"/>
      <c r="AAI121" s="31"/>
      <c r="AAJ121" s="31"/>
      <c r="AAK121" s="31"/>
      <c r="AAL121" s="31"/>
      <c r="AAM121" s="31"/>
      <c r="AAN121" s="31"/>
      <c r="AAO121" s="31"/>
      <c r="AAP121" s="31"/>
      <c r="AAQ121" s="31"/>
      <c r="AAR121" s="31"/>
      <c r="AAS121" s="31"/>
      <c r="AAT121" s="31"/>
      <c r="AAU121" s="31"/>
      <c r="AAV121" s="31"/>
      <c r="AAW121" s="31"/>
      <c r="AAX121" s="31"/>
      <c r="AAY121" s="31"/>
      <c r="AAZ121" s="31"/>
      <c r="ABA121" s="31"/>
      <c r="ABB121" s="31"/>
      <c r="ABC121" s="31"/>
      <c r="ABD121" s="31"/>
      <c r="ABE121" s="31"/>
      <c r="ABF121" s="31"/>
      <c r="ABG121" s="31"/>
      <c r="ABH121" s="31"/>
      <c r="ABI121" s="31"/>
      <c r="ABJ121" s="31"/>
      <c r="ABK121" s="31"/>
      <c r="ABL121" s="31"/>
      <c r="ABM121" s="31"/>
      <c r="ABN121" s="31"/>
      <c r="ABO121" s="31"/>
      <c r="ABP121" s="31"/>
      <c r="ABQ121" s="31"/>
      <c r="ABR121" s="31"/>
      <c r="ABS121" s="31"/>
      <c r="ABT121" s="31"/>
      <c r="ABU121" s="31"/>
      <c r="ABV121" s="31"/>
      <c r="ABW121" s="31"/>
      <c r="ABX121" s="31"/>
      <c r="ABY121" s="31"/>
      <c r="ABZ121" s="31"/>
      <c r="ACA121" s="31"/>
      <c r="ACB121" s="31"/>
      <c r="ACC121" s="31"/>
      <c r="ACD121" s="31"/>
      <c r="ACE121" s="31"/>
      <c r="ACF121" s="31"/>
      <c r="ACG121" s="31"/>
      <c r="ACH121" s="31"/>
      <c r="ACI121" s="31"/>
      <c r="ACJ121" s="31"/>
      <c r="ACK121" s="31"/>
      <c r="ACL121" s="31"/>
      <c r="ACM121" s="31"/>
      <c r="ACN121" s="31"/>
      <c r="ACO121" s="31"/>
      <c r="ACP121" s="31"/>
      <c r="ACQ121" s="31"/>
      <c r="ACR121" s="31"/>
      <c r="ACS121" s="31"/>
      <c r="ACT121" s="31"/>
      <c r="ACU121" s="31"/>
      <c r="ACV121" s="31"/>
      <c r="ACW121" s="31"/>
      <c r="ACX121" s="31"/>
      <c r="ACY121" s="31"/>
      <c r="ACZ121" s="31"/>
      <c r="ADA121" s="31"/>
      <c r="ADB121" s="31"/>
      <c r="ADC121" s="31"/>
      <c r="ADD121" s="31"/>
      <c r="ADE121" s="31"/>
      <c r="ADF121" s="31"/>
      <c r="ADG121" s="31"/>
      <c r="ADH121" s="31"/>
      <c r="ADI121" s="31"/>
      <c r="ADJ121" s="31"/>
      <c r="ADK121" s="31"/>
      <c r="ADL121" s="31"/>
      <c r="ADM121" s="31"/>
      <c r="ADN121" s="31"/>
      <c r="ADO121" s="31"/>
      <c r="ADP121" s="31"/>
      <c r="ADQ121" s="31"/>
      <c r="ADR121" s="31"/>
      <c r="ADS121" s="31"/>
      <c r="ADT121" s="31"/>
      <c r="ADU121" s="31"/>
      <c r="ADV121" s="31"/>
      <c r="ADW121" s="31"/>
      <c r="ADX121" s="31"/>
      <c r="ADY121" s="31"/>
      <c r="ADZ121" s="31"/>
      <c r="AEA121" s="31"/>
      <c r="AEB121" s="31"/>
      <c r="AEC121" s="31"/>
      <c r="AED121" s="31"/>
      <c r="AEE121" s="31"/>
      <c r="AEF121" s="31"/>
      <c r="AEG121" s="31"/>
      <c r="AEH121" s="31"/>
      <c r="AEI121" s="31"/>
      <c r="AEJ121" s="31"/>
      <c r="AEK121" s="31"/>
      <c r="AEL121" s="31"/>
      <c r="AEM121" s="31"/>
      <c r="AEN121" s="31"/>
      <c r="AEO121" s="31"/>
      <c r="AEP121" s="31"/>
      <c r="AEQ121" s="31"/>
      <c r="AER121" s="31"/>
      <c r="AES121" s="31"/>
      <c r="AET121" s="31"/>
      <c r="AEU121" s="31"/>
      <c r="AEV121" s="31"/>
      <c r="AEW121" s="31"/>
      <c r="AEX121" s="31"/>
      <c r="AEY121" s="31"/>
      <c r="AEZ121" s="31"/>
      <c r="AFA121" s="31"/>
      <c r="AFB121" s="31"/>
      <c r="AFC121" s="31"/>
      <c r="AFD121" s="31"/>
      <c r="AFE121" s="31"/>
      <c r="AFF121" s="31"/>
      <c r="AFG121" s="31"/>
      <c r="AFH121" s="31"/>
      <c r="AFI121" s="31"/>
      <c r="AFJ121" s="31"/>
      <c r="AFK121" s="31"/>
      <c r="AFL121" s="31"/>
      <c r="AFM121" s="31"/>
      <c r="AFN121" s="31"/>
      <c r="AFO121" s="31"/>
      <c r="AFP121" s="31"/>
      <c r="AFQ121" s="31"/>
      <c r="AFR121" s="31"/>
      <c r="AFS121" s="31"/>
      <c r="AFT121" s="31"/>
      <c r="AFU121" s="31"/>
      <c r="AFV121" s="31"/>
      <c r="AFW121" s="31"/>
      <c r="AFX121" s="31"/>
      <c r="AFY121" s="31"/>
      <c r="AFZ121" s="31"/>
      <c r="AGA121" s="31"/>
      <c r="AGB121" s="31"/>
      <c r="AGC121" s="31"/>
      <c r="AGD121" s="31"/>
      <c r="AGE121" s="31"/>
      <c r="AGF121" s="31"/>
      <c r="AGG121" s="31"/>
      <c r="AGH121" s="31"/>
      <c r="AGI121" s="31"/>
      <c r="AGJ121" s="31"/>
      <c r="AGK121" s="31"/>
      <c r="AGL121" s="31"/>
      <c r="AGM121" s="31"/>
      <c r="AGN121" s="31"/>
      <c r="AGO121" s="31"/>
      <c r="AGP121" s="31"/>
      <c r="AGQ121" s="31"/>
      <c r="AGR121" s="31"/>
      <c r="AGS121" s="31"/>
      <c r="AGT121" s="31"/>
      <c r="AGU121" s="31"/>
      <c r="AGV121" s="31"/>
      <c r="AGW121" s="31"/>
      <c r="AGX121" s="31"/>
      <c r="AGY121" s="31"/>
      <c r="AGZ121" s="31"/>
      <c r="AHA121" s="31"/>
      <c r="AHB121" s="31"/>
      <c r="AHC121" s="31"/>
      <c r="AHD121" s="31"/>
      <c r="AHE121" s="31"/>
      <c r="AHF121" s="31"/>
      <c r="AHG121" s="31"/>
      <c r="AHH121" s="31"/>
      <c r="AHI121" s="31"/>
      <c r="AHJ121" s="31"/>
      <c r="AHK121" s="31"/>
      <c r="AHL121" s="31"/>
      <c r="AHM121" s="31"/>
      <c r="AHN121" s="31"/>
      <c r="AHO121" s="31"/>
      <c r="AHP121" s="31"/>
      <c r="AHQ121" s="31"/>
      <c r="AHR121" s="31"/>
      <c r="AHS121" s="31"/>
      <c r="AHT121" s="31"/>
      <c r="AHU121" s="31"/>
      <c r="AHV121" s="31"/>
      <c r="AHW121" s="31"/>
      <c r="AHX121" s="31"/>
      <c r="AHY121" s="31"/>
      <c r="AHZ121" s="31"/>
      <c r="AIA121" s="31"/>
      <c r="AIB121" s="31"/>
      <c r="AIC121" s="31"/>
      <c r="AID121" s="31"/>
      <c r="AIE121" s="31"/>
      <c r="AIF121" s="31"/>
      <c r="AIG121" s="31"/>
      <c r="AIH121" s="31"/>
      <c r="AII121" s="31"/>
      <c r="AIJ121" s="31"/>
      <c r="AIK121" s="31"/>
      <c r="AIL121" s="31"/>
      <c r="AIM121" s="31"/>
      <c r="AIN121" s="31"/>
      <c r="AIO121" s="31"/>
      <c r="AIP121" s="31"/>
      <c r="AIQ121" s="31"/>
      <c r="AIR121" s="31"/>
      <c r="AIS121" s="31"/>
      <c r="AIT121" s="31"/>
      <c r="AIU121" s="31"/>
      <c r="AIV121" s="31"/>
      <c r="AIW121" s="31"/>
      <c r="AIX121" s="31"/>
      <c r="AIY121" s="31"/>
      <c r="AIZ121" s="31"/>
      <c r="AJA121" s="31"/>
      <c r="AJB121" s="31"/>
      <c r="AJC121" s="31"/>
      <c r="AJD121" s="31"/>
      <c r="AJE121" s="31"/>
      <c r="AJF121" s="31"/>
      <c r="AJG121" s="31"/>
      <c r="AJH121" s="31"/>
      <c r="AJI121" s="31"/>
      <c r="AJJ121" s="31"/>
      <c r="AJK121" s="31"/>
      <c r="AJL121" s="31"/>
      <c r="AJM121" s="31"/>
      <c r="AJN121" s="31"/>
      <c r="AJO121" s="31"/>
      <c r="AJP121" s="31"/>
      <c r="AJQ121" s="31"/>
      <c r="AJR121" s="31"/>
      <c r="AJS121" s="31"/>
      <c r="AJT121" s="31"/>
      <c r="AJU121" s="31"/>
      <c r="AJV121" s="31"/>
      <c r="AJW121" s="31"/>
      <c r="AJX121" s="31"/>
      <c r="AJY121" s="31"/>
      <c r="AJZ121" s="31"/>
      <c r="AKA121" s="31"/>
      <c r="AKB121" s="31"/>
      <c r="AKC121" s="31"/>
      <c r="AKD121" s="31"/>
      <c r="AKE121" s="31"/>
      <c r="AKF121" s="31"/>
      <c r="AKG121" s="31"/>
      <c r="AKH121" s="31"/>
      <c r="AKI121" s="31"/>
      <c r="AKJ121" s="31"/>
      <c r="AKK121" s="31"/>
      <c r="AKL121" s="31"/>
      <c r="AKM121" s="31"/>
      <c r="AKN121" s="31"/>
      <c r="AKO121" s="31"/>
      <c r="AKP121" s="31"/>
      <c r="AKQ121" s="31"/>
      <c r="AKR121" s="31"/>
      <c r="AKS121" s="31"/>
      <c r="AKT121" s="31"/>
      <c r="AKU121" s="31"/>
      <c r="AKV121" s="31"/>
      <c r="AKW121" s="31"/>
      <c r="AKX121" s="31"/>
      <c r="AKY121" s="31"/>
      <c r="AKZ121" s="31"/>
      <c r="ALA121" s="31"/>
      <c r="ALB121" s="31"/>
      <c r="ALC121" s="31"/>
      <c r="ALD121" s="31"/>
      <c r="ALE121" s="31"/>
      <c r="ALF121" s="31"/>
      <c r="ALG121" s="31"/>
      <c r="ALH121" s="31"/>
      <c r="ALI121" s="31"/>
      <c r="ALJ121" s="31"/>
      <c r="ALK121" s="31"/>
      <c r="ALL121" s="31"/>
      <c r="ALM121" s="31"/>
      <c r="ALN121" s="31"/>
      <c r="ALO121" s="31"/>
      <c r="ALP121" s="31"/>
      <c r="ALQ121" s="31"/>
      <c r="ALR121" s="31"/>
      <c r="ALS121" s="31"/>
      <c r="ALT121" s="31"/>
      <c r="ALU121" s="31"/>
      <c r="ALV121" s="31"/>
      <c r="ALW121" s="31"/>
      <c r="ALX121" s="31"/>
      <c r="ALY121" s="31"/>
      <c r="ALZ121" s="31"/>
      <c r="AMA121" s="31"/>
      <c r="AMB121" s="31"/>
      <c r="AMC121" s="31"/>
      <c r="AMD121" s="31"/>
      <c r="AME121" s="31"/>
      <c r="AMF121" s="31"/>
      <c r="AMG121" s="31"/>
      <c r="AMH121" s="31"/>
      <c r="AMI121" s="31"/>
      <c r="AMJ121" s="31"/>
      <c r="AMK121" s="31"/>
      <c r="AML121" s="31"/>
      <c r="AMM121" s="31"/>
      <c r="AMN121" s="31"/>
      <c r="AMO121" s="31"/>
      <c r="AMP121" s="31"/>
      <c r="AMQ121" s="31"/>
      <c r="AMR121" s="31"/>
      <c r="AMS121" s="31"/>
      <c r="AMT121" s="31"/>
      <c r="AMU121" s="31"/>
      <c r="AMV121" s="31"/>
      <c r="AMW121" s="31"/>
      <c r="AMX121" s="31"/>
      <c r="AMY121" s="31"/>
    </row>
    <row r="122" spans="3:1042" s="6" customFormat="1" ht="15" customHeight="1" x14ac:dyDescent="0.25">
      <c r="C122" s="6">
        <f t="shared" si="5"/>
        <v>170113</v>
      </c>
      <c r="D122" s="72">
        <f t="shared" si="6"/>
        <v>50</v>
      </c>
      <c r="E122" s="74">
        <v>0</v>
      </c>
      <c r="F122" s="72">
        <v>1</v>
      </c>
      <c r="G122" s="73">
        <f t="shared" si="43"/>
        <v>0</v>
      </c>
      <c r="H122" s="128">
        <f t="shared" si="44"/>
        <v>2.9</v>
      </c>
      <c r="I122" s="147">
        <f t="shared" si="9"/>
        <v>0</v>
      </c>
      <c r="J122" s="111" t="s">
        <v>196</v>
      </c>
      <c r="K122" s="39">
        <v>3</v>
      </c>
      <c r="L122" s="95">
        <f t="shared" si="10"/>
        <v>17</v>
      </c>
      <c r="M122" s="9" t="s">
        <v>27</v>
      </c>
      <c r="N122" s="81">
        <v>1</v>
      </c>
      <c r="O122" s="82">
        <f t="shared" si="84"/>
        <v>170113</v>
      </c>
      <c r="P122" s="77" t="str">
        <f t="shared" si="89"/>
        <v>HPA051KD 120  (50 gal)</v>
      </c>
      <c r="Q122" s="10" t="s">
        <v>28</v>
      </c>
      <c r="R122" s="11">
        <v>50</v>
      </c>
      <c r="S122" s="37" t="s">
        <v>84</v>
      </c>
      <c r="T122" s="100" t="s">
        <v>109</v>
      </c>
      <c r="U122" s="105" t="str">
        <f t="shared" si="85"/>
        <v>AOSmithHPTU50</v>
      </c>
      <c r="V122" s="146">
        <v>0</v>
      </c>
      <c r="W122" s="47" t="s">
        <v>10</v>
      </c>
      <c r="X122" s="55" t="s">
        <v>9</v>
      </c>
      <c r="Y122" s="56">
        <v>2.9</v>
      </c>
      <c r="Z122" s="57">
        <v>42545</v>
      </c>
      <c r="AA122" s="58" t="s">
        <v>83</v>
      </c>
      <c r="AB122" s="158" t="str">
        <f t="shared" si="86"/>
        <v>2,     170113,   "HPA051KD 120  (50 gal)"</v>
      </c>
      <c r="AC122" s="159" t="str">
        <f>M122</f>
        <v>Lochinvar</v>
      </c>
      <c r="AD122" s="161" t="s">
        <v>508</v>
      </c>
      <c r="AE122" s="158" t="str">
        <f t="shared" si="87"/>
        <v xml:space="preserve">          case  170113   :   "LochinvarHPA051"</v>
      </c>
      <c r="AF122" s="161" t="s">
        <v>508</v>
      </c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</row>
    <row r="123" spans="3:1042" s="6" customFormat="1" ht="15" customHeight="1" x14ac:dyDescent="0.25">
      <c r="C123" s="6">
        <f t="shared" si="5"/>
        <v>170213</v>
      </c>
      <c r="D123" s="72">
        <f t="shared" si="6"/>
        <v>50</v>
      </c>
      <c r="E123" s="74">
        <v>0</v>
      </c>
      <c r="F123" s="72">
        <v>1</v>
      </c>
      <c r="G123" s="73">
        <f t="shared" si="43"/>
        <v>0</v>
      </c>
      <c r="H123" s="128">
        <f t="shared" si="44"/>
        <v>2.9</v>
      </c>
      <c r="I123" s="147">
        <f t="shared" si="9"/>
        <v>0</v>
      </c>
      <c r="J123" s="111" t="s">
        <v>196</v>
      </c>
      <c r="K123" s="39">
        <v>3</v>
      </c>
      <c r="L123" s="95">
        <f t="shared" si="10"/>
        <v>17</v>
      </c>
      <c r="M123" s="9" t="s">
        <v>27</v>
      </c>
      <c r="N123" s="82">
        <f t="shared" ref="N123:N127" si="90">N122+1</f>
        <v>2</v>
      </c>
      <c r="O123" s="82">
        <f t="shared" si="84"/>
        <v>170213</v>
      </c>
      <c r="P123" s="77" t="str">
        <f t="shared" si="89"/>
        <v>HPA052KD 120  (50 gal)</v>
      </c>
      <c r="Q123" s="10" t="s">
        <v>29</v>
      </c>
      <c r="R123" s="11">
        <v>50</v>
      </c>
      <c r="S123" s="37" t="s">
        <v>84</v>
      </c>
      <c r="T123" s="100" t="s">
        <v>109</v>
      </c>
      <c r="U123" s="105" t="str">
        <f t="shared" si="85"/>
        <v>AOSmithHPTU50</v>
      </c>
      <c r="V123" s="146">
        <v>0</v>
      </c>
      <c r="W123" s="47" t="s">
        <v>10</v>
      </c>
      <c r="X123" s="55" t="s">
        <v>9</v>
      </c>
      <c r="Y123" s="56">
        <v>2.9</v>
      </c>
      <c r="Z123" s="57">
        <v>42545</v>
      </c>
      <c r="AA123" s="58" t="s">
        <v>83</v>
      </c>
      <c r="AB123" s="158" t="str">
        <f t="shared" si="86"/>
        <v>2,     170213,   "HPA052KD 120  (50 gal)"</v>
      </c>
      <c r="AC123" s="160" t="str">
        <f t="shared" si="76"/>
        <v>Lochinvar</v>
      </c>
      <c r="AD123" s="161" t="s">
        <v>509</v>
      </c>
      <c r="AE123" s="158" t="str">
        <f t="shared" si="87"/>
        <v xml:space="preserve">          case  170213   :   "LochinvarHPA052"</v>
      </c>
      <c r="AF123" s="161" t="s">
        <v>509</v>
      </c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</row>
    <row r="124" spans="3:1042" s="6" customFormat="1" ht="15" customHeight="1" x14ac:dyDescent="0.25">
      <c r="C124" s="6">
        <f t="shared" si="5"/>
        <v>170314</v>
      </c>
      <c r="D124" s="72">
        <f t="shared" si="6"/>
        <v>66</v>
      </c>
      <c r="E124" s="74">
        <v>0</v>
      </c>
      <c r="F124" s="72">
        <v>1</v>
      </c>
      <c r="G124" s="73">
        <f t="shared" si="43"/>
        <v>0</v>
      </c>
      <c r="H124" s="128">
        <f t="shared" si="44"/>
        <v>3.1</v>
      </c>
      <c r="I124" s="147">
        <f t="shared" si="9"/>
        <v>0</v>
      </c>
      <c r="J124" s="111" t="s">
        <v>196</v>
      </c>
      <c r="K124" s="39">
        <v>3</v>
      </c>
      <c r="L124" s="95">
        <f t="shared" si="10"/>
        <v>17</v>
      </c>
      <c r="M124" s="9" t="s">
        <v>27</v>
      </c>
      <c r="N124" s="82">
        <f t="shared" si="90"/>
        <v>3</v>
      </c>
      <c r="O124" s="82">
        <f t="shared" si="84"/>
        <v>170314</v>
      </c>
      <c r="P124" s="77" t="str">
        <f t="shared" si="89"/>
        <v>HPA067KD 120  (66 gal)</v>
      </c>
      <c r="Q124" s="10" t="s">
        <v>30</v>
      </c>
      <c r="R124" s="11">
        <v>66</v>
      </c>
      <c r="S124" s="37" t="s">
        <v>85</v>
      </c>
      <c r="T124" s="100" t="s">
        <v>105</v>
      </c>
      <c r="U124" s="105" t="str">
        <f t="shared" si="85"/>
        <v>AOSmithHPTU66</v>
      </c>
      <c r="V124" s="146">
        <v>0</v>
      </c>
      <c r="W124" s="47" t="s">
        <v>10</v>
      </c>
      <c r="X124" s="55">
        <v>3</v>
      </c>
      <c r="Y124" s="56">
        <v>3.1</v>
      </c>
      <c r="Z124" s="57">
        <v>42545</v>
      </c>
      <c r="AA124" s="58" t="s">
        <v>83</v>
      </c>
      <c r="AB124" s="158" t="str">
        <f t="shared" si="86"/>
        <v>2,     170314,   "HPA067KD 120  (66 gal)"</v>
      </c>
      <c r="AC124" s="160" t="str">
        <f t="shared" si="76"/>
        <v>Lochinvar</v>
      </c>
      <c r="AD124" s="161" t="s">
        <v>510</v>
      </c>
      <c r="AE124" s="158" t="str">
        <f t="shared" si="87"/>
        <v xml:space="preserve">          case  170314   :   "LochinvarHPA067"</v>
      </c>
      <c r="AF124" s="161" t="s">
        <v>510</v>
      </c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31"/>
      <c r="DO124" s="31"/>
      <c r="DP124" s="31"/>
      <c r="DQ124" s="31"/>
      <c r="DR124" s="31"/>
      <c r="DS124" s="31"/>
      <c r="DT124" s="31"/>
      <c r="DU124" s="31"/>
      <c r="DV124" s="31"/>
      <c r="DW124" s="31"/>
      <c r="DX124" s="31"/>
      <c r="DY124" s="31"/>
      <c r="DZ124" s="31"/>
      <c r="EA124" s="31"/>
      <c r="EB124" s="31"/>
      <c r="EC124" s="31"/>
      <c r="ED124" s="31"/>
      <c r="EE124" s="31"/>
      <c r="EF124" s="31"/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/>
      <c r="EW124" s="31"/>
      <c r="EX124" s="31"/>
      <c r="EY124" s="31"/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  <c r="FK124" s="31"/>
      <c r="FL124" s="31"/>
      <c r="FM124" s="31"/>
      <c r="FN124" s="31"/>
      <c r="FO124" s="31"/>
      <c r="FP124" s="31"/>
      <c r="FQ124" s="31"/>
      <c r="FR124" s="31"/>
      <c r="FS124" s="31"/>
      <c r="FT124" s="31"/>
      <c r="FU124" s="31"/>
      <c r="FV124" s="31"/>
      <c r="FW124" s="31"/>
      <c r="FX124" s="31"/>
      <c r="FY124" s="31"/>
      <c r="FZ124" s="31"/>
      <c r="GA124" s="31"/>
      <c r="GB124" s="31"/>
      <c r="GC124" s="31"/>
      <c r="GD124" s="31"/>
      <c r="GE124" s="31"/>
      <c r="GF124" s="31"/>
      <c r="GG124" s="31"/>
      <c r="GH124" s="31"/>
      <c r="GI124" s="31"/>
      <c r="GJ124" s="31"/>
      <c r="GK124" s="31"/>
      <c r="GL124" s="31"/>
      <c r="GM124" s="31"/>
      <c r="GN124" s="31"/>
      <c r="GO124" s="31"/>
      <c r="GP124" s="31"/>
      <c r="GQ124" s="31"/>
      <c r="GR124" s="31"/>
      <c r="GS124" s="31"/>
      <c r="GT124" s="31"/>
      <c r="GU124" s="31"/>
      <c r="GV124" s="31"/>
      <c r="GW124" s="31"/>
      <c r="GX124" s="31"/>
      <c r="GY124" s="31"/>
      <c r="GZ124" s="31"/>
      <c r="HA124" s="31"/>
      <c r="HB124" s="31"/>
      <c r="HC124" s="31"/>
      <c r="HD124" s="31"/>
      <c r="HE124" s="31"/>
      <c r="HF124" s="31"/>
      <c r="HG124" s="31"/>
      <c r="HH124" s="31"/>
      <c r="HI124" s="31"/>
      <c r="HJ124" s="31"/>
      <c r="HK124" s="31"/>
      <c r="HL124" s="31"/>
      <c r="HM124" s="31"/>
      <c r="HN124" s="31"/>
      <c r="HO124" s="31"/>
      <c r="HP124" s="31"/>
      <c r="HQ124" s="31"/>
      <c r="HR124" s="31"/>
      <c r="HS124" s="31"/>
      <c r="HT124" s="31"/>
      <c r="HU124" s="31"/>
      <c r="HV124" s="31"/>
      <c r="HW124" s="31"/>
      <c r="HX124" s="31"/>
      <c r="HY124" s="31"/>
      <c r="HZ124" s="31"/>
      <c r="IA124" s="31"/>
      <c r="IB124" s="31"/>
      <c r="IC124" s="31"/>
      <c r="ID124" s="31"/>
      <c r="IE124" s="31"/>
      <c r="IF124" s="31"/>
      <c r="IG124" s="31"/>
      <c r="IH124" s="31"/>
      <c r="II124" s="31"/>
      <c r="IJ124" s="31"/>
      <c r="IK124" s="31"/>
      <c r="IL124" s="31"/>
      <c r="IM124" s="31"/>
      <c r="IN124" s="31"/>
      <c r="IO124" s="31"/>
      <c r="IP124" s="31"/>
      <c r="IQ124" s="31"/>
      <c r="IR124" s="31"/>
      <c r="IS124" s="31"/>
      <c r="IT124" s="31"/>
      <c r="IU124" s="31"/>
      <c r="IV124" s="31"/>
      <c r="IW124" s="31"/>
      <c r="IX124" s="31"/>
      <c r="IY124" s="31"/>
      <c r="IZ124" s="31"/>
      <c r="JA124" s="31"/>
      <c r="JB124" s="31"/>
      <c r="JC124" s="31"/>
      <c r="JD124" s="31"/>
      <c r="JE124" s="31"/>
      <c r="JF124" s="31"/>
      <c r="JG124" s="31"/>
      <c r="JH124" s="31"/>
      <c r="JI124" s="31"/>
      <c r="JJ124" s="31"/>
      <c r="JK124" s="31"/>
      <c r="JL124" s="31"/>
      <c r="JM124" s="31"/>
      <c r="JN124" s="31"/>
      <c r="JO124" s="31"/>
      <c r="JP124" s="31"/>
      <c r="JQ124" s="31"/>
      <c r="JR124" s="31"/>
      <c r="JS124" s="31"/>
      <c r="JT124" s="31"/>
      <c r="JU124" s="31"/>
      <c r="JV124" s="31"/>
      <c r="JW124" s="31"/>
      <c r="JX124" s="31"/>
      <c r="JY124" s="31"/>
      <c r="JZ124" s="31"/>
      <c r="KA124" s="31"/>
      <c r="KB124" s="31"/>
      <c r="KC124" s="31"/>
      <c r="KD124" s="31"/>
      <c r="KE124" s="31"/>
      <c r="KF124" s="31"/>
      <c r="KG124" s="31"/>
      <c r="KH124" s="31"/>
      <c r="KI124" s="31"/>
      <c r="KJ124" s="31"/>
      <c r="KK124" s="31"/>
      <c r="KL124" s="31"/>
      <c r="KM124" s="31"/>
      <c r="KN124" s="31"/>
      <c r="KO124" s="31"/>
      <c r="KP124" s="31"/>
      <c r="KQ124" s="31"/>
      <c r="KR124" s="31"/>
      <c r="KS124" s="31"/>
      <c r="KT124" s="31"/>
      <c r="KU124" s="31"/>
      <c r="KV124" s="31"/>
      <c r="KW124" s="31"/>
      <c r="KX124" s="31"/>
      <c r="KY124" s="31"/>
      <c r="KZ124" s="31"/>
      <c r="LA124" s="31"/>
      <c r="LB124" s="31"/>
      <c r="LC124" s="31"/>
      <c r="LD124" s="31"/>
      <c r="LE124" s="31"/>
      <c r="LF124" s="31"/>
      <c r="LG124" s="31"/>
      <c r="LH124" s="31"/>
      <c r="LI124" s="31"/>
      <c r="LJ124" s="31"/>
      <c r="LK124" s="31"/>
      <c r="LL124" s="31"/>
      <c r="LM124" s="31"/>
      <c r="LN124" s="31"/>
      <c r="LO124" s="31"/>
      <c r="LP124" s="31"/>
      <c r="LQ124" s="31"/>
      <c r="LR124" s="31"/>
      <c r="LS124" s="31"/>
      <c r="LT124" s="31"/>
      <c r="LU124" s="31"/>
      <c r="LV124" s="31"/>
      <c r="LW124" s="31"/>
      <c r="LX124" s="31"/>
      <c r="LY124" s="31"/>
      <c r="LZ124" s="31"/>
      <c r="MA124" s="31"/>
      <c r="MB124" s="31"/>
      <c r="MC124" s="31"/>
      <c r="MD124" s="31"/>
      <c r="ME124" s="31"/>
      <c r="MF124" s="31"/>
      <c r="MG124" s="31"/>
      <c r="MH124" s="31"/>
      <c r="MI124" s="31"/>
      <c r="MJ124" s="31"/>
      <c r="MK124" s="31"/>
      <c r="ML124" s="31"/>
      <c r="MM124" s="31"/>
      <c r="MN124" s="31"/>
      <c r="MO124" s="31"/>
      <c r="MP124" s="31"/>
      <c r="MQ124" s="31"/>
      <c r="MR124" s="31"/>
      <c r="MS124" s="31"/>
      <c r="MT124" s="31"/>
      <c r="MU124" s="31"/>
      <c r="MV124" s="31"/>
      <c r="MW124" s="31"/>
      <c r="MX124" s="31"/>
      <c r="MY124" s="31"/>
      <c r="MZ124" s="31"/>
      <c r="NA124" s="31"/>
      <c r="NB124" s="31"/>
      <c r="NC124" s="31"/>
      <c r="ND124" s="31"/>
      <c r="NE124" s="31"/>
      <c r="NF124" s="31"/>
      <c r="NG124" s="31"/>
      <c r="NH124" s="31"/>
      <c r="NI124" s="31"/>
      <c r="NJ124" s="31"/>
      <c r="NK124" s="31"/>
      <c r="NL124" s="31"/>
      <c r="NM124" s="31"/>
      <c r="NN124" s="31"/>
      <c r="NO124" s="31"/>
      <c r="NP124" s="31"/>
      <c r="NQ124" s="31"/>
      <c r="NR124" s="31"/>
      <c r="NS124" s="31"/>
      <c r="NT124" s="31"/>
      <c r="NU124" s="31"/>
      <c r="NV124" s="31"/>
      <c r="NW124" s="31"/>
      <c r="NX124" s="31"/>
      <c r="NY124" s="31"/>
      <c r="NZ124" s="31"/>
      <c r="OA124" s="31"/>
      <c r="OB124" s="31"/>
      <c r="OC124" s="31"/>
      <c r="OD124" s="31"/>
      <c r="OE124" s="31"/>
      <c r="OF124" s="31"/>
      <c r="OG124" s="31"/>
      <c r="OH124" s="31"/>
      <c r="OI124" s="31"/>
      <c r="OJ124" s="31"/>
      <c r="OK124" s="31"/>
      <c r="OL124" s="31"/>
      <c r="OM124" s="31"/>
      <c r="ON124" s="31"/>
      <c r="OO124" s="31"/>
      <c r="OP124" s="31"/>
      <c r="OQ124" s="31"/>
      <c r="OR124" s="31"/>
      <c r="OS124" s="31"/>
      <c r="OT124" s="31"/>
      <c r="OU124" s="31"/>
      <c r="OV124" s="31"/>
      <c r="OW124" s="31"/>
      <c r="OX124" s="31"/>
      <c r="OY124" s="31"/>
      <c r="OZ124" s="31"/>
      <c r="PA124" s="31"/>
      <c r="PB124" s="31"/>
      <c r="PC124" s="31"/>
      <c r="PD124" s="31"/>
      <c r="PE124" s="31"/>
      <c r="PF124" s="31"/>
      <c r="PG124" s="31"/>
      <c r="PH124" s="31"/>
      <c r="PI124" s="31"/>
      <c r="PJ124" s="31"/>
      <c r="PK124" s="31"/>
      <c r="PL124" s="31"/>
      <c r="PM124" s="31"/>
      <c r="PN124" s="31"/>
      <c r="PO124" s="31"/>
      <c r="PP124" s="31"/>
      <c r="PQ124" s="31"/>
      <c r="PR124" s="31"/>
      <c r="PS124" s="31"/>
      <c r="PT124" s="31"/>
      <c r="PU124" s="31"/>
      <c r="PV124" s="31"/>
      <c r="PW124" s="31"/>
      <c r="PX124" s="31"/>
      <c r="PY124" s="31"/>
      <c r="PZ124" s="31"/>
      <c r="QA124" s="31"/>
      <c r="QB124" s="31"/>
      <c r="QC124" s="31"/>
      <c r="QD124" s="31"/>
      <c r="QE124" s="31"/>
      <c r="QF124" s="31"/>
      <c r="QG124" s="31"/>
      <c r="QH124" s="31"/>
      <c r="QI124" s="31"/>
      <c r="QJ124" s="31"/>
      <c r="QK124" s="31"/>
      <c r="QL124" s="31"/>
      <c r="QM124" s="31"/>
      <c r="QN124" s="31"/>
      <c r="QO124" s="31"/>
      <c r="QP124" s="31"/>
      <c r="QQ124" s="31"/>
      <c r="QR124" s="31"/>
      <c r="QS124" s="31"/>
      <c r="QT124" s="31"/>
      <c r="QU124" s="31"/>
      <c r="QV124" s="31"/>
      <c r="QW124" s="31"/>
      <c r="QX124" s="31"/>
      <c r="QY124" s="31"/>
      <c r="QZ124" s="31"/>
      <c r="RA124" s="31"/>
      <c r="RB124" s="31"/>
      <c r="RC124" s="31"/>
      <c r="RD124" s="31"/>
      <c r="RE124" s="31"/>
      <c r="RF124" s="31"/>
      <c r="RG124" s="31"/>
      <c r="RH124" s="31"/>
      <c r="RI124" s="31"/>
      <c r="RJ124" s="31"/>
      <c r="RK124" s="31"/>
      <c r="RL124" s="31"/>
      <c r="RM124" s="31"/>
      <c r="RN124" s="31"/>
      <c r="RO124" s="31"/>
      <c r="RP124" s="31"/>
      <c r="RQ124" s="31"/>
      <c r="RR124" s="31"/>
      <c r="RS124" s="31"/>
      <c r="RT124" s="31"/>
      <c r="RU124" s="31"/>
      <c r="RV124" s="31"/>
      <c r="RW124" s="31"/>
      <c r="RX124" s="31"/>
      <c r="RY124" s="31"/>
      <c r="RZ124" s="31"/>
      <c r="SA124" s="31"/>
      <c r="SB124" s="31"/>
      <c r="SC124" s="31"/>
      <c r="SD124" s="31"/>
      <c r="SE124" s="31"/>
      <c r="SF124" s="31"/>
      <c r="SG124" s="31"/>
      <c r="SH124" s="31"/>
      <c r="SI124" s="31"/>
      <c r="SJ124" s="31"/>
      <c r="SK124" s="31"/>
      <c r="SL124" s="31"/>
      <c r="SM124" s="31"/>
      <c r="SN124" s="31"/>
      <c r="SO124" s="31"/>
      <c r="SP124" s="31"/>
      <c r="SQ124" s="31"/>
      <c r="SR124" s="31"/>
      <c r="SS124" s="31"/>
      <c r="ST124" s="31"/>
      <c r="SU124" s="31"/>
      <c r="SV124" s="31"/>
      <c r="SW124" s="31"/>
      <c r="SX124" s="31"/>
      <c r="SY124" s="31"/>
      <c r="SZ124" s="31"/>
      <c r="TA124" s="31"/>
      <c r="TB124" s="31"/>
      <c r="TC124" s="31"/>
      <c r="TD124" s="31"/>
      <c r="TE124" s="31"/>
      <c r="TF124" s="31"/>
      <c r="TG124" s="31"/>
      <c r="TH124" s="31"/>
      <c r="TI124" s="31"/>
      <c r="TJ124" s="31"/>
      <c r="TK124" s="31"/>
      <c r="TL124" s="31"/>
      <c r="TM124" s="31"/>
      <c r="TN124" s="31"/>
      <c r="TO124" s="31"/>
      <c r="TP124" s="31"/>
      <c r="TQ124" s="31"/>
      <c r="TR124" s="31"/>
      <c r="TS124" s="31"/>
      <c r="TT124" s="31"/>
      <c r="TU124" s="31"/>
      <c r="TV124" s="31"/>
      <c r="TW124" s="31"/>
      <c r="TX124" s="31"/>
      <c r="TY124" s="31"/>
      <c r="TZ124" s="31"/>
      <c r="UA124" s="31"/>
      <c r="UB124" s="31"/>
      <c r="UC124" s="31"/>
      <c r="UD124" s="31"/>
      <c r="UE124" s="31"/>
      <c r="UF124" s="31"/>
      <c r="UG124" s="31"/>
      <c r="UH124" s="31"/>
      <c r="UI124" s="31"/>
      <c r="UJ124" s="31"/>
      <c r="UK124" s="31"/>
      <c r="UL124" s="31"/>
      <c r="UM124" s="31"/>
      <c r="UN124" s="31"/>
      <c r="UO124" s="31"/>
      <c r="UP124" s="31"/>
      <c r="UQ124" s="31"/>
      <c r="UR124" s="31"/>
      <c r="US124" s="31"/>
      <c r="UT124" s="31"/>
      <c r="UU124" s="31"/>
      <c r="UV124" s="31"/>
      <c r="UW124" s="31"/>
      <c r="UX124" s="31"/>
      <c r="UY124" s="31"/>
      <c r="UZ124" s="31"/>
      <c r="VA124" s="31"/>
      <c r="VB124" s="31"/>
      <c r="VC124" s="31"/>
      <c r="VD124" s="31"/>
      <c r="VE124" s="31"/>
      <c r="VF124" s="31"/>
      <c r="VG124" s="31"/>
      <c r="VH124" s="31"/>
      <c r="VI124" s="31"/>
      <c r="VJ124" s="31"/>
      <c r="VK124" s="31"/>
      <c r="VL124" s="31"/>
      <c r="VM124" s="31"/>
      <c r="VN124" s="31"/>
      <c r="VO124" s="31"/>
      <c r="VP124" s="31"/>
      <c r="VQ124" s="31"/>
      <c r="VR124" s="31"/>
      <c r="VS124" s="31"/>
      <c r="VT124" s="31"/>
      <c r="VU124" s="31"/>
      <c r="VV124" s="31"/>
      <c r="VW124" s="31"/>
      <c r="VX124" s="31"/>
      <c r="VY124" s="31"/>
      <c r="VZ124" s="31"/>
      <c r="WA124" s="31"/>
      <c r="WB124" s="31"/>
      <c r="WC124" s="31"/>
      <c r="WD124" s="31"/>
      <c r="WE124" s="31"/>
      <c r="WF124" s="31"/>
      <c r="WG124" s="31"/>
      <c r="WH124" s="31"/>
      <c r="WI124" s="31"/>
      <c r="WJ124" s="31"/>
      <c r="WK124" s="31"/>
      <c r="WL124" s="31"/>
      <c r="WM124" s="31"/>
      <c r="WN124" s="31"/>
      <c r="WO124" s="31"/>
      <c r="WP124" s="31"/>
      <c r="WQ124" s="31"/>
      <c r="WR124" s="31"/>
      <c r="WS124" s="31"/>
      <c r="WT124" s="31"/>
      <c r="WU124" s="31"/>
      <c r="WV124" s="31"/>
      <c r="WW124" s="31"/>
      <c r="WX124" s="31"/>
      <c r="WY124" s="31"/>
      <c r="WZ124" s="31"/>
      <c r="XA124" s="31"/>
      <c r="XB124" s="31"/>
      <c r="XC124" s="31"/>
      <c r="XD124" s="31"/>
      <c r="XE124" s="31"/>
      <c r="XF124" s="31"/>
      <c r="XG124" s="31"/>
      <c r="XH124" s="31"/>
      <c r="XI124" s="31"/>
      <c r="XJ124" s="31"/>
      <c r="XK124" s="31"/>
      <c r="XL124" s="31"/>
      <c r="XM124" s="31"/>
      <c r="XN124" s="31"/>
      <c r="XO124" s="31"/>
      <c r="XP124" s="31"/>
      <c r="XQ124" s="31"/>
      <c r="XR124" s="31"/>
      <c r="XS124" s="31"/>
      <c r="XT124" s="31"/>
      <c r="XU124" s="31"/>
      <c r="XV124" s="31"/>
      <c r="XW124" s="31"/>
      <c r="XX124" s="31"/>
      <c r="XY124" s="31"/>
      <c r="XZ124" s="31"/>
      <c r="YA124" s="31"/>
      <c r="YB124" s="31"/>
      <c r="YC124" s="31"/>
      <c r="YD124" s="31"/>
      <c r="YE124" s="31"/>
      <c r="YF124" s="31"/>
      <c r="YG124" s="31"/>
      <c r="YH124" s="31"/>
      <c r="YI124" s="31"/>
      <c r="YJ124" s="31"/>
      <c r="YK124" s="31"/>
      <c r="YL124" s="31"/>
      <c r="YM124" s="31"/>
      <c r="YN124" s="31"/>
      <c r="YO124" s="31"/>
      <c r="YP124" s="31"/>
      <c r="YQ124" s="31"/>
      <c r="YR124" s="31"/>
      <c r="YS124" s="31"/>
      <c r="YT124" s="31"/>
      <c r="YU124" s="31"/>
      <c r="YV124" s="31"/>
      <c r="YW124" s="31"/>
      <c r="YX124" s="31"/>
      <c r="YY124" s="31"/>
      <c r="YZ124" s="31"/>
      <c r="ZA124" s="31"/>
      <c r="ZB124" s="31"/>
      <c r="ZC124" s="31"/>
      <c r="ZD124" s="31"/>
      <c r="ZE124" s="31"/>
      <c r="ZF124" s="31"/>
      <c r="ZG124" s="31"/>
      <c r="ZH124" s="31"/>
      <c r="ZI124" s="31"/>
      <c r="ZJ124" s="31"/>
      <c r="ZK124" s="31"/>
      <c r="ZL124" s="31"/>
      <c r="ZM124" s="31"/>
      <c r="ZN124" s="31"/>
      <c r="ZO124" s="31"/>
      <c r="ZP124" s="31"/>
      <c r="ZQ124" s="31"/>
      <c r="ZR124" s="31"/>
      <c r="ZS124" s="31"/>
      <c r="ZT124" s="31"/>
      <c r="ZU124" s="31"/>
      <c r="ZV124" s="31"/>
      <c r="ZW124" s="31"/>
      <c r="ZX124" s="31"/>
      <c r="ZY124" s="31"/>
      <c r="ZZ124" s="31"/>
      <c r="AAA124" s="31"/>
      <c r="AAB124" s="31"/>
      <c r="AAC124" s="31"/>
      <c r="AAD124" s="31"/>
      <c r="AAE124" s="31"/>
      <c r="AAF124" s="31"/>
      <c r="AAG124" s="31"/>
      <c r="AAH124" s="31"/>
      <c r="AAI124" s="31"/>
      <c r="AAJ124" s="31"/>
      <c r="AAK124" s="31"/>
      <c r="AAL124" s="31"/>
      <c r="AAM124" s="31"/>
      <c r="AAN124" s="31"/>
      <c r="AAO124" s="31"/>
      <c r="AAP124" s="31"/>
      <c r="AAQ124" s="31"/>
      <c r="AAR124" s="31"/>
      <c r="AAS124" s="31"/>
      <c r="AAT124" s="31"/>
      <c r="AAU124" s="31"/>
      <c r="AAV124" s="31"/>
      <c r="AAW124" s="31"/>
      <c r="AAX124" s="31"/>
      <c r="AAY124" s="31"/>
      <c r="AAZ124" s="31"/>
      <c r="ABA124" s="31"/>
      <c r="ABB124" s="31"/>
      <c r="ABC124" s="31"/>
      <c r="ABD124" s="31"/>
      <c r="ABE124" s="31"/>
      <c r="ABF124" s="31"/>
      <c r="ABG124" s="31"/>
      <c r="ABH124" s="31"/>
      <c r="ABI124" s="31"/>
      <c r="ABJ124" s="31"/>
      <c r="ABK124" s="31"/>
      <c r="ABL124" s="31"/>
      <c r="ABM124" s="31"/>
      <c r="ABN124" s="31"/>
      <c r="ABO124" s="31"/>
      <c r="ABP124" s="31"/>
      <c r="ABQ124" s="31"/>
      <c r="ABR124" s="31"/>
      <c r="ABS124" s="31"/>
      <c r="ABT124" s="31"/>
      <c r="ABU124" s="31"/>
      <c r="ABV124" s="31"/>
      <c r="ABW124" s="31"/>
      <c r="ABX124" s="31"/>
      <c r="ABY124" s="31"/>
      <c r="ABZ124" s="31"/>
      <c r="ACA124" s="31"/>
      <c r="ACB124" s="31"/>
      <c r="ACC124" s="31"/>
      <c r="ACD124" s="31"/>
      <c r="ACE124" s="31"/>
      <c r="ACF124" s="31"/>
      <c r="ACG124" s="31"/>
      <c r="ACH124" s="31"/>
      <c r="ACI124" s="31"/>
      <c r="ACJ124" s="31"/>
      <c r="ACK124" s="31"/>
      <c r="ACL124" s="31"/>
      <c r="ACM124" s="31"/>
      <c r="ACN124" s="31"/>
      <c r="ACO124" s="31"/>
      <c r="ACP124" s="31"/>
      <c r="ACQ124" s="31"/>
      <c r="ACR124" s="31"/>
      <c r="ACS124" s="31"/>
      <c r="ACT124" s="31"/>
      <c r="ACU124" s="31"/>
      <c r="ACV124" s="31"/>
      <c r="ACW124" s="31"/>
      <c r="ACX124" s="31"/>
      <c r="ACY124" s="31"/>
      <c r="ACZ124" s="31"/>
      <c r="ADA124" s="31"/>
      <c r="ADB124" s="31"/>
      <c r="ADC124" s="31"/>
      <c r="ADD124" s="31"/>
      <c r="ADE124" s="31"/>
      <c r="ADF124" s="31"/>
      <c r="ADG124" s="31"/>
      <c r="ADH124" s="31"/>
      <c r="ADI124" s="31"/>
      <c r="ADJ124" s="31"/>
      <c r="ADK124" s="31"/>
      <c r="ADL124" s="31"/>
      <c r="ADM124" s="31"/>
      <c r="ADN124" s="31"/>
      <c r="ADO124" s="31"/>
      <c r="ADP124" s="31"/>
      <c r="ADQ124" s="31"/>
      <c r="ADR124" s="31"/>
      <c r="ADS124" s="31"/>
      <c r="ADT124" s="31"/>
      <c r="ADU124" s="31"/>
      <c r="ADV124" s="31"/>
      <c r="ADW124" s="31"/>
      <c r="ADX124" s="31"/>
      <c r="ADY124" s="31"/>
      <c r="ADZ124" s="31"/>
      <c r="AEA124" s="31"/>
      <c r="AEB124" s="31"/>
      <c r="AEC124" s="31"/>
      <c r="AED124" s="31"/>
      <c r="AEE124" s="31"/>
      <c r="AEF124" s="31"/>
      <c r="AEG124" s="31"/>
      <c r="AEH124" s="31"/>
      <c r="AEI124" s="31"/>
      <c r="AEJ124" s="31"/>
      <c r="AEK124" s="31"/>
      <c r="AEL124" s="31"/>
      <c r="AEM124" s="31"/>
      <c r="AEN124" s="31"/>
      <c r="AEO124" s="31"/>
      <c r="AEP124" s="31"/>
      <c r="AEQ124" s="31"/>
      <c r="AER124" s="31"/>
      <c r="AES124" s="31"/>
      <c r="AET124" s="31"/>
      <c r="AEU124" s="31"/>
      <c r="AEV124" s="31"/>
      <c r="AEW124" s="31"/>
      <c r="AEX124" s="31"/>
      <c r="AEY124" s="31"/>
      <c r="AEZ124" s="31"/>
      <c r="AFA124" s="31"/>
      <c r="AFB124" s="31"/>
      <c r="AFC124" s="31"/>
      <c r="AFD124" s="31"/>
      <c r="AFE124" s="31"/>
      <c r="AFF124" s="31"/>
      <c r="AFG124" s="31"/>
      <c r="AFH124" s="31"/>
      <c r="AFI124" s="31"/>
      <c r="AFJ124" s="31"/>
      <c r="AFK124" s="31"/>
      <c r="AFL124" s="31"/>
      <c r="AFM124" s="31"/>
      <c r="AFN124" s="31"/>
      <c r="AFO124" s="31"/>
      <c r="AFP124" s="31"/>
      <c r="AFQ124" s="31"/>
      <c r="AFR124" s="31"/>
      <c r="AFS124" s="31"/>
      <c r="AFT124" s="31"/>
      <c r="AFU124" s="31"/>
      <c r="AFV124" s="31"/>
      <c r="AFW124" s="31"/>
      <c r="AFX124" s="31"/>
      <c r="AFY124" s="31"/>
      <c r="AFZ124" s="31"/>
      <c r="AGA124" s="31"/>
      <c r="AGB124" s="31"/>
      <c r="AGC124" s="31"/>
      <c r="AGD124" s="31"/>
      <c r="AGE124" s="31"/>
      <c r="AGF124" s="31"/>
      <c r="AGG124" s="31"/>
      <c r="AGH124" s="31"/>
      <c r="AGI124" s="31"/>
      <c r="AGJ124" s="31"/>
      <c r="AGK124" s="31"/>
      <c r="AGL124" s="31"/>
      <c r="AGM124" s="31"/>
      <c r="AGN124" s="31"/>
      <c r="AGO124" s="31"/>
      <c r="AGP124" s="31"/>
      <c r="AGQ124" s="31"/>
      <c r="AGR124" s="31"/>
      <c r="AGS124" s="31"/>
      <c r="AGT124" s="31"/>
      <c r="AGU124" s="31"/>
      <c r="AGV124" s="31"/>
      <c r="AGW124" s="31"/>
      <c r="AGX124" s="31"/>
      <c r="AGY124" s="31"/>
      <c r="AGZ124" s="31"/>
      <c r="AHA124" s="31"/>
      <c r="AHB124" s="31"/>
      <c r="AHC124" s="31"/>
      <c r="AHD124" s="31"/>
      <c r="AHE124" s="31"/>
      <c r="AHF124" s="31"/>
      <c r="AHG124" s="31"/>
      <c r="AHH124" s="31"/>
      <c r="AHI124" s="31"/>
      <c r="AHJ124" s="31"/>
      <c r="AHK124" s="31"/>
      <c r="AHL124" s="31"/>
      <c r="AHM124" s="31"/>
      <c r="AHN124" s="31"/>
      <c r="AHO124" s="31"/>
      <c r="AHP124" s="31"/>
      <c r="AHQ124" s="31"/>
      <c r="AHR124" s="31"/>
      <c r="AHS124" s="31"/>
      <c r="AHT124" s="31"/>
      <c r="AHU124" s="31"/>
      <c r="AHV124" s="31"/>
      <c r="AHW124" s="31"/>
      <c r="AHX124" s="31"/>
      <c r="AHY124" s="31"/>
      <c r="AHZ124" s="31"/>
      <c r="AIA124" s="31"/>
      <c r="AIB124" s="31"/>
      <c r="AIC124" s="31"/>
      <c r="AID124" s="31"/>
      <c r="AIE124" s="31"/>
      <c r="AIF124" s="31"/>
      <c r="AIG124" s="31"/>
      <c r="AIH124" s="31"/>
      <c r="AII124" s="31"/>
      <c r="AIJ124" s="31"/>
      <c r="AIK124" s="31"/>
      <c r="AIL124" s="31"/>
      <c r="AIM124" s="31"/>
      <c r="AIN124" s="31"/>
      <c r="AIO124" s="31"/>
      <c r="AIP124" s="31"/>
      <c r="AIQ124" s="31"/>
      <c r="AIR124" s="31"/>
      <c r="AIS124" s="31"/>
      <c r="AIT124" s="31"/>
      <c r="AIU124" s="31"/>
      <c r="AIV124" s="31"/>
      <c r="AIW124" s="31"/>
      <c r="AIX124" s="31"/>
      <c r="AIY124" s="31"/>
      <c r="AIZ124" s="31"/>
      <c r="AJA124" s="31"/>
      <c r="AJB124" s="31"/>
      <c r="AJC124" s="31"/>
      <c r="AJD124" s="31"/>
      <c r="AJE124" s="31"/>
      <c r="AJF124" s="31"/>
      <c r="AJG124" s="31"/>
      <c r="AJH124" s="31"/>
      <c r="AJI124" s="31"/>
      <c r="AJJ124" s="31"/>
      <c r="AJK124" s="31"/>
      <c r="AJL124" s="31"/>
      <c r="AJM124" s="31"/>
      <c r="AJN124" s="31"/>
      <c r="AJO124" s="31"/>
      <c r="AJP124" s="31"/>
      <c r="AJQ124" s="31"/>
      <c r="AJR124" s="31"/>
      <c r="AJS124" s="31"/>
      <c r="AJT124" s="31"/>
      <c r="AJU124" s="31"/>
      <c r="AJV124" s="31"/>
      <c r="AJW124" s="31"/>
      <c r="AJX124" s="31"/>
      <c r="AJY124" s="31"/>
      <c r="AJZ124" s="31"/>
      <c r="AKA124" s="31"/>
      <c r="AKB124" s="31"/>
      <c r="AKC124" s="31"/>
      <c r="AKD124" s="31"/>
      <c r="AKE124" s="31"/>
      <c r="AKF124" s="31"/>
      <c r="AKG124" s="31"/>
      <c r="AKH124" s="31"/>
      <c r="AKI124" s="31"/>
      <c r="AKJ124" s="31"/>
      <c r="AKK124" s="31"/>
      <c r="AKL124" s="31"/>
      <c r="AKM124" s="31"/>
      <c r="AKN124" s="31"/>
      <c r="AKO124" s="31"/>
      <c r="AKP124" s="31"/>
      <c r="AKQ124" s="31"/>
      <c r="AKR124" s="31"/>
      <c r="AKS124" s="31"/>
      <c r="AKT124" s="31"/>
      <c r="AKU124" s="31"/>
      <c r="AKV124" s="31"/>
      <c r="AKW124" s="31"/>
      <c r="AKX124" s="31"/>
      <c r="AKY124" s="31"/>
      <c r="AKZ124" s="31"/>
      <c r="ALA124" s="31"/>
      <c r="ALB124" s="31"/>
      <c r="ALC124" s="31"/>
      <c r="ALD124" s="31"/>
      <c r="ALE124" s="31"/>
      <c r="ALF124" s="31"/>
      <c r="ALG124" s="31"/>
      <c r="ALH124" s="31"/>
      <c r="ALI124" s="31"/>
      <c r="ALJ124" s="31"/>
      <c r="ALK124" s="31"/>
      <c r="ALL124" s="31"/>
      <c r="ALM124" s="31"/>
      <c r="ALN124" s="31"/>
      <c r="ALO124" s="31"/>
      <c r="ALP124" s="31"/>
      <c r="ALQ124" s="31"/>
      <c r="ALR124" s="31"/>
      <c r="ALS124" s="31"/>
      <c r="ALT124" s="31"/>
      <c r="ALU124" s="31"/>
      <c r="ALV124" s="31"/>
      <c r="ALW124" s="31"/>
      <c r="ALX124" s="31"/>
      <c r="ALY124" s="31"/>
      <c r="ALZ124" s="31"/>
      <c r="AMA124" s="31"/>
      <c r="AMB124" s="31"/>
      <c r="AMC124" s="31"/>
      <c r="AMD124" s="31"/>
      <c r="AME124" s="31"/>
      <c r="AMF124" s="31"/>
      <c r="AMG124" s="31"/>
      <c r="AMH124" s="31"/>
      <c r="AMI124" s="31"/>
      <c r="AMJ124" s="31"/>
      <c r="AMK124" s="31"/>
      <c r="AML124" s="31"/>
      <c r="AMM124" s="31"/>
      <c r="AMN124" s="31"/>
      <c r="AMO124" s="31"/>
      <c r="AMP124" s="31"/>
      <c r="AMQ124" s="31"/>
      <c r="AMR124" s="31"/>
      <c r="AMS124" s="31"/>
      <c r="AMT124" s="31"/>
      <c r="AMU124" s="31"/>
      <c r="AMV124" s="31"/>
      <c r="AMW124" s="31"/>
      <c r="AMX124" s="31"/>
      <c r="AMY124" s="31"/>
    </row>
    <row r="125" spans="3:1042" s="6" customFormat="1" ht="15" customHeight="1" x14ac:dyDescent="0.25">
      <c r="C125" s="6">
        <f t="shared" si="5"/>
        <v>170414</v>
      </c>
      <c r="D125" s="72">
        <f t="shared" si="6"/>
        <v>66</v>
      </c>
      <c r="E125" s="74">
        <v>0</v>
      </c>
      <c r="F125" s="72">
        <v>1</v>
      </c>
      <c r="G125" s="73">
        <f t="shared" si="43"/>
        <v>0</v>
      </c>
      <c r="H125" s="128">
        <f t="shared" si="44"/>
        <v>3.1</v>
      </c>
      <c r="I125" s="147">
        <f t="shared" si="9"/>
        <v>0</v>
      </c>
      <c r="J125" s="111" t="s">
        <v>196</v>
      </c>
      <c r="K125" s="39">
        <v>3</v>
      </c>
      <c r="L125" s="95">
        <f t="shared" si="10"/>
        <v>17</v>
      </c>
      <c r="M125" s="9" t="s">
        <v>27</v>
      </c>
      <c r="N125" s="82">
        <f t="shared" si="90"/>
        <v>4</v>
      </c>
      <c r="O125" s="82">
        <f t="shared" si="84"/>
        <v>170414</v>
      </c>
      <c r="P125" s="77" t="str">
        <f t="shared" si="89"/>
        <v>HPA068KD 120  (66 gal)</v>
      </c>
      <c r="Q125" s="10" t="s">
        <v>31</v>
      </c>
      <c r="R125" s="11">
        <v>66</v>
      </c>
      <c r="S125" s="37" t="s">
        <v>85</v>
      </c>
      <c r="T125" s="100" t="s">
        <v>105</v>
      </c>
      <c r="U125" s="105" t="str">
        <f t="shared" si="85"/>
        <v>AOSmithHPTU66</v>
      </c>
      <c r="V125" s="146">
        <v>0</v>
      </c>
      <c r="W125" s="47" t="s">
        <v>10</v>
      </c>
      <c r="X125" s="55">
        <v>3</v>
      </c>
      <c r="Y125" s="56">
        <v>3.1</v>
      </c>
      <c r="Z125" s="57">
        <v>42545</v>
      </c>
      <c r="AA125" s="58" t="s">
        <v>83</v>
      </c>
      <c r="AB125" s="158" t="str">
        <f t="shared" si="86"/>
        <v>2,     170414,   "HPA068KD 120  (66 gal)"</v>
      </c>
      <c r="AC125" s="160" t="str">
        <f t="shared" si="76"/>
        <v>Lochinvar</v>
      </c>
      <c r="AD125" s="161" t="s">
        <v>511</v>
      </c>
      <c r="AE125" s="158" t="str">
        <f t="shared" si="87"/>
        <v xml:space="preserve">          case  170414   :   "LochinvarHPA068"</v>
      </c>
      <c r="AF125" s="161" t="s">
        <v>511</v>
      </c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1"/>
      <c r="BO125" s="31"/>
      <c r="BP125" s="31"/>
      <c r="BQ125" s="31"/>
      <c r="BR125" s="31"/>
      <c r="BS125" s="31"/>
      <c r="BT125" s="31"/>
      <c r="BU125" s="31"/>
      <c r="BV125" s="31"/>
      <c r="BW125" s="31"/>
      <c r="BX125" s="31"/>
      <c r="BY125" s="31"/>
      <c r="BZ125" s="31"/>
      <c r="CA125" s="31"/>
      <c r="CB125" s="31"/>
      <c r="CC125" s="31"/>
      <c r="CD125" s="31"/>
      <c r="CE125" s="31"/>
      <c r="CF125" s="31"/>
      <c r="CG125" s="31"/>
      <c r="CH125" s="31"/>
      <c r="CI125" s="31"/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/>
      <c r="DK125" s="31"/>
      <c r="DL125" s="31"/>
      <c r="DM125" s="31"/>
      <c r="DN125" s="31"/>
      <c r="DO125" s="31"/>
      <c r="DP125" s="31"/>
      <c r="DQ125" s="31"/>
      <c r="DR125" s="31"/>
      <c r="DS125" s="31"/>
      <c r="DT125" s="31"/>
      <c r="DU125" s="31"/>
      <c r="DV125" s="31"/>
      <c r="DW125" s="31"/>
      <c r="DX125" s="31"/>
      <c r="DY125" s="31"/>
      <c r="DZ125" s="31"/>
      <c r="EA125" s="31"/>
      <c r="EB125" s="31"/>
      <c r="EC125" s="31"/>
      <c r="ED125" s="31"/>
      <c r="EE125" s="31"/>
      <c r="EF125" s="31"/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/>
      <c r="EW125" s="31"/>
      <c r="EX125" s="31"/>
      <c r="EY125" s="31"/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  <c r="FK125" s="31"/>
      <c r="FL125" s="31"/>
      <c r="FM125" s="31"/>
      <c r="FN125" s="31"/>
      <c r="FO125" s="31"/>
      <c r="FP125" s="31"/>
      <c r="FQ125" s="31"/>
      <c r="FR125" s="31"/>
      <c r="FS125" s="31"/>
      <c r="FT125" s="31"/>
      <c r="FU125" s="31"/>
      <c r="FV125" s="31"/>
      <c r="FW125" s="31"/>
      <c r="FX125" s="31"/>
      <c r="FY125" s="31"/>
      <c r="FZ125" s="31"/>
      <c r="GA125" s="31"/>
      <c r="GB125" s="31"/>
      <c r="GC125" s="31"/>
      <c r="GD125" s="31"/>
      <c r="GE125" s="31"/>
      <c r="GF125" s="31"/>
      <c r="GG125" s="31"/>
      <c r="GH125" s="31"/>
      <c r="GI125" s="31"/>
      <c r="GJ125" s="31"/>
      <c r="GK125" s="31"/>
      <c r="GL125" s="31"/>
      <c r="GM125" s="31"/>
      <c r="GN125" s="31"/>
      <c r="GO125" s="31"/>
      <c r="GP125" s="31"/>
      <c r="GQ125" s="31"/>
      <c r="GR125" s="31"/>
      <c r="GS125" s="31"/>
      <c r="GT125" s="31"/>
      <c r="GU125" s="31"/>
      <c r="GV125" s="31"/>
      <c r="GW125" s="31"/>
      <c r="GX125" s="31"/>
      <c r="GY125" s="31"/>
      <c r="GZ125" s="31"/>
      <c r="HA125" s="31"/>
      <c r="HB125" s="31"/>
      <c r="HC125" s="31"/>
      <c r="HD125" s="31"/>
      <c r="HE125" s="31"/>
      <c r="HF125" s="31"/>
      <c r="HG125" s="31"/>
      <c r="HH125" s="31"/>
      <c r="HI125" s="31"/>
      <c r="HJ125" s="31"/>
      <c r="HK125" s="31"/>
      <c r="HL125" s="31"/>
      <c r="HM125" s="31"/>
      <c r="HN125" s="31"/>
      <c r="HO125" s="31"/>
      <c r="HP125" s="31"/>
      <c r="HQ125" s="31"/>
      <c r="HR125" s="31"/>
      <c r="HS125" s="31"/>
      <c r="HT125" s="31"/>
      <c r="HU125" s="31"/>
      <c r="HV125" s="31"/>
      <c r="HW125" s="31"/>
      <c r="HX125" s="31"/>
      <c r="HY125" s="31"/>
      <c r="HZ125" s="31"/>
      <c r="IA125" s="31"/>
      <c r="IB125" s="31"/>
      <c r="IC125" s="31"/>
      <c r="ID125" s="31"/>
      <c r="IE125" s="31"/>
      <c r="IF125" s="31"/>
      <c r="IG125" s="31"/>
      <c r="IH125" s="31"/>
      <c r="II125" s="31"/>
      <c r="IJ125" s="31"/>
      <c r="IK125" s="31"/>
      <c r="IL125" s="31"/>
      <c r="IM125" s="31"/>
      <c r="IN125" s="31"/>
      <c r="IO125" s="31"/>
      <c r="IP125" s="31"/>
      <c r="IQ125" s="31"/>
      <c r="IR125" s="31"/>
      <c r="IS125" s="31"/>
      <c r="IT125" s="31"/>
      <c r="IU125" s="31"/>
      <c r="IV125" s="31"/>
      <c r="IW125" s="31"/>
      <c r="IX125" s="31"/>
      <c r="IY125" s="31"/>
      <c r="IZ125" s="31"/>
      <c r="JA125" s="31"/>
      <c r="JB125" s="31"/>
      <c r="JC125" s="31"/>
      <c r="JD125" s="31"/>
      <c r="JE125" s="31"/>
      <c r="JF125" s="31"/>
      <c r="JG125" s="31"/>
      <c r="JH125" s="31"/>
      <c r="JI125" s="31"/>
      <c r="JJ125" s="31"/>
      <c r="JK125" s="31"/>
      <c r="JL125" s="31"/>
      <c r="JM125" s="31"/>
      <c r="JN125" s="31"/>
      <c r="JO125" s="31"/>
      <c r="JP125" s="31"/>
      <c r="JQ125" s="31"/>
      <c r="JR125" s="31"/>
      <c r="JS125" s="31"/>
      <c r="JT125" s="31"/>
      <c r="JU125" s="31"/>
      <c r="JV125" s="31"/>
      <c r="JW125" s="31"/>
      <c r="JX125" s="31"/>
      <c r="JY125" s="31"/>
      <c r="JZ125" s="31"/>
      <c r="KA125" s="31"/>
      <c r="KB125" s="31"/>
      <c r="KC125" s="31"/>
      <c r="KD125" s="31"/>
      <c r="KE125" s="31"/>
      <c r="KF125" s="31"/>
      <c r="KG125" s="31"/>
      <c r="KH125" s="31"/>
      <c r="KI125" s="31"/>
      <c r="KJ125" s="31"/>
      <c r="KK125" s="31"/>
      <c r="KL125" s="31"/>
      <c r="KM125" s="31"/>
      <c r="KN125" s="31"/>
      <c r="KO125" s="31"/>
      <c r="KP125" s="31"/>
      <c r="KQ125" s="31"/>
      <c r="KR125" s="31"/>
      <c r="KS125" s="31"/>
      <c r="KT125" s="31"/>
      <c r="KU125" s="31"/>
      <c r="KV125" s="31"/>
      <c r="KW125" s="31"/>
      <c r="KX125" s="31"/>
      <c r="KY125" s="31"/>
      <c r="KZ125" s="31"/>
      <c r="LA125" s="31"/>
      <c r="LB125" s="31"/>
      <c r="LC125" s="31"/>
      <c r="LD125" s="31"/>
      <c r="LE125" s="31"/>
      <c r="LF125" s="31"/>
      <c r="LG125" s="31"/>
      <c r="LH125" s="31"/>
      <c r="LI125" s="31"/>
      <c r="LJ125" s="31"/>
      <c r="LK125" s="31"/>
      <c r="LL125" s="31"/>
      <c r="LM125" s="31"/>
      <c r="LN125" s="31"/>
      <c r="LO125" s="31"/>
      <c r="LP125" s="31"/>
      <c r="LQ125" s="31"/>
      <c r="LR125" s="31"/>
      <c r="LS125" s="31"/>
      <c r="LT125" s="31"/>
      <c r="LU125" s="31"/>
      <c r="LV125" s="31"/>
      <c r="LW125" s="31"/>
      <c r="LX125" s="31"/>
      <c r="LY125" s="31"/>
      <c r="LZ125" s="31"/>
      <c r="MA125" s="31"/>
      <c r="MB125" s="31"/>
      <c r="MC125" s="31"/>
      <c r="MD125" s="31"/>
      <c r="ME125" s="31"/>
      <c r="MF125" s="31"/>
      <c r="MG125" s="31"/>
      <c r="MH125" s="31"/>
      <c r="MI125" s="31"/>
      <c r="MJ125" s="31"/>
      <c r="MK125" s="31"/>
      <c r="ML125" s="31"/>
      <c r="MM125" s="31"/>
      <c r="MN125" s="31"/>
      <c r="MO125" s="31"/>
      <c r="MP125" s="31"/>
      <c r="MQ125" s="31"/>
      <c r="MR125" s="31"/>
      <c r="MS125" s="31"/>
      <c r="MT125" s="31"/>
      <c r="MU125" s="31"/>
      <c r="MV125" s="31"/>
      <c r="MW125" s="31"/>
      <c r="MX125" s="31"/>
      <c r="MY125" s="31"/>
      <c r="MZ125" s="31"/>
      <c r="NA125" s="31"/>
      <c r="NB125" s="31"/>
      <c r="NC125" s="31"/>
      <c r="ND125" s="31"/>
      <c r="NE125" s="31"/>
      <c r="NF125" s="31"/>
      <c r="NG125" s="31"/>
      <c r="NH125" s="31"/>
      <c r="NI125" s="31"/>
      <c r="NJ125" s="31"/>
      <c r="NK125" s="31"/>
      <c r="NL125" s="31"/>
      <c r="NM125" s="31"/>
      <c r="NN125" s="31"/>
      <c r="NO125" s="31"/>
      <c r="NP125" s="31"/>
      <c r="NQ125" s="31"/>
      <c r="NR125" s="31"/>
      <c r="NS125" s="31"/>
      <c r="NT125" s="31"/>
      <c r="NU125" s="31"/>
      <c r="NV125" s="31"/>
      <c r="NW125" s="31"/>
      <c r="NX125" s="31"/>
      <c r="NY125" s="31"/>
      <c r="NZ125" s="31"/>
      <c r="OA125" s="31"/>
      <c r="OB125" s="31"/>
      <c r="OC125" s="31"/>
      <c r="OD125" s="31"/>
      <c r="OE125" s="31"/>
      <c r="OF125" s="31"/>
      <c r="OG125" s="31"/>
      <c r="OH125" s="31"/>
      <c r="OI125" s="31"/>
      <c r="OJ125" s="31"/>
      <c r="OK125" s="31"/>
      <c r="OL125" s="31"/>
      <c r="OM125" s="31"/>
      <c r="ON125" s="31"/>
      <c r="OO125" s="31"/>
      <c r="OP125" s="31"/>
      <c r="OQ125" s="31"/>
      <c r="OR125" s="31"/>
      <c r="OS125" s="31"/>
      <c r="OT125" s="31"/>
      <c r="OU125" s="31"/>
      <c r="OV125" s="31"/>
      <c r="OW125" s="31"/>
      <c r="OX125" s="31"/>
      <c r="OY125" s="31"/>
      <c r="OZ125" s="31"/>
      <c r="PA125" s="31"/>
      <c r="PB125" s="31"/>
      <c r="PC125" s="31"/>
      <c r="PD125" s="31"/>
      <c r="PE125" s="31"/>
      <c r="PF125" s="31"/>
      <c r="PG125" s="31"/>
      <c r="PH125" s="31"/>
      <c r="PI125" s="31"/>
      <c r="PJ125" s="31"/>
      <c r="PK125" s="31"/>
      <c r="PL125" s="31"/>
      <c r="PM125" s="31"/>
      <c r="PN125" s="31"/>
      <c r="PO125" s="31"/>
      <c r="PP125" s="31"/>
      <c r="PQ125" s="31"/>
      <c r="PR125" s="31"/>
      <c r="PS125" s="31"/>
      <c r="PT125" s="31"/>
      <c r="PU125" s="31"/>
      <c r="PV125" s="31"/>
      <c r="PW125" s="31"/>
      <c r="PX125" s="31"/>
      <c r="PY125" s="31"/>
      <c r="PZ125" s="31"/>
      <c r="QA125" s="31"/>
      <c r="QB125" s="31"/>
      <c r="QC125" s="31"/>
      <c r="QD125" s="31"/>
      <c r="QE125" s="31"/>
      <c r="QF125" s="31"/>
      <c r="QG125" s="31"/>
      <c r="QH125" s="31"/>
      <c r="QI125" s="31"/>
      <c r="QJ125" s="31"/>
      <c r="QK125" s="31"/>
      <c r="QL125" s="31"/>
      <c r="QM125" s="31"/>
      <c r="QN125" s="31"/>
      <c r="QO125" s="31"/>
      <c r="QP125" s="31"/>
      <c r="QQ125" s="31"/>
      <c r="QR125" s="31"/>
      <c r="QS125" s="31"/>
      <c r="QT125" s="31"/>
      <c r="QU125" s="31"/>
      <c r="QV125" s="31"/>
      <c r="QW125" s="31"/>
      <c r="QX125" s="31"/>
      <c r="QY125" s="31"/>
      <c r="QZ125" s="31"/>
      <c r="RA125" s="31"/>
      <c r="RB125" s="31"/>
      <c r="RC125" s="31"/>
      <c r="RD125" s="31"/>
      <c r="RE125" s="31"/>
      <c r="RF125" s="31"/>
      <c r="RG125" s="31"/>
      <c r="RH125" s="31"/>
      <c r="RI125" s="31"/>
      <c r="RJ125" s="31"/>
      <c r="RK125" s="31"/>
      <c r="RL125" s="31"/>
      <c r="RM125" s="31"/>
      <c r="RN125" s="31"/>
      <c r="RO125" s="31"/>
      <c r="RP125" s="31"/>
      <c r="RQ125" s="31"/>
      <c r="RR125" s="31"/>
      <c r="RS125" s="31"/>
      <c r="RT125" s="31"/>
      <c r="RU125" s="31"/>
      <c r="RV125" s="31"/>
      <c r="RW125" s="31"/>
      <c r="RX125" s="31"/>
      <c r="RY125" s="31"/>
      <c r="RZ125" s="31"/>
      <c r="SA125" s="31"/>
      <c r="SB125" s="31"/>
      <c r="SC125" s="31"/>
      <c r="SD125" s="31"/>
      <c r="SE125" s="31"/>
      <c r="SF125" s="31"/>
      <c r="SG125" s="31"/>
      <c r="SH125" s="31"/>
      <c r="SI125" s="31"/>
      <c r="SJ125" s="31"/>
      <c r="SK125" s="31"/>
      <c r="SL125" s="31"/>
      <c r="SM125" s="31"/>
      <c r="SN125" s="31"/>
      <c r="SO125" s="31"/>
      <c r="SP125" s="31"/>
      <c r="SQ125" s="31"/>
      <c r="SR125" s="31"/>
      <c r="SS125" s="31"/>
      <c r="ST125" s="31"/>
      <c r="SU125" s="31"/>
      <c r="SV125" s="31"/>
      <c r="SW125" s="31"/>
      <c r="SX125" s="31"/>
      <c r="SY125" s="31"/>
      <c r="SZ125" s="31"/>
      <c r="TA125" s="31"/>
      <c r="TB125" s="31"/>
      <c r="TC125" s="31"/>
      <c r="TD125" s="31"/>
      <c r="TE125" s="31"/>
      <c r="TF125" s="31"/>
      <c r="TG125" s="31"/>
      <c r="TH125" s="31"/>
      <c r="TI125" s="31"/>
      <c r="TJ125" s="31"/>
      <c r="TK125" s="31"/>
      <c r="TL125" s="31"/>
      <c r="TM125" s="31"/>
      <c r="TN125" s="31"/>
      <c r="TO125" s="31"/>
      <c r="TP125" s="31"/>
      <c r="TQ125" s="31"/>
      <c r="TR125" s="31"/>
      <c r="TS125" s="31"/>
      <c r="TT125" s="31"/>
      <c r="TU125" s="31"/>
      <c r="TV125" s="31"/>
      <c r="TW125" s="31"/>
      <c r="TX125" s="31"/>
      <c r="TY125" s="31"/>
      <c r="TZ125" s="31"/>
      <c r="UA125" s="31"/>
      <c r="UB125" s="31"/>
      <c r="UC125" s="31"/>
      <c r="UD125" s="31"/>
      <c r="UE125" s="31"/>
      <c r="UF125" s="31"/>
      <c r="UG125" s="31"/>
      <c r="UH125" s="31"/>
      <c r="UI125" s="31"/>
      <c r="UJ125" s="31"/>
      <c r="UK125" s="31"/>
      <c r="UL125" s="31"/>
      <c r="UM125" s="31"/>
      <c r="UN125" s="31"/>
      <c r="UO125" s="31"/>
      <c r="UP125" s="31"/>
      <c r="UQ125" s="31"/>
      <c r="UR125" s="31"/>
      <c r="US125" s="31"/>
      <c r="UT125" s="31"/>
      <c r="UU125" s="31"/>
      <c r="UV125" s="31"/>
      <c r="UW125" s="31"/>
      <c r="UX125" s="31"/>
      <c r="UY125" s="31"/>
      <c r="UZ125" s="31"/>
      <c r="VA125" s="31"/>
      <c r="VB125" s="31"/>
      <c r="VC125" s="31"/>
      <c r="VD125" s="31"/>
      <c r="VE125" s="31"/>
      <c r="VF125" s="31"/>
      <c r="VG125" s="31"/>
      <c r="VH125" s="31"/>
      <c r="VI125" s="31"/>
      <c r="VJ125" s="31"/>
      <c r="VK125" s="31"/>
      <c r="VL125" s="31"/>
      <c r="VM125" s="31"/>
      <c r="VN125" s="31"/>
      <c r="VO125" s="31"/>
      <c r="VP125" s="31"/>
      <c r="VQ125" s="31"/>
      <c r="VR125" s="31"/>
      <c r="VS125" s="31"/>
      <c r="VT125" s="31"/>
      <c r="VU125" s="31"/>
      <c r="VV125" s="31"/>
      <c r="VW125" s="31"/>
      <c r="VX125" s="31"/>
      <c r="VY125" s="31"/>
      <c r="VZ125" s="31"/>
      <c r="WA125" s="31"/>
      <c r="WB125" s="31"/>
      <c r="WC125" s="31"/>
      <c r="WD125" s="31"/>
      <c r="WE125" s="31"/>
      <c r="WF125" s="31"/>
      <c r="WG125" s="31"/>
      <c r="WH125" s="31"/>
      <c r="WI125" s="31"/>
      <c r="WJ125" s="31"/>
      <c r="WK125" s="31"/>
      <c r="WL125" s="31"/>
      <c r="WM125" s="31"/>
      <c r="WN125" s="31"/>
      <c r="WO125" s="31"/>
      <c r="WP125" s="31"/>
      <c r="WQ125" s="31"/>
      <c r="WR125" s="31"/>
      <c r="WS125" s="31"/>
      <c r="WT125" s="31"/>
      <c r="WU125" s="31"/>
      <c r="WV125" s="31"/>
      <c r="WW125" s="31"/>
      <c r="WX125" s="31"/>
      <c r="WY125" s="31"/>
      <c r="WZ125" s="31"/>
      <c r="XA125" s="31"/>
      <c r="XB125" s="31"/>
      <c r="XC125" s="31"/>
      <c r="XD125" s="31"/>
      <c r="XE125" s="31"/>
      <c r="XF125" s="31"/>
      <c r="XG125" s="31"/>
      <c r="XH125" s="31"/>
      <c r="XI125" s="31"/>
      <c r="XJ125" s="31"/>
      <c r="XK125" s="31"/>
      <c r="XL125" s="31"/>
      <c r="XM125" s="31"/>
      <c r="XN125" s="31"/>
      <c r="XO125" s="31"/>
      <c r="XP125" s="31"/>
      <c r="XQ125" s="31"/>
      <c r="XR125" s="31"/>
      <c r="XS125" s="31"/>
      <c r="XT125" s="31"/>
      <c r="XU125" s="31"/>
      <c r="XV125" s="31"/>
      <c r="XW125" s="31"/>
      <c r="XX125" s="31"/>
      <c r="XY125" s="31"/>
      <c r="XZ125" s="31"/>
      <c r="YA125" s="31"/>
      <c r="YB125" s="31"/>
      <c r="YC125" s="31"/>
      <c r="YD125" s="31"/>
      <c r="YE125" s="31"/>
      <c r="YF125" s="31"/>
      <c r="YG125" s="31"/>
      <c r="YH125" s="31"/>
      <c r="YI125" s="31"/>
      <c r="YJ125" s="31"/>
      <c r="YK125" s="31"/>
      <c r="YL125" s="31"/>
      <c r="YM125" s="31"/>
      <c r="YN125" s="31"/>
      <c r="YO125" s="31"/>
      <c r="YP125" s="31"/>
      <c r="YQ125" s="31"/>
      <c r="YR125" s="31"/>
      <c r="YS125" s="31"/>
      <c r="YT125" s="31"/>
      <c r="YU125" s="31"/>
      <c r="YV125" s="31"/>
      <c r="YW125" s="31"/>
      <c r="YX125" s="31"/>
      <c r="YY125" s="31"/>
      <c r="YZ125" s="31"/>
      <c r="ZA125" s="31"/>
      <c r="ZB125" s="31"/>
      <c r="ZC125" s="31"/>
      <c r="ZD125" s="31"/>
      <c r="ZE125" s="31"/>
      <c r="ZF125" s="31"/>
      <c r="ZG125" s="31"/>
      <c r="ZH125" s="31"/>
      <c r="ZI125" s="31"/>
      <c r="ZJ125" s="31"/>
      <c r="ZK125" s="31"/>
      <c r="ZL125" s="31"/>
      <c r="ZM125" s="31"/>
      <c r="ZN125" s="31"/>
      <c r="ZO125" s="31"/>
      <c r="ZP125" s="31"/>
      <c r="ZQ125" s="31"/>
      <c r="ZR125" s="31"/>
      <c r="ZS125" s="31"/>
      <c r="ZT125" s="31"/>
      <c r="ZU125" s="31"/>
      <c r="ZV125" s="31"/>
      <c r="ZW125" s="31"/>
      <c r="ZX125" s="31"/>
      <c r="ZY125" s="31"/>
      <c r="ZZ125" s="31"/>
      <c r="AAA125" s="31"/>
      <c r="AAB125" s="31"/>
      <c r="AAC125" s="31"/>
      <c r="AAD125" s="31"/>
      <c r="AAE125" s="31"/>
      <c r="AAF125" s="31"/>
      <c r="AAG125" s="31"/>
      <c r="AAH125" s="31"/>
      <c r="AAI125" s="31"/>
      <c r="AAJ125" s="31"/>
      <c r="AAK125" s="31"/>
      <c r="AAL125" s="31"/>
      <c r="AAM125" s="31"/>
      <c r="AAN125" s="31"/>
      <c r="AAO125" s="31"/>
      <c r="AAP125" s="31"/>
      <c r="AAQ125" s="31"/>
      <c r="AAR125" s="31"/>
      <c r="AAS125" s="31"/>
      <c r="AAT125" s="31"/>
      <c r="AAU125" s="31"/>
      <c r="AAV125" s="31"/>
      <c r="AAW125" s="31"/>
      <c r="AAX125" s="31"/>
      <c r="AAY125" s="31"/>
      <c r="AAZ125" s="31"/>
      <c r="ABA125" s="31"/>
      <c r="ABB125" s="31"/>
      <c r="ABC125" s="31"/>
      <c r="ABD125" s="31"/>
      <c r="ABE125" s="31"/>
      <c r="ABF125" s="31"/>
      <c r="ABG125" s="31"/>
      <c r="ABH125" s="31"/>
      <c r="ABI125" s="31"/>
      <c r="ABJ125" s="31"/>
      <c r="ABK125" s="31"/>
      <c r="ABL125" s="31"/>
      <c r="ABM125" s="31"/>
      <c r="ABN125" s="31"/>
      <c r="ABO125" s="31"/>
      <c r="ABP125" s="31"/>
      <c r="ABQ125" s="31"/>
      <c r="ABR125" s="31"/>
      <c r="ABS125" s="31"/>
      <c r="ABT125" s="31"/>
      <c r="ABU125" s="31"/>
      <c r="ABV125" s="31"/>
      <c r="ABW125" s="31"/>
      <c r="ABX125" s="31"/>
      <c r="ABY125" s="31"/>
      <c r="ABZ125" s="31"/>
      <c r="ACA125" s="31"/>
      <c r="ACB125" s="31"/>
      <c r="ACC125" s="31"/>
      <c r="ACD125" s="31"/>
      <c r="ACE125" s="31"/>
      <c r="ACF125" s="31"/>
      <c r="ACG125" s="31"/>
      <c r="ACH125" s="31"/>
      <c r="ACI125" s="31"/>
      <c r="ACJ125" s="31"/>
      <c r="ACK125" s="31"/>
      <c r="ACL125" s="31"/>
      <c r="ACM125" s="31"/>
      <c r="ACN125" s="31"/>
      <c r="ACO125" s="31"/>
      <c r="ACP125" s="31"/>
      <c r="ACQ125" s="31"/>
      <c r="ACR125" s="31"/>
      <c r="ACS125" s="31"/>
      <c r="ACT125" s="31"/>
      <c r="ACU125" s="31"/>
      <c r="ACV125" s="31"/>
      <c r="ACW125" s="31"/>
      <c r="ACX125" s="31"/>
      <c r="ACY125" s="31"/>
      <c r="ACZ125" s="31"/>
      <c r="ADA125" s="31"/>
      <c r="ADB125" s="31"/>
      <c r="ADC125" s="31"/>
      <c r="ADD125" s="31"/>
      <c r="ADE125" s="31"/>
      <c r="ADF125" s="31"/>
      <c r="ADG125" s="31"/>
      <c r="ADH125" s="31"/>
      <c r="ADI125" s="31"/>
      <c r="ADJ125" s="31"/>
      <c r="ADK125" s="31"/>
      <c r="ADL125" s="31"/>
      <c r="ADM125" s="31"/>
      <c r="ADN125" s="31"/>
      <c r="ADO125" s="31"/>
      <c r="ADP125" s="31"/>
      <c r="ADQ125" s="31"/>
      <c r="ADR125" s="31"/>
      <c r="ADS125" s="31"/>
      <c r="ADT125" s="31"/>
      <c r="ADU125" s="31"/>
      <c r="ADV125" s="31"/>
      <c r="ADW125" s="31"/>
      <c r="ADX125" s="31"/>
      <c r="ADY125" s="31"/>
      <c r="ADZ125" s="31"/>
      <c r="AEA125" s="31"/>
      <c r="AEB125" s="31"/>
      <c r="AEC125" s="31"/>
      <c r="AED125" s="31"/>
      <c r="AEE125" s="31"/>
      <c r="AEF125" s="31"/>
      <c r="AEG125" s="31"/>
      <c r="AEH125" s="31"/>
      <c r="AEI125" s="31"/>
      <c r="AEJ125" s="31"/>
      <c r="AEK125" s="31"/>
      <c r="AEL125" s="31"/>
      <c r="AEM125" s="31"/>
      <c r="AEN125" s="31"/>
      <c r="AEO125" s="31"/>
      <c r="AEP125" s="31"/>
      <c r="AEQ125" s="31"/>
      <c r="AER125" s="31"/>
      <c r="AES125" s="31"/>
      <c r="AET125" s="31"/>
      <c r="AEU125" s="31"/>
      <c r="AEV125" s="31"/>
      <c r="AEW125" s="31"/>
      <c r="AEX125" s="31"/>
      <c r="AEY125" s="31"/>
      <c r="AEZ125" s="31"/>
      <c r="AFA125" s="31"/>
      <c r="AFB125" s="31"/>
      <c r="AFC125" s="31"/>
      <c r="AFD125" s="31"/>
      <c r="AFE125" s="31"/>
      <c r="AFF125" s="31"/>
      <c r="AFG125" s="31"/>
      <c r="AFH125" s="31"/>
      <c r="AFI125" s="31"/>
      <c r="AFJ125" s="31"/>
      <c r="AFK125" s="31"/>
      <c r="AFL125" s="31"/>
      <c r="AFM125" s="31"/>
      <c r="AFN125" s="31"/>
      <c r="AFO125" s="31"/>
      <c r="AFP125" s="31"/>
      <c r="AFQ125" s="31"/>
      <c r="AFR125" s="31"/>
      <c r="AFS125" s="31"/>
      <c r="AFT125" s="31"/>
      <c r="AFU125" s="31"/>
      <c r="AFV125" s="31"/>
      <c r="AFW125" s="31"/>
      <c r="AFX125" s="31"/>
      <c r="AFY125" s="31"/>
      <c r="AFZ125" s="31"/>
      <c r="AGA125" s="31"/>
      <c r="AGB125" s="31"/>
      <c r="AGC125" s="31"/>
      <c r="AGD125" s="31"/>
      <c r="AGE125" s="31"/>
      <c r="AGF125" s="31"/>
      <c r="AGG125" s="31"/>
      <c r="AGH125" s="31"/>
      <c r="AGI125" s="31"/>
      <c r="AGJ125" s="31"/>
      <c r="AGK125" s="31"/>
      <c r="AGL125" s="31"/>
      <c r="AGM125" s="31"/>
      <c r="AGN125" s="31"/>
      <c r="AGO125" s="31"/>
      <c r="AGP125" s="31"/>
      <c r="AGQ125" s="31"/>
      <c r="AGR125" s="31"/>
      <c r="AGS125" s="31"/>
      <c r="AGT125" s="31"/>
      <c r="AGU125" s="31"/>
      <c r="AGV125" s="31"/>
      <c r="AGW125" s="31"/>
      <c r="AGX125" s="31"/>
      <c r="AGY125" s="31"/>
      <c r="AGZ125" s="31"/>
      <c r="AHA125" s="31"/>
      <c r="AHB125" s="31"/>
      <c r="AHC125" s="31"/>
      <c r="AHD125" s="31"/>
      <c r="AHE125" s="31"/>
      <c r="AHF125" s="31"/>
      <c r="AHG125" s="31"/>
      <c r="AHH125" s="31"/>
      <c r="AHI125" s="31"/>
      <c r="AHJ125" s="31"/>
      <c r="AHK125" s="31"/>
      <c r="AHL125" s="31"/>
      <c r="AHM125" s="31"/>
      <c r="AHN125" s="31"/>
      <c r="AHO125" s="31"/>
      <c r="AHP125" s="31"/>
      <c r="AHQ125" s="31"/>
      <c r="AHR125" s="31"/>
      <c r="AHS125" s="31"/>
      <c r="AHT125" s="31"/>
      <c r="AHU125" s="31"/>
      <c r="AHV125" s="31"/>
      <c r="AHW125" s="31"/>
      <c r="AHX125" s="31"/>
      <c r="AHY125" s="31"/>
      <c r="AHZ125" s="31"/>
      <c r="AIA125" s="31"/>
      <c r="AIB125" s="31"/>
      <c r="AIC125" s="31"/>
      <c r="AID125" s="31"/>
      <c r="AIE125" s="31"/>
      <c r="AIF125" s="31"/>
      <c r="AIG125" s="31"/>
      <c r="AIH125" s="31"/>
      <c r="AII125" s="31"/>
      <c r="AIJ125" s="31"/>
      <c r="AIK125" s="31"/>
      <c r="AIL125" s="31"/>
      <c r="AIM125" s="31"/>
      <c r="AIN125" s="31"/>
      <c r="AIO125" s="31"/>
      <c r="AIP125" s="31"/>
      <c r="AIQ125" s="31"/>
      <c r="AIR125" s="31"/>
      <c r="AIS125" s="31"/>
      <c r="AIT125" s="31"/>
      <c r="AIU125" s="31"/>
      <c r="AIV125" s="31"/>
      <c r="AIW125" s="31"/>
      <c r="AIX125" s="31"/>
      <c r="AIY125" s="31"/>
      <c r="AIZ125" s="31"/>
      <c r="AJA125" s="31"/>
      <c r="AJB125" s="31"/>
      <c r="AJC125" s="31"/>
      <c r="AJD125" s="31"/>
      <c r="AJE125" s="31"/>
      <c r="AJF125" s="31"/>
      <c r="AJG125" s="31"/>
      <c r="AJH125" s="31"/>
      <c r="AJI125" s="31"/>
      <c r="AJJ125" s="31"/>
      <c r="AJK125" s="31"/>
      <c r="AJL125" s="31"/>
      <c r="AJM125" s="31"/>
      <c r="AJN125" s="31"/>
      <c r="AJO125" s="31"/>
      <c r="AJP125" s="31"/>
      <c r="AJQ125" s="31"/>
      <c r="AJR125" s="31"/>
      <c r="AJS125" s="31"/>
      <c r="AJT125" s="31"/>
      <c r="AJU125" s="31"/>
      <c r="AJV125" s="31"/>
      <c r="AJW125" s="31"/>
      <c r="AJX125" s="31"/>
      <c r="AJY125" s="31"/>
      <c r="AJZ125" s="31"/>
      <c r="AKA125" s="31"/>
      <c r="AKB125" s="31"/>
      <c r="AKC125" s="31"/>
      <c r="AKD125" s="31"/>
      <c r="AKE125" s="31"/>
      <c r="AKF125" s="31"/>
      <c r="AKG125" s="31"/>
      <c r="AKH125" s="31"/>
      <c r="AKI125" s="31"/>
      <c r="AKJ125" s="31"/>
      <c r="AKK125" s="31"/>
      <c r="AKL125" s="31"/>
      <c r="AKM125" s="31"/>
      <c r="AKN125" s="31"/>
      <c r="AKO125" s="31"/>
      <c r="AKP125" s="31"/>
      <c r="AKQ125" s="31"/>
      <c r="AKR125" s="31"/>
      <c r="AKS125" s="31"/>
      <c r="AKT125" s="31"/>
      <c r="AKU125" s="31"/>
      <c r="AKV125" s="31"/>
      <c r="AKW125" s="31"/>
      <c r="AKX125" s="31"/>
      <c r="AKY125" s="31"/>
      <c r="AKZ125" s="31"/>
      <c r="ALA125" s="31"/>
      <c r="ALB125" s="31"/>
      <c r="ALC125" s="31"/>
      <c r="ALD125" s="31"/>
      <c r="ALE125" s="31"/>
      <c r="ALF125" s="31"/>
      <c r="ALG125" s="31"/>
      <c r="ALH125" s="31"/>
      <c r="ALI125" s="31"/>
      <c r="ALJ125" s="31"/>
      <c r="ALK125" s="31"/>
      <c r="ALL125" s="31"/>
      <c r="ALM125" s="31"/>
      <c r="ALN125" s="31"/>
      <c r="ALO125" s="31"/>
      <c r="ALP125" s="31"/>
      <c r="ALQ125" s="31"/>
      <c r="ALR125" s="31"/>
      <c r="ALS125" s="31"/>
      <c r="ALT125" s="31"/>
      <c r="ALU125" s="31"/>
      <c r="ALV125" s="31"/>
      <c r="ALW125" s="31"/>
      <c r="ALX125" s="31"/>
      <c r="ALY125" s="31"/>
      <c r="ALZ125" s="31"/>
      <c r="AMA125" s="31"/>
      <c r="AMB125" s="31"/>
      <c r="AMC125" s="31"/>
      <c r="AMD125" s="31"/>
      <c r="AME125" s="31"/>
      <c r="AMF125" s="31"/>
      <c r="AMG125" s="31"/>
      <c r="AMH125" s="31"/>
      <c r="AMI125" s="31"/>
      <c r="AMJ125" s="31"/>
      <c r="AMK125" s="31"/>
      <c r="AML125" s="31"/>
      <c r="AMM125" s="31"/>
      <c r="AMN125" s="31"/>
      <c r="AMO125" s="31"/>
      <c r="AMP125" s="31"/>
      <c r="AMQ125" s="31"/>
      <c r="AMR125" s="31"/>
      <c r="AMS125" s="31"/>
      <c r="AMT125" s="31"/>
      <c r="AMU125" s="31"/>
      <c r="AMV125" s="31"/>
      <c r="AMW125" s="31"/>
      <c r="AMX125" s="31"/>
      <c r="AMY125" s="31"/>
    </row>
    <row r="126" spans="3:1042" s="6" customFormat="1" ht="15" customHeight="1" x14ac:dyDescent="0.25">
      <c r="C126" s="6">
        <f t="shared" si="5"/>
        <v>170515</v>
      </c>
      <c r="D126" s="72">
        <f t="shared" si="6"/>
        <v>80</v>
      </c>
      <c r="E126" s="74">
        <v>0</v>
      </c>
      <c r="F126" s="72">
        <v>1</v>
      </c>
      <c r="G126" s="73">
        <f t="shared" si="43"/>
        <v>0</v>
      </c>
      <c r="H126" s="128">
        <f t="shared" si="44"/>
        <v>2.9</v>
      </c>
      <c r="I126" s="147">
        <f t="shared" si="9"/>
        <v>0</v>
      </c>
      <c r="J126" s="111" t="s">
        <v>196</v>
      </c>
      <c r="K126" s="39">
        <v>3</v>
      </c>
      <c r="L126" s="95">
        <f t="shared" si="10"/>
        <v>17</v>
      </c>
      <c r="M126" s="9" t="s">
        <v>27</v>
      </c>
      <c r="N126" s="82">
        <f t="shared" si="90"/>
        <v>5</v>
      </c>
      <c r="O126" s="82">
        <f t="shared" si="84"/>
        <v>170515</v>
      </c>
      <c r="P126" s="77" t="str">
        <f t="shared" si="89"/>
        <v>HPA081KD 120  (80 gal)</v>
      </c>
      <c r="Q126" s="10" t="s">
        <v>32</v>
      </c>
      <c r="R126" s="11">
        <v>80</v>
      </c>
      <c r="S126" s="37" t="s">
        <v>86</v>
      </c>
      <c r="T126" s="100" t="s">
        <v>106</v>
      </c>
      <c r="U126" s="105" t="str">
        <f t="shared" si="85"/>
        <v>AOSmithHPTU80</v>
      </c>
      <c r="V126" s="146">
        <v>0</v>
      </c>
      <c r="W126" s="47" t="s">
        <v>10</v>
      </c>
      <c r="X126" s="55" t="s">
        <v>15</v>
      </c>
      <c r="Y126" s="56">
        <v>2.9</v>
      </c>
      <c r="Z126" s="57">
        <v>42545</v>
      </c>
      <c r="AA126" s="58" t="s">
        <v>83</v>
      </c>
      <c r="AB126" s="158" t="str">
        <f t="shared" si="86"/>
        <v>2,     170515,   "HPA081KD 120  (80 gal)"</v>
      </c>
      <c r="AC126" s="160" t="str">
        <f t="shared" si="76"/>
        <v>Lochinvar</v>
      </c>
      <c r="AD126" s="161" t="s">
        <v>512</v>
      </c>
      <c r="AE126" s="158" t="str">
        <f t="shared" si="87"/>
        <v xml:space="preserve">          case  170515   :   "LochinvarHPA081"</v>
      </c>
      <c r="AF126" s="161" t="s">
        <v>512</v>
      </c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1"/>
      <c r="BO126" s="31"/>
      <c r="BP126" s="31"/>
      <c r="BQ126" s="31"/>
      <c r="BR126" s="31"/>
      <c r="BS126" s="31"/>
      <c r="BT126" s="31"/>
      <c r="BU126" s="31"/>
      <c r="BV126" s="31"/>
      <c r="BW126" s="31"/>
      <c r="BX126" s="31"/>
      <c r="BY126" s="31"/>
      <c r="BZ126" s="31"/>
      <c r="CA126" s="31"/>
      <c r="CB126" s="31"/>
      <c r="CC126" s="31"/>
      <c r="CD126" s="31"/>
      <c r="CE126" s="31"/>
      <c r="CF126" s="31"/>
      <c r="CG126" s="31"/>
      <c r="CH126" s="31"/>
      <c r="CI126" s="31"/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/>
      <c r="DK126" s="31"/>
      <c r="DL126" s="31"/>
      <c r="DM126" s="31"/>
      <c r="DN126" s="31"/>
      <c r="DO126" s="31"/>
      <c r="DP126" s="31"/>
      <c r="DQ126" s="31"/>
      <c r="DR126" s="31"/>
      <c r="DS126" s="31"/>
      <c r="DT126" s="31"/>
      <c r="DU126" s="31"/>
      <c r="DV126" s="31"/>
      <c r="DW126" s="31"/>
      <c r="DX126" s="31"/>
      <c r="DY126" s="31"/>
      <c r="DZ126" s="31"/>
      <c r="EA126" s="31"/>
      <c r="EB126" s="31"/>
      <c r="EC126" s="31"/>
      <c r="ED126" s="31"/>
      <c r="EE126" s="31"/>
      <c r="EF126" s="31"/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/>
      <c r="EW126" s="31"/>
      <c r="EX126" s="31"/>
      <c r="EY126" s="31"/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  <c r="FK126" s="31"/>
      <c r="FL126" s="31"/>
      <c r="FM126" s="31"/>
      <c r="FN126" s="31"/>
      <c r="FO126" s="31"/>
      <c r="FP126" s="31"/>
      <c r="FQ126" s="31"/>
      <c r="FR126" s="31"/>
      <c r="FS126" s="31"/>
      <c r="FT126" s="31"/>
      <c r="FU126" s="31"/>
      <c r="FV126" s="31"/>
      <c r="FW126" s="31"/>
      <c r="FX126" s="31"/>
      <c r="FY126" s="31"/>
      <c r="FZ126" s="31"/>
      <c r="GA126" s="31"/>
      <c r="GB126" s="31"/>
      <c r="GC126" s="31"/>
      <c r="GD126" s="31"/>
      <c r="GE126" s="31"/>
      <c r="GF126" s="31"/>
      <c r="GG126" s="31"/>
      <c r="GH126" s="31"/>
      <c r="GI126" s="31"/>
      <c r="GJ126" s="31"/>
      <c r="GK126" s="31"/>
      <c r="GL126" s="31"/>
      <c r="GM126" s="31"/>
      <c r="GN126" s="31"/>
      <c r="GO126" s="31"/>
      <c r="GP126" s="31"/>
      <c r="GQ126" s="31"/>
      <c r="GR126" s="31"/>
      <c r="GS126" s="31"/>
      <c r="GT126" s="31"/>
      <c r="GU126" s="31"/>
      <c r="GV126" s="31"/>
      <c r="GW126" s="31"/>
      <c r="GX126" s="31"/>
      <c r="GY126" s="31"/>
      <c r="GZ126" s="31"/>
      <c r="HA126" s="31"/>
      <c r="HB126" s="31"/>
      <c r="HC126" s="31"/>
      <c r="HD126" s="31"/>
      <c r="HE126" s="31"/>
      <c r="HF126" s="31"/>
      <c r="HG126" s="31"/>
      <c r="HH126" s="31"/>
      <c r="HI126" s="31"/>
      <c r="HJ126" s="31"/>
      <c r="HK126" s="31"/>
      <c r="HL126" s="31"/>
      <c r="HM126" s="31"/>
      <c r="HN126" s="31"/>
      <c r="HO126" s="31"/>
      <c r="HP126" s="31"/>
      <c r="HQ126" s="31"/>
      <c r="HR126" s="31"/>
      <c r="HS126" s="31"/>
      <c r="HT126" s="31"/>
      <c r="HU126" s="31"/>
      <c r="HV126" s="31"/>
      <c r="HW126" s="31"/>
      <c r="HX126" s="31"/>
      <c r="HY126" s="31"/>
      <c r="HZ126" s="31"/>
      <c r="IA126" s="31"/>
      <c r="IB126" s="31"/>
      <c r="IC126" s="31"/>
      <c r="ID126" s="31"/>
      <c r="IE126" s="31"/>
      <c r="IF126" s="31"/>
      <c r="IG126" s="31"/>
      <c r="IH126" s="31"/>
      <c r="II126" s="31"/>
      <c r="IJ126" s="31"/>
      <c r="IK126" s="31"/>
      <c r="IL126" s="31"/>
      <c r="IM126" s="31"/>
      <c r="IN126" s="31"/>
      <c r="IO126" s="31"/>
      <c r="IP126" s="31"/>
      <c r="IQ126" s="31"/>
      <c r="IR126" s="31"/>
      <c r="IS126" s="31"/>
      <c r="IT126" s="31"/>
      <c r="IU126" s="31"/>
      <c r="IV126" s="31"/>
      <c r="IW126" s="31"/>
      <c r="IX126" s="31"/>
      <c r="IY126" s="31"/>
      <c r="IZ126" s="31"/>
      <c r="JA126" s="31"/>
      <c r="JB126" s="31"/>
      <c r="JC126" s="31"/>
      <c r="JD126" s="31"/>
      <c r="JE126" s="31"/>
      <c r="JF126" s="31"/>
      <c r="JG126" s="31"/>
      <c r="JH126" s="31"/>
      <c r="JI126" s="31"/>
      <c r="JJ126" s="31"/>
      <c r="JK126" s="31"/>
      <c r="JL126" s="31"/>
      <c r="JM126" s="31"/>
      <c r="JN126" s="31"/>
      <c r="JO126" s="31"/>
      <c r="JP126" s="31"/>
      <c r="JQ126" s="31"/>
      <c r="JR126" s="31"/>
      <c r="JS126" s="31"/>
      <c r="JT126" s="31"/>
      <c r="JU126" s="31"/>
      <c r="JV126" s="31"/>
      <c r="JW126" s="31"/>
      <c r="JX126" s="31"/>
      <c r="JY126" s="31"/>
      <c r="JZ126" s="31"/>
      <c r="KA126" s="31"/>
      <c r="KB126" s="31"/>
      <c r="KC126" s="31"/>
      <c r="KD126" s="31"/>
      <c r="KE126" s="31"/>
      <c r="KF126" s="31"/>
      <c r="KG126" s="31"/>
      <c r="KH126" s="31"/>
      <c r="KI126" s="31"/>
      <c r="KJ126" s="31"/>
      <c r="KK126" s="31"/>
      <c r="KL126" s="31"/>
      <c r="KM126" s="31"/>
      <c r="KN126" s="31"/>
      <c r="KO126" s="31"/>
      <c r="KP126" s="31"/>
      <c r="KQ126" s="31"/>
      <c r="KR126" s="31"/>
      <c r="KS126" s="31"/>
      <c r="KT126" s="31"/>
      <c r="KU126" s="31"/>
      <c r="KV126" s="31"/>
      <c r="KW126" s="31"/>
      <c r="KX126" s="31"/>
      <c r="KY126" s="31"/>
      <c r="KZ126" s="31"/>
      <c r="LA126" s="31"/>
      <c r="LB126" s="31"/>
      <c r="LC126" s="31"/>
      <c r="LD126" s="31"/>
      <c r="LE126" s="31"/>
      <c r="LF126" s="31"/>
      <c r="LG126" s="31"/>
      <c r="LH126" s="31"/>
      <c r="LI126" s="31"/>
      <c r="LJ126" s="31"/>
      <c r="LK126" s="31"/>
      <c r="LL126" s="31"/>
      <c r="LM126" s="31"/>
      <c r="LN126" s="31"/>
      <c r="LO126" s="31"/>
      <c r="LP126" s="31"/>
      <c r="LQ126" s="31"/>
      <c r="LR126" s="31"/>
      <c r="LS126" s="31"/>
      <c r="LT126" s="31"/>
      <c r="LU126" s="31"/>
      <c r="LV126" s="31"/>
      <c r="LW126" s="31"/>
      <c r="LX126" s="31"/>
      <c r="LY126" s="31"/>
      <c r="LZ126" s="31"/>
      <c r="MA126" s="31"/>
      <c r="MB126" s="31"/>
      <c r="MC126" s="31"/>
      <c r="MD126" s="31"/>
      <c r="ME126" s="31"/>
      <c r="MF126" s="31"/>
      <c r="MG126" s="31"/>
      <c r="MH126" s="31"/>
      <c r="MI126" s="31"/>
      <c r="MJ126" s="31"/>
      <c r="MK126" s="31"/>
      <c r="ML126" s="31"/>
      <c r="MM126" s="31"/>
      <c r="MN126" s="31"/>
      <c r="MO126" s="31"/>
      <c r="MP126" s="31"/>
      <c r="MQ126" s="31"/>
      <c r="MR126" s="31"/>
      <c r="MS126" s="31"/>
      <c r="MT126" s="31"/>
      <c r="MU126" s="31"/>
      <c r="MV126" s="31"/>
      <c r="MW126" s="31"/>
      <c r="MX126" s="31"/>
      <c r="MY126" s="31"/>
      <c r="MZ126" s="31"/>
      <c r="NA126" s="31"/>
      <c r="NB126" s="31"/>
      <c r="NC126" s="31"/>
      <c r="ND126" s="31"/>
      <c r="NE126" s="31"/>
      <c r="NF126" s="31"/>
      <c r="NG126" s="31"/>
      <c r="NH126" s="31"/>
      <c r="NI126" s="31"/>
      <c r="NJ126" s="31"/>
      <c r="NK126" s="31"/>
      <c r="NL126" s="31"/>
      <c r="NM126" s="31"/>
      <c r="NN126" s="31"/>
      <c r="NO126" s="31"/>
      <c r="NP126" s="31"/>
      <c r="NQ126" s="31"/>
      <c r="NR126" s="31"/>
      <c r="NS126" s="31"/>
      <c r="NT126" s="31"/>
      <c r="NU126" s="31"/>
      <c r="NV126" s="31"/>
      <c r="NW126" s="31"/>
      <c r="NX126" s="31"/>
      <c r="NY126" s="31"/>
      <c r="NZ126" s="31"/>
      <c r="OA126" s="31"/>
      <c r="OB126" s="31"/>
      <c r="OC126" s="31"/>
      <c r="OD126" s="31"/>
      <c r="OE126" s="31"/>
      <c r="OF126" s="31"/>
      <c r="OG126" s="31"/>
      <c r="OH126" s="31"/>
      <c r="OI126" s="31"/>
      <c r="OJ126" s="31"/>
      <c r="OK126" s="31"/>
      <c r="OL126" s="31"/>
      <c r="OM126" s="31"/>
      <c r="ON126" s="31"/>
      <c r="OO126" s="31"/>
      <c r="OP126" s="31"/>
      <c r="OQ126" s="31"/>
      <c r="OR126" s="31"/>
      <c r="OS126" s="31"/>
      <c r="OT126" s="31"/>
      <c r="OU126" s="31"/>
      <c r="OV126" s="31"/>
      <c r="OW126" s="31"/>
      <c r="OX126" s="31"/>
      <c r="OY126" s="31"/>
      <c r="OZ126" s="31"/>
      <c r="PA126" s="31"/>
      <c r="PB126" s="31"/>
      <c r="PC126" s="31"/>
      <c r="PD126" s="31"/>
      <c r="PE126" s="31"/>
      <c r="PF126" s="31"/>
      <c r="PG126" s="31"/>
      <c r="PH126" s="31"/>
      <c r="PI126" s="31"/>
      <c r="PJ126" s="31"/>
      <c r="PK126" s="31"/>
      <c r="PL126" s="31"/>
      <c r="PM126" s="31"/>
      <c r="PN126" s="31"/>
      <c r="PO126" s="31"/>
      <c r="PP126" s="31"/>
      <c r="PQ126" s="31"/>
      <c r="PR126" s="31"/>
      <c r="PS126" s="31"/>
      <c r="PT126" s="31"/>
      <c r="PU126" s="31"/>
      <c r="PV126" s="31"/>
      <c r="PW126" s="31"/>
      <c r="PX126" s="31"/>
      <c r="PY126" s="31"/>
      <c r="PZ126" s="31"/>
      <c r="QA126" s="31"/>
      <c r="QB126" s="31"/>
      <c r="QC126" s="31"/>
      <c r="QD126" s="31"/>
      <c r="QE126" s="31"/>
      <c r="QF126" s="31"/>
      <c r="QG126" s="31"/>
      <c r="QH126" s="31"/>
      <c r="QI126" s="31"/>
      <c r="QJ126" s="31"/>
      <c r="QK126" s="31"/>
      <c r="QL126" s="31"/>
      <c r="QM126" s="31"/>
      <c r="QN126" s="31"/>
      <c r="QO126" s="31"/>
      <c r="QP126" s="31"/>
      <c r="QQ126" s="31"/>
      <c r="QR126" s="31"/>
      <c r="QS126" s="31"/>
      <c r="QT126" s="31"/>
      <c r="QU126" s="31"/>
      <c r="QV126" s="31"/>
      <c r="QW126" s="31"/>
      <c r="QX126" s="31"/>
      <c r="QY126" s="31"/>
      <c r="QZ126" s="31"/>
      <c r="RA126" s="31"/>
      <c r="RB126" s="31"/>
      <c r="RC126" s="31"/>
      <c r="RD126" s="31"/>
      <c r="RE126" s="31"/>
      <c r="RF126" s="31"/>
      <c r="RG126" s="31"/>
      <c r="RH126" s="31"/>
      <c r="RI126" s="31"/>
      <c r="RJ126" s="31"/>
      <c r="RK126" s="31"/>
      <c r="RL126" s="31"/>
      <c r="RM126" s="31"/>
      <c r="RN126" s="31"/>
      <c r="RO126" s="31"/>
      <c r="RP126" s="31"/>
      <c r="RQ126" s="31"/>
      <c r="RR126" s="31"/>
      <c r="RS126" s="31"/>
      <c r="RT126" s="31"/>
      <c r="RU126" s="31"/>
      <c r="RV126" s="31"/>
      <c r="RW126" s="31"/>
      <c r="RX126" s="31"/>
      <c r="RY126" s="31"/>
      <c r="RZ126" s="31"/>
      <c r="SA126" s="31"/>
      <c r="SB126" s="31"/>
      <c r="SC126" s="31"/>
      <c r="SD126" s="31"/>
      <c r="SE126" s="31"/>
      <c r="SF126" s="31"/>
      <c r="SG126" s="31"/>
      <c r="SH126" s="31"/>
      <c r="SI126" s="31"/>
      <c r="SJ126" s="31"/>
      <c r="SK126" s="31"/>
      <c r="SL126" s="31"/>
      <c r="SM126" s="31"/>
      <c r="SN126" s="31"/>
      <c r="SO126" s="31"/>
      <c r="SP126" s="31"/>
      <c r="SQ126" s="31"/>
      <c r="SR126" s="31"/>
      <c r="SS126" s="31"/>
      <c r="ST126" s="31"/>
      <c r="SU126" s="31"/>
      <c r="SV126" s="31"/>
      <c r="SW126" s="31"/>
      <c r="SX126" s="31"/>
      <c r="SY126" s="31"/>
      <c r="SZ126" s="31"/>
      <c r="TA126" s="31"/>
      <c r="TB126" s="31"/>
      <c r="TC126" s="31"/>
      <c r="TD126" s="31"/>
      <c r="TE126" s="31"/>
      <c r="TF126" s="31"/>
      <c r="TG126" s="31"/>
      <c r="TH126" s="31"/>
      <c r="TI126" s="31"/>
      <c r="TJ126" s="31"/>
      <c r="TK126" s="31"/>
      <c r="TL126" s="31"/>
      <c r="TM126" s="31"/>
      <c r="TN126" s="31"/>
      <c r="TO126" s="31"/>
      <c r="TP126" s="31"/>
      <c r="TQ126" s="31"/>
      <c r="TR126" s="31"/>
      <c r="TS126" s="31"/>
      <c r="TT126" s="31"/>
      <c r="TU126" s="31"/>
      <c r="TV126" s="31"/>
      <c r="TW126" s="31"/>
      <c r="TX126" s="31"/>
      <c r="TY126" s="31"/>
      <c r="TZ126" s="31"/>
      <c r="UA126" s="31"/>
      <c r="UB126" s="31"/>
      <c r="UC126" s="31"/>
      <c r="UD126" s="31"/>
      <c r="UE126" s="31"/>
      <c r="UF126" s="31"/>
      <c r="UG126" s="31"/>
      <c r="UH126" s="31"/>
      <c r="UI126" s="31"/>
      <c r="UJ126" s="31"/>
      <c r="UK126" s="31"/>
      <c r="UL126" s="31"/>
      <c r="UM126" s="31"/>
      <c r="UN126" s="31"/>
      <c r="UO126" s="31"/>
      <c r="UP126" s="31"/>
      <c r="UQ126" s="31"/>
      <c r="UR126" s="31"/>
      <c r="US126" s="31"/>
      <c r="UT126" s="31"/>
      <c r="UU126" s="31"/>
      <c r="UV126" s="31"/>
      <c r="UW126" s="31"/>
      <c r="UX126" s="31"/>
      <c r="UY126" s="31"/>
      <c r="UZ126" s="31"/>
      <c r="VA126" s="31"/>
      <c r="VB126" s="31"/>
      <c r="VC126" s="31"/>
      <c r="VD126" s="31"/>
      <c r="VE126" s="31"/>
      <c r="VF126" s="31"/>
      <c r="VG126" s="31"/>
      <c r="VH126" s="31"/>
      <c r="VI126" s="31"/>
      <c r="VJ126" s="31"/>
      <c r="VK126" s="31"/>
      <c r="VL126" s="31"/>
      <c r="VM126" s="31"/>
      <c r="VN126" s="31"/>
      <c r="VO126" s="31"/>
      <c r="VP126" s="31"/>
      <c r="VQ126" s="31"/>
      <c r="VR126" s="31"/>
      <c r="VS126" s="31"/>
      <c r="VT126" s="31"/>
      <c r="VU126" s="31"/>
      <c r="VV126" s="31"/>
      <c r="VW126" s="31"/>
      <c r="VX126" s="31"/>
      <c r="VY126" s="31"/>
      <c r="VZ126" s="31"/>
      <c r="WA126" s="31"/>
      <c r="WB126" s="31"/>
      <c r="WC126" s="31"/>
      <c r="WD126" s="31"/>
      <c r="WE126" s="31"/>
      <c r="WF126" s="31"/>
      <c r="WG126" s="31"/>
      <c r="WH126" s="31"/>
      <c r="WI126" s="31"/>
      <c r="WJ126" s="31"/>
      <c r="WK126" s="31"/>
      <c r="WL126" s="31"/>
      <c r="WM126" s="31"/>
      <c r="WN126" s="31"/>
      <c r="WO126" s="31"/>
      <c r="WP126" s="31"/>
      <c r="WQ126" s="31"/>
      <c r="WR126" s="31"/>
      <c r="WS126" s="31"/>
      <c r="WT126" s="31"/>
      <c r="WU126" s="31"/>
      <c r="WV126" s="31"/>
      <c r="WW126" s="31"/>
      <c r="WX126" s="31"/>
      <c r="WY126" s="31"/>
      <c r="WZ126" s="31"/>
      <c r="XA126" s="31"/>
      <c r="XB126" s="31"/>
      <c r="XC126" s="31"/>
      <c r="XD126" s="31"/>
      <c r="XE126" s="31"/>
      <c r="XF126" s="31"/>
      <c r="XG126" s="31"/>
      <c r="XH126" s="31"/>
      <c r="XI126" s="31"/>
      <c r="XJ126" s="31"/>
      <c r="XK126" s="31"/>
      <c r="XL126" s="31"/>
      <c r="XM126" s="31"/>
      <c r="XN126" s="31"/>
      <c r="XO126" s="31"/>
      <c r="XP126" s="31"/>
      <c r="XQ126" s="31"/>
      <c r="XR126" s="31"/>
      <c r="XS126" s="31"/>
      <c r="XT126" s="31"/>
      <c r="XU126" s="31"/>
      <c r="XV126" s="31"/>
      <c r="XW126" s="31"/>
      <c r="XX126" s="31"/>
      <c r="XY126" s="31"/>
      <c r="XZ126" s="31"/>
      <c r="YA126" s="31"/>
      <c r="YB126" s="31"/>
      <c r="YC126" s="31"/>
      <c r="YD126" s="31"/>
      <c r="YE126" s="31"/>
      <c r="YF126" s="31"/>
      <c r="YG126" s="31"/>
      <c r="YH126" s="31"/>
      <c r="YI126" s="31"/>
      <c r="YJ126" s="31"/>
      <c r="YK126" s="31"/>
      <c r="YL126" s="31"/>
      <c r="YM126" s="31"/>
      <c r="YN126" s="31"/>
      <c r="YO126" s="31"/>
      <c r="YP126" s="31"/>
      <c r="YQ126" s="31"/>
      <c r="YR126" s="31"/>
      <c r="YS126" s="31"/>
      <c r="YT126" s="31"/>
      <c r="YU126" s="31"/>
      <c r="YV126" s="31"/>
      <c r="YW126" s="31"/>
      <c r="YX126" s="31"/>
      <c r="YY126" s="31"/>
      <c r="YZ126" s="31"/>
      <c r="ZA126" s="31"/>
      <c r="ZB126" s="31"/>
      <c r="ZC126" s="31"/>
      <c r="ZD126" s="31"/>
      <c r="ZE126" s="31"/>
      <c r="ZF126" s="31"/>
      <c r="ZG126" s="31"/>
      <c r="ZH126" s="31"/>
      <c r="ZI126" s="31"/>
      <c r="ZJ126" s="31"/>
      <c r="ZK126" s="31"/>
      <c r="ZL126" s="31"/>
      <c r="ZM126" s="31"/>
      <c r="ZN126" s="31"/>
      <c r="ZO126" s="31"/>
      <c r="ZP126" s="31"/>
      <c r="ZQ126" s="31"/>
      <c r="ZR126" s="31"/>
      <c r="ZS126" s="31"/>
      <c r="ZT126" s="31"/>
      <c r="ZU126" s="31"/>
      <c r="ZV126" s="31"/>
      <c r="ZW126" s="31"/>
      <c r="ZX126" s="31"/>
      <c r="ZY126" s="31"/>
      <c r="ZZ126" s="31"/>
      <c r="AAA126" s="31"/>
      <c r="AAB126" s="31"/>
      <c r="AAC126" s="31"/>
      <c r="AAD126" s="31"/>
      <c r="AAE126" s="31"/>
      <c r="AAF126" s="31"/>
      <c r="AAG126" s="31"/>
      <c r="AAH126" s="31"/>
      <c r="AAI126" s="31"/>
      <c r="AAJ126" s="31"/>
      <c r="AAK126" s="31"/>
      <c r="AAL126" s="31"/>
      <c r="AAM126" s="31"/>
      <c r="AAN126" s="31"/>
      <c r="AAO126" s="31"/>
      <c r="AAP126" s="31"/>
      <c r="AAQ126" s="31"/>
      <c r="AAR126" s="31"/>
      <c r="AAS126" s="31"/>
      <c r="AAT126" s="31"/>
      <c r="AAU126" s="31"/>
      <c r="AAV126" s="31"/>
      <c r="AAW126" s="31"/>
      <c r="AAX126" s="31"/>
      <c r="AAY126" s="31"/>
      <c r="AAZ126" s="31"/>
      <c r="ABA126" s="31"/>
      <c r="ABB126" s="31"/>
      <c r="ABC126" s="31"/>
      <c r="ABD126" s="31"/>
      <c r="ABE126" s="31"/>
      <c r="ABF126" s="31"/>
      <c r="ABG126" s="31"/>
      <c r="ABH126" s="31"/>
      <c r="ABI126" s="31"/>
      <c r="ABJ126" s="31"/>
      <c r="ABK126" s="31"/>
      <c r="ABL126" s="31"/>
      <c r="ABM126" s="31"/>
      <c r="ABN126" s="31"/>
      <c r="ABO126" s="31"/>
      <c r="ABP126" s="31"/>
      <c r="ABQ126" s="31"/>
      <c r="ABR126" s="31"/>
      <c r="ABS126" s="31"/>
      <c r="ABT126" s="31"/>
      <c r="ABU126" s="31"/>
      <c r="ABV126" s="31"/>
      <c r="ABW126" s="31"/>
      <c r="ABX126" s="31"/>
      <c r="ABY126" s="31"/>
      <c r="ABZ126" s="31"/>
      <c r="ACA126" s="31"/>
      <c r="ACB126" s="31"/>
      <c r="ACC126" s="31"/>
      <c r="ACD126" s="31"/>
      <c r="ACE126" s="31"/>
      <c r="ACF126" s="31"/>
      <c r="ACG126" s="31"/>
      <c r="ACH126" s="31"/>
      <c r="ACI126" s="31"/>
      <c r="ACJ126" s="31"/>
      <c r="ACK126" s="31"/>
      <c r="ACL126" s="31"/>
      <c r="ACM126" s="31"/>
      <c r="ACN126" s="31"/>
      <c r="ACO126" s="31"/>
      <c r="ACP126" s="31"/>
      <c r="ACQ126" s="31"/>
      <c r="ACR126" s="31"/>
      <c r="ACS126" s="31"/>
      <c r="ACT126" s="31"/>
      <c r="ACU126" s="31"/>
      <c r="ACV126" s="31"/>
      <c r="ACW126" s="31"/>
      <c r="ACX126" s="31"/>
      <c r="ACY126" s="31"/>
      <c r="ACZ126" s="31"/>
      <c r="ADA126" s="31"/>
      <c r="ADB126" s="31"/>
      <c r="ADC126" s="31"/>
      <c r="ADD126" s="31"/>
      <c r="ADE126" s="31"/>
      <c r="ADF126" s="31"/>
      <c r="ADG126" s="31"/>
      <c r="ADH126" s="31"/>
      <c r="ADI126" s="31"/>
      <c r="ADJ126" s="31"/>
      <c r="ADK126" s="31"/>
      <c r="ADL126" s="31"/>
      <c r="ADM126" s="31"/>
      <c r="ADN126" s="31"/>
      <c r="ADO126" s="31"/>
      <c r="ADP126" s="31"/>
      <c r="ADQ126" s="31"/>
      <c r="ADR126" s="31"/>
      <c r="ADS126" s="31"/>
      <c r="ADT126" s="31"/>
      <c r="ADU126" s="31"/>
      <c r="ADV126" s="31"/>
      <c r="ADW126" s="31"/>
      <c r="ADX126" s="31"/>
      <c r="ADY126" s="31"/>
      <c r="ADZ126" s="31"/>
      <c r="AEA126" s="31"/>
      <c r="AEB126" s="31"/>
      <c r="AEC126" s="31"/>
      <c r="AED126" s="31"/>
      <c r="AEE126" s="31"/>
      <c r="AEF126" s="31"/>
      <c r="AEG126" s="31"/>
      <c r="AEH126" s="31"/>
      <c r="AEI126" s="31"/>
      <c r="AEJ126" s="31"/>
      <c r="AEK126" s="31"/>
      <c r="AEL126" s="31"/>
      <c r="AEM126" s="31"/>
      <c r="AEN126" s="31"/>
      <c r="AEO126" s="31"/>
      <c r="AEP126" s="31"/>
      <c r="AEQ126" s="31"/>
      <c r="AER126" s="31"/>
      <c r="AES126" s="31"/>
      <c r="AET126" s="31"/>
      <c r="AEU126" s="31"/>
      <c r="AEV126" s="31"/>
      <c r="AEW126" s="31"/>
      <c r="AEX126" s="31"/>
      <c r="AEY126" s="31"/>
      <c r="AEZ126" s="31"/>
      <c r="AFA126" s="31"/>
      <c r="AFB126" s="31"/>
      <c r="AFC126" s="31"/>
      <c r="AFD126" s="31"/>
      <c r="AFE126" s="31"/>
      <c r="AFF126" s="31"/>
      <c r="AFG126" s="31"/>
      <c r="AFH126" s="31"/>
      <c r="AFI126" s="31"/>
      <c r="AFJ126" s="31"/>
      <c r="AFK126" s="31"/>
      <c r="AFL126" s="31"/>
      <c r="AFM126" s="31"/>
      <c r="AFN126" s="31"/>
      <c r="AFO126" s="31"/>
      <c r="AFP126" s="31"/>
      <c r="AFQ126" s="31"/>
      <c r="AFR126" s="31"/>
      <c r="AFS126" s="31"/>
      <c r="AFT126" s="31"/>
      <c r="AFU126" s="31"/>
      <c r="AFV126" s="31"/>
      <c r="AFW126" s="31"/>
      <c r="AFX126" s="31"/>
      <c r="AFY126" s="31"/>
      <c r="AFZ126" s="31"/>
      <c r="AGA126" s="31"/>
      <c r="AGB126" s="31"/>
      <c r="AGC126" s="31"/>
      <c r="AGD126" s="31"/>
      <c r="AGE126" s="31"/>
      <c r="AGF126" s="31"/>
      <c r="AGG126" s="31"/>
      <c r="AGH126" s="31"/>
      <c r="AGI126" s="31"/>
      <c r="AGJ126" s="31"/>
      <c r="AGK126" s="31"/>
      <c r="AGL126" s="31"/>
      <c r="AGM126" s="31"/>
      <c r="AGN126" s="31"/>
      <c r="AGO126" s="31"/>
      <c r="AGP126" s="31"/>
      <c r="AGQ126" s="31"/>
      <c r="AGR126" s="31"/>
      <c r="AGS126" s="31"/>
      <c r="AGT126" s="31"/>
      <c r="AGU126" s="31"/>
      <c r="AGV126" s="31"/>
      <c r="AGW126" s="31"/>
      <c r="AGX126" s="31"/>
      <c r="AGY126" s="31"/>
      <c r="AGZ126" s="31"/>
      <c r="AHA126" s="31"/>
      <c r="AHB126" s="31"/>
      <c r="AHC126" s="31"/>
      <c r="AHD126" s="31"/>
      <c r="AHE126" s="31"/>
      <c r="AHF126" s="31"/>
      <c r="AHG126" s="31"/>
      <c r="AHH126" s="31"/>
      <c r="AHI126" s="31"/>
      <c r="AHJ126" s="31"/>
      <c r="AHK126" s="31"/>
      <c r="AHL126" s="31"/>
      <c r="AHM126" s="31"/>
      <c r="AHN126" s="31"/>
      <c r="AHO126" s="31"/>
      <c r="AHP126" s="31"/>
      <c r="AHQ126" s="31"/>
      <c r="AHR126" s="31"/>
      <c r="AHS126" s="31"/>
      <c r="AHT126" s="31"/>
      <c r="AHU126" s="31"/>
      <c r="AHV126" s="31"/>
      <c r="AHW126" s="31"/>
      <c r="AHX126" s="31"/>
      <c r="AHY126" s="31"/>
      <c r="AHZ126" s="31"/>
      <c r="AIA126" s="31"/>
      <c r="AIB126" s="31"/>
      <c r="AIC126" s="31"/>
      <c r="AID126" s="31"/>
      <c r="AIE126" s="31"/>
      <c r="AIF126" s="31"/>
      <c r="AIG126" s="31"/>
      <c r="AIH126" s="31"/>
      <c r="AII126" s="31"/>
      <c r="AIJ126" s="31"/>
      <c r="AIK126" s="31"/>
      <c r="AIL126" s="31"/>
      <c r="AIM126" s="31"/>
      <c r="AIN126" s="31"/>
      <c r="AIO126" s="31"/>
      <c r="AIP126" s="31"/>
      <c r="AIQ126" s="31"/>
      <c r="AIR126" s="31"/>
      <c r="AIS126" s="31"/>
      <c r="AIT126" s="31"/>
      <c r="AIU126" s="31"/>
      <c r="AIV126" s="31"/>
      <c r="AIW126" s="31"/>
      <c r="AIX126" s="31"/>
      <c r="AIY126" s="31"/>
      <c r="AIZ126" s="31"/>
      <c r="AJA126" s="31"/>
      <c r="AJB126" s="31"/>
      <c r="AJC126" s="31"/>
      <c r="AJD126" s="31"/>
      <c r="AJE126" s="31"/>
      <c r="AJF126" s="31"/>
      <c r="AJG126" s="31"/>
      <c r="AJH126" s="31"/>
      <c r="AJI126" s="31"/>
      <c r="AJJ126" s="31"/>
      <c r="AJK126" s="31"/>
      <c r="AJL126" s="31"/>
      <c r="AJM126" s="31"/>
      <c r="AJN126" s="31"/>
      <c r="AJO126" s="31"/>
      <c r="AJP126" s="31"/>
      <c r="AJQ126" s="31"/>
      <c r="AJR126" s="31"/>
      <c r="AJS126" s="31"/>
      <c r="AJT126" s="31"/>
      <c r="AJU126" s="31"/>
      <c r="AJV126" s="31"/>
      <c r="AJW126" s="31"/>
      <c r="AJX126" s="31"/>
      <c r="AJY126" s="31"/>
      <c r="AJZ126" s="31"/>
      <c r="AKA126" s="31"/>
      <c r="AKB126" s="31"/>
      <c r="AKC126" s="31"/>
      <c r="AKD126" s="31"/>
      <c r="AKE126" s="31"/>
      <c r="AKF126" s="31"/>
      <c r="AKG126" s="31"/>
      <c r="AKH126" s="31"/>
      <c r="AKI126" s="31"/>
      <c r="AKJ126" s="31"/>
      <c r="AKK126" s="31"/>
      <c r="AKL126" s="31"/>
      <c r="AKM126" s="31"/>
      <c r="AKN126" s="31"/>
      <c r="AKO126" s="31"/>
      <c r="AKP126" s="31"/>
      <c r="AKQ126" s="31"/>
      <c r="AKR126" s="31"/>
      <c r="AKS126" s="31"/>
      <c r="AKT126" s="31"/>
      <c r="AKU126" s="31"/>
      <c r="AKV126" s="31"/>
      <c r="AKW126" s="31"/>
      <c r="AKX126" s="31"/>
      <c r="AKY126" s="31"/>
      <c r="AKZ126" s="31"/>
      <c r="ALA126" s="31"/>
      <c r="ALB126" s="31"/>
      <c r="ALC126" s="31"/>
      <c r="ALD126" s="31"/>
      <c r="ALE126" s="31"/>
      <c r="ALF126" s="31"/>
      <c r="ALG126" s="31"/>
      <c r="ALH126" s="31"/>
      <c r="ALI126" s="31"/>
      <c r="ALJ126" s="31"/>
      <c r="ALK126" s="31"/>
      <c r="ALL126" s="31"/>
      <c r="ALM126" s="31"/>
      <c r="ALN126" s="31"/>
      <c r="ALO126" s="31"/>
      <c r="ALP126" s="31"/>
      <c r="ALQ126" s="31"/>
      <c r="ALR126" s="31"/>
      <c r="ALS126" s="31"/>
      <c r="ALT126" s="31"/>
      <c r="ALU126" s="31"/>
      <c r="ALV126" s="31"/>
      <c r="ALW126" s="31"/>
      <c r="ALX126" s="31"/>
      <c r="ALY126" s="31"/>
      <c r="ALZ126" s="31"/>
      <c r="AMA126" s="31"/>
      <c r="AMB126" s="31"/>
      <c r="AMC126" s="31"/>
      <c r="AMD126" s="31"/>
      <c r="AME126" s="31"/>
      <c r="AMF126" s="31"/>
      <c r="AMG126" s="31"/>
      <c r="AMH126" s="31"/>
      <c r="AMI126" s="31"/>
      <c r="AMJ126" s="31"/>
      <c r="AMK126" s="31"/>
      <c r="AML126" s="31"/>
      <c r="AMM126" s="31"/>
      <c r="AMN126" s="31"/>
      <c r="AMO126" s="31"/>
      <c r="AMP126" s="31"/>
      <c r="AMQ126" s="31"/>
      <c r="AMR126" s="31"/>
      <c r="AMS126" s="31"/>
      <c r="AMT126" s="31"/>
      <c r="AMU126" s="31"/>
      <c r="AMV126" s="31"/>
      <c r="AMW126" s="31"/>
      <c r="AMX126" s="31"/>
      <c r="AMY126" s="31"/>
    </row>
    <row r="127" spans="3:1042" s="6" customFormat="1" ht="15" customHeight="1" x14ac:dyDescent="0.25">
      <c r="C127" s="6">
        <f t="shared" si="5"/>
        <v>170615</v>
      </c>
      <c r="D127" s="72">
        <f t="shared" si="6"/>
        <v>80</v>
      </c>
      <c r="E127" s="74">
        <v>0</v>
      </c>
      <c r="F127" s="72">
        <v>1</v>
      </c>
      <c r="G127" s="73">
        <f t="shared" si="43"/>
        <v>0</v>
      </c>
      <c r="H127" s="128">
        <f t="shared" si="44"/>
        <v>2.9</v>
      </c>
      <c r="I127" s="147">
        <f t="shared" si="9"/>
        <v>0</v>
      </c>
      <c r="J127" s="111" t="s">
        <v>196</v>
      </c>
      <c r="K127" s="39">
        <v>3</v>
      </c>
      <c r="L127" s="95">
        <f t="shared" si="10"/>
        <v>17</v>
      </c>
      <c r="M127" s="9" t="s">
        <v>27</v>
      </c>
      <c r="N127" s="82">
        <f t="shared" si="90"/>
        <v>6</v>
      </c>
      <c r="O127" s="82">
        <f t="shared" si="84"/>
        <v>170615</v>
      </c>
      <c r="P127" s="77" t="str">
        <f t="shared" si="89"/>
        <v>HPA082KD 120  (80 gal)</v>
      </c>
      <c r="Q127" s="10" t="s">
        <v>33</v>
      </c>
      <c r="R127" s="11">
        <v>80</v>
      </c>
      <c r="S127" s="37" t="s">
        <v>86</v>
      </c>
      <c r="T127" s="100" t="s">
        <v>106</v>
      </c>
      <c r="U127" s="105" t="str">
        <f t="shared" si="85"/>
        <v>AOSmithHPTU80</v>
      </c>
      <c r="V127" s="146">
        <v>0</v>
      </c>
      <c r="W127" s="47" t="s">
        <v>10</v>
      </c>
      <c r="X127" s="55" t="s">
        <v>15</v>
      </c>
      <c r="Y127" s="56">
        <v>2.9</v>
      </c>
      <c r="Z127" s="57">
        <v>42545</v>
      </c>
      <c r="AA127" s="58" t="s">
        <v>83</v>
      </c>
      <c r="AB127" s="158" t="str">
        <f t="shared" si="86"/>
        <v>2,     170615,   "HPA082KD 120  (80 gal)"</v>
      </c>
      <c r="AC127" s="160" t="str">
        <f t="shared" si="76"/>
        <v>Lochinvar</v>
      </c>
      <c r="AD127" s="161" t="s">
        <v>513</v>
      </c>
      <c r="AE127" s="158" t="str">
        <f t="shared" si="87"/>
        <v xml:space="preserve">          case  170615   :   "LochinvarHPA082"</v>
      </c>
      <c r="AF127" s="161" t="s">
        <v>513</v>
      </c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1"/>
      <c r="BO127" s="31"/>
      <c r="BP127" s="31"/>
      <c r="BQ127" s="31"/>
      <c r="BR127" s="31"/>
      <c r="BS127" s="31"/>
      <c r="BT127" s="31"/>
      <c r="BU127" s="31"/>
      <c r="BV127" s="31"/>
      <c r="BW127" s="31"/>
      <c r="BX127" s="31"/>
      <c r="BY127" s="31"/>
      <c r="BZ127" s="31"/>
      <c r="CA127" s="31"/>
      <c r="CB127" s="31"/>
      <c r="CC127" s="31"/>
      <c r="CD127" s="31"/>
      <c r="CE127" s="31"/>
      <c r="CF127" s="31"/>
      <c r="CG127" s="31"/>
      <c r="CH127" s="31"/>
      <c r="CI127" s="31"/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/>
      <c r="DK127" s="31"/>
      <c r="DL127" s="31"/>
      <c r="DM127" s="31"/>
      <c r="DN127" s="31"/>
      <c r="DO127" s="31"/>
      <c r="DP127" s="31"/>
      <c r="DQ127" s="31"/>
      <c r="DR127" s="31"/>
      <c r="DS127" s="31"/>
      <c r="DT127" s="31"/>
      <c r="DU127" s="31"/>
      <c r="DV127" s="31"/>
      <c r="DW127" s="31"/>
      <c r="DX127" s="31"/>
      <c r="DY127" s="31"/>
      <c r="DZ127" s="31"/>
      <c r="EA127" s="31"/>
      <c r="EB127" s="31"/>
      <c r="EC127" s="31"/>
      <c r="ED127" s="31"/>
      <c r="EE127" s="31"/>
      <c r="EF127" s="31"/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/>
      <c r="EW127" s="31"/>
      <c r="EX127" s="31"/>
      <c r="EY127" s="31"/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  <c r="FK127" s="31"/>
      <c r="FL127" s="31"/>
      <c r="FM127" s="31"/>
      <c r="FN127" s="31"/>
      <c r="FO127" s="31"/>
      <c r="FP127" s="31"/>
      <c r="FQ127" s="31"/>
      <c r="FR127" s="31"/>
      <c r="FS127" s="31"/>
      <c r="FT127" s="31"/>
      <c r="FU127" s="31"/>
      <c r="FV127" s="31"/>
      <c r="FW127" s="31"/>
      <c r="FX127" s="31"/>
      <c r="FY127" s="31"/>
      <c r="FZ127" s="31"/>
      <c r="GA127" s="31"/>
      <c r="GB127" s="31"/>
      <c r="GC127" s="31"/>
      <c r="GD127" s="31"/>
      <c r="GE127" s="31"/>
      <c r="GF127" s="31"/>
      <c r="GG127" s="31"/>
      <c r="GH127" s="31"/>
      <c r="GI127" s="31"/>
      <c r="GJ127" s="31"/>
      <c r="GK127" s="31"/>
      <c r="GL127" s="31"/>
      <c r="GM127" s="31"/>
      <c r="GN127" s="31"/>
      <c r="GO127" s="31"/>
      <c r="GP127" s="31"/>
      <c r="GQ127" s="31"/>
      <c r="GR127" s="31"/>
      <c r="GS127" s="31"/>
      <c r="GT127" s="31"/>
      <c r="GU127" s="31"/>
      <c r="GV127" s="31"/>
      <c r="GW127" s="31"/>
      <c r="GX127" s="31"/>
      <c r="GY127" s="31"/>
      <c r="GZ127" s="31"/>
      <c r="HA127" s="31"/>
      <c r="HB127" s="31"/>
      <c r="HC127" s="31"/>
      <c r="HD127" s="31"/>
      <c r="HE127" s="31"/>
      <c r="HF127" s="31"/>
      <c r="HG127" s="31"/>
      <c r="HH127" s="31"/>
      <c r="HI127" s="31"/>
      <c r="HJ127" s="31"/>
      <c r="HK127" s="31"/>
      <c r="HL127" s="31"/>
      <c r="HM127" s="31"/>
      <c r="HN127" s="31"/>
      <c r="HO127" s="31"/>
      <c r="HP127" s="31"/>
      <c r="HQ127" s="31"/>
      <c r="HR127" s="31"/>
      <c r="HS127" s="31"/>
      <c r="HT127" s="31"/>
      <c r="HU127" s="31"/>
      <c r="HV127" s="31"/>
      <c r="HW127" s="31"/>
      <c r="HX127" s="31"/>
      <c r="HY127" s="31"/>
      <c r="HZ127" s="31"/>
      <c r="IA127" s="31"/>
      <c r="IB127" s="31"/>
      <c r="IC127" s="31"/>
      <c r="ID127" s="31"/>
      <c r="IE127" s="31"/>
      <c r="IF127" s="31"/>
      <c r="IG127" s="31"/>
      <c r="IH127" s="31"/>
      <c r="II127" s="31"/>
      <c r="IJ127" s="31"/>
      <c r="IK127" s="31"/>
      <c r="IL127" s="31"/>
      <c r="IM127" s="31"/>
      <c r="IN127" s="31"/>
      <c r="IO127" s="31"/>
      <c r="IP127" s="31"/>
      <c r="IQ127" s="31"/>
      <c r="IR127" s="31"/>
      <c r="IS127" s="31"/>
      <c r="IT127" s="31"/>
      <c r="IU127" s="31"/>
      <c r="IV127" s="31"/>
      <c r="IW127" s="31"/>
      <c r="IX127" s="31"/>
      <c r="IY127" s="31"/>
      <c r="IZ127" s="31"/>
      <c r="JA127" s="31"/>
      <c r="JB127" s="31"/>
      <c r="JC127" s="31"/>
      <c r="JD127" s="31"/>
      <c r="JE127" s="31"/>
      <c r="JF127" s="31"/>
      <c r="JG127" s="31"/>
      <c r="JH127" s="31"/>
      <c r="JI127" s="31"/>
      <c r="JJ127" s="31"/>
      <c r="JK127" s="31"/>
      <c r="JL127" s="31"/>
      <c r="JM127" s="31"/>
      <c r="JN127" s="31"/>
      <c r="JO127" s="31"/>
      <c r="JP127" s="31"/>
      <c r="JQ127" s="31"/>
      <c r="JR127" s="31"/>
      <c r="JS127" s="31"/>
      <c r="JT127" s="31"/>
      <c r="JU127" s="31"/>
      <c r="JV127" s="31"/>
      <c r="JW127" s="31"/>
      <c r="JX127" s="31"/>
      <c r="JY127" s="31"/>
      <c r="JZ127" s="31"/>
      <c r="KA127" s="31"/>
      <c r="KB127" s="31"/>
      <c r="KC127" s="31"/>
      <c r="KD127" s="31"/>
      <c r="KE127" s="31"/>
      <c r="KF127" s="31"/>
      <c r="KG127" s="31"/>
      <c r="KH127" s="31"/>
      <c r="KI127" s="31"/>
      <c r="KJ127" s="31"/>
      <c r="KK127" s="31"/>
      <c r="KL127" s="31"/>
      <c r="KM127" s="31"/>
      <c r="KN127" s="31"/>
      <c r="KO127" s="31"/>
      <c r="KP127" s="31"/>
      <c r="KQ127" s="31"/>
      <c r="KR127" s="31"/>
      <c r="KS127" s="31"/>
      <c r="KT127" s="31"/>
      <c r="KU127" s="31"/>
      <c r="KV127" s="31"/>
      <c r="KW127" s="31"/>
      <c r="KX127" s="31"/>
      <c r="KY127" s="31"/>
      <c r="KZ127" s="31"/>
      <c r="LA127" s="31"/>
      <c r="LB127" s="31"/>
      <c r="LC127" s="31"/>
      <c r="LD127" s="31"/>
      <c r="LE127" s="31"/>
      <c r="LF127" s="31"/>
      <c r="LG127" s="31"/>
      <c r="LH127" s="31"/>
      <c r="LI127" s="31"/>
      <c r="LJ127" s="31"/>
      <c r="LK127" s="31"/>
      <c r="LL127" s="31"/>
      <c r="LM127" s="31"/>
      <c r="LN127" s="31"/>
      <c r="LO127" s="31"/>
      <c r="LP127" s="31"/>
      <c r="LQ127" s="31"/>
      <c r="LR127" s="31"/>
      <c r="LS127" s="31"/>
      <c r="LT127" s="31"/>
      <c r="LU127" s="31"/>
      <c r="LV127" s="31"/>
      <c r="LW127" s="31"/>
      <c r="LX127" s="31"/>
      <c r="LY127" s="31"/>
      <c r="LZ127" s="31"/>
      <c r="MA127" s="31"/>
      <c r="MB127" s="31"/>
      <c r="MC127" s="31"/>
      <c r="MD127" s="31"/>
      <c r="ME127" s="31"/>
      <c r="MF127" s="31"/>
      <c r="MG127" s="31"/>
      <c r="MH127" s="31"/>
      <c r="MI127" s="31"/>
      <c r="MJ127" s="31"/>
      <c r="MK127" s="31"/>
      <c r="ML127" s="31"/>
      <c r="MM127" s="31"/>
      <c r="MN127" s="31"/>
      <c r="MO127" s="31"/>
      <c r="MP127" s="31"/>
      <c r="MQ127" s="31"/>
      <c r="MR127" s="31"/>
      <c r="MS127" s="31"/>
      <c r="MT127" s="31"/>
      <c r="MU127" s="31"/>
      <c r="MV127" s="31"/>
      <c r="MW127" s="31"/>
      <c r="MX127" s="31"/>
      <c r="MY127" s="31"/>
      <c r="MZ127" s="31"/>
      <c r="NA127" s="31"/>
      <c r="NB127" s="31"/>
      <c r="NC127" s="31"/>
      <c r="ND127" s="31"/>
      <c r="NE127" s="31"/>
      <c r="NF127" s="31"/>
      <c r="NG127" s="31"/>
      <c r="NH127" s="31"/>
      <c r="NI127" s="31"/>
      <c r="NJ127" s="31"/>
      <c r="NK127" s="31"/>
      <c r="NL127" s="31"/>
      <c r="NM127" s="31"/>
      <c r="NN127" s="31"/>
      <c r="NO127" s="31"/>
      <c r="NP127" s="31"/>
      <c r="NQ127" s="31"/>
      <c r="NR127" s="31"/>
      <c r="NS127" s="31"/>
      <c r="NT127" s="31"/>
      <c r="NU127" s="31"/>
      <c r="NV127" s="31"/>
      <c r="NW127" s="31"/>
      <c r="NX127" s="31"/>
      <c r="NY127" s="31"/>
      <c r="NZ127" s="31"/>
      <c r="OA127" s="31"/>
      <c r="OB127" s="31"/>
      <c r="OC127" s="31"/>
      <c r="OD127" s="31"/>
      <c r="OE127" s="31"/>
      <c r="OF127" s="31"/>
      <c r="OG127" s="31"/>
      <c r="OH127" s="31"/>
      <c r="OI127" s="31"/>
      <c r="OJ127" s="31"/>
      <c r="OK127" s="31"/>
      <c r="OL127" s="31"/>
      <c r="OM127" s="31"/>
      <c r="ON127" s="31"/>
      <c r="OO127" s="31"/>
      <c r="OP127" s="31"/>
      <c r="OQ127" s="31"/>
      <c r="OR127" s="31"/>
      <c r="OS127" s="31"/>
      <c r="OT127" s="31"/>
      <c r="OU127" s="31"/>
      <c r="OV127" s="31"/>
      <c r="OW127" s="31"/>
      <c r="OX127" s="31"/>
      <c r="OY127" s="31"/>
      <c r="OZ127" s="31"/>
      <c r="PA127" s="31"/>
      <c r="PB127" s="31"/>
      <c r="PC127" s="31"/>
      <c r="PD127" s="31"/>
      <c r="PE127" s="31"/>
      <c r="PF127" s="31"/>
      <c r="PG127" s="31"/>
      <c r="PH127" s="31"/>
      <c r="PI127" s="31"/>
      <c r="PJ127" s="31"/>
      <c r="PK127" s="31"/>
      <c r="PL127" s="31"/>
      <c r="PM127" s="31"/>
      <c r="PN127" s="31"/>
      <c r="PO127" s="31"/>
      <c r="PP127" s="31"/>
      <c r="PQ127" s="31"/>
      <c r="PR127" s="31"/>
      <c r="PS127" s="31"/>
      <c r="PT127" s="31"/>
      <c r="PU127" s="31"/>
      <c r="PV127" s="31"/>
      <c r="PW127" s="31"/>
      <c r="PX127" s="31"/>
      <c r="PY127" s="31"/>
      <c r="PZ127" s="31"/>
      <c r="QA127" s="31"/>
      <c r="QB127" s="31"/>
      <c r="QC127" s="31"/>
      <c r="QD127" s="31"/>
      <c r="QE127" s="31"/>
      <c r="QF127" s="31"/>
      <c r="QG127" s="31"/>
      <c r="QH127" s="31"/>
      <c r="QI127" s="31"/>
      <c r="QJ127" s="31"/>
      <c r="QK127" s="31"/>
      <c r="QL127" s="31"/>
      <c r="QM127" s="31"/>
      <c r="QN127" s="31"/>
      <c r="QO127" s="31"/>
      <c r="QP127" s="31"/>
      <c r="QQ127" s="31"/>
      <c r="QR127" s="31"/>
      <c r="QS127" s="31"/>
      <c r="QT127" s="31"/>
      <c r="QU127" s="31"/>
      <c r="QV127" s="31"/>
      <c r="QW127" s="31"/>
      <c r="QX127" s="31"/>
      <c r="QY127" s="31"/>
      <c r="QZ127" s="31"/>
      <c r="RA127" s="31"/>
      <c r="RB127" s="31"/>
      <c r="RC127" s="31"/>
      <c r="RD127" s="31"/>
      <c r="RE127" s="31"/>
      <c r="RF127" s="31"/>
      <c r="RG127" s="31"/>
      <c r="RH127" s="31"/>
      <c r="RI127" s="31"/>
      <c r="RJ127" s="31"/>
      <c r="RK127" s="31"/>
      <c r="RL127" s="31"/>
      <c r="RM127" s="31"/>
      <c r="RN127" s="31"/>
      <c r="RO127" s="31"/>
      <c r="RP127" s="31"/>
      <c r="RQ127" s="31"/>
      <c r="RR127" s="31"/>
      <c r="RS127" s="31"/>
      <c r="RT127" s="31"/>
      <c r="RU127" s="31"/>
      <c r="RV127" s="31"/>
      <c r="RW127" s="31"/>
      <c r="RX127" s="31"/>
      <c r="RY127" s="31"/>
      <c r="RZ127" s="31"/>
      <c r="SA127" s="31"/>
      <c r="SB127" s="31"/>
      <c r="SC127" s="31"/>
      <c r="SD127" s="31"/>
      <c r="SE127" s="31"/>
      <c r="SF127" s="31"/>
      <c r="SG127" s="31"/>
      <c r="SH127" s="31"/>
      <c r="SI127" s="31"/>
      <c r="SJ127" s="31"/>
      <c r="SK127" s="31"/>
      <c r="SL127" s="31"/>
      <c r="SM127" s="31"/>
      <c r="SN127" s="31"/>
      <c r="SO127" s="31"/>
      <c r="SP127" s="31"/>
      <c r="SQ127" s="31"/>
      <c r="SR127" s="31"/>
      <c r="SS127" s="31"/>
      <c r="ST127" s="31"/>
      <c r="SU127" s="31"/>
      <c r="SV127" s="31"/>
      <c r="SW127" s="31"/>
      <c r="SX127" s="31"/>
      <c r="SY127" s="31"/>
      <c r="SZ127" s="31"/>
      <c r="TA127" s="31"/>
      <c r="TB127" s="31"/>
      <c r="TC127" s="31"/>
      <c r="TD127" s="31"/>
      <c r="TE127" s="31"/>
      <c r="TF127" s="31"/>
      <c r="TG127" s="31"/>
      <c r="TH127" s="31"/>
      <c r="TI127" s="31"/>
      <c r="TJ127" s="31"/>
      <c r="TK127" s="31"/>
      <c r="TL127" s="31"/>
      <c r="TM127" s="31"/>
      <c r="TN127" s="31"/>
      <c r="TO127" s="31"/>
      <c r="TP127" s="31"/>
      <c r="TQ127" s="31"/>
      <c r="TR127" s="31"/>
      <c r="TS127" s="31"/>
      <c r="TT127" s="31"/>
      <c r="TU127" s="31"/>
      <c r="TV127" s="31"/>
      <c r="TW127" s="31"/>
      <c r="TX127" s="31"/>
      <c r="TY127" s="31"/>
      <c r="TZ127" s="31"/>
      <c r="UA127" s="31"/>
      <c r="UB127" s="31"/>
      <c r="UC127" s="31"/>
      <c r="UD127" s="31"/>
      <c r="UE127" s="31"/>
      <c r="UF127" s="31"/>
      <c r="UG127" s="31"/>
      <c r="UH127" s="31"/>
      <c r="UI127" s="31"/>
      <c r="UJ127" s="31"/>
      <c r="UK127" s="31"/>
      <c r="UL127" s="31"/>
      <c r="UM127" s="31"/>
      <c r="UN127" s="31"/>
      <c r="UO127" s="31"/>
      <c r="UP127" s="31"/>
      <c r="UQ127" s="31"/>
      <c r="UR127" s="31"/>
      <c r="US127" s="31"/>
      <c r="UT127" s="31"/>
      <c r="UU127" s="31"/>
      <c r="UV127" s="31"/>
      <c r="UW127" s="31"/>
      <c r="UX127" s="31"/>
      <c r="UY127" s="31"/>
      <c r="UZ127" s="31"/>
      <c r="VA127" s="31"/>
      <c r="VB127" s="31"/>
      <c r="VC127" s="31"/>
      <c r="VD127" s="31"/>
      <c r="VE127" s="31"/>
      <c r="VF127" s="31"/>
      <c r="VG127" s="31"/>
      <c r="VH127" s="31"/>
      <c r="VI127" s="31"/>
      <c r="VJ127" s="31"/>
      <c r="VK127" s="31"/>
      <c r="VL127" s="31"/>
      <c r="VM127" s="31"/>
      <c r="VN127" s="31"/>
      <c r="VO127" s="31"/>
      <c r="VP127" s="31"/>
      <c r="VQ127" s="31"/>
      <c r="VR127" s="31"/>
      <c r="VS127" s="31"/>
      <c r="VT127" s="31"/>
      <c r="VU127" s="31"/>
      <c r="VV127" s="31"/>
      <c r="VW127" s="31"/>
      <c r="VX127" s="31"/>
      <c r="VY127" s="31"/>
      <c r="VZ127" s="31"/>
      <c r="WA127" s="31"/>
      <c r="WB127" s="31"/>
      <c r="WC127" s="31"/>
      <c r="WD127" s="31"/>
      <c r="WE127" s="31"/>
      <c r="WF127" s="31"/>
      <c r="WG127" s="31"/>
      <c r="WH127" s="31"/>
      <c r="WI127" s="31"/>
      <c r="WJ127" s="31"/>
      <c r="WK127" s="31"/>
      <c r="WL127" s="31"/>
      <c r="WM127" s="31"/>
      <c r="WN127" s="31"/>
      <c r="WO127" s="31"/>
      <c r="WP127" s="31"/>
      <c r="WQ127" s="31"/>
      <c r="WR127" s="31"/>
      <c r="WS127" s="31"/>
      <c r="WT127" s="31"/>
      <c r="WU127" s="31"/>
      <c r="WV127" s="31"/>
      <c r="WW127" s="31"/>
      <c r="WX127" s="31"/>
      <c r="WY127" s="31"/>
      <c r="WZ127" s="31"/>
      <c r="XA127" s="31"/>
      <c r="XB127" s="31"/>
      <c r="XC127" s="31"/>
      <c r="XD127" s="31"/>
      <c r="XE127" s="31"/>
      <c r="XF127" s="31"/>
      <c r="XG127" s="31"/>
      <c r="XH127" s="31"/>
      <c r="XI127" s="31"/>
      <c r="XJ127" s="31"/>
      <c r="XK127" s="31"/>
      <c r="XL127" s="31"/>
      <c r="XM127" s="31"/>
      <c r="XN127" s="31"/>
      <c r="XO127" s="31"/>
      <c r="XP127" s="31"/>
      <c r="XQ127" s="31"/>
      <c r="XR127" s="31"/>
      <c r="XS127" s="31"/>
      <c r="XT127" s="31"/>
      <c r="XU127" s="31"/>
      <c r="XV127" s="31"/>
      <c r="XW127" s="31"/>
      <c r="XX127" s="31"/>
      <c r="XY127" s="31"/>
      <c r="XZ127" s="31"/>
      <c r="YA127" s="31"/>
      <c r="YB127" s="31"/>
      <c r="YC127" s="31"/>
      <c r="YD127" s="31"/>
      <c r="YE127" s="31"/>
      <c r="YF127" s="31"/>
      <c r="YG127" s="31"/>
      <c r="YH127" s="31"/>
      <c r="YI127" s="31"/>
      <c r="YJ127" s="31"/>
      <c r="YK127" s="31"/>
      <c r="YL127" s="31"/>
      <c r="YM127" s="31"/>
      <c r="YN127" s="31"/>
      <c r="YO127" s="31"/>
      <c r="YP127" s="31"/>
      <c r="YQ127" s="31"/>
      <c r="YR127" s="31"/>
      <c r="YS127" s="31"/>
      <c r="YT127" s="31"/>
      <c r="YU127" s="31"/>
      <c r="YV127" s="31"/>
      <c r="YW127" s="31"/>
      <c r="YX127" s="31"/>
      <c r="YY127" s="31"/>
      <c r="YZ127" s="31"/>
      <c r="ZA127" s="31"/>
      <c r="ZB127" s="31"/>
      <c r="ZC127" s="31"/>
      <c r="ZD127" s="31"/>
      <c r="ZE127" s="31"/>
      <c r="ZF127" s="31"/>
      <c r="ZG127" s="31"/>
      <c r="ZH127" s="31"/>
      <c r="ZI127" s="31"/>
      <c r="ZJ127" s="31"/>
      <c r="ZK127" s="31"/>
      <c r="ZL127" s="31"/>
      <c r="ZM127" s="31"/>
      <c r="ZN127" s="31"/>
      <c r="ZO127" s="31"/>
      <c r="ZP127" s="31"/>
      <c r="ZQ127" s="31"/>
      <c r="ZR127" s="31"/>
      <c r="ZS127" s="31"/>
      <c r="ZT127" s="31"/>
      <c r="ZU127" s="31"/>
      <c r="ZV127" s="31"/>
      <c r="ZW127" s="31"/>
      <c r="ZX127" s="31"/>
      <c r="ZY127" s="31"/>
      <c r="ZZ127" s="31"/>
      <c r="AAA127" s="31"/>
      <c r="AAB127" s="31"/>
      <c r="AAC127" s="31"/>
      <c r="AAD127" s="31"/>
      <c r="AAE127" s="31"/>
      <c r="AAF127" s="31"/>
      <c r="AAG127" s="31"/>
      <c r="AAH127" s="31"/>
      <c r="AAI127" s="31"/>
      <c r="AAJ127" s="31"/>
      <c r="AAK127" s="31"/>
      <c r="AAL127" s="31"/>
      <c r="AAM127" s="31"/>
      <c r="AAN127" s="31"/>
      <c r="AAO127" s="31"/>
      <c r="AAP127" s="31"/>
      <c r="AAQ127" s="31"/>
      <c r="AAR127" s="31"/>
      <c r="AAS127" s="31"/>
      <c r="AAT127" s="31"/>
      <c r="AAU127" s="31"/>
      <c r="AAV127" s="31"/>
      <c r="AAW127" s="31"/>
      <c r="AAX127" s="31"/>
      <c r="AAY127" s="31"/>
      <c r="AAZ127" s="31"/>
      <c r="ABA127" s="31"/>
      <c r="ABB127" s="31"/>
      <c r="ABC127" s="31"/>
      <c r="ABD127" s="31"/>
      <c r="ABE127" s="31"/>
      <c r="ABF127" s="31"/>
      <c r="ABG127" s="31"/>
      <c r="ABH127" s="31"/>
      <c r="ABI127" s="31"/>
      <c r="ABJ127" s="31"/>
      <c r="ABK127" s="31"/>
      <c r="ABL127" s="31"/>
      <c r="ABM127" s="31"/>
      <c r="ABN127" s="31"/>
      <c r="ABO127" s="31"/>
      <c r="ABP127" s="31"/>
      <c r="ABQ127" s="31"/>
      <c r="ABR127" s="31"/>
      <c r="ABS127" s="31"/>
      <c r="ABT127" s="31"/>
      <c r="ABU127" s="31"/>
      <c r="ABV127" s="31"/>
      <c r="ABW127" s="31"/>
      <c r="ABX127" s="31"/>
      <c r="ABY127" s="31"/>
      <c r="ABZ127" s="31"/>
      <c r="ACA127" s="31"/>
      <c r="ACB127" s="31"/>
      <c r="ACC127" s="31"/>
      <c r="ACD127" s="31"/>
      <c r="ACE127" s="31"/>
      <c r="ACF127" s="31"/>
      <c r="ACG127" s="31"/>
      <c r="ACH127" s="31"/>
      <c r="ACI127" s="31"/>
      <c r="ACJ127" s="31"/>
      <c r="ACK127" s="31"/>
      <c r="ACL127" s="31"/>
      <c r="ACM127" s="31"/>
      <c r="ACN127" s="31"/>
      <c r="ACO127" s="31"/>
      <c r="ACP127" s="31"/>
      <c r="ACQ127" s="31"/>
      <c r="ACR127" s="31"/>
      <c r="ACS127" s="31"/>
      <c r="ACT127" s="31"/>
      <c r="ACU127" s="31"/>
      <c r="ACV127" s="31"/>
      <c r="ACW127" s="31"/>
      <c r="ACX127" s="31"/>
      <c r="ACY127" s="31"/>
      <c r="ACZ127" s="31"/>
      <c r="ADA127" s="31"/>
      <c r="ADB127" s="31"/>
      <c r="ADC127" s="31"/>
      <c r="ADD127" s="31"/>
      <c r="ADE127" s="31"/>
      <c r="ADF127" s="31"/>
      <c r="ADG127" s="31"/>
      <c r="ADH127" s="31"/>
      <c r="ADI127" s="31"/>
      <c r="ADJ127" s="31"/>
      <c r="ADK127" s="31"/>
      <c r="ADL127" s="31"/>
      <c r="ADM127" s="31"/>
      <c r="ADN127" s="31"/>
      <c r="ADO127" s="31"/>
      <c r="ADP127" s="31"/>
      <c r="ADQ127" s="31"/>
      <c r="ADR127" s="31"/>
      <c r="ADS127" s="31"/>
      <c r="ADT127" s="31"/>
      <c r="ADU127" s="31"/>
      <c r="ADV127" s="31"/>
      <c r="ADW127" s="31"/>
      <c r="ADX127" s="31"/>
      <c r="ADY127" s="31"/>
      <c r="ADZ127" s="31"/>
      <c r="AEA127" s="31"/>
      <c r="AEB127" s="31"/>
      <c r="AEC127" s="31"/>
      <c r="AED127" s="31"/>
      <c r="AEE127" s="31"/>
      <c r="AEF127" s="31"/>
      <c r="AEG127" s="31"/>
      <c r="AEH127" s="31"/>
      <c r="AEI127" s="31"/>
      <c r="AEJ127" s="31"/>
      <c r="AEK127" s="31"/>
      <c r="AEL127" s="31"/>
      <c r="AEM127" s="31"/>
      <c r="AEN127" s="31"/>
      <c r="AEO127" s="31"/>
      <c r="AEP127" s="31"/>
      <c r="AEQ127" s="31"/>
      <c r="AER127" s="31"/>
      <c r="AES127" s="31"/>
      <c r="AET127" s="31"/>
      <c r="AEU127" s="31"/>
      <c r="AEV127" s="31"/>
      <c r="AEW127" s="31"/>
      <c r="AEX127" s="31"/>
      <c r="AEY127" s="31"/>
      <c r="AEZ127" s="31"/>
      <c r="AFA127" s="31"/>
      <c r="AFB127" s="31"/>
      <c r="AFC127" s="31"/>
      <c r="AFD127" s="31"/>
      <c r="AFE127" s="31"/>
      <c r="AFF127" s="31"/>
      <c r="AFG127" s="31"/>
      <c r="AFH127" s="31"/>
      <c r="AFI127" s="31"/>
      <c r="AFJ127" s="31"/>
      <c r="AFK127" s="31"/>
      <c r="AFL127" s="31"/>
      <c r="AFM127" s="31"/>
      <c r="AFN127" s="31"/>
      <c r="AFO127" s="31"/>
      <c r="AFP127" s="31"/>
      <c r="AFQ127" s="31"/>
      <c r="AFR127" s="31"/>
      <c r="AFS127" s="31"/>
      <c r="AFT127" s="31"/>
      <c r="AFU127" s="31"/>
      <c r="AFV127" s="31"/>
      <c r="AFW127" s="31"/>
      <c r="AFX127" s="31"/>
      <c r="AFY127" s="31"/>
      <c r="AFZ127" s="31"/>
      <c r="AGA127" s="31"/>
      <c r="AGB127" s="31"/>
      <c r="AGC127" s="31"/>
      <c r="AGD127" s="31"/>
      <c r="AGE127" s="31"/>
      <c r="AGF127" s="31"/>
      <c r="AGG127" s="31"/>
      <c r="AGH127" s="31"/>
      <c r="AGI127" s="31"/>
      <c r="AGJ127" s="31"/>
      <c r="AGK127" s="31"/>
      <c r="AGL127" s="31"/>
      <c r="AGM127" s="31"/>
      <c r="AGN127" s="31"/>
      <c r="AGO127" s="31"/>
      <c r="AGP127" s="31"/>
      <c r="AGQ127" s="31"/>
      <c r="AGR127" s="31"/>
      <c r="AGS127" s="31"/>
      <c r="AGT127" s="31"/>
      <c r="AGU127" s="31"/>
      <c r="AGV127" s="31"/>
      <c r="AGW127" s="31"/>
      <c r="AGX127" s="31"/>
      <c r="AGY127" s="31"/>
      <c r="AGZ127" s="31"/>
      <c r="AHA127" s="31"/>
      <c r="AHB127" s="31"/>
      <c r="AHC127" s="31"/>
      <c r="AHD127" s="31"/>
      <c r="AHE127" s="31"/>
      <c r="AHF127" s="31"/>
      <c r="AHG127" s="31"/>
      <c r="AHH127" s="31"/>
      <c r="AHI127" s="31"/>
      <c r="AHJ127" s="31"/>
      <c r="AHK127" s="31"/>
      <c r="AHL127" s="31"/>
      <c r="AHM127" s="31"/>
      <c r="AHN127" s="31"/>
      <c r="AHO127" s="31"/>
      <c r="AHP127" s="31"/>
      <c r="AHQ127" s="31"/>
      <c r="AHR127" s="31"/>
      <c r="AHS127" s="31"/>
      <c r="AHT127" s="31"/>
      <c r="AHU127" s="31"/>
      <c r="AHV127" s="31"/>
      <c r="AHW127" s="31"/>
      <c r="AHX127" s="31"/>
      <c r="AHY127" s="31"/>
      <c r="AHZ127" s="31"/>
      <c r="AIA127" s="31"/>
      <c r="AIB127" s="31"/>
      <c r="AIC127" s="31"/>
      <c r="AID127" s="31"/>
      <c r="AIE127" s="31"/>
      <c r="AIF127" s="31"/>
      <c r="AIG127" s="31"/>
      <c r="AIH127" s="31"/>
      <c r="AII127" s="31"/>
      <c r="AIJ127" s="31"/>
      <c r="AIK127" s="31"/>
      <c r="AIL127" s="31"/>
      <c r="AIM127" s="31"/>
      <c r="AIN127" s="31"/>
      <c r="AIO127" s="31"/>
      <c r="AIP127" s="31"/>
      <c r="AIQ127" s="31"/>
      <c r="AIR127" s="31"/>
      <c r="AIS127" s="31"/>
      <c r="AIT127" s="31"/>
      <c r="AIU127" s="31"/>
      <c r="AIV127" s="31"/>
      <c r="AIW127" s="31"/>
      <c r="AIX127" s="31"/>
      <c r="AIY127" s="31"/>
      <c r="AIZ127" s="31"/>
      <c r="AJA127" s="31"/>
      <c r="AJB127" s="31"/>
      <c r="AJC127" s="31"/>
      <c r="AJD127" s="31"/>
      <c r="AJE127" s="31"/>
      <c r="AJF127" s="31"/>
      <c r="AJG127" s="31"/>
      <c r="AJH127" s="31"/>
      <c r="AJI127" s="31"/>
      <c r="AJJ127" s="31"/>
      <c r="AJK127" s="31"/>
      <c r="AJL127" s="31"/>
      <c r="AJM127" s="31"/>
      <c r="AJN127" s="31"/>
      <c r="AJO127" s="31"/>
      <c r="AJP127" s="31"/>
      <c r="AJQ127" s="31"/>
      <c r="AJR127" s="31"/>
      <c r="AJS127" s="31"/>
      <c r="AJT127" s="31"/>
      <c r="AJU127" s="31"/>
      <c r="AJV127" s="31"/>
      <c r="AJW127" s="31"/>
      <c r="AJX127" s="31"/>
      <c r="AJY127" s="31"/>
      <c r="AJZ127" s="31"/>
      <c r="AKA127" s="31"/>
      <c r="AKB127" s="31"/>
      <c r="AKC127" s="31"/>
      <c r="AKD127" s="31"/>
      <c r="AKE127" s="31"/>
      <c r="AKF127" s="31"/>
      <c r="AKG127" s="31"/>
      <c r="AKH127" s="31"/>
      <c r="AKI127" s="31"/>
      <c r="AKJ127" s="31"/>
      <c r="AKK127" s="31"/>
      <c r="AKL127" s="31"/>
      <c r="AKM127" s="31"/>
      <c r="AKN127" s="31"/>
      <c r="AKO127" s="31"/>
      <c r="AKP127" s="31"/>
      <c r="AKQ127" s="31"/>
      <c r="AKR127" s="31"/>
      <c r="AKS127" s="31"/>
      <c r="AKT127" s="31"/>
      <c r="AKU127" s="31"/>
      <c r="AKV127" s="31"/>
      <c r="AKW127" s="31"/>
      <c r="AKX127" s="31"/>
      <c r="AKY127" s="31"/>
      <c r="AKZ127" s="31"/>
      <c r="ALA127" s="31"/>
      <c r="ALB127" s="31"/>
      <c r="ALC127" s="31"/>
      <c r="ALD127" s="31"/>
      <c r="ALE127" s="31"/>
      <c r="ALF127" s="31"/>
      <c r="ALG127" s="31"/>
      <c r="ALH127" s="31"/>
      <c r="ALI127" s="31"/>
      <c r="ALJ127" s="31"/>
      <c r="ALK127" s="31"/>
      <c r="ALL127" s="31"/>
      <c r="ALM127" s="31"/>
      <c r="ALN127" s="31"/>
      <c r="ALO127" s="31"/>
      <c r="ALP127" s="31"/>
      <c r="ALQ127" s="31"/>
      <c r="ALR127" s="31"/>
      <c r="ALS127" s="31"/>
      <c r="ALT127" s="31"/>
      <c r="ALU127" s="31"/>
      <c r="ALV127" s="31"/>
      <c r="ALW127" s="31"/>
      <c r="ALX127" s="31"/>
      <c r="ALY127" s="31"/>
      <c r="ALZ127" s="31"/>
      <c r="AMA127" s="31"/>
      <c r="AMB127" s="31"/>
      <c r="AMC127" s="31"/>
      <c r="AMD127" s="31"/>
      <c r="AME127" s="31"/>
      <c r="AMF127" s="31"/>
      <c r="AMG127" s="31"/>
      <c r="AMH127" s="31"/>
      <c r="AMI127" s="31"/>
      <c r="AMJ127" s="31"/>
      <c r="AMK127" s="31"/>
      <c r="AML127" s="31"/>
      <c r="AMM127" s="31"/>
      <c r="AMN127" s="31"/>
      <c r="AMO127" s="31"/>
      <c r="AMP127" s="31"/>
      <c r="AMQ127" s="31"/>
      <c r="AMR127" s="31"/>
      <c r="AMS127" s="31"/>
      <c r="AMT127" s="31"/>
      <c r="AMU127" s="31"/>
      <c r="AMV127" s="31"/>
      <c r="AMW127" s="31"/>
      <c r="AMX127" s="31"/>
      <c r="AMY127" s="31"/>
    </row>
    <row r="128" spans="3:1042" s="6" customFormat="1" ht="15" customHeight="1" x14ac:dyDescent="0.25">
      <c r="C128" s="6">
        <f t="shared" si="5"/>
        <v>180113</v>
      </c>
      <c r="D128" s="72">
        <f t="shared" si="6"/>
        <v>50</v>
      </c>
      <c r="E128" s="74">
        <v>0</v>
      </c>
      <c r="F128" s="72">
        <v>1</v>
      </c>
      <c r="G128" s="73">
        <f t="shared" si="43"/>
        <v>0</v>
      </c>
      <c r="H128" s="128">
        <f t="shared" si="44"/>
        <v>2.9</v>
      </c>
      <c r="I128" s="147">
        <f t="shared" si="9"/>
        <v>0</v>
      </c>
      <c r="J128" s="111" t="s">
        <v>196</v>
      </c>
      <c r="K128" s="39">
        <v>3</v>
      </c>
      <c r="L128" s="95">
        <f t="shared" si="10"/>
        <v>18</v>
      </c>
      <c r="M128" s="9" t="s">
        <v>34</v>
      </c>
      <c r="N128" s="81">
        <v>1</v>
      </c>
      <c r="O128" s="82">
        <f t="shared" si="84"/>
        <v>180113</v>
      </c>
      <c r="P128" s="77" t="str">
        <f t="shared" si="89"/>
        <v>10 50 DHPHT 120  (50 gal)</v>
      </c>
      <c r="Q128" s="10" t="s">
        <v>35</v>
      </c>
      <c r="R128" s="11">
        <v>50</v>
      </c>
      <c r="S128" s="37" t="s">
        <v>84</v>
      </c>
      <c r="T128" s="100" t="s">
        <v>109</v>
      </c>
      <c r="U128" s="105" t="str">
        <f t="shared" si="85"/>
        <v>AOSmithHPTU50</v>
      </c>
      <c r="V128" s="146">
        <v>0</v>
      </c>
      <c r="W128" s="47" t="s">
        <v>10</v>
      </c>
      <c r="X128" s="55" t="s">
        <v>9</v>
      </c>
      <c r="Y128" s="56">
        <v>2.9</v>
      </c>
      <c r="Z128" s="57">
        <v>42545</v>
      </c>
      <c r="AA128" s="58" t="s">
        <v>83</v>
      </c>
      <c r="AB128" s="158" t="str">
        <f t="shared" si="86"/>
        <v>2,     180113,   "10 50 DHPHT 120  (50 gal)"</v>
      </c>
      <c r="AC128" s="159" t="str">
        <f>M128</f>
        <v>Reliance</v>
      </c>
      <c r="AD128" s="161" t="s">
        <v>514</v>
      </c>
      <c r="AE128" s="158" t="str">
        <f t="shared" si="87"/>
        <v xml:space="preserve">          case  180113   :   "Reliance1050DHPHT"</v>
      </c>
      <c r="AF128" s="161" t="s">
        <v>514</v>
      </c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/>
      <c r="DK128" s="31"/>
      <c r="DL128" s="31"/>
      <c r="DM128" s="31"/>
      <c r="DN128" s="31"/>
      <c r="DO128" s="31"/>
      <c r="DP128" s="31"/>
      <c r="DQ128" s="31"/>
      <c r="DR128" s="31"/>
      <c r="DS128" s="31"/>
      <c r="DT128" s="31"/>
      <c r="DU128" s="31"/>
      <c r="DV128" s="31"/>
      <c r="DW128" s="31"/>
      <c r="DX128" s="31"/>
      <c r="DY128" s="31"/>
      <c r="DZ128" s="31"/>
      <c r="EA128" s="31"/>
      <c r="EB128" s="31"/>
      <c r="EC128" s="31"/>
      <c r="ED128" s="31"/>
      <c r="EE128" s="31"/>
      <c r="EF128" s="31"/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/>
      <c r="EV128" s="31"/>
      <c r="EW128" s="31"/>
      <c r="EX128" s="31"/>
      <c r="EY128" s="31"/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  <c r="FK128" s="31"/>
      <c r="FL128" s="31"/>
      <c r="FM128" s="31"/>
      <c r="FN128" s="31"/>
      <c r="FO128" s="31"/>
      <c r="FP128" s="31"/>
      <c r="FQ128" s="31"/>
      <c r="FR128" s="31"/>
      <c r="FS128" s="31"/>
      <c r="FT128" s="31"/>
      <c r="FU128" s="31"/>
      <c r="FV128" s="31"/>
      <c r="FW128" s="31"/>
      <c r="FX128" s="31"/>
      <c r="FY128" s="31"/>
      <c r="FZ128" s="31"/>
      <c r="GA128" s="31"/>
      <c r="GB128" s="31"/>
      <c r="GC128" s="31"/>
      <c r="GD128" s="31"/>
      <c r="GE128" s="31"/>
      <c r="GF128" s="31"/>
      <c r="GG128" s="31"/>
      <c r="GH128" s="31"/>
      <c r="GI128" s="31"/>
      <c r="GJ128" s="31"/>
      <c r="GK128" s="31"/>
      <c r="GL128" s="31"/>
      <c r="GM128" s="31"/>
      <c r="GN128" s="31"/>
      <c r="GO128" s="31"/>
      <c r="GP128" s="31"/>
      <c r="GQ128" s="31"/>
      <c r="GR128" s="31"/>
      <c r="GS128" s="31"/>
      <c r="GT128" s="31"/>
      <c r="GU128" s="31"/>
      <c r="GV128" s="31"/>
      <c r="GW128" s="31"/>
      <c r="GX128" s="31"/>
      <c r="GY128" s="31"/>
      <c r="GZ128" s="31"/>
      <c r="HA128" s="31"/>
      <c r="HB128" s="31"/>
      <c r="HC128" s="31"/>
      <c r="HD128" s="31"/>
      <c r="HE128" s="31"/>
      <c r="HF128" s="31"/>
      <c r="HG128" s="31"/>
      <c r="HH128" s="31"/>
      <c r="HI128" s="31"/>
      <c r="HJ128" s="31"/>
      <c r="HK128" s="31"/>
      <c r="HL128" s="31"/>
      <c r="HM128" s="31"/>
      <c r="HN128" s="31"/>
      <c r="HO128" s="31"/>
      <c r="HP128" s="31"/>
      <c r="HQ128" s="31"/>
      <c r="HR128" s="31"/>
      <c r="HS128" s="31"/>
      <c r="HT128" s="31"/>
      <c r="HU128" s="31"/>
      <c r="HV128" s="31"/>
      <c r="HW128" s="31"/>
      <c r="HX128" s="31"/>
      <c r="HY128" s="31"/>
      <c r="HZ128" s="31"/>
      <c r="IA128" s="31"/>
      <c r="IB128" s="31"/>
      <c r="IC128" s="31"/>
      <c r="ID128" s="31"/>
      <c r="IE128" s="31"/>
      <c r="IF128" s="31"/>
      <c r="IG128" s="31"/>
      <c r="IH128" s="31"/>
      <c r="II128" s="31"/>
      <c r="IJ128" s="31"/>
      <c r="IK128" s="31"/>
      <c r="IL128" s="31"/>
      <c r="IM128" s="31"/>
      <c r="IN128" s="31"/>
      <c r="IO128" s="31"/>
      <c r="IP128" s="31"/>
      <c r="IQ128" s="31"/>
      <c r="IR128" s="31"/>
      <c r="IS128" s="31"/>
      <c r="IT128" s="31"/>
      <c r="IU128" s="31"/>
      <c r="IV128" s="31"/>
      <c r="IW128" s="31"/>
      <c r="IX128" s="31"/>
      <c r="IY128" s="31"/>
      <c r="IZ128" s="31"/>
      <c r="JA128" s="31"/>
      <c r="JB128" s="31"/>
      <c r="JC128" s="31"/>
      <c r="JD128" s="31"/>
      <c r="JE128" s="31"/>
      <c r="JF128" s="31"/>
      <c r="JG128" s="31"/>
      <c r="JH128" s="31"/>
      <c r="JI128" s="31"/>
      <c r="JJ128" s="31"/>
      <c r="JK128" s="31"/>
      <c r="JL128" s="31"/>
      <c r="JM128" s="31"/>
      <c r="JN128" s="31"/>
      <c r="JO128" s="31"/>
      <c r="JP128" s="31"/>
      <c r="JQ128" s="31"/>
      <c r="JR128" s="31"/>
      <c r="JS128" s="31"/>
      <c r="JT128" s="31"/>
      <c r="JU128" s="31"/>
      <c r="JV128" s="31"/>
      <c r="JW128" s="31"/>
      <c r="JX128" s="31"/>
      <c r="JY128" s="31"/>
      <c r="JZ128" s="31"/>
      <c r="KA128" s="31"/>
      <c r="KB128" s="31"/>
      <c r="KC128" s="31"/>
      <c r="KD128" s="31"/>
      <c r="KE128" s="31"/>
      <c r="KF128" s="31"/>
      <c r="KG128" s="31"/>
      <c r="KH128" s="31"/>
      <c r="KI128" s="31"/>
      <c r="KJ128" s="31"/>
      <c r="KK128" s="31"/>
      <c r="KL128" s="31"/>
      <c r="KM128" s="31"/>
      <c r="KN128" s="31"/>
      <c r="KO128" s="31"/>
      <c r="KP128" s="31"/>
      <c r="KQ128" s="31"/>
      <c r="KR128" s="31"/>
      <c r="KS128" s="31"/>
      <c r="KT128" s="31"/>
      <c r="KU128" s="31"/>
      <c r="KV128" s="31"/>
      <c r="KW128" s="31"/>
      <c r="KX128" s="31"/>
      <c r="KY128" s="31"/>
      <c r="KZ128" s="31"/>
      <c r="LA128" s="31"/>
      <c r="LB128" s="31"/>
      <c r="LC128" s="31"/>
      <c r="LD128" s="31"/>
      <c r="LE128" s="31"/>
      <c r="LF128" s="31"/>
      <c r="LG128" s="31"/>
      <c r="LH128" s="31"/>
      <c r="LI128" s="31"/>
      <c r="LJ128" s="31"/>
      <c r="LK128" s="31"/>
      <c r="LL128" s="31"/>
      <c r="LM128" s="31"/>
      <c r="LN128" s="31"/>
      <c r="LO128" s="31"/>
      <c r="LP128" s="31"/>
      <c r="LQ128" s="31"/>
      <c r="LR128" s="31"/>
      <c r="LS128" s="31"/>
      <c r="LT128" s="31"/>
      <c r="LU128" s="31"/>
      <c r="LV128" s="31"/>
      <c r="LW128" s="31"/>
      <c r="LX128" s="31"/>
      <c r="LY128" s="31"/>
      <c r="LZ128" s="31"/>
      <c r="MA128" s="31"/>
      <c r="MB128" s="31"/>
      <c r="MC128" s="31"/>
      <c r="MD128" s="31"/>
      <c r="ME128" s="31"/>
      <c r="MF128" s="31"/>
      <c r="MG128" s="31"/>
      <c r="MH128" s="31"/>
      <c r="MI128" s="31"/>
      <c r="MJ128" s="31"/>
      <c r="MK128" s="31"/>
      <c r="ML128" s="31"/>
      <c r="MM128" s="31"/>
      <c r="MN128" s="31"/>
      <c r="MO128" s="31"/>
      <c r="MP128" s="31"/>
      <c r="MQ128" s="31"/>
      <c r="MR128" s="31"/>
      <c r="MS128" s="31"/>
      <c r="MT128" s="31"/>
      <c r="MU128" s="31"/>
      <c r="MV128" s="31"/>
      <c r="MW128" s="31"/>
      <c r="MX128" s="31"/>
      <c r="MY128" s="31"/>
      <c r="MZ128" s="31"/>
      <c r="NA128" s="31"/>
      <c r="NB128" s="31"/>
      <c r="NC128" s="31"/>
      <c r="ND128" s="31"/>
      <c r="NE128" s="31"/>
      <c r="NF128" s="31"/>
      <c r="NG128" s="31"/>
      <c r="NH128" s="31"/>
      <c r="NI128" s="31"/>
      <c r="NJ128" s="31"/>
      <c r="NK128" s="31"/>
      <c r="NL128" s="31"/>
      <c r="NM128" s="31"/>
      <c r="NN128" s="31"/>
      <c r="NO128" s="31"/>
      <c r="NP128" s="31"/>
      <c r="NQ128" s="31"/>
      <c r="NR128" s="31"/>
      <c r="NS128" s="31"/>
      <c r="NT128" s="31"/>
      <c r="NU128" s="31"/>
      <c r="NV128" s="31"/>
      <c r="NW128" s="31"/>
      <c r="NX128" s="31"/>
      <c r="NY128" s="31"/>
      <c r="NZ128" s="31"/>
      <c r="OA128" s="31"/>
      <c r="OB128" s="31"/>
      <c r="OC128" s="31"/>
      <c r="OD128" s="31"/>
      <c r="OE128" s="31"/>
      <c r="OF128" s="31"/>
      <c r="OG128" s="31"/>
      <c r="OH128" s="31"/>
      <c r="OI128" s="31"/>
      <c r="OJ128" s="31"/>
      <c r="OK128" s="31"/>
      <c r="OL128" s="31"/>
      <c r="OM128" s="31"/>
      <c r="ON128" s="31"/>
      <c r="OO128" s="31"/>
      <c r="OP128" s="31"/>
      <c r="OQ128" s="31"/>
      <c r="OR128" s="31"/>
      <c r="OS128" s="31"/>
      <c r="OT128" s="31"/>
      <c r="OU128" s="31"/>
      <c r="OV128" s="31"/>
      <c r="OW128" s="31"/>
      <c r="OX128" s="31"/>
      <c r="OY128" s="31"/>
      <c r="OZ128" s="31"/>
      <c r="PA128" s="31"/>
      <c r="PB128" s="31"/>
      <c r="PC128" s="31"/>
      <c r="PD128" s="31"/>
      <c r="PE128" s="31"/>
      <c r="PF128" s="31"/>
      <c r="PG128" s="31"/>
      <c r="PH128" s="31"/>
      <c r="PI128" s="31"/>
      <c r="PJ128" s="31"/>
      <c r="PK128" s="31"/>
      <c r="PL128" s="31"/>
      <c r="PM128" s="31"/>
      <c r="PN128" s="31"/>
      <c r="PO128" s="31"/>
      <c r="PP128" s="31"/>
      <c r="PQ128" s="31"/>
      <c r="PR128" s="31"/>
      <c r="PS128" s="31"/>
      <c r="PT128" s="31"/>
      <c r="PU128" s="31"/>
      <c r="PV128" s="31"/>
      <c r="PW128" s="31"/>
      <c r="PX128" s="31"/>
      <c r="PY128" s="31"/>
      <c r="PZ128" s="31"/>
      <c r="QA128" s="31"/>
      <c r="QB128" s="31"/>
      <c r="QC128" s="31"/>
      <c r="QD128" s="31"/>
      <c r="QE128" s="31"/>
      <c r="QF128" s="31"/>
      <c r="QG128" s="31"/>
      <c r="QH128" s="31"/>
      <c r="QI128" s="31"/>
      <c r="QJ128" s="31"/>
      <c r="QK128" s="31"/>
      <c r="QL128" s="31"/>
      <c r="QM128" s="31"/>
      <c r="QN128" s="31"/>
      <c r="QO128" s="31"/>
      <c r="QP128" s="31"/>
      <c r="QQ128" s="31"/>
      <c r="QR128" s="31"/>
      <c r="QS128" s="31"/>
      <c r="QT128" s="31"/>
      <c r="QU128" s="31"/>
      <c r="QV128" s="31"/>
      <c r="QW128" s="31"/>
      <c r="QX128" s="31"/>
      <c r="QY128" s="31"/>
      <c r="QZ128" s="31"/>
      <c r="RA128" s="31"/>
      <c r="RB128" s="31"/>
      <c r="RC128" s="31"/>
      <c r="RD128" s="31"/>
      <c r="RE128" s="31"/>
      <c r="RF128" s="31"/>
      <c r="RG128" s="31"/>
      <c r="RH128" s="31"/>
      <c r="RI128" s="31"/>
      <c r="RJ128" s="31"/>
      <c r="RK128" s="31"/>
      <c r="RL128" s="31"/>
      <c r="RM128" s="31"/>
      <c r="RN128" s="31"/>
      <c r="RO128" s="31"/>
      <c r="RP128" s="31"/>
      <c r="RQ128" s="31"/>
      <c r="RR128" s="31"/>
      <c r="RS128" s="31"/>
      <c r="RT128" s="31"/>
      <c r="RU128" s="31"/>
      <c r="RV128" s="31"/>
      <c r="RW128" s="31"/>
      <c r="RX128" s="31"/>
      <c r="RY128" s="31"/>
      <c r="RZ128" s="31"/>
      <c r="SA128" s="31"/>
      <c r="SB128" s="31"/>
      <c r="SC128" s="31"/>
      <c r="SD128" s="31"/>
      <c r="SE128" s="31"/>
      <c r="SF128" s="31"/>
      <c r="SG128" s="31"/>
      <c r="SH128" s="31"/>
      <c r="SI128" s="31"/>
      <c r="SJ128" s="31"/>
      <c r="SK128" s="31"/>
      <c r="SL128" s="31"/>
      <c r="SM128" s="31"/>
      <c r="SN128" s="31"/>
      <c r="SO128" s="31"/>
      <c r="SP128" s="31"/>
      <c r="SQ128" s="31"/>
      <c r="SR128" s="31"/>
      <c r="SS128" s="31"/>
      <c r="ST128" s="31"/>
      <c r="SU128" s="31"/>
      <c r="SV128" s="31"/>
      <c r="SW128" s="31"/>
      <c r="SX128" s="31"/>
      <c r="SY128" s="31"/>
      <c r="SZ128" s="31"/>
      <c r="TA128" s="31"/>
      <c r="TB128" s="31"/>
      <c r="TC128" s="31"/>
      <c r="TD128" s="31"/>
      <c r="TE128" s="31"/>
      <c r="TF128" s="31"/>
      <c r="TG128" s="31"/>
      <c r="TH128" s="31"/>
      <c r="TI128" s="31"/>
      <c r="TJ128" s="31"/>
      <c r="TK128" s="31"/>
      <c r="TL128" s="31"/>
      <c r="TM128" s="31"/>
      <c r="TN128" s="31"/>
      <c r="TO128" s="31"/>
      <c r="TP128" s="31"/>
      <c r="TQ128" s="31"/>
      <c r="TR128" s="31"/>
      <c r="TS128" s="31"/>
      <c r="TT128" s="31"/>
      <c r="TU128" s="31"/>
      <c r="TV128" s="31"/>
      <c r="TW128" s="31"/>
      <c r="TX128" s="31"/>
      <c r="TY128" s="31"/>
      <c r="TZ128" s="31"/>
      <c r="UA128" s="31"/>
      <c r="UB128" s="31"/>
      <c r="UC128" s="31"/>
      <c r="UD128" s="31"/>
      <c r="UE128" s="31"/>
      <c r="UF128" s="31"/>
      <c r="UG128" s="31"/>
      <c r="UH128" s="31"/>
      <c r="UI128" s="31"/>
      <c r="UJ128" s="31"/>
      <c r="UK128" s="31"/>
      <c r="UL128" s="31"/>
      <c r="UM128" s="31"/>
      <c r="UN128" s="31"/>
      <c r="UO128" s="31"/>
      <c r="UP128" s="31"/>
      <c r="UQ128" s="31"/>
      <c r="UR128" s="31"/>
      <c r="US128" s="31"/>
      <c r="UT128" s="31"/>
      <c r="UU128" s="31"/>
      <c r="UV128" s="31"/>
      <c r="UW128" s="31"/>
      <c r="UX128" s="31"/>
      <c r="UY128" s="31"/>
      <c r="UZ128" s="31"/>
      <c r="VA128" s="31"/>
      <c r="VB128" s="31"/>
      <c r="VC128" s="31"/>
      <c r="VD128" s="31"/>
      <c r="VE128" s="31"/>
      <c r="VF128" s="31"/>
      <c r="VG128" s="31"/>
      <c r="VH128" s="31"/>
      <c r="VI128" s="31"/>
      <c r="VJ128" s="31"/>
      <c r="VK128" s="31"/>
      <c r="VL128" s="31"/>
      <c r="VM128" s="31"/>
      <c r="VN128" s="31"/>
      <c r="VO128" s="31"/>
      <c r="VP128" s="31"/>
      <c r="VQ128" s="31"/>
      <c r="VR128" s="31"/>
      <c r="VS128" s="31"/>
      <c r="VT128" s="31"/>
      <c r="VU128" s="31"/>
      <c r="VV128" s="31"/>
      <c r="VW128" s="31"/>
      <c r="VX128" s="31"/>
      <c r="VY128" s="31"/>
      <c r="VZ128" s="31"/>
      <c r="WA128" s="31"/>
      <c r="WB128" s="31"/>
      <c r="WC128" s="31"/>
      <c r="WD128" s="31"/>
      <c r="WE128" s="31"/>
      <c r="WF128" s="31"/>
      <c r="WG128" s="31"/>
      <c r="WH128" s="31"/>
      <c r="WI128" s="31"/>
      <c r="WJ128" s="31"/>
      <c r="WK128" s="31"/>
      <c r="WL128" s="31"/>
      <c r="WM128" s="31"/>
      <c r="WN128" s="31"/>
      <c r="WO128" s="31"/>
      <c r="WP128" s="31"/>
      <c r="WQ128" s="31"/>
      <c r="WR128" s="31"/>
      <c r="WS128" s="31"/>
      <c r="WT128" s="31"/>
      <c r="WU128" s="31"/>
      <c r="WV128" s="31"/>
      <c r="WW128" s="31"/>
      <c r="WX128" s="31"/>
      <c r="WY128" s="31"/>
      <c r="WZ128" s="31"/>
      <c r="XA128" s="31"/>
      <c r="XB128" s="31"/>
      <c r="XC128" s="31"/>
      <c r="XD128" s="31"/>
      <c r="XE128" s="31"/>
      <c r="XF128" s="31"/>
      <c r="XG128" s="31"/>
      <c r="XH128" s="31"/>
      <c r="XI128" s="31"/>
      <c r="XJ128" s="31"/>
      <c r="XK128" s="31"/>
      <c r="XL128" s="31"/>
      <c r="XM128" s="31"/>
      <c r="XN128" s="31"/>
      <c r="XO128" s="31"/>
      <c r="XP128" s="31"/>
      <c r="XQ128" s="31"/>
      <c r="XR128" s="31"/>
      <c r="XS128" s="31"/>
      <c r="XT128" s="31"/>
      <c r="XU128" s="31"/>
      <c r="XV128" s="31"/>
      <c r="XW128" s="31"/>
      <c r="XX128" s="31"/>
      <c r="XY128" s="31"/>
      <c r="XZ128" s="31"/>
      <c r="YA128" s="31"/>
      <c r="YB128" s="31"/>
      <c r="YC128" s="31"/>
      <c r="YD128" s="31"/>
      <c r="YE128" s="31"/>
      <c r="YF128" s="31"/>
      <c r="YG128" s="31"/>
      <c r="YH128" s="31"/>
      <c r="YI128" s="31"/>
      <c r="YJ128" s="31"/>
      <c r="YK128" s="31"/>
      <c r="YL128" s="31"/>
      <c r="YM128" s="31"/>
      <c r="YN128" s="31"/>
      <c r="YO128" s="31"/>
      <c r="YP128" s="31"/>
      <c r="YQ128" s="31"/>
      <c r="YR128" s="31"/>
      <c r="YS128" s="31"/>
      <c r="YT128" s="31"/>
      <c r="YU128" s="31"/>
      <c r="YV128" s="31"/>
      <c r="YW128" s="31"/>
      <c r="YX128" s="31"/>
      <c r="YY128" s="31"/>
      <c r="YZ128" s="31"/>
      <c r="ZA128" s="31"/>
      <c r="ZB128" s="31"/>
      <c r="ZC128" s="31"/>
      <c r="ZD128" s="31"/>
      <c r="ZE128" s="31"/>
      <c r="ZF128" s="31"/>
      <c r="ZG128" s="31"/>
      <c r="ZH128" s="31"/>
      <c r="ZI128" s="31"/>
      <c r="ZJ128" s="31"/>
      <c r="ZK128" s="31"/>
      <c r="ZL128" s="31"/>
      <c r="ZM128" s="31"/>
      <c r="ZN128" s="31"/>
      <c r="ZO128" s="31"/>
      <c r="ZP128" s="31"/>
      <c r="ZQ128" s="31"/>
      <c r="ZR128" s="31"/>
      <c r="ZS128" s="31"/>
      <c r="ZT128" s="31"/>
      <c r="ZU128" s="31"/>
      <c r="ZV128" s="31"/>
      <c r="ZW128" s="31"/>
      <c r="ZX128" s="31"/>
      <c r="ZY128" s="31"/>
      <c r="ZZ128" s="31"/>
      <c r="AAA128" s="31"/>
      <c r="AAB128" s="31"/>
      <c r="AAC128" s="31"/>
      <c r="AAD128" s="31"/>
      <c r="AAE128" s="31"/>
      <c r="AAF128" s="31"/>
      <c r="AAG128" s="31"/>
      <c r="AAH128" s="31"/>
      <c r="AAI128" s="31"/>
      <c r="AAJ128" s="31"/>
      <c r="AAK128" s="31"/>
      <c r="AAL128" s="31"/>
      <c r="AAM128" s="31"/>
      <c r="AAN128" s="31"/>
      <c r="AAO128" s="31"/>
      <c r="AAP128" s="31"/>
      <c r="AAQ128" s="31"/>
      <c r="AAR128" s="31"/>
      <c r="AAS128" s="31"/>
      <c r="AAT128" s="31"/>
      <c r="AAU128" s="31"/>
      <c r="AAV128" s="31"/>
      <c r="AAW128" s="31"/>
      <c r="AAX128" s="31"/>
      <c r="AAY128" s="31"/>
      <c r="AAZ128" s="31"/>
      <c r="ABA128" s="31"/>
      <c r="ABB128" s="31"/>
      <c r="ABC128" s="31"/>
      <c r="ABD128" s="31"/>
      <c r="ABE128" s="31"/>
      <c r="ABF128" s="31"/>
      <c r="ABG128" s="31"/>
      <c r="ABH128" s="31"/>
      <c r="ABI128" s="31"/>
      <c r="ABJ128" s="31"/>
      <c r="ABK128" s="31"/>
      <c r="ABL128" s="31"/>
      <c r="ABM128" s="31"/>
      <c r="ABN128" s="31"/>
      <c r="ABO128" s="31"/>
      <c r="ABP128" s="31"/>
      <c r="ABQ128" s="31"/>
      <c r="ABR128" s="31"/>
      <c r="ABS128" s="31"/>
      <c r="ABT128" s="31"/>
      <c r="ABU128" s="31"/>
      <c r="ABV128" s="31"/>
      <c r="ABW128" s="31"/>
      <c r="ABX128" s="31"/>
      <c r="ABY128" s="31"/>
      <c r="ABZ128" s="31"/>
      <c r="ACA128" s="31"/>
      <c r="ACB128" s="31"/>
      <c r="ACC128" s="31"/>
      <c r="ACD128" s="31"/>
      <c r="ACE128" s="31"/>
      <c r="ACF128" s="31"/>
      <c r="ACG128" s="31"/>
      <c r="ACH128" s="31"/>
      <c r="ACI128" s="31"/>
      <c r="ACJ128" s="31"/>
      <c r="ACK128" s="31"/>
      <c r="ACL128" s="31"/>
      <c r="ACM128" s="31"/>
      <c r="ACN128" s="31"/>
      <c r="ACO128" s="31"/>
      <c r="ACP128" s="31"/>
      <c r="ACQ128" s="31"/>
      <c r="ACR128" s="31"/>
      <c r="ACS128" s="31"/>
      <c r="ACT128" s="31"/>
      <c r="ACU128" s="31"/>
      <c r="ACV128" s="31"/>
      <c r="ACW128" s="31"/>
      <c r="ACX128" s="31"/>
      <c r="ACY128" s="31"/>
      <c r="ACZ128" s="31"/>
      <c r="ADA128" s="31"/>
      <c r="ADB128" s="31"/>
      <c r="ADC128" s="31"/>
      <c r="ADD128" s="31"/>
      <c r="ADE128" s="31"/>
      <c r="ADF128" s="31"/>
      <c r="ADG128" s="31"/>
      <c r="ADH128" s="31"/>
      <c r="ADI128" s="31"/>
      <c r="ADJ128" s="31"/>
      <c r="ADK128" s="31"/>
      <c r="ADL128" s="31"/>
      <c r="ADM128" s="31"/>
      <c r="ADN128" s="31"/>
      <c r="ADO128" s="31"/>
      <c r="ADP128" s="31"/>
      <c r="ADQ128" s="31"/>
      <c r="ADR128" s="31"/>
      <c r="ADS128" s="31"/>
      <c r="ADT128" s="31"/>
      <c r="ADU128" s="31"/>
      <c r="ADV128" s="31"/>
      <c r="ADW128" s="31"/>
      <c r="ADX128" s="31"/>
      <c r="ADY128" s="31"/>
      <c r="ADZ128" s="31"/>
      <c r="AEA128" s="31"/>
      <c r="AEB128" s="31"/>
      <c r="AEC128" s="31"/>
      <c r="AED128" s="31"/>
      <c r="AEE128" s="31"/>
      <c r="AEF128" s="31"/>
      <c r="AEG128" s="31"/>
      <c r="AEH128" s="31"/>
      <c r="AEI128" s="31"/>
      <c r="AEJ128" s="31"/>
      <c r="AEK128" s="31"/>
      <c r="AEL128" s="31"/>
      <c r="AEM128" s="31"/>
      <c r="AEN128" s="31"/>
      <c r="AEO128" s="31"/>
      <c r="AEP128" s="31"/>
      <c r="AEQ128" s="31"/>
      <c r="AER128" s="31"/>
      <c r="AES128" s="31"/>
      <c r="AET128" s="31"/>
      <c r="AEU128" s="31"/>
      <c r="AEV128" s="31"/>
      <c r="AEW128" s="31"/>
      <c r="AEX128" s="31"/>
      <c r="AEY128" s="31"/>
      <c r="AEZ128" s="31"/>
      <c r="AFA128" s="31"/>
      <c r="AFB128" s="31"/>
      <c r="AFC128" s="31"/>
      <c r="AFD128" s="31"/>
      <c r="AFE128" s="31"/>
      <c r="AFF128" s="31"/>
      <c r="AFG128" s="31"/>
      <c r="AFH128" s="31"/>
      <c r="AFI128" s="31"/>
      <c r="AFJ128" s="31"/>
      <c r="AFK128" s="31"/>
      <c r="AFL128" s="31"/>
      <c r="AFM128" s="31"/>
      <c r="AFN128" s="31"/>
      <c r="AFO128" s="31"/>
      <c r="AFP128" s="31"/>
      <c r="AFQ128" s="31"/>
      <c r="AFR128" s="31"/>
      <c r="AFS128" s="31"/>
      <c r="AFT128" s="31"/>
      <c r="AFU128" s="31"/>
      <c r="AFV128" s="31"/>
      <c r="AFW128" s="31"/>
      <c r="AFX128" s="31"/>
      <c r="AFY128" s="31"/>
      <c r="AFZ128" s="31"/>
      <c r="AGA128" s="31"/>
      <c r="AGB128" s="31"/>
      <c r="AGC128" s="31"/>
      <c r="AGD128" s="31"/>
      <c r="AGE128" s="31"/>
      <c r="AGF128" s="31"/>
      <c r="AGG128" s="31"/>
      <c r="AGH128" s="31"/>
      <c r="AGI128" s="31"/>
      <c r="AGJ128" s="31"/>
      <c r="AGK128" s="31"/>
      <c r="AGL128" s="31"/>
      <c r="AGM128" s="31"/>
      <c r="AGN128" s="31"/>
      <c r="AGO128" s="31"/>
      <c r="AGP128" s="31"/>
      <c r="AGQ128" s="31"/>
      <c r="AGR128" s="31"/>
      <c r="AGS128" s="31"/>
      <c r="AGT128" s="31"/>
      <c r="AGU128" s="31"/>
      <c r="AGV128" s="31"/>
      <c r="AGW128" s="31"/>
      <c r="AGX128" s="31"/>
      <c r="AGY128" s="31"/>
      <c r="AGZ128" s="31"/>
      <c r="AHA128" s="31"/>
      <c r="AHB128" s="31"/>
      <c r="AHC128" s="31"/>
      <c r="AHD128" s="31"/>
      <c r="AHE128" s="31"/>
      <c r="AHF128" s="31"/>
      <c r="AHG128" s="31"/>
      <c r="AHH128" s="31"/>
      <c r="AHI128" s="31"/>
      <c r="AHJ128" s="31"/>
      <c r="AHK128" s="31"/>
      <c r="AHL128" s="31"/>
      <c r="AHM128" s="31"/>
      <c r="AHN128" s="31"/>
      <c r="AHO128" s="31"/>
      <c r="AHP128" s="31"/>
      <c r="AHQ128" s="31"/>
      <c r="AHR128" s="31"/>
      <c r="AHS128" s="31"/>
      <c r="AHT128" s="31"/>
      <c r="AHU128" s="31"/>
      <c r="AHV128" s="31"/>
      <c r="AHW128" s="31"/>
      <c r="AHX128" s="31"/>
      <c r="AHY128" s="31"/>
      <c r="AHZ128" s="31"/>
      <c r="AIA128" s="31"/>
      <c r="AIB128" s="31"/>
      <c r="AIC128" s="31"/>
      <c r="AID128" s="31"/>
      <c r="AIE128" s="31"/>
      <c r="AIF128" s="31"/>
      <c r="AIG128" s="31"/>
      <c r="AIH128" s="31"/>
      <c r="AII128" s="31"/>
      <c r="AIJ128" s="31"/>
      <c r="AIK128" s="31"/>
      <c r="AIL128" s="31"/>
      <c r="AIM128" s="31"/>
      <c r="AIN128" s="31"/>
      <c r="AIO128" s="31"/>
      <c r="AIP128" s="31"/>
      <c r="AIQ128" s="31"/>
      <c r="AIR128" s="31"/>
      <c r="AIS128" s="31"/>
      <c r="AIT128" s="31"/>
      <c r="AIU128" s="31"/>
      <c r="AIV128" s="31"/>
      <c r="AIW128" s="31"/>
      <c r="AIX128" s="31"/>
      <c r="AIY128" s="31"/>
      <c r="AIZ128" s="31"/>
      <c r="AJA128" s="31"/>
      <c r="AJB128" s="31"/>
      <c r="AJC128" s="31"/>
      <c r="AJD128" s="31"/>
      <c r="AJE128" s="31"/>
      <c r="AJF128" s="31"/>
      <c r="AJG128" s="31"/>
      <c r="AJH128" s="31"/>
      <c r="AJI128" s="31"/>
      <c r="AJJ128" s="31"/>
      <c r="AJK128" s="31"/>
      <c r="AJL128" s="31"/>
      <c r="AJM128" s="31"/>
      <c r="AJN128" s="31"/>
      <c r="AJO128" s="31"/>
      <c r="AJP128" s="31"/>
      <c r="AJQ128" s="31"/>
      <c r="AJR128" s="31"/>
      <c r="AJS128" s="31"/>
      <c r="AJT128" s="31"/>
      <c r="AJU128" s="31"/>
      <c r="AJV128" s="31"/>
      <c r="AJW128" s="31"/>
      <c r="AJX128" s="31"/>
      <c r="AJY128" s="31"/>
      <c r="AJZ128" s="31"/>
      <c r="AKA128" s="31"/>
      <c r="AKB128" s="31"/>
      <c r="AKC128" s="31"/>
      <c r="AKD128" s="31"/>
      <c r="AKE128" s="31"/>
      <c r="AKF128" s="31"/>
      <c r="AKG128" s="31"/>
      <c r="AKH128" s="31"/>
      <c r="AKI128" s="31"/>
      <c r="AKJ128" s="31"/>
      <c r="AKK128" s="31"/>
      <c r="AKL128" s="31"/>
      <c r="AKM128" s="31"/>
      <c r="AKN128" s="31"/>
      <c r="AKO128" s="31"/>
      <c r="AKP128" s="31"/>
      <c r="AKQ128" s="31"/>
      <c r="AKR128" s="31"/>
      <c r="AKS128" s="31"/>
      <c r="AKT128" s="31"/>
      <c r="AKU128" s="31"/>
      <c r="AKV128" s="31"/>
      <c r="AKW128" s="31"/>
      <c r="AKX128" s="31"/>
      <c r="AKY128" s="31"/>
      <c r="AKZ128" s="31"/>
      <c r="ALA128" s="31"/>
      <c r="ALB128" s="31"/>
      <c r="ALC128" s="31"/>
      <c r="ALD128" s="31"/>
      <c r="ALE128" s="31"/>
      <c r="ALF128" s="31"/>
      <c r="ALG128" s="31"/>
      <c r="ALH128" s="31"/>
      <c r="ALI128" s="31"/>
      <c r="ALJ128" s="31"/>
      <c r="ALK128" s="31"/>
      <c r="ALL128" s="31"/>
      <c r="ALM128" s="31"/>
      <c r="ALN128" s="31"/>
      <c r="ALO128" s="31"/>
      <c r="ALP128" s="31"/>
      <c r="ALQ128" s="31"/>
      <c r="ALR128" s="31"/>
      <c r="ALS128" s="31"/>
      <c r="ALT128" s="31"/>
      <c r="ALU128" s="31"/>
      <c r="ALV128" s="31"/>
      <c r="ALW128" s="31"/>
      <c r="ALX128" s="31"/>
      <c r="ALY128" s="31"/>
      <c r="ALZ128" s="31"/>
      <c r="AMA128" s="31"/>
      <c r="AMB128" s="31"/>
      <c r="AMC128" s="31"/>
      <c r="AMD128" s="31"/>
      <c r="AME128" s="31"/>
      <c r="AMF128" s="31"/>
      <c r="AMG128" s="31"/>
      <c r="AMH128" s="31"/>
      <c r="AMI128" s="31"/>
      <c r="AMJ128" s="31"/>
      <c r="AMK128" s="31"/>
      <c r="AML128" s="31"/>
      <c r="AMM128" s="31"/>
      <c r="AMN128" s="31"/>
      <c r="AMO128" s="31"/>
      <c r="AMP128" s="31"/>
      <c r="AMQ128" s="31"/>
      <c r="AMR128" s="31"/>
      <c r="AMS128" s="31"/>
      <c r="AMT128" s="31"/>
      <c r="AMU128" s="31"/>
      <c r="AMV128" s="31"/>
      <c r="AMW128" s="31"/>
      <c r="AMX128" s="31"/>
      <c r="AMY128" s="31"/>
    </row>
    <row r="129" spans="3:1042" s="6" customFormat="1" ht="15" customHeight="1" x14ac:dyDescent="0.25">
      <c r="C129" s="6">
        <f t="shared" si="5"/>
        <v>180213</v>
      </c>
      <c r="D129" s="72">
        <f t="shared" si="6"/>
        <v>50</v>
      </c>
      <c r="E129" s="74">
        <v>0</v>
      </c>
      <c r="F129" s="72">
        <v>1</v>
      </c>
      <c r="G129" s="73">
        <f t="shared" si="43"/>
        <v>0</v>
      </c>
      <c r="H129" s="128">
        <f t="shared" si="44"/>
        <v>2.9</v>
      </c>
      <c r="I129" s="147">
        <f t="shared" si="9"/>
        <v>0</v>
      </c>
      <c r="J129" s="111" t="s">
        <v>196</v>
      </c>
      <c r="K129" s="39">
        <v>3</v>
      </c>
      <c r="L129" s="95">
        <f t="shared" si="10"/>
        <v>18</v>
      </c>
      <c r="M129" s="9" t="s">
        <v>34</v>
      </c>
      <c r="N129" s="82">
        <f t="shared" ref="N129:N142" si="91">N128+1</f>
        <v>2</v>
      </c>
      <c r="O129" s="82">
        <f t="shared" si="84"/>
        <v>180213</v>
      </c>
      <c r="P129" s="77" t="str">
        <f t="shared" si="89"/>
        <v>10 50 DHPHTNE 120  (50 gal)</v>
      </c>
      <c r="Q129" s="10" t="s">
        <v>36</v>
      </c>
      <c r="R129" s="11">
        <v>50</v>
      </c>
      <c r="S129" s="37" t="s">
        <v>84</v>
      </c>
      <c r="T129" s="100" t="s">
        <v>109</v>
      </c>
      <c r="U129" s="105" t="str">
        <f t="shared" si="85"/>
        <v>AOSmithHPTU50</v>
      </c>
      <c r="V129" s="146">
        <v>0</v>
      </c>
      <c r="W129" s="47" t="s">
        <v>10</v>
      </c>
      <c r="X129" s="55" t="s">
        <v>9</v>
      </c>
      <c r="Y129" s="56">
        <v>2.9</v>
      </c>
      <c r="Z129" s="57">
        <v>42545</v>
      </c>
      <c r="AA129" s="58" t="s">
        <v>83</v>
      </c>
      <c r="AB129" s="158" t="str">
        <f t="shared" si="86"/>
        <v>2,     180213,   "10 50 DHPHTNE 120  (50 gal)"</v>
      </c>
      <c r="AC129" s="160" t="str">
        <f t="shared" si="76"/>
        <v>Reliance</v>
      </c>
      <c r="AD129" s="161" t="s">
        <v>515</v>
      </c>
      <c r="AE129" s="158" t="str">
        <f t="shared" si="87"/>
        <v xml:space="preserve">          case  180213   :   "Reliance1050DHPHTNE"</v>
      </c>
      <c r="AF129" s="161" t="s">
        <v>515</v>
      </c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1"/>
      <c r="BO129" s="31"/>
      <c r="BP129" s="31"/>
      <c r="BQ129" s="31"/>
      <c r="BR129" s="31"/>
      <c r="BS129" s="31"/>
      <c r="BT129" s="31"/>
      <c r="BU129" s="31"/>
      <c r="BV129" s="31"/>
      <c r="BW129" s="31"/>
      <c r="BX129" s="31"/>
      <c r="BY129" s="31"/>
      <c r="BZ129" s="31"/>
      <c r="CA129" s="31"/>
      <c r="CB129" s="31"/>
      <c r="CC129" s="31"/>
      <c r="CD129" s="31"/>
      <c r="CE129" s="31"/>
      <c r="CF129" s="31"/>
      <c r="CG129" s="31"/>
      <c r="CH129" s="31"/>
      <c r="CI129" s="31"/>
      <c r="CJ129" s="31"/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/>
      <c r="DK129" s="31"/>
      <c r="DL129" s="31"/>
      <c r="DM129" s="31"/>
      <c r="DN129" s="31"/>
      <c r="DO129" s="31"/>
      <c r="DP129" s="31"/>
      <c r="DQ129" s="31"/>
      <c r="DR129" s="31"/>
      <c r="DS129" s="31"/>
      <c r="DT129" s="31"/>
      <c r="DU129" s="31"/>
      <c r="DV129" s="31"/>
      <c r="DW129" s="31"/>
      <c r="DX129" s="31"/>
      <c r="DY129" s="31"/>
      <c r="DZ129" s="31"/>
      <c r="EA129" s="31"/>
      <c r="EB129" s="31"/>
      <c r="EC129" s="31"/>
      <c r="ED129" s="31"/>
      <c r="EE129" s="31"/>
      <c r="EF129" s="31"/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/>
      <c r="EV129" s="31"/>
      <c r="EW129" s="31"/>
      <c r="EX129" s="31"/>
      <c r="EY129" s="31"/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  <c r="FK129" s="31"/>
      <c r="FL129" s="31"/>
      <c r="FM129" s="31"/>
      <c r="FN129" s="31"/>
      <c r="FO129" s="31"/>
      <c r="FP129" s="31"/>
      <c r="FQ129" s="31"/>
      <c r="FR129" s="31"/>
      <c r="FS129" s="31"/>
      <c r="FT129" s="31"/>
      <c r="FU129" s="31"/>
      <c r="FV129" s="31"/>
      <c r="FW129" s="31"/>
      <c r="FX129" s="31"/>
      <c r="FY129" s="31"/>
      <c r="FZ129" s="31"/>
      <c r="GA129" s="31"/>
      <c r="GB129" s="31"/>
      <c r="GC129" s="31"/>
      <c r="GD129" s="31"/>
      <c r="GE129" s="31"/>
      <c r="GF129" s="31"/>
      <c r="GG129" s="31"/>
      <c r="GH129" s="31"/>
      <c r="GI129" s="31"/>
      <c r="GJ129" s="31"/>
      <c r="GK129" s="31"/>
      <c r="GL129" s="31"/>
      <c r="GM129" s="31"/>
      <c r="GN129" s="31"/>
      <c r="GO129" s="31"/>
      <c r="GP129" s="31"/>
      <c r="GQ129" s="31"/>
      <c r="GR129" s="31"/>
      <c r="GS129" s="31"/>
      <c r="GT129" s="31"/>
      <c r="GU129" s="31"/>
      <c r="GV129" s="31"/>
      <c r="GW129" s="31"/>
      <c r="GX129" s="31"/>
      <c r="GY129" s="31"/>
      <c r="GZ129" s="31"/>
      <c r="HA129" s="31"/>
      <c r="HB129" s="31"/>
      <c r="HC129" s="31"/>
      <c r="HD129" s="31"/>
      <c r="HE129" s="31"/>
      <c r="HF129" s="31"/>
      <c r="HG129" s="31"/>
      <c r="HH129" s="31"/>
      <c r="HI129" s="31"/>
      <c r="HJ129" s="31"/>
      <c r="HK129" s="31"/>
      <c r="HL129" s="31"/>
      <c r="HM129" s="31"/>
      <c r="HN129" s="31"/>
      <c r="HO129" s="31"/>
      <c r="HP129" s="31"/>
      <c r="HQ129" s="31"/>
      <c r="HR129" s="31"/>
      <c r="HS129" s="31"/>
      <c r="HT129" s="31"/>
      <c r="HU129" s="31"/>
      <c r="HV129" s="31"/>
      <c r="HW129" s="31"/>
      <c r="HX129" s="31"/>
      <c r="HY129" s="31"/>
      <c r="HZ129" s="31"/>
      <c r="IA129" s="31"/>
      <c r="IB129" s="31"/>
      <c r="IC129" s="31"/>
      <c r="ID129" s="31"/>
      <c r="IE129" s="31"/>
      <c r="IF129" s="31"/>
      <c r="IG129" s="31"/>
      <c r="IH129" s="31"/>
      <c r="II129" s="31"/>
      <c r="IJ129" s="31"/>
      <c r="IK129" s="31"/>
      <c r="IL129" s="31"/>
      <c r="IM129" s="31"/>
      <c r="IN129" s="31"/>
      <c r="IO129" s="31"/>
      <c r="IP129" s="31"/>
      <c r="IQ129" s="31"/>
      <c r="IR129" s="31"/>
      <c r="IS129" s="31"/>
      <c r="IT129" s="31"/>
      <c r="IU129" s="31"/>
      <c r="IV129" s="31"/>
      <c r="IW129" s="31"/>
      <c r="IX129" s="31"/>
      <c r="IY129" s="31"/>
      <c r="IZ129" s="31"/>
      <c r="JA129" s="31"/>
      <c r="JB129" s="31"/>
      <c r="JC129" s="31"/>
      <c r="JD129" s="31"/>
      <c r="JE129" s="31"/>
      <c r="JF129" s="31"/>
      <c r="JG129" s="31"/>
      <c r="JH129" s="31"/>
      <c r="JI129" s="31"/>
      <c r="JJ129" s="31"/>
      <c r="JK129" s="31"/>
      <c r="JL129" s="31"/>
      <c r="JM129" s="31"/>
      <c r="JN129" s="31"/>
      <c r="JO129" s="31"/>
      <c r="JP129" s="31"/>
      <c r="JQ129" s="31"/>
      <c r="JR129" s="31"/>
      <c r="JS129" s="31"/>
      <c r="JT129" s="31"/>
      <c r="JU129" s="31"/>
      <c r="JV129" s="31"/>
      <c r="JW129" s="31"/>
      <c r="JX129" s="31"/>
      <c r="JY129" s="31"/>
      <c r="JZ129" s="31"/>
      <c r="KA129" s="31"/>
      <c r="KB129" s="31"/>
      <c r="KC129" s="31"/>
      <c r="KD129" s="31"/>
      <c r="KE129" s="31"/>
      <c r="KF129" s="31"/>
      <c r="KG129" s="31"/>
      <c r="KH129" s="31"/>
      <c r="KI129" s="31"/>
      <c r="KJ129" s="31"/>
      <c r="KK129" s="31"/>
      <c r="KL129" s="31"/>
      <c r="KM129" s="31"/>
      <c r="KN129" s="31"/>
      <c r="KO129" s="31"/>
      <c r="KP129" s="31"/>
      <c r="KQ129" s="31"/>
      <c r="KR129" s="31"/>
      <c r="KS129" s="31"/>
      <c r="KT129" s="31"/>
      <c r="KU129" s="31"/>
      <c r="KV129" s="31"/>
      <c r="KW129" s="31"/>
      <c r="KX129" s="31"/>
      <c r="KY129" s="31"/>
      <c r="KZ129" s="31"/>
      <c r="LA129" s="31"/>
      <c r="LB129" s="31"/>
      <c r="LC129" s="31"/>
      <c r="LD129" s="31"/>
      <c r="LE129" s="31"/>
      <c r="LF129" s="31"/>
      <c r="LG129" s="31"/>
      <c r="LH129" s="31"/>
      <c r="LI129" s="31"/>
      <c r="LJ129" s="31"/>
      <c r="LK129" s="31"/>
      <c r="LL129" s="31"/>
      <c r="LM129" s="31"/>
      <c r="LN129" s="31"/>
      <c r="LO129" s="31"/>
      <c r="LP129" s="31"/>
      <c r="LQ129" s="31"/>
      <c r="LR129" s="31"/>
      <c r="LS129" s="31"/>
      <c r="LT129" s="31"/>
      <c r="LU129" s="31"/>
      <c r="LV129" s="31"/>
      <c r="LW129" s="31"/>
      <c r="LX129" s="31"/>
      <c r="LY129" s="31"/>
      <c r="LZ129" s="31"/>
      <c r="MA129" s="31"/>
      <c r="MB129" s="31"/>
      <c r="MC129" s="31"/>
      <c r="MD129" s="31"/>
      <c r="ME129" s="31"/>
      <c r="MF129" s="31"/>
      <c r="MG129" s="31"/>
      <c r="MH129" s="31"/>
      <c r="MI129" s="31"/>
      <c r="MJ129" s="31"/>
      <c r="MK129" s="31"/>
      <c r="ML129" s="31"/>
      <c r="MM129" s="31"/>
      <c r="MN129" s="31"/>
      <c r="MO129" s="31"/>
      <c r="MP129" s="31"/>
      <c r="MQ129" s="31"/>
      <c r="MR129" s="31"/>
      <c r="MS129" s="31"/>
      <c r="MT129" s="31"/>
      <c r="MU129" s="31"/>
      <c r="MV129" s="31"/>
      <c r="MW129" s="31"/>
      <c r="MX129" s="31"/>
      <c r="MY129" s="31"/>
      <c r="MZ129" s="31"/>
      <c r="NA129" s="31"/>
      <c r="NB129" s="31"/>
      <c r="NC129" s="31"/>
      <c r="ND129" s="31"/>
      <c r="NE129" s="31"/>
      <c r="NF129" s="31"/>
      <c r="NG129" s="31"/>
      <c r="NH129" s="31"/>
      <c r="NI129" s="31"/>
      <c r="NJ129" s="31"/>
      <c r="NK129" s="31"/>
      <c r="NL129" s="31"/>
      <c r="NM129" s="31"/>
      <c r="NN129" s="31"/>
      <c r="NO129" s="31"/>
      <c r="NP129" s="31"/>
      <c r="NQ129" s="31"/>
      <c r="NR129" s="31"/>
      <c r="NS129" s="31"/>
      <c r="NT129" s="31"/>
      <c r="NU129" s="31"/>
      <c r="NV129" s="31"/>
      <c r="NW129" s="31"/>
      <c r="NX129" s="31"/>
      <c r="NY129" s="31"/>
      <c r="NZ129" s="31"/>
      <c r="OA129" s="31"/>
      <c r="OB129" s="31"/>
      <c r="OC129" s="31"/>
      <c r="OD129" s="31"/>
      <c r="OE129" s="31"/>
      <c r="OF129" s="31"/>
      <c r="OG129" s="31"/>
      <c r="OH129" s="31"/>
      <c r="OI129" s="31"/>
      <c r="OJ129" s="31"/>
      <c r="OK129" s="31"/>
      <c r="OL129" s="31"/>
      <c r="OM129" s="31"/>
      <c r="ON129" s="31"/>
      <c r="OO129" s="31"/>
      <c r="OP129" s="31"/>
      <c r="OQ129" s="31"/>
      <c r="OR129" s="31"/>
      <c r="OS129" s="31"/>
      <c r="OT129" s="31"/>
      <c r="OU129" s="31"/>
      <c r="OV129" s="31"/>
      <c r="OW129" s="31"/>
      <c r="OX129" s="31"/>
      <c r="OY129" s="31"/>
      <c r="OZ129" s="31"/>
      <c r="PA129" s="31"/>
      <c r="PB129" s="31"/>
      <c r="PC129" s="31"/>
      <c r="PD129" s="31"/>
      <c r="PE129" s="31"/>
      <c r="PF129" s="31"/>
      <c r="PG129" s="31"/>
      <c r="PH129" s="31"/>
      <c r="PI129" s="31"/>
      <c r="PJ129" s="31"/>
      <c r="PK129" s="31"/>
      <c r="PL129" s="31"/>
      <c r="PM129" s="31"/>
      <c r="PN129" s="31"/>
      <c r="PO129" s="31"/>
      <c r="PP129" s="31"/>
      <c r="PQ129" s="31"/>
      <c r="PR129" s="31"/>
      <c r="PS129" s="31"/>
      <c r="PT129" s="31"/>
      <c r="PU129" s="31"/>
      <c r="PV129" s="31"/>
      <c r="PW129" s="31"/>
      <c r="PX129" s="31"/>
      <c r="PY129" s="31"/>
      <c r="PZ129" s="31"/>
      <c r="QA129" s="31"/>
      <c r="QB129" s="31"/>
      <c r="QC129" s="31"/>
      <c r="QD129" s="31"/>
      <c r="QE129" s="31"/>
      <c r="QF129" s="31"/>
      <c r="QG129" s="31"/>
      <c r="QH129" s="31"/>
      <c r="QI129" s="31"/>
      <c r="QJ129" s="31"/>
      <c r="QK129" s="31"/>
      <c r="QL129" s="31"/>
      <c r="QM129" s="31"/>
      <c r="QN129" s="31"/>
      <c r="QO129" s="31"/>
      <c r="QP129" s="31"/>
      <c r="QQ129" s="31"/>
      <c r="QR129" s="31"/>
      <c r="QS129" s="31"/>
      <c r="QT129" s="31"/>
      <c r="QU129" s="31"/>
      <c r="QV129" s="31"/>
      <c r="QW129" s="31"/>
      <c r="QX129" s="31"/>
      <c r="QY129" s="31"/>
      <c r="QZ129" s="31"/>
      <c r="RA129" s="31"/>
      <c r="RB129" s="31"/>
      <c r="RC129" s="31"/>
      <c r="RD129" s="31"/>
      <c r="RE129" s="31"/>
      <c r="RF129" s="31"/>
      <c r="RG129" s="31"/>
      <c r="RH129" s="31"/>
      <c r="RI129" s="31"/>
      <c r="RJ129" s="31"/>
      <c r="RK129" s="31"/>
      <c r="RL129" s="31"/>
      <c r="RM129" s="31"/>
      <c r="RN129" s="31"/>
      <c r="RO129" s="31"/>
      <c r="RP129" s="31"/>
      <c r="RQ129" s="31"/>
      <c r="RR129" s="31"/>
      <c r="RS129" s="31"/>
      <c r="RT129" s="31"/>
      <c r="RU129" s="31"/>
      <c r="RV129" s="31"/>
      <c r="RW129" s="31"/>
      <c r="RX129" s="31"/>
      <c r="RY129" s="31"/>
      <c r="RZ129" s="31"/>
      <c r="SA129" s="31"/>
      <c r="SB129" s="31"/>
      <c r="SC129" s="31"/>
      <c r="SD129" s="31"/>
      <c r="SE129" s="31"/>
      <c r="SF129" s="31"/>
      <c r="SG129" s="31"/>
      <c r="SH129" s="31"/>
      <c r="SI129" s="31"/>
      <c r="SJ129" s="31"/>
      <c r="SK129" s="31"/>
      <c r="SL129" s="31"/>
      <c r="SM129" s="31"/>
      <c r="SN129" s="31"/>
      <c r="SO129" s="31"/>
      <c r="SP129" s="31"/>
      <c r="SQ129" s="31"/>
      <c r="SR129" s="31"/>
      <c r="SS129" s="31"/>
      <c r="ST129" s="31"/>
      <c r="SU129" s="31"/>
      <c r="SV129" s="31"/>
      <c r="SW129" s="31"/>
      <c r="SX129" s="31"/>
      <c r="SY129" s="31"/>
      <c r="SZ129" s="31"/>
      <c r="TA129" s="31"/>
      <c r="TB129" s="31"/>
      <c r="TC129" s="31"/>
      <c r="TD129" s="31"/>
      <c r="TE129" s="31"/>
      <c r="TF129" s="31"/>
      <c r="TG129" s="31"/>
      <c r="TH129" s="31"/>
      <c r="TI129" s="31"/>
      <c r="TJ129" s="31"/>
      <c r="TK129" s="31"/>
      <c r="TL129" s="31"/>
      <c r="TM129" s="31"/>
      <c r="TN129" s="31"/>
      <c r="TO129" s="31"/>
      <c r="TP129" s="31"/>
      <c r="TQ129" s="31"/>
      <c r="TR129" s="31"/>
      <c r="TS129" s="31"/>
      <c r="TT129" s="31"/>
      <c r="TU129" s="31"/>
      <c r="TV129" s="31"/>
      <c r="TW129" s="31"/>
      <c r="TX129" s="31"/>
      <c r="TY129" s="31"/>
      <c r="TZ129" s="31"/>
      <c r="UA129" s="31"/>
      <c r="UB129" s="31"/>
      <c r="UC129" s="31"/>
      <c r="UD129" s="31"/>
      <c r="UE129" s="31"/>
      <c r="UF129" s="31"/>
      <c r="UG129" s="31"/>
      <c r="UH129" s="31"/>
      <c r="UI129" s="31"/>
      <c r="UJ129" s="31"/>
      <c r="UK129" s="31"/>
      <c r="UL129" s="31"/>
      <c r="UM129" s="31"/>
      <c r="UN129" s="31"/>
      <c r="UO129" s="31"/>
      <c r="UP129" s="31"/>
      <c r="UQ129" s="31"/>
      <c r="UR129" s="31"/>
      <c r="US129" s="31"/>
      <c r="UT129" s="31"/>
      <c r="UU129" s="31"/>
      <c r="UV129" s="31"/>
      <c r="UW129" s="31"/>
      <c r="UX129" s="31"/>
      <c r="UY129" s="31"/>
      <c r="UZ129" s="31"/>
      <c r="VA129" s="31"/>
      <c r="VB129" s="31"/>
      <c r="VC129" s="31"/>
      <c r="VD129" s="31"/>
      <c r="VE129" s="31"/>
      <c r="VF129" s="31"/>
      <c r="VG129" s="31"/>
      <c r="VH129" s="31"/>
      <c r="VI129" s="31"/>
      <c r="VJ129" s="31"/>
      <c r="VK129" s="31"/>
      <c r="VL129" s="31"/>
      <c r="VM129" s="31"/>
      <c r="VN129" s="31"/>
      <c r="VO129" s="31"/>
      <c r="VP129" s="31"/>
      <c r="VQ129" s="31"/>
      <c r="VR129" s="31"/>
      <c r="VS129" s="31"/>
      <c r="VT129" s="31"/>
      <c r="VU129" s="31"/>
      <c r="VV129" s="31"/>
      <c r="VW129" s="31"/>
      <c r="VX129" s="31"/>
      <c r="VY129" s="31"/>
      <c r="VZ129" s="31"/>
      <c r="WA129" s="31"/>
      <c r="WB129" s="31"/>
      <c r="WC129" s="31"/>
      <c r="WD129" s="31"/>
      <c r="WE129" s="31"/>
      <c r="WF129" s="31"/>
      <c r="WG129" s="31"/>
      <c r="WH129" s="31"/>
      <c r="WI129" s="31"/>
      <c r="WJ129" s="31"/>
      <c r="WK129" s="31"/>
      <c r="WL129" s="31"/>
      <c r="WM129" s="31"/>
      <c r="WN129" s="31"/>
      <c r="WO129" s="31"/>
      <c r="WP129" s="31"/>
      <c r="WQ129" s="31"/>
      <c r="WR129" s="31"/>
      <c r="WS129" s="31"/>
      <c r="WT129" s="31"/>
      <c r="WU129" s="31"/>
      <c r="WV129" s="31"/>
      <c r="WW129" s="31"/>
      <c r="WX129" s="31"/>
      <c r="WY129" s="31"/>
      <c r="WZ129" s="31"/>
      <c r="XA129" s="31"/>
      <c r="XB129" s="31"/>
      <c r="XC129" s="31"/>
      <c r="XD129" s="31"/>
      <c r="XE129" s="31"/>
      <c r="XF129" s="31"/>
      <c r="XG129" s="31"/>
      <c r="XH129" s="31"/>
      <c r="XI129" s="31"/>
      <c r="XJ129" s="31"/>
      <c r="XK129" s="31"/>
      <c r="XL129" s="31"/>
      <c r="XM129" s="31"/>
      <c r="XN129" s="31"/>
      <c r="XO129" s="31"/>
      <c r="XP129" s="31"/>
      <c r="XQ129" s="31"/>
      <c r="XR129" s="31"/>
      <c r="XS129" s="31"/>
      <c r="XT129" s="31"/>
      <c r="XU129" s="31"/>
      <c r="XV129" s="31"/>
      <c r="XW129" s="31"/>
      <c r="XX129" s="31"/>
      <c r="XY129" s="31"/>
      <c r="XZ129" s="31"/>
      <c r="YA129" s="31"/>
      <c r="YB129" s="31"/>
      <c r="YC129" s="31"/>
      <c r="YD129" s="31"/>
      <c r="YE129" s="31"/>
      <c r="YF129" s="31"/>
      <c r="YG129" s="31"/>
      <c r="YH129" s="31"/>
      <c r="YI129" s="31"/>
      <c r="YJ129" s="31"/>
      <c r="YK129" s="31"/>
      <c r="YL129" s="31"/>
      <c r="YM129" s="31"/>
      <c r="YN129" s="31"/>
      <c r="YO129" s="31"/>
      <c r="YP129" s="31"/>
      <c r="YQ129" s="31"/>
      <c r="YR129" s="31"/>
      <c r="YS129" s="31"/>
      <c r="YT129" s="31"/>
      <c r="YU129" s="31"/>
      <c r="YV129" s="31"/>
      <c r="YW129" s="31"/>
      <c r="YX129" s="31"/>
      <c r="YY129" s="31"/>
      <c r="YZ129" s="31"/>
      <c r="ZA129" s="31"/>
      <c r="ZB129" s="31"/>
      <c r="ZC129" s="31"/>
      <c r="ZD129" s="31"/>
      <c r="ZE129" s="31"/>
      <c r="ZF129" s="31"/>
      <c r="ZG129" s="31"/>
      <c r="ZH129" s="31"/>
      <c r="ZI129" s="31"/>
      <c r="ZJ129" s="31"/>
      <c r="ZK129" s="31"/>
      <c r="ZL129" s="31"/>
      <c r="ZM129" s="31"/>
      <c r="ZN129" s="31"/>
      <c r="ZO129" s="31"/>
      <c r="ZP129" s="31"/>
      <c r="ZQ129" s="31"/>
      <c r="ZR129" s="31"/>
      <c r="ZS129" s="31"/>
      <c r="ZT129" s="31"/>
      <c r="ZU129" s="31"/>
      <c r="ZV129" s="31"/>
      <c r="ZW129" s="31"/>
      <c r="ZX129" s="31"/>
      <c r="ZY129" s="31"/>
      <c r="ZZ129" s="31"/>
      <c r="AAA129" s="31"/>
      <c r="AAB129" s="31"/>
      <c r="AAC129" s="31"/>
      <c r="AAD129" s="31"/>
      <c r="AAE129" s="31"/>
      <c r="AAF129" s="31"/>
      <c r="AAG129" s="31"/>
      <c r="AAH129" s="31"/>
      <c r="AAI129" s="31"/>
      <c r="AAJ129" s="31"/>
      <c r="AAK129" s="31"/>
      <c r="AAL129" s="31"/>
      <c r="AAM129" s="31"/>
      <c r="AAN129" s="31"/>
      <c r="AAO129" s="31"/>
      <c r="AAP129" s="31"/>
      <c r="AAQ129" s="31"/>
      <c r="AAR129" s="31"/>
      <c r="AAS129" s="31"/>
      <c r="AAT129" s="31"/>
      <c r="AAU129" s="31"/>
      <c r="AAV129" s="31"/>
      <c r="AAW129" s="31"/>
      <c r="AAX129" s="31"/>
      <c r="AAY129" s="31"/>
      <c r="AAZ129" s="31"/>
      <c r="ABA129" s="31"/>
      <c r="ABB129" s="31"/>
      <c r="ABC129" s="31"/>
      <c r="ABD129" s="31"/>
      <c r="ABE129" s="31"/>
      <c r="ABF129" s="31"/>
      <c r="ABG129" s="31"/>
      <c r="ABH129" s="31"/>
      <c r="ABI129" s="31"/>
      <c r="ABJ129" s="31"/>
      <c r="ABK129" s="31"/>
      <c r="ABL129" s="31"/>
      <c r="ABM129" s="31"/>
      <c r="ABN129" s="31"/>
      <c r="ABO129" s="31"/>
      <c r="ABP129" s="31"/>
      <c r="ABQ129" s="31"/>
      <c r="ABR129" s="31"/>
      <c r="ABS129" s="31"/>
      <c r="ABT129" s="31"/>
      <c r="ABU129" s="31"/>
      <c r="ABV129" s="31"/>
      <c r="ABW129" s="31"/>
      <c r="ABX129" s="31"/>
      <c r="ABY129" s="31"/>
      <c r="ABZ129" s="31"/>
      <c r="ACA129" s="31"/>
      <c r="ACB129" s="31"/>
      <c r="ACC129" s="31"/>
      <c r="ACD129" s="31"/>
      <c r="ACE129" s="31"/>
      <c r="ACF129" s="31"/>
      <c r="ACG129" s="31"/>
      <c r="ACH129" s="31"/>
      <c r="ACI129" s="31"/>
      <c r="ACJ129" s="31"/>
      <c r="ACK129" s="31"/>
      <c r="ACL129" s="31"/>
      <c r="ACM129" s="31"/>
      <c r="ACN129" s="31"/>
      <c r="ACO129" s="31"/>
      <c r="ACP129" s="31"/>
      <c r="ACQ129" s="31"/>
      <c r="ACR129" s="31"/>
      <c r="ACS129" s="31"/>
      <c r="ACT129" s="31"/>
      <c r="ACU129" s="31"/>
      <c r="ACV129" s="31"/>
      <c r="ACW129" s="31"/>
      <c r="ACX129" s="31"/>
      <c r="ACY129" s="31"/>
      <c r="ACZ129" s="31"/>
      <c r="ADA129" s="31"/>
      <c r="ADB129" s="31"/>
      <c r="ADC129" s="31"/>
      <c r="ADD129" s="31"/>
      <c r="ADE129" s="31"/>
      <c r="ADF129" s="31"/>
      <c r="ADG129" s="31"/>
      <c r="ADH129" s="31"/>
      <c r="ADI129" s="31"/>
      <c r="ADJ129" s="31"/>
      <c r="ADK129" s="31"/>
      <c r="ADL129" s="31"/>
      <c r="ADM129" s="31"/>
      <c r="ADN129" s="31"/>
      <c r="ADO129" s="31"/>
      <c r="ADP129" s="31"/>
      <c r="ADQ129" s="31"/>
      <c r="ADR129" s="31"/>
      <c r="ADS129" s="31"/>
      <c r="ADT129" s="31"/>
      <c r="ADU129" s="31"/>
      <c r="ADV129" s="31"/>
      <c r="ADW129" s="31"/>
      <c r="ADX129" s="31"/>
      <c r="ADY129" s="31"/>
      <c r="ADZ129" s="31"/>
      <c r="AEA129" s="31"/>
      <c r="AEB129" s="31"/>
      <c r="AEC129" s="31"/>
      <c r="AED129" s="31"/>
      <c r="AEE129" s="31"/>
      <c r="AEF129" s="31"/>
      <c r="AEG129" s="31"/>
      <c r="AEH129" s="31"/>
      <c r="AEI129" s="31"/>
      <c r="AEJ129" s="31"/>
      <c r="AEK129" s="31"/>
      <c r="AEL129" s="31"/>
      <c r="AEM129" s="31"/>
      <c r="AEN129" s="31"/>
      <c r="AEO129" s="31"/>
      <c r="AEP129" s="31"/>
      <c r="AEQ129" s="31"/>
      <c r="AER129" s="31"/>
      <c r="AES129" s="31"/>
      <c r="AET129" s="31"/>
      <c r="AEU129" s="31"/>
      <c r="AEV129" s="31"/>
      <c r="AEW129" s="31"/>
      <c r="AEX129" s="31"/>
      <c r="AEY129" s="31"/>
      <c r="AEZ129" s="31"/>
      <c r="AFA129" s="31"/>
      <c r="AFB129" s="31"/>
      <c r="AFC129" s="31"/>
      <c r="AFD129" s="31"/>
      <c r="AFE129" s="31"/>
      <c r="AFF129" s="31"/>
      <c r="AFG129" s="31"/>
      <c r="AFH129" s="31"/>
      <c r="AFI129" s="31"/>
      <c r="AFJ129" s="31"/>
      <c r="AFK129" s="31"/>
      <c r="AFL129" s="31"/>
      <c r="AFM129" s="31"/>
      <c r="AFN129" s="31"/>
      <c r="AFO129" s="31"/>
      <c r="AFP129" s="31"/>
      <c r="AFQ129" s="31"/>
      <c r="AFR129" s="31"/>
      <c r="AFS129" s="31"/>
      <c r="AFT129" s="31"/>
      <c r="AFU129" s="31"/>
      <c r="AFV129" s="31"/>
      <c r="AFW129" s="31"/>
      <c r="AFX129" s="31"/>
      <c r="AFY129" s="31"/>
      <c r="AFZ129" s="31"/>
      <c r="AGA129" s="31"/>
      <c r="AGB129" s="31"/>
      <c r="AGC129" s="31"/>
      <c r="AGD129" s="31"/>
      <c r="AGE129" s="31"/>
      <c r="AGF129" s="31"/>
      <c r="AGG129" s="31"/>
      <c r="AGH129" s="31"/>
      <c r="AGI129" s="31"/>
      <c r="AGJ129" s="31"/>
      <c r="AGK129" s="31"/>
      <c r="AGL129" s="31"/>
      <c r="AGM129" s="31"/>
      <c r="AGN129" s="31"/>
      <c r="AGO129" s="31"/>
      <c r="AGP129" s="31"/>
      <c r="AGQ129" s="31"/>
      <c r="AGR129" s="31"/>
      <c r="AGS129" s="31"/>
      <c r="AGT129" s="31"/>
      <c r="AGU129" s="31"/>
      <c r="AGV129" s="31"/>
      <c r="AGW129" s="31"/>
      <c r="AGX129" s="31"/>
      <c r="AGY129" s="31"/>
      <c r="AGZ129" s="31"/>
      <c r="AHA129" s="31"/>
      <c r="AHB129" s="31"/>
      <c r="AHC129" s="31"/>
      <c r="AHD129" s="31"/>
      <c r="AHE129" s="31"/>
      <c r="AHF129" s="31"/>
      <c r="AHG129" s="31"/>
      <c r="AHH129" s="31"/>
      <c r="AHI129" s="31"/>
      <c r="AHJ129" s="31"/>
      <c r="AHK129" s="31"/>
      <c r="AHL129" s="31"/>
      <c r="AHM129" s="31"/>
      <c r="AHN129" s="31"/>
      <c r="AHO129" s="31"/>
      <c r="AHP129" s="31"/>
      <c r="AHQ129" s="31"/>
      <c r="AHR129" s="31"/>
      <c r="AHS129" s="31"/>
      <c r="AHT129" s="31"/>
      <c r="AHU129" s="31"/>
      <c r="AHV129" s="31"/>
      <c r="AHW129" s="31"/>
      <c r="AHX129" s="31"/>
      <c r="AHY129" s="31"/>
      <c r="AHZ129" s="31"/>
      <c r="AIA129" s="31"/>
      <c r="AIB129" s="31"/>
      <c r="AIC129" s="31"/>
      <c r="AID129" s="31"/>
      <c r="AIE129" s="31"/>
      <c r="AIF129" s="31"/>
      <c r="AIG129" s="31"/>
      <c r="AIH129" s="31"/>
      <c r="AII129" s="31"/>
      <c r="AIJ129" s="31"/>
      <c r="AIK129" s="31"/>
      <c r="AIL129" s="31"/>
      <c r="AIM129" s="31"/>
      <c r="AIN129" s="31"/>
      <c r="AIO129" s="31"/>
      <c r="AIP129" s="31"/>
      <c r="AIQ129" s="31"/>
      <c r="AIR129" s="31"/>
      <c r="AIS129" s="31"/>
      <c r="AIT129" s="31"/>
      <c r="AIU129" s="31"/>
      <c r="AIV129" s="31"/>
      <c r="AIW129" s="31"/>
      <c r="AIX129" s="31"/>
      <c r="AIY129" s="31"/>
      <c r="AIZ129" s="31"/>
      <c r="AJA129" s="31"/>
      <c r="AJB129" s="31"/>
      <c r="AJC129" s="31"/>
      <c r="AJD129" s="31"/>
      <c r="AJE129" s="31"/>
      <c r="AJF129" s="31"/>
      <c r="AJG129" s="31"/>
      <c r="AJH129" s="31"/>
      <c r="AJI129" s="31"/>
      <c r="AJJ129" s="31"/>
      <c r="AJK129" s="31"/>
      <c r="AJL129" s="31"/>
      <c r="AJM129" s="31"/>
      <c r="AJN129" s="31"/>
      <c r="AJO129" s="31"/>
      <c r="AJP129" s="31"/>
      <c r="AJQ129" s="31"/>
      <c r="AJR129" s="31"/>
      <c r="AJS129" s="31"/>
      <c r="AJT129" s="31"/>
      <c r="AJU129" s="31"/>
      <c r="AJV129" s="31"/>
      <c r="AJW129" s="31"/>
      <c r="AJX129" s="31"/>
      <c r="AJY129" s="31"/>
      <c r="AJZ129" s="31"/>
      <c r="AKA129" s="31"/>
      <c r="AKB129" s="31"/>
      <c r="AKC129" s="31"/>
      <c r="AKD129" s="31"/>
      <c r="AKE129" s="31"/>
      <c r="AKF129" s="31"/>
      <c r="AKG129" s="31"/>
      <c r="AKH129" s="31"/>
      <c r="AKI129" s="31"/>
      <c r="AKJ129" s="31"/>
      <c r="AKK129" s="31"/>
      <c r="AKL129" s="31"/>
      <c r="AKM129" s="31"/>
      <c r="AKN129" s="31"/>
      <c r="AKO129" s="31"/>
      <c r="AKP129" s="31"/>
      <c r="AKQ129" s="31"/>
      <c r="AKR129" s="31"/>
      <c r="AKS129" s="31"/>
      <c r="AKT129" s="31"/>
      <c r="AKU129" s="31"/>
      <c r="AKV129" s="31"/>
      <c r="AKW129" s="31"/>
      <c r="AKX129" s="31"/>
      <c r="AKY129" s="31"/>
      <c r="AKZ129" s="31"/>
      <c r="ALA129" s="31"/>
      <c r="ALB129" s="31"/>
      <c r="ALC129" s="31"/>
      <c r="ALD129" s="31"/>
      <c r="ALE129" s="31"/>
      <c r="ALF129" s="31"/>
      <c r="ALG129" s="31"/>
      <c r="ALH129" s="31"/>
      <c r="ALI129" s="31"/>
      <c r="ALJ129" s="31"/>
      <c r="ALK129" s="31"/>
      <c r="ALL129" s="31"/>
      <c r="ALM129" s="31"/>
      <c r="ALN129" s="31"/>
      <c r="ALO129" s="31"/>
      <c r="ALP129" s="31"/>
      <c r="ALQ129" s="31"/>
      <c r="ALR129" s="31"/>
      <c r="ALS129" s="31"/>
      <c r="ALT129" s="31"/>
      <c r="ALU129" s="31"/>
      <c r="ALV129" s="31"/>
      <c r="ALW129" s="31"/>
      <c r="ALX129" s="31"/>
      <c r="ALY129" s="31"/>
      <c r="ALZ129" s="31"/>
      <c r="AMA129" s="31"/>
      <c r="AMB129" s="31"/>
      <c r="AMC129" s="31"/>
      <c r="AMD129" s="31"/>
      <c r="AME129" s="31"/>
      <c r="AMF129" s="31"/>
      <c r="AMG129" s="31"/>
      <c r="AMH129" s="31"/>
      <c r="AMI129" s="31"/>
      <c r="AMJ129" s="31"/>
      <c r="AMK129" s="31"/>
      <c r="AML129" s="31"/>
      <c r="AMM129" s="31"/>
      <c r="AMN129" s="31"/>
      <c r="AMO129" s="31"/>
      <c r="AMP129" s="31"/>
      <c r="AMQ129" s="31"/>
      <c r="AMR129" s="31"/>
      <c r="AMS129" s="31"/>
      <c r="AMT129" s="31"/>
      <c r="AMU129" s="31"/>
      <c r="AMV129" s="31"/>
      <c r="AMW129" s="31"/>
      <c r="AMX129" s="31"/>
      <c r="AMY129" s="31"/>
    </row>
    <row r="130" spans="3:1042" s="6" customFormat="1" ht="15" customHeight="1" x14ac:dyDescent="0.25">
      <c r="C130" s="151">
        <f t="shared" si="5"/>
        <v>181313</v>
      </c>
      <c r="D130" s="72">
        <f t="shared" ref="D130" si="92">R130</f>
        <v>50</v>
      </c>
      <c r="E130" s="74">
        <v>0</v>
      </c>
      <c r="F130" s="72">
        <v>1</v>
      </c>
      <c r="G130" s="73">
        <f t="shared" ref="G130" si="93">IF(E130&gt;0,W130,0)</f>
        <v>0</v>
      </c>
      <c r="H130" s="128">
        <f t="shared" ref="H130" si="94">IF(F130&gt;0,Y130,0)</f>
        <v>2.9</v>
      </c>
      <c r="I130" s="147">
        <f t="shared" ref="I130" si="95">V130</f>
        <v>1</v>
      </c>
      <c r="J130" s="111" t="s">
        <v>196</v>
      </c>
      <c r="K130" s="39">
        <v>3</v>
      </c>
      <c r="L130" s="95">
        <f t="shared" ref="L130" si="96">VLOOKUP( M130, $M$2:$N$21, 2, FALSE )</f>
        <v>18</v>
      </c>
      <c r="M130" s="9" t="s">
        <v>34</v>
      </c>
      <c r="N130" s="152">
        <v>13</v>
      </c>
      <c r="O130" s="82">
        <f t="shared" ref="O130" si="97" xml:space="preserve"> (L130*10000) + (N130*100) + VLOOKUP( T130, $Q$2:$S$47, 2, FALSE )</f>
        <v>181313</v>
      </c>
      <c r="P130" s="77" t="str">
        <f t="shared" si="89"/>
        <v>10-50-DHPHTDR 130  (50 gal, JA13)</v>
      </c>
      <c r="Q130" s="10" t="s">
        <v>375</v>
      </c>
      <c r="R130" s="11">
        <v>50</v>
      </c>
      <c r="S130" s="37" t="s">
        <v>84</v>
      </c>
      <c r="T130" s="100" t="s">
        <v>109</v>
      </c>
      <c r="U130" s="105" t="str">
        <f t="shared" ref="U130" si="98">VLOOKUP( T130, $Q$2:$S$47, 3, FALSE )</f>
        <v>AOSmithHPTU50</v>
      </c>
      <c r="V130" s="148">
        <v>1</v>
      </c>
      <c r="W130" s="47" t="s">
        <v>10</v>
      </c>
      <c r="X130" s="55" t="s">
        <v>9</v>
      </c>
      <c r="Y130" s="56">
        <v>2.9</v>
      </c>
      <c r="Z130" s="57">
        <v>44118</v>
      </c>
      <c r="AA130" s="58" t="s">
        <v>83</v>
      </c>
      <c r="AB130" s="158" t="str">
        <f t="shared" si="86"/>
        <v>2,     181313,   "10-50-DHPHTDR 130  (50 gal, JA13)"</v>
      </c>
      <c r="AC130" s="160" t="str">
        <f t="shared" si="76"/>
        <v>Reliance</v>
      </c>
      <c r="AD130" s="163" t="s">
        <v>526</v>
      </c>
      <c r="AE130" s="158" t="str">
        <f t="shared" si="87"/>
        <v xml:space="preserve">          case  181313   :   "Reliance1050DHPHTDR"</v>
      </c>
      <c r="AF130" s="163" t="s">
        <v>526</v>
      </c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31"/>
      <c r="DO130" s="31"/>
      <c r="DP130" s="31"/>
      <c r="DQ130" s="31"/>
      <c r="DR130" s="31"/>
      <c r="DS130" s="31"/>
      <c r="DT130" s="31"/>
      <c r="DU130" s="31"/>
      <c r="DV130" s="31"/>
      <c r="DW130" s="31"/>
      <c r="DX130" s="31"/>
      <c r="DY130" s="31"/>
      <c r="DZ130" s="31"/>
      <c r="EA130" s="31"/>
      <c r="EB130" s="31"/>
      <c r="EC130" s="31"/>
      <c r="ED130" s="31"/>
      <c r="EE130" s="31"/>
      <c r="EF130" s="31"/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/>
      <c r="EW130" s="31"/>
      <c r="EX130" s="31"/>
      <c r="EY130" s="31"/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  <c r="FK130" s="31"/>
      <c r="FL130" s="31"/>
      <c r="FM130" s="31"/>
      <c r="FN130" s="31"/>
      <c r="FO130" s="31"/>
      <c r="FP130" s="31"/>
      <c r="FQ130" s="31"/>
      <c r="FR130" s="31"/>
      <c r="FS130" s="31"/>
      <c r="FT130" s="31"/>
      <c r="FU130" s="31"/>
      <c r="FV130" s="31"/>
      <c r="FW130" s="31"/>
      <c r="FX130" s="31"/>
      <c r="FY130" s="31"/>
      <c r="FZ130" s="31"/>
      <c r="GA130" s="31"/>
      <c r="GB130" s="31"/>
      <c r="GC130" s="31"/>
      <c r="GD130" s="31"/>
      <c r="GE130" s="31"/>
      <c r="GF130" s="31"/>
      <c r="GG130" s="31"/>
      <c r="GH130" s="31"/>
      <c r="GI130" s="31"/>
      <c r="GJ130" s="31"/>
      <c r="GK130" s="31"/>
      <c r="GL130" s="31"/>
      <c r="GM130" s="31"/>
      <c r="GN130" s="31"/>
      <c r="GO130" s="31"/>
      <c r="GP130" s="31"/>
      <c r="GQ130" s="31"/>
      <c r="GR130" s="31"/>
      <c r="GS130" s="31"/>
      <c r="GT130" s="31"/>
      <c r="GU130" s="31"/>
      <c r="GV130" s="31"/>
      <c r="GW130" s="31"/>
      <c r="GX130" s="31"/>
      <c r="GY130" s="31"/>
      <c r="GZ130" s="31"/>
      <c r="HA130" s="31"/>
      <c r="HB130" s="31"/>
      <c r="HC130" s="31"/>
      <c r="HD130" s="31"/>
      <c r="HE130" s="31"/>
      <c r="HF130" s="31"/>
      <c r="HG130" s="31"/>
      <c r="HH130" s="31"/>
      <c r="HI130" s="31"/>
      <c r="HJ130" s="31"/>
      <c r="HK130" s="31"/>
      <c r="HL130" s="31"/>
      <c r="HM130" s="31"/>
      <c r="HN130" s="31"/>
      <c r="HO130" s="31"/>
      <c r="HP130" s="31"/>
      <c r="HQ130" s="31"/>
      <c r="HR130" s="31"/>
      <c r="HS130" s="31"/>
      <c r="HT130" s="31"/>
      <c r="HU130" s="31"/>
      <c r="HV130" s="31"/>
      <c r="HW130" s="31"/>
      <c r="HX130" s="31"/>
      <c r="HY130" s="31"/>
      <c r="HZ130" s="31"/>
      <c r="IA130" s="31"/>
      <c r="IB130" s="31"/>
      <c r="IC130" s="31"/>
      <c r="ID130" s="31"/>
      <c r="IE130" s="31"/>
      <c r="IF130" s="31"/>
      <c r="IG130" s="31"/>
      <c r="IH130" s="31"/>
      <c r="II130" s="31"/>
      <c r="IJ130" s="31"/>
      <c r="IK130" s="31"/>
      <c r="IL130" s="31"/>
      <c r="IM130" s="31"/>
      <c r="IN130" s="31"/>
      <c r="IO130" s="31"/>
      <c r="IP130" s="31"/>
      <c r="IQ130" s="31"/>
      <c r="IR130" s="31"/>
      <c r="IS130" s="31"/>
      <c r="IT130" s="31"/>
      <c r="IU130" s="31"/>
      <c r="IV130" s="31"/>
      <c r="IW130" s="31"/>
      <c r="IX130" s="31"/>
      <c r="IY130" s="31"/>
      <c r="IZ130" s="31"/>
      <c r="JA130" s="31"/>
      <c r="JB130" s="31"/>
      <c r="JC130" s="31"/>
      <c r="JD130" s="31"/>
      <c r="JE130" s="31"/>
      <c r="JF130" s="31"/>
      <c r="JG130" s="31"/>
      <c r="JH130" s="31"/>
      <c r="JI130" s="31"/>
      <c r="JJ130" s="31"/>
      <c r="JK130" s="31"/>
      <c r="JL130" s="31"/>
      <c r="JM130" s="31"/>
      <c r="JN130" s="31"/>
      <c r="JO130" s="31"/>
      <c r="JP130" s="31"/>
      <c r="JQ130" s="31"/>
      <c r="JR130" s="31"/>
      <c r="JS130" s="31"/>
      <c r="JT130" s="31"/>
      <c r="JU130" s="31"/>
      <c r="JV130" s="31"/>
      <c r="JW130" s="31"/>
      <c r="JX130" s="31"/>
      <c r="JY130" s="31"/>
      <c r="JZ130" s="31"/>
      <c r="KA130" s="31"/>
      <c r="KB130" s="31"/>
      <c r="KC130" s="31"/>
      <c r="KD130" s="31"/>
      <c r="KE130" s="31"/>
      <c r="KF130" s="31"/>
      <c r="KG130" s="31"/>
      <c r="KH130" s="31"/>
      <c r="KI130" s="31"/>
      <c r="KJ130" s="31"/>
      <c r="KK130" s="31"/>
      <c r="KL130" s="31"/>
      <c r="KM130" s="31"/>
      <c r="KN130" s="31"/>
      <c r="KO130" s="31"/>
      <c r="KP130" s="31"/>
      <c r="KQ130" s="31"/>
      <c r="KR130" s="31"/>
      <c r="KS130" s="31"/>
      <c r="KT130" s="31"/>
      <c r="KU130" s="31"/>
      <c r="KV130" s="31"/>
      <c r="KW130" s="31"/>
      <c r="KX130" s="31"/>
      <c r="KY130" s="31"/>
      <c r="KZ130" s="31"/>
      <c r="LA130" s="31"/>
      <c r="LB130" s="31"/>
      <c r="LC130" s="31"/>
      <c r="LD130" s="31"/>
      <c r="LE130" s="31"/>
      <c r="LF130" s="31"/>
      <c r="LG130" s="31"/>
      <c r="LH130" s="31"/>
      <c r="LI130" s="31"/>
      <c r="LJ130" s="31"/>
      <c r="LK130" s="31"/>
      <c r="LL130" s="31"/>
      <c r="LM130" s="31"/>
      <c r="LN130" s="31"/>
      <c r="LO130" s="31"/>
      <c r="LP130" s="31"/>
      <c r="LQ130" s="31"/>
      <c r="LR130" s="31"/>
      <c r="LS130" s="31"/>
      <c r="LT130" s="31"/>
      <c r="LU130" s="31"/>
      <c r="LV130" s="31"/>
      <c r="LW130" s="31"/>
      <c r="LX130" s="31"/>
      <c r="LY130" s="31"/>
      <c r="LZ130" s="31"/>
      <c r="MA130" s="31"/>
      <c r="MB130" s="31"/>
      <c r="MC130" s="31"/>
      <c r="MD130" s="31"/>
      <c r="ME130" s="31"/>
      <c r="MF130" s="31"/>
      <c r="MG130" s="31"/>
      <c r="MH130" s="31"/>
      <c r="MI130" s="31"/>
      <c r="MJ130" s="31"/>
      <c r="MK130" s="31"/>
      <c r="ML130" s="31"/>
      <c r="MM130" s="31"/>
      <c r="MN130" s="31"/>
      <c r="MO130" s="31"/>
      <c r="MP130" s="31"/>
      <c r="MQ130" s="31"/>
      <c r="MR130" s="31"/>
      <c r="MS130" s="31"/>
      <c r="MT130" s="31"/>
      <c r="MU130" s="31"/>
      <c r="MV130" s="31"/>
      <c r="MW130" s="31"/>
      <c r="MX130" s="31"/>
      <c r="MY130" s="31"/>
      <c r="MZ130" s="31"/>
      <c r="NA130" s="31"/>
      <c r="NB130" s="31"/>
      <c r="NC130" s="31"/>
      <c r="ND130" s="31"/>
      <c r="NE130" s="31"/>
      <c r="NF130" s="31"/>
      <c r="NG130" s="31"/>
      <c r="NH130" s="31"/>
      <c r="NI130" s="31"/>
      <c r="NJ130" s="31"/>
      <c r="NK130" s="31"/>
      <c r="NL130" s="31"/>
      <c r="NM130" s="31"/>
      <c r="NN130" s="31"/>
      <c r="NO130" s="31"/>
      <c r="NP130" s="31"/>
      <c r="NQ130" s="31"/>
      <c r="NR130" s="31"/>
      <c r="NS130" s="31"/>
      <c r="NT130" s="31"/>
      <c r="NU130" s="31"/>
      <c r="NV130" s="31"/>
      <c r="NW130" s="31"/>
      <c r="NX130" s="31"/>
      <c r="NY130" s="31"/>
      <c r="NZ130" s="31"/>
      <c r="OA130" s="31"/>
      <c r="OB130" s="31"/>
      <c r="OC130" s="31"/>
      <c r="OD130" s="31"/>
      <c r="OE130" s="31"/>
      <c r="OF130" s="31"/>
      <c r="OG130" s="31"/>
      <c r="OH130" s="31"/>
      <c r="OI130" s="31"/>
      <c r="OJ130" s="31"/>
      <c r="OK130" s="31"/>
      <c r="OL130" s="31"/>
      <c r="OM130" s="31"/>
      <c r="ON130" s="31"/>
      <c r="OO130" s="31"/>
      <c r="OP130" s="31"/>
      <c r="OQ130" s="31"/>
      <c r="OR130" s="31"/>
      <c r="OS130" s="31"/>
      <c r="OT130" s="31"/>
      <c r="OU130" s="31"/>
      <c r="OV130" s="31"/>
      <c r="OW130" s="31"/>
      <c r="OX130" s="31"/>
      <c r="OY130" s="31"/>
      <c r="OZ130" s="31"/>
      <c r="PA130" s="31"/>
      <c r="PB130" s="31"/>
      <c r="PC130" s="31"/>
      <c r="PD130" s="31"/>
      <c r="PE130" s="31"/>
      <c r="PF130" s="31"/>
      <c r="PG130" s="31"/>
      <c r="PH130" s="31"/>
      <c r="PI130" s="31"/>
      <c r="PJ130" s="31"/>
      <c r="PK130" s="31"/>
      <c r="PL130" s="31"/>
      <c r="PM130" s="31"/>
      <c r="PN130" s="31"/>
      <c r="PO130" s="31"/>
      <c r="PP130" s="31"/>
      <c r="PQ130" s="31"/>
      <c r="PR130" s="31"/>
      <c r="PS130" s="31"/>
      <c r="PT130" s="31"/>
      <c r="PU130" s="31"/>
      <c r="PV130" s="31"/>
      <c r="PW130" s="31"/>
      <c r="PX130" s="31"/>
      <c r="PY130" s="31"/>
      <c r="PZ130" s="31"/>
      <c r="QA130" s="31"/>
      <c r="QB130" s="31"/>
      <c r="QC130" s="31"/>
      <c r="QD130" s="31"/>
      <c r="QE130" s="31"/>
      <c r="QF130" s="31"/>
      <c r="QG130" s="31"/>
      <c r="QH130" s="31"/>
      <c r="QI130" s="31"/>
      <c r="QJ130" s="31"/>
      <c r="QK130" s="31"/>
      <c r="QL130" s="31"/>
      <c r="QM130" s="31"/>
      <c r="QN130" s="31"/>
      <c r="QO130" s="31"/>
      <c r="QP130" s="31"/>
      <c r="QQ130" s="31"/>
      <c r="QR130" s="31"/>
      <c r="QS130" s="31"/>
      <c r="QT130" s="31"/>
      <c r="QU130" s="31"/>
      <c r="QV130" s="31"/>
      <c r="QW130" s="31"/>
      <c r="QX130" s="31"/>
      <c r="QY130" s="31"/>
      <c r="QZ130" s="31"/>
      <c r="RA130" s="31"/>
      <c r="RB130" s="31"/>
      <c r="RC130" s="31"/>
      <c r="RD130" s="31"/>
      <c r="RE130" s="31"/>
      <c r="RF130" s="31"/>
      <c r="RG130" s="31"/>
      <c r="RH130" s="31"/>
      <c r="RI130" s="31"/>
      <c r="RJ130" s="31"/>
      <c r="RK130" s="31"/>
      <c r="RL130" s="31"/>
      <c r="RM130" s="31"/>
      <c r="RN130" s="31"/>
      <c r="RO130" s="31"/>
      <c r="RP130" s="31"/>
      <c r="RQ130" s="31"/>
      <c r="RR130" s="31"/>
      <c r="RS130" s="31"/>
      <c r="RT130" s="31"/>
      <c r="RU130" s="31"/>
      <c r="RV130" s="31"/>
      <c r="RW130" s="31"/>
      <c r="RX130" s="31"/>
      <c r="RY130" s="31"/>
      <c r="RZ130" s="31"/>
      <c r="SA130" s="31"/>
      <c r="SB130" s="31"/>
      <c r="SC130" s="31"/>
      <c r="SD130" s="31"/>
      <c r="SE130" s="31"/>
      <c r="SF130" s="31"/>
      <c r="SG130" s="31"/>
      <c r="SH130" s="31"/>
      <c r="SI130" s="31"/>
      <c r="SJ130" s="31"/>
      <c r="SK130" s="31"/>
      <c r="SL130" s="31"/>
      <c r="SM130" s="31"/>
      <c r="SN130" s="31"/>
      <c r="SO130" s="31"/>
      <c r="SP130" s="31"/>
      <c r="SQ130" s="31"/>
      <c r="SR130" s="31"/>
      <c r="SS130" s="31"/>
      <c r="ST130" s="31"/>
      <c r="SU130" s="31"/>
      <c r="SV130" s="31"/>
      <c r="SW130" s="31"/>
      <c r="SX130" s="31"/>
      <c r="SY130" s="31"/>
      <c r="SZ130" s="31"/>
      <c r="TA130" s="31"/>
      <c r="TB130" s="31"/>
      <c r="TC130" s="31"/>
      <c r="TD130" s="31"/>
      <c r="TE130" s="31"/>
      <c r="TF130" s="31"/>
      <c r="TG130" s="31"/>
      <c r="TH130" s="31"/>
      <c r="TI130" s="31"/>
      <c r="TJ130" s="31"/>
      <c r="TK130" s="31"/>
      <c r="TL130" s="31"/>
      <c r="TM130" s="31"/>
      <c r="TN130" s="31"/>
      <c r="TO130" s="31"/>
      <c r="TP130" s="31"/>
      <c r="TQ130" s="31"/>
      <c r="TR130" s="31"/>
      <c r="TS130" s="31"/>
      <c r="TT130" s="31"/>
      <c r="TU130" s="31"/>
      <c r="TV130" s="31"/>
      <c r="TW130" s="31"/>
      <c r="TX130" s="31"/>
      <c r="TY130" s="31"/>
      <c r="TZ130" s="31"/>
      <c r="UA130" s="31"/>
      <c r="UB130" s="31"/>
      <c r="UC130" s="31"/>
      <c r="UD130" s="31"/>
      <c r="UE130" s="31"/>
      <c r="UF130" s="31"/>
      <c r="UG130" s="31"/>
      <c r="UH130" s="31"/>
      <c r="UI130" s="31"/>
      <c r="UJ130" s="31"/>
      <c r="UK130" s="31"/>
      <c r="UL130" s="31"/>
      <c r="UM130" s="31"/>
      <c r="UN130" s="31"/>
      <c r="UO130" s="31"/>
      <c r="UP130" s="31"/>
      <c r="UQ130" s="31"/>
      <c r="UR130" s="31"/>
      <c r="US130" s="31"/>
      <c r="UT130" s="31"/>
      <c r="UU130" s="31"/>
      <c r="UV130" s="31"/>
      <c r="UW130" s="31"/>
      <c r="UX130" s="31"/>
      <c r="UY130" s="31"/>
      <c r="UZ130" s="31"/>
      <c r="VA130" s="31"/>
      <c r="VB130" s="31"/>
      <c r="VC130" s="31"/>
      <c r="VD130" s="31"/>
      <c r="VE130" s="31"/>
      <c r="VF130" s="31"/>
      <c r="VG130" s="31"/>
      <c r="VH130" s="31"/>
      <c r="VI130" s="31"/>
      <c r="VJ130" s="31"/>
      <c r="VK130" s="31"/>
      <c r="VL130" s="31"/>
      <c r="VM130" s="31"/>
      <c r="VN130" s="31"/>
      <c r="VO130" s="31"/>
      <c r="VP130" s="31"/>
      <c r="VQ130" s="31"/>
      <c r="VR130" s="31"/>
      <c r="VS130" s="31"/>
      <c r="VT130" s="31"/>
      <c r="VU130" s="31"/>
      <c r="VV130" s="31"/>
      <c r="VW130" s="31"/>
      <c r="VX130" s="31"/>
      <c r="VY130" s="31"/>
      <c r="VZ130" s="31"/>
      <c r="WA130" s="31"/>
      <c r="WB130" s="31"/>
      <c r="WC130" s="31"/>
      <c r="WD130" s="31"/>
      <c r="WE130" s="31"/>
      <c r="WF130" s="31"/>
      <c r="WG130" s="31"/>
      <c r="WH130" s="31"/>
      <c r="WI130" s="31"/>
      <c r="WJ130" s="31"/>
      <c r="WK130" s="31"/>
      <c r="WL130" s="31"/>
      <c r="WM130" s="31"/>
      <c r="WN130" s="31"/>
      <c r="WO130" s="31"/>
      <c r="WP130" s="31"/>
      <c r="WQ130" s="31"/>
      <c r="WR130" s="31"/>
      <c r="WS130" s="31"/>
      <c r="WT130" s="31"/>
      <c r="WU130" s="31"/>
      <c r="WV130" s="31"/>
      <c r="WW130" s="31"/>
      <c r="WX130" s="31"/>
      <c r="WY130" s="31"/>
      <c r="WZ130" s="31"/>
      <c r="XA130" s="31"/>
      <c r="XB130" s="31"/>
      <c r="XC130" s="31"/>
      <c r="XD130" s="31"/>
      <c r="XE130" s="31"/>
      <c r="XF130" s="31"/>
      <c r="XG130" s="31"/>
      <c r="XH130" s="31"/>
      <c r="XI130" s="31"/>
      <c r="XJ130" s="31"/>
      <c r="XK130" s="31"/>
      <c r="XL130" s="31"/>
      <c r="XM130" s="31"/>
      <c r="XN130" s="31"/>
      <c r="XO130" s="31"/>
      <c r="XP130" s="31"/>
      <c r="XQ130" s="31"/>
      <c r="XR130" s="31"/>
      <c r="XS130" s="31"/>
      <c r="XT130" s="31"/>
      <c r="XU130" s="31"/>
      <c r="XV130" s="31"/>
      <c r="XW130" s="31"/>
      <c r="XX130" s="31"/>
      <c r="XY130" s="31"/>
      <c r="XZ130" s="31"/>
      <c r="YA130" s="31"/>
      <c r="YB130" s="31"/>
      <c r="YC130" s="31"/>
      <c r="YD130" s="31"/>
      <c r="YE130" s="31"/>
      <c r="YF130" s="31"/>
      <c r="YG130" s="31"/>
      <c r="YH130" s="31"/>
      <c r="YI130" s="31"/>
      <c r="YJ130" s="31"/>
      <c r="YK130" s="31"/>
      <c r="YL130" s="31"/>
      <c r="YM130" s="31"/>
      <c r="YN130" s="31"/>
      <c r="YO130" s="31"/>
      <c r="YP130" s="31"/>
      <c r="YQ130" s="31"/>
      <c r="YR130" s="31"/>
      <c r="YS130" s="31"/>
      <c r="YT130" s="31"/>
      <c r="YU130" s="31"/>
      <c r="YV130" s="31"/>
      <c r="YW130" s="31"/>
      <c r="YX130" s="31"/>
      <c r="YY130" s="31"/>
      <c r="YZ130" s="31"/>
      <c r="ZA130" s="31"/>
      <c r="ZB130" s="31"/>
      <c r="ZC130" s="31"/>
      <c r="ZD130" s="31"/>
      <c r="ZE130" s="31"/>
      <c r="ZF130" s="31"/>
      <c r="ZG130" s="31"/>
      <c r="ZH130" s="31"/>
      <c r="ZI130" s="31"/>
      <c r="ZJ130" s="31"/>
      <c r="ZK130" s="31"/>
      <c r="ZL130" s="31"/>
      <c r="ZM130" s="31"/>
      <c r="ZN130" s="31"/>
      <c r="ZO130" s="31"/>
      <c r="ZP130" s="31"/>
      <c r="ZQ130" s="31"/>
      <c r="ZR130" s="31"/>
      <c r="ZS130" s="31"/>
      <c r="ZT130" s="31"/>
      <c r="ZU130" s="31"/>
      <c r="ZV130" s="31"/>
      <c r="ZW130" s="31"/>
      <c r="ZX130" s="31"/>
      <c r="ZY130" s="31"/>
      <c r="ZZ130" s="31"/>
      <c r="AAA130" s="31"/>
      <c r="AAB130" s="31"/>
      <c r="AAC130" s="31"/>
      <c r="AAD130" s="31"/>
      <c r="AAE130" s="31"/>
      <c r="AAF130" s="31"/>
      <c r="AAG130" s="31"/>
      <c r="AAH130" s="31"/>
      <c r="AAI130" s="31"/>
      <c r="AAJ130" s="31"/>
      <c r="AAK130" s="31"/>
      <c r="AAL130" s="31"/>
      <c r="AAM130" s="31"/>
      <c r="AAN130" s="31"/>
      <c r="AAO130" s="31"/>
      <c r="AAP130" s="31"/>
      <c r="AAQ130" s="31"/>
      <c r="AAR130" s="31"/>
      <c r="AAS130" s="31"/>
      <c r="AAT130" s="31"/>
      <c r="AAU130" s="31"/>
      <c r="AAV130" s="31"/>
      <c r="AAW130" s="31"/>
      <c r="AAX130" s="31"/>
      <c r="AAY130" s="31"/>
      <c r="AAZ130" s="31"/>
      <c r="ABA130" s="31"/>
      <c r="ABB130" s="31"/>
      <c r="ABC130" s="31"/>
      <c r="ABD130" s="31"/>
      <c r="ABE130" s="31"/>
      <c r="ABF130" s="31"/>
      <c r="ABG130" s="31"/>
      <c r="ABH130" s="31"/>
      <c r="ABI130" s="31"/>
      <c r="ABJ130" s="31"/>
      <c r="ABK130" s="31"/>
      <c r="ABL130" s="31"/>
      <c r="ABM130" s="31"/>
      <c r="ABN130" s="31"/>
      <c r="ABO130" s="31"/>
      <c r="ABP130" s="31"/>
      <c r="ABQ130" s="31"/>
      <c r="ABR130" s="31"/>
      <c r="ABS130" s="31"/>
      <c r="ABT130" s="31"/>
      <c r="ABU130" s="31"/>
      <c r="ABV130" s="31"/>
      <c r="ABW130" s="31"/>
      <c r="ABX130" s="31"/>
      <c r="ABY130" s="31"/>
      <c r="ABZ130" s="31"/>
      <c r="ACA130" s="31"/>
      <c r="ACB130" s="31"/>
      <c r="ACC130" s="31"/>
      <c r="ACD130" s="31"/>
      <c r="ACE130" s="31"/>
      <c r="ACF130" s="31"/>
      <c r="ACG130" s="31"/>
      <c r="ACH130" s="31"/>
      <c r="ACI130" s="31"/>
      <c r="ACJ130" s="31"/>
      <c r="ACK130" s="31"/>
      <c r="ACL130" s="31"/>
      <c r="ACM130" s="31"/>
      <c r="ACN130" s="31"/>
      <c r="ACO130" s="31"/>
      <c r="ACP130" s="31"/>
      <c r="ACQ130" s="31"/>
      <c r="ACR130" s="31"/>
      <c r="ACS130" s="31"/>
      <c r="ACT130" s="31"/>
      <c r="ACU130" s="31"/>
      <c r="ACV130" s="31"/>
      <c r="ACW130" s="31"/>
      <c r="ACX130" s="31"/>
      <c r="ACY130" s="31"/>
      <c r="ACZ130" s="31"/>
      <c r="ADA130" s="31"/>
      <c r="ADB130" s="31"/>
      <c r="ADC130" s="31"/>
      <c r="ADD130" s="31"/>
      <c r="ADE130" s="31"/>
      <c r="ADF130" s="31"/>
      <c r="ADG130" s="31"/>
      <c r="ADH130" s="31"/>
      <c r="ADI130" s="31"/>
      <c r="ADJ130" s="31"/>
      <c r="ADK130" s="31"/>
      <c r="ADL130" s="31"/>
      <c r="ADM130" s="31"/>
      <c r="ADN130" s="31"/>
      <c r="ADO130" s="31"/>
      <c r="ADP130" s="31"/>
      <c r="ADQ130" s="31"/>
      <c r="ADR130" s="31"/>
      <c r="ADS130" s="31"/>
      <c r="ADT130" s="31"/>
      <c r="ADU130" s="31"/>
      <c r="ADV130" s="31"/>
      <c r="ADW130" s="31"/>
      <c r="ADX130" s="31"/>
      <c r="ADY130" s="31"/>
      <c r="ADZ130" s="31"/>
      <c r="AEA130" s="31"/>
      <c r="AEB130" s="31"/>
      <c r="AEC130" s="31"/>
      <c r="AED130" s="31"/>
      <c r="AEE130" s="31"/>
      <c r="AEF130" s="31"/>
      <c r="AEG130" s="31"/>
      <c r="AEH130" s="31"/>
      <c r="AEI130" s="31"/>
      <c r="AEJ130" s="31"/>
      <c r="AEK130" s="31"/>
      <c r="AEL130" s="31"/>
      <c r="AEM130" s="31"/>
      <c r="AEN130" s="31"/>
      <c r="AEO130" s="31"/>
      <c r="AEP130" s="31"/>
      <c r="AEQ130" s="31"/>
      <c r="AER130" s="31"/>
      <c r="AES130" s="31"/>
      <c r="AET130" s="31"/>
      <c r="AEU130" s="31"/>
      <c r="AEV130" s="31"/>
      <c r="AEW130" s="31"/>
      <c r="AEX130" s="31"/>
      <c r="AEY130" s="31"/>
      <c r="AEZ130" s="31"/>
      <c r="AFA130" s="31"/>
      <c r="AFB130" s="31"/>
      <c r="AFC130" s="31"/>
      <c r="AFD130" s="31"/>
      <c r="AFE130" s="31"/>
      <c r="AFF130" s="31"/>
      <c r="AFG130" s="31"/>
      <c r="AFH130" s="31"/>
      <c r="AFI130" s="31"/>
      <c r="AFJ130" s="31"/>
      <c r="AFK130" s="31"/>
      <c r="AFL130" s="31"/>
      <c r="AFM130" s="31"/>
      <c r="AFN130" s="31"/>
      <c r="AFO130" s="31"/>
      <c r="AFP130" s="31"/>
      <c r="AFQ130" s="31"/>
      <c r="AFR130" s="31"/>
      <c r="AFS130" s="31"/>
      <c r="AFT130" s="31"/>
      <c r="AFU130" s="31"/>
      <c r="AFV130" s="31"/>
      <c r="AFW130" s="31"/>
      <c r="AFX130" s="31"/>
      <c r="AFY130" s="31"/>
      <c r="AFZ130" s="31"/>
      <c r="AGA130" s="31"/>
      <c r="AGB130" s="31"/>
      <c r="AGC130" s="31"/>
      <c r="AGD130" s="31"/>
      <c r="AGE130" s="31"/>
      <c r="AGF130" s="31"/>
      <c r="AGG130" s="31"/>
      <c r="AGH130" s="31"/>
      <c r="AGI130" s="31"/>
      <c r="AGJ130" s="31"/>
      <c r="AGK130" s="31"/>
      <c r="AGL130" s="31"/>
      <c r="AGM130" s="31"/>
      <c r="AGN130" s="31"/>
      <c r="AGO130" s="31"/>
      <c r="AGP130" s="31"/>
      <c r="AGQ130" s="31"/>
      <c r="AGR130" s="31"/>
      <c r="AGS130" s="31"/>
      <c r="AGT130" s="31"/>
      <c r="AGU130" s="31"/>
      <c r="AGV130" s="31"/>
      <c r="AGW130" s="31"/>
      <c r="AGX130" s="31"/>
      <c r="AGY130" s="31"/>
      <c r="AGZ130" s="31"/>
      <c r="AHA130" s="31"/>
      <c r="AHB130" s="31"/>
      <c r="AHC130" s="31"/>
      <c r="AHD130" s="31"/>
      <c r="AHE130" s="31"/>
      <c r="AHF130" s="31"/>
      <c r="AHG130" s="31"/>
      <c r="AHH130" s="31"/>
      <c r="AHI130" s="31"/>
      <c r="AHJ130" s="31"/>
      <c r="AHK130" s="31"/>
      <c r="AHL130" s="31"/>
      <c r="AHM130" s="31"/>
      <c r="AHN130" s="31"/>
      <c r="AHO130" s="31"/>
      <c r="AHP130" s="31"/>
      <c r="AHQ130" s="31"/>
      <c r="AHR130" s="31"/>
      <c r="AHS130" s="31"/>
      <c r="AHT130" s="31"/>
      <c r="AHU130" s="31"/>
      <c r="AHV130" s="31"/>
      <c r="AHW130" s="31"/>
      <c r="AHX130" s="31"/>
      <c r="AHY130" s="31"/>
      <c r="AHZ130" s="31"/>
      <c r="AIA130" s="31"/>
      <c r="AIB130" s="31"/>
      <c r="AIC130" s="31"/>
      <c r="AID130" s="31"/>
      <c r="AIE130" s="31"/>
      <c r="AIF130" s="31"/>
      <c r="AIG130" s="31"/>
      <c r="AIH130" s="31"/>
      <c r="AII130" s="31"/>
      <c r="AIJ130" s="31"/>
      <c r="AIK130" s="31"/>
      <c r="AIL130" s="31"/>
      <c r="AIM130" s="31"/>
      <c r="AIN130" s="31"/>
      <c r="AIO130" s="31"/>
      <c r="AIP130" s="31"/>
      <c r="AIQ130" s="31"/>
      <c r="AIR130" s="31"/>
      <c r="AIS130" s="31"/>
      <c r="AIT130" s="31"/>
      <c r="AIU130" s="31"/>
      <c r="AIV130" s="31"/>
      <c r="AIW130" s="31"/>
      <c r="AIX130" s="31"/>
      <c r="AIY130" s="31"/>
      <c r="AIZ130" s="31"/>
      <c r="AJA130" s="31"/>
      <c r="AJB130" s="31"/>
      <c r="AJC130" s="31"/>
      <c r="AJD130" s="31"/>
      <c r="AJE130" s="31"/>
      <c r="AJF130" s="31"/>
      <c r="AJG130" s="31"/>
      <c r="AJH130" s="31"/>
      <c r="AJI130" s="31"/>
      <c r="AJJ130" s="31"/>
      <c r="AJK130" s="31"/>
      <c r="AJL130" s="31"/>
      <c r="AJM130" s="31"/>
      <c r="AJN130" s="31"/>
      <c r="AJO130" s="31"/>
      <c r="AJP130" s="31"/>
      <c r="AJQ130" s="31"/>
      <c r="AJR130" s="31"/>
      <c r="AJS130" s="31"/>
      <c r="AJT130" s="31"/>
      <c r="AJU130" s="31"/>
      <c r="AJV130" s="31"/>
      <c r="AJW130" s="31"/>
      <c r="AJX130" s="31"/>
      <c r="AJY130" s="31"/>
      <c r="AJZ130" s="31"/>
      <c r="AKA130" s="31"/>
      <c r="AKB130" s="31"/>
      <c r="AKC130" s="31"/>
      <c r="AKD130" s="31"/>
      <c r="AKE130" s="31"/>
      <c r="AKF130" s="31"/>
      <c r="AKG130" s="31"/>
      <c r="AKH130" s="31"/>
      <c r="AKI130" s="31"/>
      <c r="AKJ130" s="31"/>
      <c r="AKK130" s="31"/>
      <c r="AKL130" s="31"/>
      <c r="AKM130" s="31"/>
      <c r="AKN130" s="31"/>
      <c r="AKO130" s="31"/>
      <c r="AKP130" s="31"/>
      <c r="AKQ130" s="31"/>
      <c r="AKR130" s="31"/>
      <c r="AKS130" s="31"/>
      <c r="AKT130" s="31"/>
      <c r="AKU130" s="31"/>
      <c r="AKV130" s="31"/>
      <c r="AKW130" s="31"/>
      <c r="AKX130" s="31"/>
      <c r="AKY130" s="31"/>
      <c r="AKZ130" s="31"/>
      <c r="ALA130" s="31"/>
      <c r="ALB130" s="31"/>
      <c r="ALC130" s="31"/>
      <c r="ALD130" s="31"/>
      <c r="ALE130" s="31"/>
      <c r="ALF130" s="31"/>
      <c r="ALG130" s="31"/>
      <c r="ALH130" s="31"/>
      <c r="ALI130" s="31"/>
      <c r="ALJ130" s="31"/>
      <c r="ALK130" s="31"/>
      <c r="ALL130" s="31"/>
      <c r="ALM130" s="31"/>
      <c r="ALN130" s="31"/>
      <c r="ALO130" s="31"/>
      <c r="ALP130" s="31"/>
      <c r="ALQ130" s="31"/>
      <c r="ALR130" s="31"/>
      <c r="ALS130" s="31"/>
      <c r="ALT130" s="31"/>
      <c r="ALU130" s="31"/>
      <c r="ALV130" s="31"/>
      <c r="ALW130" s="31"/>
      <c r="ALX130" s="31"/>
      <c r="ALY130" s="31"/>
      <c r="ALZ130" s="31"/>
      <c r="AMA130" s="31"/>
      <c r="AMB130" s="31"/>
      <c r="AMC130" s="31"/>
      <c r="AMD130" s="31"/>
      <c r="AME130" s="31"/>
      <c r="AMF130" s="31"/>
      <c r="AMG130" s="31"/>
      <c r="AMH130" s="31"/>
      <c r="AMI130" s="31"/>
      <c r="AMJ130" s="31"/>
      <c r="AMK130" s="31"/>
      <c r="AML130" s="31"/>
      <c r="AMM130" s="31"/>
      <c r="AMN130" s="31"/>
      <c r="AMO130" s="31"/>
      <c r="AMP130" s="31"/>
      <c r="AMQ130" s="31"/>
      <c r="AMR130" s="31"/>
      <c r="AMS130" s="31"/>
      <c r="AMT130" s="31"/>
      <c r="AMU130" s="31"/>
      <c r="AMV130" s="31"/>
      <c r="AMW130" s="31"/>
      <c r="AMX130" s="31"/>
      <c r="AMY130" s="31"/>
    </row>
    <row r="131" spans="3:1042" s="6" customFormat="1" ht="15" customHeight="1" x14ac:dyDescent="0.25">
      <c r="C131" s="6">
        <f t="shared" si="5"/>
        <v>180311</v>
      </c>
      <c r="D131" s="72">
        <f t="shared" si="6"/>
        <v>60</v>
      </c>
      <c r="E131" s="72">
        <v>1</v>
      </c>
      <c r="F131" s="74">
        <v>0</v>
      </c>
      <c r="G131" s="73">
        <f t="shared" si="43"/>
        <v>2.33</v>
      </c>
      <c r="H131" s="128">
        <f t="shared" si="44"/>
        <v>0</v>
      </c>
      <c r="I131" s="147">
        <f t="shared" si="9"/>
        <v>0</v>
      </c>
      <c r="J131" s="111" t="s">
        <v>196</v>
      </c>
      <c r="K131" s="40"/>
      <c r="L131" s="95">
        <f t="shared" si="10"/>
        <v>18</v>
      </c>
      <c r="M131" s="21" t="s">
        <v>34</v>
      </c>
      <c r="N131" s="154">
        <f>N129+1</f>
        <v>3</v>
      </c>
      <c r="O131" s="82">
        <f xml:space="preserve"> (L131*10000) + (N131*100) + VLOOKUP( T131, $Q$2:$S$47, 2, FALSE )</f>
        <v>180311</v>
      </c>
      <c r="P131" s="77" t="str">
        <f t="shared" si="89"/>
        <v>10 60 DHPT  (60 gal)</v>
      </c>
      <c r="Q131" s="22" t="s">
        <v>111</v>
      </c>
      <c r="R131" s="23">
        <v>60</v>
      </c>
      <c r="S131" s="65" t="s">
        <v>107</v>
      </c>
      <c r="T131" s="100" t="s">
        <v>107</v>
      </c>
      <c r="U131" s="105" t="str">
        <f>VLOOKUP( T131, $Q$2:$S$47, 3, FALSE )</f>
        <v>AOSmithPHPT60</v>
      </c>
      <c r="V131" s="146">
        <v>0</v>
      </c>
      <c r="W131" s="41">
        <v>2.33</v>
      </c>
      <c r="X131" s="59"/>
      <c r="Y131" s="60"/>
      <c r="Z131" s="59"/>
      <c r="AA131" s="58"/>
      <c r="AB131" s="158" t="str">
        <f t="shared" si="86"/>
        <v>2,     180311,   "10 60 DHPT  (60 gal)"</v>
      </c>
      <c r="AC131" s="160" t="str">
        <f t="shared" si="76"/>
        <v>Reliance</v>
      </c>
      <c r="AD131" s="161" t="s">
        <v>516</v>
      </c>
      <c r="AE131" s="158" t="str">
        <f t="shared" si="87"/>
        <v xml:space="preserve">          case  180311   :   "Reliance1060DHPTRes"</v>
      </c>
      <c r="AF131" s="161" t="s">
        <v>516</v>
      </c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  <c r="IB131" s="35"/>
      <c r="IC131" s="35"/>
      <c r="ID131" s="35"/>
      <c r="IE131" s="35"/>
      <c r="IF131" s="35"/>
      <c r="IG131" s="35"/>
      <c r="IH131" s="35"/>
      <c r="II131" s="35"/>
      <c r="IJ131" s="35"/>
      <c r="IK131" s="35"/>
      <c r="IL131" s="35"/>
      <c r="IM131" s="35"/>
      <c r="IN131" s="35"/>
      <c r="IO131" s="35"/>
      <c r="IP131" s="35"/>
      <c r="IQ131" s="35"/>
      <c r="IR131" s="35"/>
      <c r="IS131" s="35"/>
      <c r="IT131" s="35"/>
      <c r="IU131" s="35"/>
      <c r="IV131" s="35"/>
      <c r="IW131" s="35"/>
      <c r="IX131" s="35"/>
      <c r="IY131" s="35"/>
      <c r="IZ131" s="35"/>
      <c r="JA131" s="35"/>
      <c r="JB131" s="35"/>
      <c r="JC131" s="35"/>
      <c r="JD131" s="35"/>
      <c r="JE131" s="35"/>
      <c r="JF131" s="35"/>
      <c r="JG131" s="35"/>
      <c r="JH131" s="35"/>
      <c r="JI131" s="35"/>
      <c r="JJ131" s="35"/>
      <c r="JK131" s="35"/>
      <c r="JL131" s="35"/>
      <c r="JM131" s="35"/>
      <c r="JN131" s="35"/>
      <c r="JO131" s="35"/>
      <c r="JP131" s="35"/>
      <c r="JQ131" s="35"/>
      <c r="JR131" s="35"/>
      <c r="JS131" s="35"/>
      <c r="JT131" s="35"/>
      <c r="JU131" s="35"/>
      <c r="JV131" s="35"/>
      <c r="JW131" s="35"/>
      <c r="JX131" s="35"/>
      <c r="JY131" s="35"/>
      <c r="JZ131" s="35"/>
      <c r="KA131" s="35"/>
      <c r="KB131" s="35"/>
      <c r="KC131" s="35"/>
      <c r="KD131" s="35"/>
      <c r="KE131" s="35"/>
      <c r="KF131" s="35"/>
      <c r="KG131" s="35"/>
      <c r="KH131" s="35"/>
      <c r="KI131" s="35"/>
      <c r="KJ131" s="35"/>
      <c r="KK131" s="35"/>
      <c r="KL131" s="35"/>
      <c r="KM131" s="35"/>
      <c r="KN131" s="35"/>
      <c r="KO131" s="35"/>
      <c r="KP131" s="35"/>
      <c r="KQ131" s="35"/>
      <c r="KR131" s="35"/>
      <c r="KS131" s="35"/>
      <c r="KT131" s="35"/>
      <c r="KU131" s="35"/>
      <c r="KV131" s="35"/>
      <c r="KW131" s="35"/>
      <c r="KX131" s="35"/>
      <c r="KY131" s="35"/>
      <c r="KZ131" s="35"/>
      <c r="LA131" s="35"/>
      <c r="LB131" s="35"/>
      <c r="LC131" s="35"/>
      <c r="LD131" s="35"/>
      <c r="LE131" s="35"/>
      <c r="LF131" s="35"/>
      <c r="LG131" s="35"/>
      <c r="LH131" s="35"/>
      <c r="LI131" s="35"/>
      <c r="LJ131" s="35"/>
      <c r="LK131" s="35"/>
      <c r="LL131" s="35"/>
      <c r="LM131" s="35"/>
      <c r="LN131" s="35"/>
      <c r="LO131" s="35"/>
      <c r="LP131" s="35"/>
      <c r="LQ131" s="35"/>
      <c r="LR131" s="35"/>
      <c r="LS131" s="35"/>
      <c r="LT131" s="35"/>
      <c r="LU131" s="35"/>
      <c r="LV131" s="35"/>
      <c r="LW131" s="35"/>
      <c r="LX131" s="35"/>
      <c r="LY131" s="35"/>
      <c r="LZ131" s="35"/>
      <c r="MA131" s="35"/>
      <c r="MB131" s="35"/>
      <c r="MC131" s="35"/>
      <c r="MD131" s="35"/>
      <c r="ME131" s="35"/>
      <c r="MF131" s="35"/>
      <c r="MG131" s="35"/>
      <c r="MH131" s="35"/>
      <c r="MI131" s="35"/>
      <c r="MJ131" s="35"/>
      <c r="MK131" s="35"/>
      <c r="ML131" s="35"/>
      <c r="MM131" s="35"/>
      <c r="MN131" s="35"/>
      <c r="MO131" s="35"/>
      <c r="MP131" s="35"/>
      <c r="MQ131" s="35"/>
      <c r="MR131" s="35"/>
      <c r="MS131" s="35"/>
      <c r="MT131" s="35"/>
      <c r="MU131" s="35"/>
      <c r="MV131" s="35"/>
      <c r="MW131" s="35"/>
      <c r="MX131" s="35"/>
      <c r="MY131" s="35"/>
      <c r="MZ131" s="35"/>
      <c r="NA131" s="35"/>
      <c r="NB131" s="35"/>
      <c r="NC131" s="35"/>
      <c r="ND131" s="35"/>
      <c r="NE131" s="35"/>
      <c r="NF131" s="35"/>
      <c r="NG131" s="35"/>
      <c r="NH131" s="35"/>
      <c r="NI131" s="35"/>
      <c r="NJ131" s="35"/>
      <c r="NK131" s="35"/>
      <c r="NL131" s="35"/>
      <c r="NM131" s="35"/>
      <c r="NN131" s="35"/>
      <c r="NO131" s="35"/>
      <c r="NP131" s="35"/>
      <c r="NQ131" s="35"/>
      <c r="NR131" s="35"/>
      <c r="NS131" s="35"/>
      <c r="NT131" s="35"/>
      <c r="NU131" s="35"/>
      <c r="NV131" s="35"/>
      <c r="NW131" s="35"/>
      <c r="NX131" s="35"/>
      <c r="NY131" s="35"/>
      <c r="NZ131" s="35"/>
      <c r="OA131" s="35"/>
      <c r="OB131" s="35"/>
      <c r="OC131" s="35"/>
      <c r="OD131" s="35"/>
      <c r="OE131" s="35"/>
      <c r="OF131" s="35"/>
      <c r="OG131" s="35"/>
      <c r="OH131" s="35"/>
      <c r="OI131" s="35"/>
      <c r="OJ131" s="35"/>
      <c r="OK131" s="35"/>
      <c r="OL131" s="35"/>
      <c r="OM131" s="35"/>
      <c r="ON131" s="35"/>
      <c r="OO131" s="35"/>
      <c r="OP131" s="35"/>
      <c r="OQ131" s="35"/>
      <c r="OR131" s="35"/>
      <c r="OS131" s="35"/>
      <c r="OT131" s="35"/>
      <c r="OU131" s="35"/>
      <c r="OV131" s="35"/>
      <c r="OW131" s="35"/>
      <c r="OX131" s="35"/>
      <c r="OY131" s="35"/>
      <c r="OZ131" s="35"/>
      <c r="PA131" s="35"/>
      <c r="PB131" s="35"/>
      <c r="PC131" s="35"/>
      <c r="PD131" s="35"/>
      <c r="PE131" s="35"/>
      <c r="PF131" s="35"/>
      <c r="PG131" s="35"/>
      <c r="PH131" s="35"/>
      <c r="PI131" s="35"/>
      <c r="PJ131" s="35"/>
      <c r="PK131" s="35"/>
      <c r="PL131" s="35"/>
      <c r="PM131" s="35"/>
      <c r="PN131" s="35"/>
      <c r="PO131" s="35"/>
      <c r="PP131" s="35"/>
      <c r="PQ131" s="35"/>
      <c r="PR131" s="35"/>
      <c r="PS131" s="35"/>
      <c r="PT131" s="35"/>
      <c r="PU131" s="35"/>
      <c r="PV131" s="35"/>
      <c r="PW131" s="35"/>
      <c r="PX131" s="35"/>
      <c r="PY131" s="35"/>
      <c r="PZ131" s="35"/>
      <c r="QA131" s="35"/>
      <c r="QB131" s="35"/>
      <c r="QC131" s="35"/>
      <c r="QD131" s="35"/>
      <c r="QE131" s="35"/>
      <c r="QF131" s="35"/>
      <c r="QG131" s="35"/>
      <c r="QH131" s="35"/>
      <c r="QI131" s="35"/>
      <c r="QJ131" s="35"/>
      <c r="QK131" s="35"/>
      <c r="QL131" s="35"/>
      <c r="QM131" s="35"/>
      <c r="QN131" s="35"/>
      <c r="QO131" s="35"/>
      <c r="QP131" s="35"/>
      <c r="QQ131" s="35"/>
      <c r="QR131" s="35"/>
      <c r="QS131" s="35"/>
      <c r="QT131" s="35"/>
      <c r="QU131" s="35"/>
      <c r="QV131" s="35"/>
      <c r="QW131" s="35"/>
      <c r="QX131" s="35"/>
      <c r="QY131" s="35"/>
      <c r="QZ131" s="35"/>
      <c r="RA131" s="35"/>
      <c r="RB131" s="35"/>
      <c r="RC131" s="35"/>
      <c r="RD131" s="35"/>
      <c r="RE131" s="35"/>
      <c r="RF131" s="35"/>
      <c r="RG131" s="35"/>
      <c r="RH131" s="35"/>
      <c r="RI131" s="35"/>
      <c r="RJ131" s="35"/>
      <c r="RK131" s="35"/>
      <c r="RL131" s="35"/>
      <c r="RM131" s="35"/>
      <c r="RN131" s="35"/>
      <c r="RO131" s="35"/>
      <c r="RP131" s="35"/>
      <c r="RQ131" s="35"/>
      <c r="RR131" s="35"/>
      <c r="RS131" s="35"/>
      <c r="RT131" s="35"/>
      <c r="RU131" s="35"/>
      <c r="RV131" s="35"/>
      <c r="RW131" s="35"/>
      <c r="RX131" s="35"/>
      <c r="RY131" s="35"/>
      <c r="RZ131" s="35"/>
      <c r="SA131" s="35"/>
      <c r="SB131" s="35"/>
      <c r="SC131" s="35"/>
      <c r="SD131" s="35"/>
      <c r="SE131" s="35"/>
      <c r="SF131" s="35"/>
      <c r="SG131" s="35"/>
      <c r="SH131" s="35"/>
      <c r="SI131" s="35"/>
      <c r="SJ131" s="35"/>
      <c r="SK131" s="35"/>
      <c r="SL131" s="35"/>
      <c r="SM131" s="35"/>
      <c r="SN131" s="35"/>
      <c r="SO131" s="35"/>
      <c r="SP131" s="35"/>
      <c r="SQ131" s="35"/>
      <c r="SR131" s="35"/>
      <c r="SS131" s="35"/>
      <c r="ST131" s="35"/>
      <c r="SU131" s="35"/>
      <c r="SV131" s="35"/>
      <c r="SW131" s="35"/>
      <c r="SX131" s="35"/>
      <c r="SY131" s="35"/>
      <c r="SZ131" s="35"/>
      <c r="TA131" s="35"/>
      <c r="TB131" s="35"/>
      <c r="TC131" s="35"/>
      <c r="TD131" s="35"/>
      <c r="TE131" s="35"/>
      <c r="TF131" s="35"/>
      <c r="TG131" s="35"/>
      <c r="TH131" s="35"/>
      <c r="TI131" s="35"/>
      <c r="TJ131" s="35"/>
      <c r="TK131" s="35"/>
      <c r="TL131" s="35"/>
      <c r="TM131" s="35"/>
      <c r="TN131" s="35"/>
      <c r="TO131" s="35"/>
      <c r="TP131" s="35"/>
      <c r="TQ131" s="35"/>
      <c r="TR131" s="35"/>
      <c r="TS131" s="35"/>
      <c r="TT131" s="35"/>
      <c r="TU131" s="35"/>
      <c r="TV131" s="35"/>
      <c r="TW131" s="35"/>
      <c r="TX131" s="35"/>
      <c r="TY131" s="35"/>
      <c r="TZ131" s="35"/>
      <c r="UA131" s="35"/>
      <c r="UB131" s="35"/>
      <c r="UC131" s="35"/>
      <c r="UD131" s="35"/>
      <c r="UE131" s="35"/>
      <c r="UF131" s="35"/>
      <c r="UG131" s="35"/>
      <c r="UH131" s="35"/>
      <c r="UI131" s="35"/>
      <c r="UJ131" s="35"/>
      <c r="UK131" s="35"/>
      <c r="UL131" s="35"/>
      <c r="UM131" s="35"/>
      <c r="UN131" s="35"/>
      <c r="UO131" s="35"/>
      <c r="UP131" s="35"/>
      <c r="UQ131" s="35"/>
      <c r="UR131" s="35"/>
      <c r="US131" s="35"/>
      <c r="UT131" s="35"/>
      <c r="UU131" s="35"/>
      <c r="UV131" s="35"/>
      <c r="UW131" s="35"/>
      <c r="UX131" s="35"/>
      <c r="UY131" s="35"/>
      <c r="UZ131" s="35"/>
      <c r="VA131" s="35"/>
      <c r="VB131" s="35"/>
      <c r="VC131" s="35"/>
      <c r="VD131" s="35"/>
      <c r="VE131" s="35"/>
      <c r="VF131" s="35"/>
      <c r="VG131" s="35"/>
      <c r="VH131" s="35"/>
      <c r="VI131" s="35"/>
      <c r="VJ131" s="35"/>
      <c r="VK131" s="35"/>
      <c r="VL131" s="35"/>
      <c r="VM131" s="35"/>
      <c r="VN131" s="35"/>
      <c r="VO131" s="35"/>
      <c r="VP131" s="35"/>
      <c r="VQ131" s="35"/>
      <c r="VR131" s="35"/>
      <c r="VS131" s="35"/>
      <c r="VT131" s="35"/>
      <c r="VU131" s="35"/>
      <c r="VV131" s="35"/>
      <c r="VW131" s="35"/>
      <c r="VX131" s="35"/>
      <c r="VY131" s="35"/>
      <c r="VZ131" s="35"/>
      <c r="WA131" s="35"/>
      <c r="WB131" s="35"/>
      <c r="WC131" s="35"/>
      <c r="WD131" s="35"/>
      <c r="WE131" s="35"/>
      <c r="WF131" s="35"/>
      <c r="WG131" s="35"/>
      <c r="WH131" s="35"/>
      <c r="WI131" s="35"/>
      <c r="WJ131" s="35"/>
      <c r="WK131" s="35"/>
      <c r="WL131" s="35"/>
      <c r="WM131" s="35"/>
      <c r="WN131" s="35"/>
      <c r="WO131" s="35"/>
      <c r="WP131" s="35"/>
      <c r="WQ131" s="35"/>
      <c r="WR131" s="35"/>
      <c r="WS131" s="35"/>
      <c r="WT131" s="35"/>
      <c r="WU131" s="35"/>
      <c r="WV131" s="35"/>
      <c r="WW131" s="35"/>
      <c r="WX131" s="35"/>
      <c r="WY131" s="35"/>
      <c r="WZ131" s="35"/>
      <c r="XA131" s="35"/>
      <c r="XB131" s="35"/>
      <c r="XC131" s="35"/>
      <c r="XD131" s="35"/>
      <c r="XE131" s="35"/>
      <c r="XF131" s="35"/>
      <c r="XG131" s="35"/>
      <c r="XH131" s="35"/>
      <c r="XI131" s="35"/>
      <c r="XJ131" s="35"/>
      <c r="XK131" s="35"/>
      <c r="XL131" s="35"/>
      <c r="XM131" s="35"/>
      <c r="XN131" s="35"/>
      <c r="XO131" s="35"/>
      <c r="XP131" s="35"/>
      <c r="XQ131" s="35"/>
      <c r="XR131" s="35"/>
      <c r="XS131" s="35"/>
      <c r="XT131" s="35"/>
      <c r="XU131" s="35"/>
      <c r="XV131" s="35"/>
      <c r="XW131" s="35"/>
      <c r="XX131" s="35"/>
      <c r="XY131" s="35"/>
      <c r="XZ131" s="35"/>
      <c r="YA131" s="35"/>
      <c r="YB131" s="35"/>
      <c r="YC131" s="35"/>
      <c r="YD131" s="35"/>
      <c r="YE131" s="35"/>
      <c r="YF131" s="35"/>
      <c r="YG131" s="35"/>
      <c r="YH131" s="35"/>
      <c r="YI131" s="35"/>
      <c r="YJ131" s="35"/>
      <c r="YK131" s="35"/>
      <c r="YL131" s="35"/>
      <c r="YM131" s="35"/>
      <c r="YN131" s="35"/>
      <c r="YO131" s="35"/>
      <c r="YP131" s="35"/>
      <c r="YQ131" s="35"/>
      <c r="YR131" s="35"/>
      <c r="YS131" s="35"/>
      <c r="YT131" s="35"/>
      <c r="YU131" s="35"/>
      <c r="YV131" s="35"/>
      <c r="YW131" s="35"/>
      <c r="YX131" s="35"/>
      <c r="YY131" s="35"/>
      <c r="YZ131" s="35"/>
      <c r="ZA131" s="35"/>
      <c r="ZB131" s="35"/>
      <c r="ZC131" s="35"/>
      <c r="ZD131" s="35"/>
      <c r="ZE131" s="35"/>
      <c r="ZF131" s="35"/>
      <c r="ZG131" s="35"/>
      <c r="ZH131" s="35"/>
      <c r="ZI131" s="35"/>
      <c r="ZJ131" s="35"/>
      <c r="ZK131" s="35"/>
      <c r="ZL131" s="35"/>
      <c r="ZM131" s="35"/>
      <c r="ZN131" s="35"/>
      <c r="ZO131" s="35"/>
      <c r="ZP131" s="35"/>
      <c r="ZQ131" s="35"/>
      <c r="ZR131" s="35"/>
      <c r="ZS131" s="35"/>
      <c r="ZT131" s="35"/>
      <c r="ZU131" s="35"/>
      <c r="ZV131" s="35"/>
      <c r="ZW131" s="35"/>
      <c r="ZX131" s="35"/>
      <c r="ZY131" s="35"/>
      <c r="ZZ131" s="35"/>
      <c r="AAA131" s="35"/>
      <c r="AAB131" s="35"/>
      <c r="AAC131" s="35"/>
      <c r="AAD131" s="35"/>
      <c r="AAE131" s="35"/>
      <c r="AAF131" s="35"/>
      <c r="AAG131" s="35"/>
      <c r="AAH131" s="35"/>
      <c r="AAI131" s="35"/>
      <c r="AAJ131" s="35"/>
      <c r="AAK131" s="35"/>
      <c r="AAL131" s="35"/>
      <c r="AAM131" s="35"/>
      <c r="AAN131" s="35"/>
      <c r="AAO131" s="35"/>
      <c r="AAP131" s="35"/>
      <c r="AAQ131" s="35"/>
      <c r="AAR131" s="35"/>
      <c r="AAS131" s="35"/>
      <c r="AAT131" s="35"/>
      <c r="AAU131" s="35"/>
      <c r="AAV131" s="35"/>
      <c r="AAW131" s="35"/>
      <c r="AAX131" s="35"/>
      <c r="AAY131" s="35"/>
      <c r="AAZ131" s="35"/>
      <c r="ABA131" s="35"/>
      <c r="ABB131" s="35"/>
      <c r="ABC131" s="35"/>
      <c r="ABD131" s="35"/>
      <c r="ABE131" s="35"/>
      <c r="ABF131" s="35"/>
      <c r="ABG131" s="35"/>
      <c r="ABH131" s="35"/>
      <c r="ABI131" s="35"/>
      <c r="ABJ131" s="35"/>
      <c r="ABK131" s="35"/>
      <c r="ABL131" s="35"/>
      <c r="ABM131" s="35"/>
      <c r="ABN131" s="35"/>
      <c r="ABO131" s="35"/>
      <c r="ABP131" s="35"/>
      <c r="ABQ131" s="35"/>
      <c r="ABR131" s="35"/>
      <c r="ABS131" s="35"/>
      <c r="ABT131" s="35"/>
      <c r="ABU131" s="35"/>
      <c r="ABV131" s="35"/>
      <c r="ABW131" s="35"/>
      <c r="ABX131" s="35"/>
      <c r="ABY131" s="35"/>
      <c r="ABZ131" s="35"/>
      <c r="ACA131" s="35"/>
      <c r="ACB131" s="35"/>
      <c r="ACC131" s="35"/>
      <c r="ACD131" s="35"/>
      <c r="ACE131" s="35"/>
      <c r="ACF131" s="35"/>
      <c r="ACG131" s="35"/>
      <c r="ACH131" s="35"/>
      <c r="ACI131" s="35"/>
      <c r="ACJ131" s="35"/>
      <c r="ACK131" s="35"/>
      <c r="ACL131" s="35"/>
      <c r="ACM131" s="35"/>
      <c r="ACN131" s="35"/>
      <c r="ACO131" s="35"/>
      <c r="ACP131" s="35"/>
      <c r="ACQ131" s="35"/>
      <c r="ACR131" s="35"/>
      <c r="ACS131" s="35"/>
      <c r="ACT131" s="35"/>
      <c r="ACU131" s="35"/>
      <c r="ACV131" s="35"/>
      <c r="ACW131" s="35"/>
      <c r="ACX131" s="35"/>
      <c r="ACY131" s="35"/>
      <c r="ACZ131" s="35"/>
      <c r="ADA131" s="35"/>
      <c r="ADB131" s="35"/>
      <c r="ADC131" s="35"/>
      <c r="ADD131" s="35"/>
      <c r="ADE131" s="35"/>
      <c r="ADF131" s="35"/>
      <c r="ADG131" s="35"/>
      <c r="ADH131" s="35"/>
      <c r="ADI131" s="35"/>
      <c r="ADJ131" s="35"/>
      <c r="ADK131" s="35"/>
      <c r="ADL131" s="35"/>
      <c r="ADM131" s="35"/>
      <c r="ADN131" s="35"/>
      <c r="ADO131" s="35"/>
      <c r="ADP131" s="35"/>
      <c r="ADQ131" s="35"/>
      <c r="ADR131" s="35"/>
      <c r="ADS131" s="35"/>
      <c r="ADT131" s="35"/>
      <c r="ADU131" s="35"/>
      <c r="ADV131" s="35"/>
      <c r="ADW131" s="35"/>
      <c r="ADX131" s="35"/>
      <c r="ADY131" s="35"/>
      <c r="ADZ131" s="35"/>
      <c r="AEA131" s="35"/>
      <c r="AEB131" s="35"/>
      <c r="AEC131" s="35"/>
      <c r="AED131" s="35"/>
      <c r="AEE131" s="35"/>
      <c r="AEF131" s="35"/>
      <c r="AEG131" s="35"/>
      <c r="AEH131" s="35"/>
      <c r="AEI131" s="35"/>
      <c r="AEJ131" s="35"/>
      <c r="AEK131" s="35"/>
      <c r="AEL131" s="35"/>
      <c r="AEM131" s="35"/>
      <c r="AEN131" s="35"/>
      <c r="AEO131" s="35"/>
      <c r="AEP131" s="35"/>
      <c r="AEQ131" s="35"/>
      <c r="AER131" s="35"/>
      <c r="AES131" s="35"/>
      <c r="AET131" s="35"/>
      <c r="AEU131" s="35"/>
      <c r="AEV131" s="35"/>
      <c r="AEW131" s="35"/>
      <c r="AEX131" s="35"/>
      <c r="AEY131" s="35"/>
      <c r="AEZ131" s="35"/>
      <c r="AFA131" s="35"/>
      <c r="AFB131" s="35"/>
      <c r="AFC131" s="35"/>
      <c r="AFD131" s="35"/>
      <c r="AFE131" s="35"/>
      <c r="AFF131" s="35"/>
      <c r="AFG131" s="35"/>
      <c r="AFH131" s="35"/>
      <c r="AFI131" s="35"/>
      <c r="AFJ131" s="35"/>
      <c r="AFK131" s="35"/>
      <c r="AFL131" s="35"/>
      <c r="AFM131" s="35"/>
      <c r="AFN131" s="35"/>
      <c r="AFO131" s="35"/>
      <c r="AFP131" s="35"/>
      <c r="AFQ131" s="35"/>
      <c r="AFR131" s="35"/>
      <c r="AFS131" s="35"/>
      <c r="AFT131" s="35"/>
      <c r="AFU131" s="35"/>
      <c r="AFV131" s="35"/>
      <c r="AFW131" s="35"/>
      <c r="AFX131" s="35"/>
      <c r="AFY131" s="35"/>
      <c r="AFZ131" s="35"/>
      <c r="AGA131" s="35"/>
      <c r="AGB131" s="35"/>
      <c r="AGC131" s="35"/>
      <c r="AGD131" s="35"/>
      <c r="AGE131" s="35"/>
      <c r="AGF131" s="35"/>
      <c r="AGG131" s="35"/>
      <c r="AGH131" s="35"/>
      <c r="AGI131" s="35"/>
      <c r="AGJ131" s="35"/>
      <c r="AGK131" s="35"/>
      <c r="AGL131" s="35"/>
      <c r="AGM131" s="35"/>
      <c r="AGN131" s="35"/>
      <c r="AGO131" s="35"/>
      <c r="AGP131" s="35"/>
      <c r="AGQ131" s="35"/>
      <c r="AGR131" s="35"/>
      <c r="AGS131" s="35"/>
      <c r="AGT131" s="35"/>
      <c r="AGU131" s="35"/>
      <c r="AGV131" s="35"/>
      <c r="AGW131" s="35"/>
      <c r="AGX131" s="35"/>
      <c r="AGY131" s="35"/>
      <c r="AGZ131" s="35"/>
      <c r="AHA131" s="35"/>
      <c r="AHB131" s="35"/>
      <c r="AHC131" s="35"/>
      <c r="AHD131" s="35"/>
      <c r="AHE131" s="35"/>
      <c r="AHF131" s="35"/>
      <c r="AHG131" s="35"/>
      <c r="AHH131" s="35"/>
      <c r="AHI131" s="35"/>
      <c r="AHJ131" s="35"/>
      <c r="AHK131" s="35"/>
      <c r="AHL131" s="35"/>
      <c r="AHM131" s="35"/>
      <c r="AHN131" s="35"/>
      <c r="AHO131" s="35"/>
      <c r="AHP131" s="35"/>
      <c r="AHQ131" s="35"/>
      <c r="AHR131" s="35"/>
      <c r="AHS131" s="35"/>
      <c r="AHT131" s="35"/>
      <c r="AHU131" s="35"/>
      <c r="AHV131" s="35"/>
      <c r="AHW131" s="35"/>
      <c r="AHX131" s="35"/>
      <c r="AHY131" s="35"/>
      <c r="AHZ131" s="35"/>
      <c r="AIA131" s="35"/>
      <c r="AIB131" s="35"/>
      <c r="AIC131" s="35"/>
      <c r="AID131" s="35"/>
      <c r="AIE131" s="35"/>
      <c r="AIF131" s="35"/>
      <c r="AIG131" s="35"/>
      <c r="AIH131" s="35"/>
      <c r="AII131" s="35"/>
      <c r="AIJ131" s="35"/>
      <c r="AIK131" s="35"/>
      <c r="AIL131" s="35"/>
      <c r="AIM131" s="35"/>
      <c r="AIN131" s="35"/>
      <c r="AIO131" s="35"/>
      <c r="AIP131" s="35"/>
      <c r="AIQ131" s="35"/>
      <c r="AIR131" s="35"/>
      <c r="AIS131" s="35"/>
      <c r="AIT131" s="35"/>
      <c r="AIU131" s="35"/>
      <c r="AIV131" s="35"/>
      <c r="AIW131" s="35"/>
      <c r="AIX131" s="35"/>
      <c r="AIY131" s="35"/>
      <c r="AIZ131" s="35"/>
      <c r="AJA131" s="35"/>
      <c r="AJB131" s="35"/>
      <c r="AJC131" s="35"/>
      <c r="AJD131" s="35"/>
      <c r="AJE131" s="35"/>
      <c r="AJF131" s="35"/>
      <c r="AJG131" s="35"/>
      <c r="AJH131" s="35"/>
      <c r="AJI131" s="35"/>
      <c r="AJJ131" s="35"/>
      <c r="AJK131" s="35"/>
      <c r="AJL131" s="35"/>
      <c r="AJM131" s="35"/>
      <c r="AJN131" s="35"/>
      <c r="AJO131" s="35"/>
      <c r="AJP131" s="35"/>
      <c r="AJQ131" s="35"/>
      <c r="AJR131" s="35"/>
      <c r="AJS131" s="35"/>
      <c r="AJT131" s="35"/>
      <c r="AJU131" s="35"/>
      <c r="AJV131" s="35"/>
      <c r="AJW131" s="35"/>
      <c r="AJX131" s="35"/>
      <c r="AJY131" s="35"/>
      <c r="AJZ131" s="35"/>
      <c r="AKA131" s="35"/>
      <c r="AKB131" s="35"/>
      <c r="AKC131" s="35"/>
      <c r="AKD131" s="35"/>
      <c r="AKE131" s="35"/>
      <c r="AKF131" s="35"/>
      <c r="AKG131" s="35"/>
      <c r="AKH131" s="35"/>
      <c r="AKI131" s="35"/>
      <c r="AKJ131" s="35"/>
      <c r="AKK131" s="35"/>
      <c r="AKL131" s="35"/>
      <c r="AKM131" s="35"/>
      <c r="AKN131" s="35"/>
      <c r="AKO131" s="35"/>
      <c r="AKP131" s="35"/>
      <c r="AKQ131" s="35"/>
      <c r="AKR131" s="35"/>
      <c r="AKS131" s="35"/>
      <c r="AKT131" s="35"/>
      <c r="AKU131" s="35"/>
      <c r="AKV131" s="35"/>
      <c r="AKW131" s="35"/>
      <c r="AKX131" s="35"/>
      <c r="AKY131" s="35"/>
      <c r="AKZ131" s="35"/>
      <c r="ALA131" s="35"/>
      <c r="ALB131" s="35"/>
      <c r="ALC131" s="35"/>
      <c r="ALD131" s="35"/>
      <c r="ALE131" s="35"/>
      <c r="ALF131" s="35"/>
      <c r="ALG131" s="35"/>
      <c r="ALH131" s="35"/>
      <c r="ALI131" s="35"/>
      <c r="ALJ131" s="35"/>
      <c r="ALK131" s="35"/>
      <c r="ALL131" s="35"/>
      <c r="ALM131" s="35"/>
      <c r="ALN131" s="35"/>
      <c r="ALO131" s="35"/>
      <c r="ALP131" s="35"/>
      <c r="ALQ131" s="35"/>
      <c r="ALR131" s="35"/>
      <c r="ALS131" s="35"/>
      <c r="ALT131" s="35"/>
      <c r="ALU131" s="35"/>
      <c r="ALV131" s="35"/>
      <c r="ALW131" s="35"/>
      <c r="ALX131" s="35"/>
      <c r="ALY131" s="35"/>
      <c r="ALZ131" s="35"/>
      <c r="AMA131" s="35"/>
      <c r="AMB131" s="35"/>
      <c r="AMC131" s="35"/>
      <c r="AMD131" s="35"/>
      <c r="AME131" s="35"/>
      <c r="AMF131" s="35"/>
      <c r="AMG131" s="35"/>
      <c r="AMH131" s="35"/>
      <c r="AMI131" s="35"/>
      <c r="AMJ131" s="35"/>
      <c r="AMK131" s="35"/>
      <c r="AML131" s="35"/>
      <c r="AMM131" s="35"/>
      <c r="AMN131" s="35"/>
      <c r="AMO131" s="35"/>
      <c r="AMP131" s="35"/>
      <c r="AMQ131" s="35"/>
      <c r="AMR131" s="35"/>
      <c r="AMS131" s="35"/>
      <c r="AMT131" s="35"/>
      <c r="AMU131" s="35"/>
      <c r="AMV131" s="35"/>
      <c r="AMW131" s="35"/>
      <c r="AMX131" s="35"/>
      <c r="AMY131" s="35"/>
      <c r="AMZ131" s="35"/>
      <c r="ANA131" s="35"/>
      <c r="ANB131" s="35"/>
    </row>
    <row r="132" spans="3:1042" s="6" customFormat="1" ht="15" customHeight="1" x14ac:dyDescent="0.25">
      <c r="C132" s="6">
        <f t="shared" si="5"/>
        <v>180414</v>
      </c>
      <c r="D132" s="72">
        <f t="shared" si="6"/>
        <v>66</v>
      </c>
      <c r="E132" s="74">
        <v>0</v>
      </c>
      <c r="F132" s="72">
        <v>1</v>
      </c>
      <c r="G132" s="73">
        <f t="shared" si="43"/>
        <v>0</v>
      </c>
      <c r="H132" s="128">
        <f t="shared" si="44"/>
        <v>3.1</v>
      </c>
      <c r="I132" s="147">
        <f t="shared" si="9"/>
        <v>0</v>
      </c>
      <c r="J132" s="111" t="s">
        <v>196</v>
      </c>
      <c r="K132" s="39">
        <v>3</v>
      </c>
      <c r="L132" s="95">
        <f t="shared" si="10"/>
        <v>18</v>
      </c>
      <c r="M132" s="9" t="s">
        <v>34</v>
      </c>
      <c r="N132" s="82">
        <f t="shared" si="91"/>
        <v>4</v>
      </c>
      <c r="O132" s="82">
        <f xml:space="preserve"> (L132*10000) + (N132*100) + VLOOKUP( T132, $Q$2:$S$47, 2, FALSE )</f>
        <v>180414</v>
      </c>
      <c r="P132" s="77" t="str">
        <f t="shared" si="89"/>
        <v>10 66 DHPHT 120  (66 gal)</v>
      </c>
      <c r="Q132" s="10" t="s">
        <v>37</v>
      </c>
      <c r="R132" s="11">
        <v>66</v>
      </c>
      <c r="S132" s="37" t="s">
        <v>85</v>
      </c>
      <c r="T132" s="100" t="s">
        <v>105</v>
      </c>
      <c r="U132" s="105" t="str">
        <f>VLOOKUP( T132, $Q$2:$S$47, 3, FALSE )</f>
        <v>AOSmithHPTU66</v>
      </c>
      <c r="V132" s="146">
        <v>0</v>
      </c>
      <c r="W132" s="47" t="s">
        <v>10</v>
      </c>
      <c r="X132" s="55">
        <v>3</v>
      </c>
      <c r="Y132" s="56">
        <v>3.1</v>
      </c>
      <c r="Z132" s="57">
        <v>42545</v>
      </c>
      <c r="AA132" s="58" t="s">
        <v>83</v>
      </c>
      <c r="AB132" s="158" t="str">
        <f t="shared" si="86"/>
        <v>2,     180414,   "10 66 DHPHT 120  (66 gal)"</v>
      </c>
      <c r="AC132" s="160" t="str">
        <f t="shared" si="76"/>
        <v>Reliance</v>
      </c>
      <c r="AD132" s="161" t="s">
        <v>517</v>
      </c>
      <c r="AE132" s="158" t="str">
        <f t="shared" si="87"/>
        <v xml:space="preserve">          case  180414   :   "Reliance1066DHPHT"</v>
      </c>
      <c r="AF132" s="161" t="s">
        <v>517</v>
      </c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31"/>
      <c r="BQ132" s="31"/>
      <c r="BR132" s="31"/>
      <c r="BS132" s="31"/>
      <c r="BT132" s="31"/>
      <c r="BU132" s="31"/>
      <c r="BV132" s="31"/>
      <c r="BW132" s="31"/>
      <c r="BX132" s="31"/>
      <c r="BY132" s="31"/>
      <c r="BZ132" s="31"/>
      <c r="CA132" s="31"/>
      <c r="CB132" s="31"/>
      <c r="CC132" s="31"/>
      <c r="CD132" s="31"/>
      <c r="CE132" s="31"/>
      <c r="CF132" s="31"/>
      <c r="CG132" s="31"/>
      <c r="CH132" s="31"/>
      <c r="CI132" s="31"/>
      <c r="CJ132" s="31"/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/>
      <c r="DK132" s="31"/>
      <c r="DL132" s="31"/>
      <c r="DM132" s="31"/>
      <c r="DN132" s="31"/>
      <c r="DO132" s="31"/>
      <c r="DP132" s="31"/>
      <c r="DQ132" s="31"/>
      <c r="DR132" s="31"/>
      <c r="DS132" s="31"/>
      <c r="DT132" s="31"/>
      <c r="DU132" s="31"/>
      <c r="DV132" s="31"/>
      <c r="DW132" s="31"/>
      <c r="DX132" s="31"/>
      <c r="DY132" s="31"/>
      <c r="DZ132" s="31"/>
      <c r="EA132" s="31"/>
      <c r="EB132" s="31"/>
      <c r="EC132" s="31"/>
      <c r="ED132" s="31"/>
      <c r="EE132" s="31"/>
      <c r="EF132" s="31"/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/>
      <c r="EW132" s="31"/>
      <c r="EX132" s="31"/>
      <c r="EY132" s="31"/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  <c r="FK132" s="31"/>
      <c r="FL132" s="31"/>
      <c r="FM132" s="31"/>
      <c r="FN132" s="31"/>
      <c r="FO132" s="31"/>
      <c r="FP132" s="31"/>
      <c r="FQ132" s="31"/>
      <c r="FR132" s="31"/>
      <c r="FS132" s="31"/>
      <c r="FT132" s="31"/>
      <c r="FU132" s="31"/>
      <c r="FV132" s="31"/>
      <c r="FW132" s="31"/>
      <c r="FX132" s="31"/>
      <c r="FY132" s="31"/>
      <c r="FZ132" s="31"/>
      <c r="GA132" s="31"/>
      <c r="GB132" s="31"/>
      <c r="GC132" s="31"/>
      <c r="GD132" s="31"/>
      <c r="GE132" s="31"/>
      <c r="GF132" s="31"/>
      <c r="GG132" s="31"/>
      <c r="GH132" s="31"/>
      <c r="GI132" s="31"/>
      <c r="GJ132" s="31"/>
      <c r="GK132" s="31"/>
      <c r="GL132" s="31"/>
      <c r="GM132" s="31"/>
      <c r="GN132" s="31"/>
      <c r="GO132" s="31"/>
      <c r="GP132" s="31"/>
      <c r="GQ132" s="31"/>
      <c r="GR132" s="31"/>
      <c r="GS132" s="31"/>
      <c r="GT132" s="31"/>
      <c r="GU132" s="31"/>
      <c r="GV132" s="31"/>
      <c r="GW132" s="31"/>
      <c r="GX132" s="31"/>
      <c r="GY132" s="31"/>
      <c r="GZ132" s="31"/>
      <c r="HA132" s="31"/>
      <c r="HB132" s="31"/>
      <c r="HC132" s="31"/>
      <c r="HD132" s="31"/>
      <c r="HE132" s="31"/>
      <c r="HF132" s="31"/>
      <c r="HG132" s="31"/>
      <c r="HH132" s="31"/>
      <c r="HI132" s="31"/>
      <c r="HJ132" s="31"/>
      <c r="HK132" s="31"/>
      <c r="HL132" s="31"/>
      <c r="HM132" s="31"/>
      <c r="HN132" s="31"/>
      <c r="HO132" s="31"/>
      <c r="HP132" s="31"/>
      <c r="HQ132" s="31"/>
      <c r="HR132" s="31"/>
      <c r="HS132" s="31"/>
      <c r="HT132" s="31"/>
      <c r="HU132" s="31"/>
      <c r="HV132" s="31"/>
      <c r="HW132" s="31"/>
      <c r="HX132" s="31"/>
      <c r="HY132" s="31"/>
      <c r="HZ132" s="31"/>
      <c r="IA132" s="31"/>
      <c r="IB132" s="31"/>
      <c r="IC132" s="31"/>
      <c r="ID132" s="31"/>
      <c r="IE132" s="31"/>
      <c r="IF132" s="31"/>
      <c r="IG132" s="31"/>
      <c r="IH132" s="31"/>
      <c r="II132" s="31"/>
      <c r="IJ132" s="31"/>
      <c r="IK132" s="31"/>
      <c r="IL132" s="31"/>
      <c r="IM132" s="31"/>
      <c r="IN132" s="31"/>
      <c r="IO132" s="31"/>
      <c r="IP132" s="31"/>
      <c r="IQ132" s="31"/>
      <c r="IR132" s="31"/>
      <c r="IS132" s="31"/>
      <c r="IT132" s="31"/>
      <c r="IU132" s="31"/>
      <c r="IV132" s="31"/>
      <c r="IW132" s="31"/>
      <c r="IX132" s="31"/>
      <c r="IY132" s="31"/>
      <c r="IZ132" s="31"/>
      <c r="JA132" s="31"/>
      <c r="JB132" s="31"/>
      <c r="JC132" s="31"/>
      <c r="JD132" s="31"/>
      <c r="JE132" s="31"/>
      <c r="JF132" s="31"/>
      <c r="JG132" s="31"/>
      <c r="JH132" s="31"/>
      <c r="JI132" s="31"/>
      <c r="JJ132" s="31"/>
      <c r="JK132" s="31"/>
      <c r="JL132" s="31"/>
      <c r="JM132" s="31"/>
      <c r="JN132" s="31"/>
      <c r="JO132" s="31"/>
      <c r="JP132" s="31"/>
      <c r="JQ132" s="31"/>
      <c r="JR132" s="31"/>
      <c r="JS132" s="31"/>
      <c r="JT132" s="31"/>
      <c r="JU132" s="31"/>
      <c r="JV132" s="31"/>
      <c r="JW132" s="31"/>
      <c r="JX132" s="31"/>
      <c r="JY132" s="31"/>
      <c r="JZ132" s="31"/>
      <c r="KA132" s="31"/>
      <c r="KB132" s="31"/>
      <c r="KC132" s="31"/>
      <c r="KD132" s="31"/>
      <c r="KE132" s="31"/>
      <c r="KF132" s="31"/>
      <c r="KG132" s="31"/>
      <c r="KH132" s="31"/>
      <c r="KI132" s="31"/>
      <c r="KJ132" s="31"/>
      <c r="KK132" s="31"/>
      <c r="KL132" s="31"/>
      <c r="KM132" s="31"/>
      <c r="KN132" s="31"/>
      <c r="KO132" s="31"/>
      <c r="KP132" s="31"/>
      <c r="KQ132" s="31"/>
      <c r="KR132" s="31"/>
      <c r="KS132" s="31"/>
      <c r="KT132" s="31"/>
      <c r="KU132" s="31"/>
      <c r="KV132" s="31"/>
      <c r="KW132" s="31"/>
      <c r="KX132" s="31"/>
      <c r="KY132" s="31"/>
      <c r="KZ132" s="31"/>
      <c r="LA132" s="31"/>
      <c r="LB132" s="31"/>
      <c r="LC132" s="31"/>
      <c r="LD132" s="31"/>
      <c r="LE132" s="31"/>
      <c r="LF132" s="31"/>
      <c r="LG132" s="31"/>
      <c r="LH132" s="31"/>
      <c r="LI132" s="31"/>
      <c r="LJ132" s="31"/>
      <c r="LK132" s="31"/>
      <c r="LL132" s="31"/>
      <c r="LM132" s="31"/>
      <c r="LN132" s="31"/>
      <c r="LO132" s="31"/>
      <c r="LP132" s="31"/>
      <c r="LQ132" s="31"/>
      <c r="LR132" s="31"/>
      <c r="LS132" s="31"/>
      <c r="LT132" s="31"/>
      <c r="LU132" s="31"/>
      <c r="LV132" s="31"/>
      <c r="LW132" s="31"/>
      <c r="LX132" s="31"/>
      <c r="LY132" s="31"/>
      <c r="LZ132" s="31"/>
      <c r="MA132" s="31"/>
      <c r="MB132" s="31"/>
      <c r="MC132" s="31"/>
      <c r="MD132" s="31"/>
      <c r="ME132" s="31"/>
      <c r="MF132" s="31"/>
      <c r="MG132" s="31"/>
      <c r="MH132" s="31"/>
      <c r="MI132" s="31"/>
      <c r="MJ132" s="31"/>
      <c r="MK132" s="31"/>
      <c r="ML132" s="31"/>
      <c r="MM132" s="31"/>
      <c r="MN132" s="31"/>
      <c r="MO132" s="31"/>
      <c r="MP132" s="31"/>
      <c r="MQ132" s="31"/>
      <c r="MR132" s="31"/>
      <c r="MS132" s="31"/>
      <c r="MT132" s="31"/>
      <c r="MU132" s="31"/>
      <c r="MV132" s="31"/>
      <c r="MW132" s="31"/>
      <c r="MX132" s="31"/>
      <c r="MY132" s="31"/>
      <c r="MZ132" s="31"/>
      <c r="NA132" s="31"/>
      <c r="NB132" s="31"/>
      <c r="NC132" s="31"/>
      <c r="ND132" s="31"/>
      <c r="NE132" s="31"/>
      <c r="NF132" s="31"/>
      <c r="NG132" s="31"/>
      <c r="NH132" s="31"/>
      <c r="NI132" s="31"/>
      <c r="NJ132" s="31"/>
      <c r="NK132" s="31"/>
      <c r="NL132" s="31"/>
      <c r="NM132" s="31"/>
      <c r="NN132" s="31"/>
      <c r="NO132" s="31"/>
      <c r="NP132" s="31"/>
      <c r="NQ132" s="31"/>
      <c r="NR132" s="31"/>
      <c r="NS132" s="31"/>
      <c r="NT132" s="31"/>
      <c r="NU132" s="31"/>
      <c r="NV132" s="31"/>
      <c r="NW132" s="31"/>
      <c r="NX132" s="31"/>
      <c r="NY132" s="31"/>
      <c r="NZ132" s="31"/>
      <c r="OA132" s="31"/>
      <c r="OB132" s="31"/>
      <c r="OC132" s="31"/>
      <c r="OD132" s="31"/>
      <c r="OE132" s="31"/>
      <c r="OF132" s="31"/>
      <c r="OG132" s="31"/>
      <c r="OH132" s="31"/>
      <c r="OI132" s="31"/>
      <c r="OJ132" s="31"/>
      <c r="OK132" s="31"/>
      <c r="OL132" s="31"/>
      <c r="OM132" s="31"/>
      <c r="ON132" s="31"/>
      <c r="OO132" s="31"/>
      <c r="OP132" s="31"/>
      <c r="OQ132" s="31"/>
      <c r="OR132" s="31"/>
      <c r="OS132" s="31"/>
      <c r="OT132" s="31"/>
      <c r="OU132" s="31"/>
      <c r="OV132" s="31"/>
      <c r="OW132" s="31"/>
      <c r="OX132" s="31"/>
      <c r="OY132" s="31"/>
      <c r="OZ132" s="31"/>
      <c r="PA132" s="31"/>
      <c r="PB132" s="31"/>
      <c r="PC132" s="31"/>
      <c r="PD132" s="31"/>
      <c r="PE132" s="31"/>
      <c r="PF132" s="31"/>
      <c r="PG132" s="31"/>
      <c r="PH132" s="31"/>
      <c r="PI132" s="31"/>
      <c r="PJ132" s="31"/>
      <c r="PK132" s="31"/>
      <c r="PL132" s="31"/>
      <c r="PM132" s="31"/>
      <c r="PN132" s="31"/>
      <c r="PO132" s="31"/>
      <c r="PP132" s="31"/>
      <c r="PQ132" s="31"/>
      <c r="PR132" s="31"/>
      <c r="PS132" s="31"/>
      <c r="PT132" s="31"/>
      <c r="PU132" s="31"/>
      <c r="PV132" s="31"/>
      <c r="PW132" s="31"/>
      <c r="PX132" s="31"/>
      <c r="PY132" s="31"/>
      <c r="PZ132" s="31"/>
      <c r="QA132" s="31"/>
      <c r="QB132" s="31"/>
      <c r="QC132" s="31"/>
      <c r="QD132" s="31"/>
      <c r="QE132" s="31"/>
      <c r="QF132" s="31"/>
      <c r="QG132" s="31"/>
      <c r="QH132" s="31"/>
      <c r="QI132" s="31"/>
      <c r="QJ132" s="31"/>
      <c r="QK132" s="31"/>
      <c r="QL132" s="31"/>
      <c r="QM132" s="31"/>
      <c r="QN132" s="31"/>
      <c r="QO132" s="31"/>
      <c r="QP132" s="31"/>
      <c r="QQ132" s="31"/>
      <c r="QR132" s="31"/>
      <c r="QS132" s="31"/>
      <c r="QT132" s="31"/>
      <c r="QU132" s="31"/>
      <c r="QV132" s="31"/>
      <c r="QW132" s="31"/>
      <c r="QX132" s="31"/>
      <c r="QY132" s="31"/>
      <c r="QZ132" s="31"/>
      <c r="RA132" s="31"/>
      <c r="RB132" s="31"/>
      <c r="RC132" s="31"/>
      <c r="RD132" s="31"/>
      <c r="RE132" s="31"/>
      <c r="RF132" s="31"/>
      <c r="RG132" s="31"/>
      <c r="RH132" s="31"/>
      <c r="RI132" s="31"/>
      <c r="RJ132" s="31"/>
      <c r="RK132" s="31"/>
      <c r="RL132" s="31"/>
      <c r="RM132" s="31"/>
      <c r="RN132" s="31"/>
      <c r="RO132" s="31"/>
      <c r="RP132" s="31"/>
      <c r="RQ132" s="31"/>
      <c r="RR132" s="31"/>
      <c r="RS132" s="31"/>
      <c r="RT132" s="31"/>
      <c r="RU132" s="31"/>
      <c r="RV132" s="31"/>
      <c r="RW132" s="31"/>
      <c r="RX132" s="31"/>
      <c r="RY132" s="31"/>
      <c r="RZ132" s="31"/>
      <c r="SA132" s="31"/>
      <c r="SB132" s="31"/>
      <c r="SC132" s="31"/>
      <c r="SD132" s="31"/>
      <c r="SE132" s="31"/>
      <c r="SF132" s="31"/>
      <c r="SG132" s="31"/>
      <c r="SH132" s="31"/>
      <c r="SI132" s="31"/>
      <c r="SJ132" s="31"/>
      <c r="SK132" s="31"/>
      <c r="SL132" s="31"/>
      <c r="SM132" s="31"/>
      <c r="SN132" s="31"/>
      <c r="SO132" s="31"/>
      <c r="SP132" s="31"/>
      <c r="SQ132" s="31"/>
      <c r="SR132" s="31"/>
      <c r="SS132" s="31"/>
      <c r="ST132" s="31"/>
      <c r="SU132" s="31"/>
      <c r="SV132" s="31"/>
      <c r="SW132" s="31"/>
      <c r="SX132" s="31"/>
      <c r="SY132" s="31"/>
      <c r="SZ132" s="31"/>
      <c r="TA132" s="31"/>
      <c r="TB132" s="31"/>
      <c r="TC132" s="31"/>
      <c r="TD132" s="31"/>
      <c r="TE132" s="31"/>
      <c r="TF132" s="31"/>
      <c r="TG132" s="31"/>
      <c r="TH132" s="31"/>
      <c r="TI132" s="31"/>
      <c r="TJ132" s="31"/>
      <c r="TK132" s="31"/>
      <c r="TL132" s="31"/>
      <c r="TM132" s="31"/>
      <c r="TN132" s="31"/>
      <c r="TO132" s="31"/>
      <c r="TP132" s="31"/>
      <c r="TQ132" s="31"/>
      <c r="TR132" s="31"/>
      <c r="TS132" s="31"/>
      <c r="TT132" s="31"/>
      <c r="TU132" s="31"/>
      <c r="TV132" s="31"/>
      <c r="TW132" s="31"/>
      <c r="TX132" s="31"/>
      <c r="TY132" s="31"/>
      <c r="TZ132" s="31"/>
      <c r="UA132" s="31"/>
      <c r="UB132" s="31"/>
      <c r="UC132" s="31"/>
      <c r="UD132" s="31"/>
      <c r="UE132" s="31"/>
      <c r="UF132" s="31"/>
      <c r="UG132" s="31"/>
      <c r="UH132" s="31"/>
      <c r="UI132" s="31"/>
      <c r="UJ132" s="31"/>
      <c r="UK132" s="31"/>
      <c r="UL132" s="31"/>
      <c r="UM132" s="31"/>
      <c r="UN132" s="31"/>
      <c r="UO132" s="31"/>
      <c r="UP132" s="31"/>
      <c r="UQ132" s="31"/>
      <c r="UR132" s="31"/>
      <c r="US132" s="31"/>
      <c r="UT132" s="31"/>
      <c r="UU132" s="31"/>
      <c r="UV132" s="31"/>
      <c r="UW132" s="31"/>
      <c r="UX132" s="31"/>
      <c r="UY132" s="31"/>
      <c r="UZ132" s="31"/>
      <c r="VA132" s="31"/>
      <c r="VB132" s="31"/>
      <c r="VC132" s="31"/>
      <c r="VD132" s="31"/>
      <c r="VE132" s="31"/>
      <c r="VF132" s="31"/>
      <c r="VG132" s="31"/>
      <c r="VH132" s="31"/>
      <c r="VI132" s="31"/>
      <c r="VJ132" s="31"/>
      <c r="VK132" s="31"/>
      <c r="VL132" s="31"/>
      <c r="VM132" s="31"/>
      <c r="VN132" s="31"/>
      <c r="VO132" s="31"/>
      <c r="VP132" s="31"/>
      <c r="VQ132" s="31"/>
      <c r="VR132" s="31"/>
      <c r="VS132" s="31"/>
      <c r="VT132" s="31"/>
      <c r="VU132" s="31"/>
      <c r="VV132" s="31"/>
      <c r="VW132" s="31"/>
      <c r="VX132" s="31"/>
      <c r="VY132" s="31"/>
      <c r="VZ132" s="31"/>
      <c r="WA132" s="31"/>
      <c r="WB132" s="31"/>
      <c r="WC132" s="31"/>
      <c r="WD132" s="31"/>
      <c r="WE132" s="31"/>
      <c r="WF132" s="31"/>
      <c r="WG132" s="31"/>
      <c r="WH132" s="31"/>
      <c r="WI132" s="31"/>
      <c r="WJ132" s="31"/>
      <c r="WK132" s="31"/>
      <c r="WL132" s="31"/>
      <c r="WM132" s="31"/>
      <c r="WN132" s="31"/>
      <c r="WO132" s="31"/>
      <c r="WP132" s="31"/>
      <c r="WQ132" s="31"/>
      <c r="WR132" s="31"/>
      <c r="WS132" s="31"/>
      <c r="WT132" s="31"/>
      <c r="WU132" s="31"/>
      <c r="WV132" s="31"/>
      <c r="WW132" s="31"/>
      <c r="WX132" s="31"/>
      <c r="WY132" s="31"/>
      <c r="WZ132" s="31"/>
      <c r="XA132" s="31"/>
      <c r="XB132" s="31"/>
      <c r="XC132" s="31"/>
      <c r="XD132" s="31"/>
      <c r="XE132" s="31"/>
      <c r="XF132" s="31"/>
      <c r="XG132" s="31"/>
      <c r="XH132" s="31"/>
      <c r="XI132" s="31"/>
      <c r="XJ132" s="31"/>
      <c r="XK132" s="31"/>
      <c r="XL132" s="31"/>
      <c r="XM132" s="31"/>
      <c r="XN132" s="31"/>
      <c r="XO132" s="31"/>
      <c r="XP132" s="31"/>
      <c r="XQ132" s="31"/>
      <c r="XR132" s="31"/>
      <c r="XS132" s="31"/>
      <c r="XT132" s="31"/>
      <c r="XU132" s="31"/>
      <c r="XV132" s="31"/>
      <c r="XW132" s="31"/>
      <c r="XX132" s="31"/>
      <c r="XY132" s="31"/>
      <c r="XZ132" s="31"/>
      <c r="YA132" s="31"/>
      <c r="YB132" s="31"/>
      <c r="YC132" s="31"/>
      <c r="YD132" s="31"/>
      <c r="YE132" s="31"/>
      <c r="YF132" s="31"/>
      <c r="YG132" s="31"/>
      <c r="YH132" s="31"/>
      <c r="YI132" s="31"/>
      <c r="YJ132" s="31"/>
      <c r="YK132" s="31"/>
      <c r="YL132" s="31"/>
      <c r="YM132" s="31"/>
      <c r="YN132" s="31"/>
      <c r="YO132" s="31"/>
      <c r="YP132" s="31"/>
      <c r="YQ132" s="31"/>
      <c r="YR132" s="31"/>
      <c r="YS132" s="31"/>
      <c r="YT132" s="31"/>
      <c r="YU132" s="31"/>
      <c r="YV132" s="31"/>
      <c r="YW132" s="31"/>
      <c r="YX132" s="31"/>
      <c r="YY132" s="31"/>
      <c r="YZ132" s="31"/>
      <c r="ZA132" s="31"/>
      <c r="ZB132" s="31"/>
      <c r="ZC132" s="31"/>
      <c r="ZD132" s="31"/>
      <c r="ZE132" s="31"/>
      <c r="ZF132" s="31"/>
      <c r="ZG132" s="31"/>
      <c r="ZH132" s="31"/>
      <c r="ZI132" s="31"/>
      <c r="ZJ132" s="31"/>
      <c r="ZK132" s="31"/>
      <c r="ZL132" s="31"/>
      <c r="ZM132" s="31"/>
      <c r="ZN132" s="31"/>
      <c r="ZO132" s="31"/>
      <c r="ZP132" s="31"/>
      <c r="ZQ132" s="31"/>
      <c r="ZR132" s="31"/>
      <c r="ZS132" s="31"/>
      <c r="ZT132" s="31"/>
      <c r="ZU132" s="31"/>
      <c r="ZV132" s="31"/>
      <c r="ZW132" s="31"/>
      <c r="ZX132" s="31"/>
      <c r="ZY132" s="31"/>
      <c r="ZZ132" s="31"/>
      <c r="AAA132" s="31"/>
      <c r="AAB132" s="31"/>
      <c r="AAC132" s="31"/>
      <c r="AAD132" s="31"/>
      <c r="AAE132" s="31"/>
      <c r="AAF132" s="31"/>
      <c r="AAG132" s="31"/>
      <c r="AAH132" s="31"/>
      <c r="AAI132" s="31"/>
      <c r="AAJ132" s="31"/>
      <c r="AAK132" s="31"/>
      <c r="AAL132" s="31"/>
      <c r="AAM132" s="31"/>
      <c r="AAN132" s="31"/>
      <c r="AAO132" s="31"/>
      <c r="AAP132" s="31"/>
      <c r="AAQ132" s="31"/>
      <c r="AAR132" s="31"/>
      <c r="AAS132" s="31"/>
      <c r="AAT132" s="31"/>
      <c r="AAU132" s="31"/>
      <c r="AAV132" s="31"/>
      <c r="AAW132" s="31"/>
      <c r="AAX132" s="31"/>
      <c r="AAY132" s="31"/>
      <c r="AAZ132" s="31"/>
      <c r="ABA132" s="31"/>
      <c r="ABB132" s="31"/>
      <c r="ABC132" s="31"/>
      <c r="ABD132" s="31"/>
      <c r="ABE132" s="31"/>
      <c r="ABF132" s="31"/>
      <c r="ABG132" s="31"/>
      <c r="ABH132" s="31"/>
      <c r="ABI132" s="31"/>
      <c r="ABJ132" s="31"/>
      <c r="ABK132" s="31"/>
      <c r="ABL132" s="31"/>
      <c r="ABM132" s="31"/>
      <c r="ABN132" s="31"/>
      <c r="ABO132" s="31"/>
      <c r="ABP132" s="31"/>
      <c r="ABQ132" s="31"/>
      <c r="ABR132" s="31"/>
      <c r="ABS132" s="31"/>
      <c r="ABT132" s="31"/>
      <c r="ABU132" s="31"/>
      <c r="ABV132" s="31"/>
      <c r="ABW132" s="31"/>
      <c r="ABX132" s="31"/>
      <c r="ABY132" s="31"/>
      <c r="ABZ132" s="31"/>
      <c r="ACA132" s="31"/>
      <c r="ACB132" s="31"/>
      <c r="ACC132" s="31"/>
      <c r="ACD132" s="31"/>
      <c r="ACE132" s="31"/>
      <c r="ACF132" s="31"/>
      <c r="ACG132" s="31"/>
      <c r="ACH132" s="31"/>
      <c r="ACI132" s="31"/>
      <c r="ACJ132" s="31"/>
      <c r="ACK132" s="31"/>
      <c r="ACL132" s="31"/>
      <c r="ACM132" s="31"/>
      <c r="ACN132" s="31"/>
      <c r="ACO132" s="31"/>
      <c r="ACP132" s="31"/>
      <c r="ACQ132" s="31"/>
      <c r="ACR132" s="31"/>
      <c r="ACS132" s="31"/>
      <c r="ACT132" s="31"/>
      <c r="ACU132" s="31"/>
      <c r="ACV132" s="31"/>
      <c r="ACW132" s="31"/>
      <c r="ACX132" s="31"/>
      <c r="ACY132" s="31"/>
      <c r="ACZ132" s="31"/>
      <c r="ADA132" s="31"/>
      <c r="ADB132" s="31"/>
      <c r="ADC132" s="31"/>
      <c r="ADD132" s="31"/>
      <c r="ADE132" s="31"/>
      <c r="ADF132" s="31"/>
      <c r="ADG132" s="31"/>
      <c r="ADH132" s="31"/>
      <c r="ADI132" s="31"/>
      <c r="ADJ132" s="31"/>
      <c r="ADK132" s="31"/>
      <c r="ADL132" s="31"/>
      <c r="ADM132" s="31"/>
      <c r="ADN132" s="31"/>
      <c r="ADO132" s="31"/>
      <c r="ADP132" s="31"/>
      <c r="ADQ132" s="31"/>
      <c r="ADR132" s="31"/>
      <c r="ADS132" s="31"/>
      <c r="ADT132" s="31"/>
      <c r="ADU132" s="31"/>
      <c r="ADV132" s="31"/>
      <c r="ADW132" s="31"/>
      <c r="ADX132" s="31"/>
      <c r="ADY132" s="31"/>
      <c r="ADZ132" s="31"/>
      <c r="AEA132" s="31"/>
      <c r="AEB132" s="31"/>
      <c r="AEC132" s="31"/>
      <c r="AED132" s="31"/>
      <c r="AEE132" s="31"/>
      <c r="AEF132" s="31"/>
      <c r="AEG132" s="31"/>
      <c r="AEH132" s="31"/>
      <c r="AEI132" s="31"/>
      <c r="AEJ132" s="31"/>
      <c r="AEK132" s="31"/>
      <c r="AEL132" s="31"/>
      <c r="AEM132" s="31"/>
      <c r="AEN132" s="31"/>
      <c r="AEO132" s="31"/>
      <c r="AEP132" s="31"/>
      <c r="AEQ132" s="31"/>
      <c r="AER132" s="31"/>
      <c r="AES132" s="31"/>
      <c r="AET132" s="31"/>
      <c r="AEU132" s="31"/>
      <c r="AEV132" s="31"/>
      <c r="AEW132" s="31"/>
      <c r="AEX132" s="31"/>
      <c r="AEY132" s="31"/>
      <c r="AEZ132" s="31"/>
      <c r="AFA132" s="31"/>
      <c r="AFB132" s="31"/>
      <c r="AFC132" s="31"/>
      <c r="AFD132" s="31"/>
      <c r="AFE132" s="31"/>
      <c r="AFF132" s="31"/>
      <c r="AFG132" s="31"/>
      <c r="AFH132" s="31"/>
      <c r="AFI132" s="31"/>
      <c r="AFJ132" s="31"/>
      <c r="AFK132" s="31"/>
      <c r="AFL132" s="31"/>
      <c r="AFM132" s="31"/>
      <c r="AFN132" s="31"/>
      <c r="AFO132" s="31"/>
      <c r="AFP132" s="31"/>
      <c r="AFQ132" s="31"/>
      <c r="AFR132" s="31"/>
      <c r="AFS132" s="31"/>
      <c r="AFT132" s="31"/>
      <c r="AFU132" s="31"/>
      <c r="AFV132" s="31"/>
      <c r="AFW132" s="31"/>
      <c r="AFX132" s="31"/>
      <c r="AFY132" s="31"/>
      <c r="AFZ132" s="31"/>
      <c r="AGA132" s="31"/>
      <c r="AGB132" s="31"/>
      <c r="AGC132" s="31"/>
      <c r="AGD132" s="31"/>
      <c r="AGE132" s="31"/>
      <c r="AGF132" s="31"/>
      <c r="AGG132" s="31"/>
      <c r="AGH132" s="31"/>
      <c r="AGI132" s="31"/>
      <c r="AGJ132" s="31"/>
      <c r="AGK132" s="31"/>
      <c r="AGL132" s="31"/>
      <c r="AGM132" s="31"/>
      <c r="AGN132" s="31"/>
      <c r="AGO132" s="31"/>
      <c r="AGP132" s="31"/>
      <c r="AGQ132" s="31"/>
      <c r="AGR132" s="31"/>
      <c r="AGS132" s="31"/>
      <c r="AGT132" s="31"/>
      <c r="AGU132" s="31"/>
      <c r="AGV132" s="31"/>
      <c r="AGW132" s="31"/>
      <c r="AGX132" s="31"/>
      <c r="AGY132" s="31"/>
      <c r="AGZ132" s="31"/>
      <c r="AHA132" s="31"/>
      <c r="AHB132" s="31"/>
      <c r="AHC132" s="31"/>
      <c r="AHD132" s="31"/>
      <c r="AHE132" s="31"/>
      <c r="AHF132" s="31"/>
      <c r="AHG132" s="31"/>
      <c r="AHH132" s="31"/>
      <c r="AHI132" s="31"/>
      <c r="AHJ132" s="31"/>
      <c r="AHK132" s="31"/>
      <c r="AHL132" s="31"/>
      <c r="AHM132" s="31"/>
      <c r="AHN132" s="31"/>
      <c r="AHO132" s="31"/>
      <c r="AHP132" s="31"/>
      <c r="AHQ132" s="31"/>
      <c r="AHR132" s="31"/>
      <c r="AHS132" s="31"/>
      <c r="AHT132" s="31"/>
      <c r="AHU132" s="31"/>
      <c r="AHV132" s="31"/>
      <c r="AHW132" s="31"/>
      <c r="AHX132" s="31"/>
      <c r="AHY132" s="31"/>
      <c r="AHZ132" s="31"/>
      <c r="AIA132" s="31"/>
      <c r="AIB132" s="31"/>
      <c r="AIC132" s="31"/>
      <c r="AID132" s="31"/>
      <c r="AIE132" s="31"/>
      <c r="AIF132" s="31"/>
      <c r="AIG132" s="31"/>
      <c r="AIH132" s="31"/>
      <c r="AII132" s="31"/>
      <c r="AIJ132" s="31"/>
      <c r="AIK132" s="31"/>
      <c r="AIL132" s="31"/>
      <c r="AIM132" s="31"/>
      <c r="AIN132" s="31"/>
      <c r="AIO132" s="31"/>
      <c r="AIP132" s="31"/>
      <c r="AIQ132" s="31"/>
      <c r="AIR132" s="31"/>
      <c r="AIS132" s="31"/>
      <c r="AIT132" s="31"/>
      <c r="AIU132" s="31"/>
      <c r="AIV132" s="31"/>
      <c r="AIW132" s="31"/>
      <c r="AIX132" s="31"/>
      <c r="AIY132" s="31"/>
      <c r="AIZ132" s="31"/>
      <c r="AJA132" s="31"/>
      <c r="AJB132" s="31"/>
      <c r="AJC132" s="31"/>
      <c r="AJD132" s="31"/>
      <c r="AJE132" s="31"/>
      <c r="AJF132" s="31"/>
      <c r="AJG132" s="31"/>
      <c r="AJH132" s="31"/>
      <c r="AJI132" s="31"/>
      <c r="AJJ132" s="31"/>
      <c r="AJK132" s="31"/>
      <c r="AJL132" s="31"/>
      <c r="AJM132" s="31"/>
      <c r="AJN132" s="31"/>
      <c r="AJO132" s="31"/>
      <c r="AJP132" s="31"/>
      <c r="AJQ132" s="31"/>
      <c r="AJR132" s="31"/>
      <c r="AJS132" s="31"/>
      <c r="AJT132" s="31"/>
      <c r="AJU132" s="31"/>
      <c r="AJV132" s="31"/>
      <c r="AJW132" s="31"/>
      <c r="AJX132" s="31"/>
      <c r="AJY132" s="31"/>
      <c r="AJZ132" s="31"/>
      <c r="AKA132" s="31"/>
      <c r="AKB132" s="31"/>
      <c r="AKC132" s="31"/>
      <c r="AKD132" s="31"/>
      <c r="AKE132" s="31"/>
      <c r="AKF132" s="31"/>
      <c r="AKG132" s="31"/>
      <c r="AKH132" s="31"/>
      <c r="AKI132" s="31"/>
      <c r="AKJ132" s="31"/>
      <c r="AKK132" s="31"/>
      <c r="AKL132" s="31"/>
      <c r="AKM132" s="31"/>
      <c r="AKN132" s="31"/>
      <c r="AKO132" s="31"/>
      <c r="AKP132" s="31"/>
      <c r="AKQ132" s="31"/>
      <c r="AKR132" s="31"/>
      <c r="AKS132" s="31"/>
      <c r="AKT132" s="31"/>
      <c r="AKU132" s="31"/>
      <c r="AKV132" s="31"/>
      <c r="AKW132" s="31"/>
      <c r="AKX132" s="31"/>
      <c r="AKY132" s="31"/>
      <c r="AKZ132" s="31"/>
      <c r="ALA132" s="31"/>
      <c r="ALB132" s="31"/>
      <c r="ALC132" s="31"/>
      <c r="ALD132" s="31"/>
      <c r="ALE132" s="31"/>
      <c r="ALF132" s="31"/>
      <c r="ALG132" s="31"/>
      <c r="ALH132" s="31"/>
      <c r="ALI132" s="31"/>
      <c r="ALJ132" s="31"/>
      <c r="ALK132" s="31"/>
      <c r="ALL132" s="31"/>
      <c r="ALM132" s="31"/>
      <c r="ALN132" s="31"/>
      <c r="ALO132" s="31"/>
      <c r="ALP132" s="31"/>
      <c r="ALQ132" s="31"/>
      <c r="ALR132" s="31"/>
      <c r="ALS132" s="31"/>
      <c r="ALT132" s="31"/>
      <c r="ALU132" s="31"/>
      <c r="ALV132" s="31"/>
      <c r="ALW132" s="31"/>
      <c r="ALX132" s="31"/>
      <c r="ALY132" s="31"/>
      <c r="ALZ132" s="31"/>
      <c r="AMA132" s="31"/>
      <c r="AMB132" s="31"/>
      <c r="AMC132" s="31"/>
      <c r="AMD132" s="31"/>
      <c r="AME132" s="31"/>
      <c r="AMF132" s="31"/>
      <c r="AMG132" s="31"/>
      <c r="AMH132" s="31"/>
      <c r="AMI132" s="31"/>
      <c r="AMJ132" s="31"/>
      <c r="AMK132" s="31"/>
      <c r="AML132" s="31"/>
      <c r="AMM132" s="31"/>
      <c r="AMN132" s="31"/>
      <c r="AMO132" s="31"/>
      <c r="AMP132" s="31"/>
      <c r="AMQ132" s="31"/>
      <c r="AMR132" s="31"/>
      <c r="AMS132" s="31"/>
      <c r="AMT132" s="31"/>
      <c r="AMU132" s="31"/>
      <c r="AMV132" s="31"/>
      <c r="AMW132" s="31"/>
      <c r="AMX132" s="31"/>
      <c r="AMY132" s="31"/>
    </row>
    <row r="133" spans="3:1042" s="6" customFormat="1" ht="15" customHeight="1" x14ac:dyDescent="0.25">
      <c r="C133" s="6">
        <f t="shared" si="5"/>
        <v>180514</v>
      </c>
      <c r="D133" s="72">
        <f t="shared" si="6"/>
        <v>66</v>
      </c>
      <c r="E133" s="74">
        <v>0</v>
      </c>
      <c r="F133" s="72">
        <v>1</v>
      </c>
      <c r="G133" s="73">
        <f t="shared" si="43"/>
        <v>0</v>
      </c>
      <c r="H133" s="128">
        <f t="shared" si="44"/>
        <v>3.1</v>
      </c>
      <c r="I133" s="147">
        <f t="shared" si="9"/>
        <v>0</v>
      </c>
      <c r="J133" s="111" t="s">
        <v>196</v>
      </c>
      <c r="K133" s="39">
        <v>3</v>
      </c>
      <c r="L133" s="95">
        <f t="shared" si="10"/>
        <v>18</v>
      </c>
      <c r="M133" s="9" t="s">
        <v>34</v>
      </c>
      <c r="N133" s="82">
        <f t="shared" si="91"/>
        <v>5</v>
      </c>
      <c r="O133" s="82">
        <f xml:space="preserve"> (L133*10000) + (N133*100) + VLOOKUP( T133, $Q$2:$S$47, 2, FALSE )</f>
        <v>180514</v>
      </c>
      <c r="P133" s="77" t="str">
        <f t="shared" si="89"/>
        <v>10 66 DHPHTN 120  (66 gal)</v>
      </c>
      <c r="Q133" s="10" t="s">
        <v>38</v>
      </c>
      <c r="R133" s="11">
        <v>66</v>
      </c>
      <c r="S133" s="37" t="s">
        <v>85</v>
      </c>
      <c r="T133" s="100" t="s">
        <v>105</v>
      </c>
      <c r="U133" s="105" t="str">
        <f>VLOOKUP( T133, $Q$2:$S$47, 3, FALSE )</f>
        <v>AOSmithHPTU66</v>
      </c>
      <c r="V133" s="146">
        <v>0</v>
      </c>
      <c r="W133" s="47" t="s">
        <v>10</v>
      </c>
      <c r="X133" s="55">
        <v>3</v>
      </c>
      <c r="Y133" s="56">
        <v>3.1</v>
      </c>
      <c r="Z133" s="57">
        <v>42545</v>
      </c>
      <c r="AA133" s="58" t="s">
        <v>83</v>
      </c>
      <c r="AB133" s="158" t="str">
        <f t="shared" si="86"/>
        <v>2,     180514,   "10 66 DHPHTN 120  (66 gal)"</v>
      </c>
      <c r="AC133" s="160" t="str">
        <f t="shared" si="76"/>
        <v>Reliance</v>
      </c>
      <c r="AD133" s="161" t="s">
        <v>518</v>
      </c>
      <c r="AE133" s="158" t="str">
        <f t="shared" si="87"/>
        <v xml:space="preserve">          case  180514   :   "Reliance1066DHPHTN"</v>
      </c>
      <c r="AF133" s="161" t="s">
        <v>518</v>
      </c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  <c r="BI133" s="31"/>
      <c r="BJ133" s="31"/>
      <c r="BK133" s="31"/>
      <c r="BL133" s="31"/>
      <c r="BM133" s="31"/>
      <c r="BN133" s="31"/>
      <c r="BO133" s="31"/>
      <c r="BP133" s="31"/>
      <c r="BQ133" s="31"/>
      <c r="BR133" s="31"/>
      <c r="BS133" s="31"/>
      <c r="BT133" s="31"/>
      <c r="BU133" s="31"/>
      <c r="BV133" s="31"/>
      <c r="BW133" s="31"/>
      <c r="BX133" s="31"/>
      <c r="BY133" s="31"/>
      <c r="BZ133" s="31"/>
      <c r="CA133" s="31"/>
      <c r="CB133" s="31"/>
      <c r="CC133" s="31"/>
      <c r="CD133" s="31"/>
      <c r="CE133" s="31"/>
      <c r="CF133" s="31"/>
      <c r="CG133" s="31"/>
      <c r="CH133" s="31"/>
      <c r="CI133" s="31"/>
      <c r="CJ133" s="31"/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/>
      <c r="DK133" s="31"/>
      <c r="DL133" s="31"/>
      <c r="DM133" s="31"/>
      <c r="DN133" s="31"/>
      <c r="DO133" s="31"/>
      <c r="DP133" s="31"/>
      <c r="DQ133" s="31"/>
      <c r="DR133" s="31"/>
      <c r="DS133" s="31"/>
      <c r="DT133" s="31"/>
      <c r="DU133" s="31"/>
      <c r="DV133" s="31"/>
      <c r="DW133" s="31"/>
      <c r="DX133" s="31"/>
      <c r="DY133" s="31"/>
      <c r="DZ133" s="31"/>
      <c r="EA133" s="31"/>
      <c r="EB133" s="31"/>
      <c r="EC133" s="31"/>
      <c r="ED133" s="31"/>
      <c r="EE133" s="31"/>
      <c r="EF133" s="31"/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/>
      <c r="EW133" s="31"/>
      <c r="EX133" s="31"/>
      <c r="EY133" s="31"/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  <c r="FK133" s="31"/>
      <c r="FL133" s="31"/>
      <c r="FM133" s="31"/>
      <c r="FN133" s="31"/>
      <c r="FO133" s="31"/>
      <c r="FP133" s="31"/>
      <c r="FQ133" s="31"/>
      <c r="FR133" s="31"/>
      <c r="FS133" s="31"/>
      <c r="FT133" s="31"/>
      <c r="FU133" s="31"/>
      <c r="FV133" s="31"/>
      <c r="FW133" s="31"/>
      <c r="FX133" s="31"/>
      <c r="FY133" s="31"/>
      <c r="FZ133" s="31"/>
      <c r="GA133" s="31"/>
      <c r="GB133" s="31"/>
      <c r="GC133" s="31"/>
      <c r="GD133" s="31"/>
      <c r="GE133" s="31"/>
      <c r="GF133" s="31"/>
      <c r="GG133" s="31"/>
      <c r="GH133" s="31"/>
      <c r="GI133" s="31"/>
      <c r="GJ133" s="31"/>
      <c r="GK133" s="31"/>
      <c r="GL133" s="31"/>
      <c r="GM133" s="31"/>
      <c r="GN133" s="31"/>
      <c r="GO133" s="31"/>
      <c r="GP133" s="31"/>
      <c r="GQ133" s="31"/>
      <c r="GR133" s="31"/>
      <c r="GS133" s="31"/>
      <c r="GT133" s="31"/>
      <c r="GU133" s="31"/>
      <c r="GV133" s="31"/>
      <c r="GW133" s="31"/>
      <c r="GX133" s="31"/>
      <c r="GY133" s="31"/>
      <c r="GZ133" s="31"/>
      <c r="HA133" s="31"/>
      <c r="HB133" s="31"/>
      <c r="HC133" s="31"/>
      <c r="HD133" s="31"/>
      <c r="HE133" s="31"/>
      <c r="HF133" s="31"/>
      <c r="HG133" s="31"/>
      <c r="HH133" s="31"/>
      <c r="HI133" s="31"/>
      <c r="HJ133" s="31"/>
      <c r="HK133" s="31"/>
      <c r="HL133" s="31"/>
      <c r="HM133" s="31"/>
      <c r="HN133" s="31"/>
      <c r="HO133" s="31"/>
      <c r="HP133" s="31"/>
      <c r="HQ133" s="31"/>
      <c r="HR133" s="31"/>
      <c r="HS133" s="31"/>
      <c r="HT133" s="31"/>
      <c r="HU133" s="31"/>
      <c r="HV133" s="31"/>
      <c r="HW133" s="31"/>
      <c r="HX133" s="31"/>
      <c r="HY133" s="31"/>
      <c r="HZ133" s="31"/>
      <c r="IA133" s="31"/>
      <c r="IB133" s="31"/>
      <c r="IC133" s="31"/>
      <c r="ID133" s="31"/>
      <c r="IE133" s="31"/>
      <c r="IF133" s="31"/>
      <c r="IG133" s="31"/>
      <c r="IH133" s="31"/>
      <c r="II133" s="31"/>
      <c r="IJ133" s="31"/>
      <c r="IK133" s="31"/>
      <c r="IL133" s="31"/>
      <c r="IM133" s="31"/>
      <c r="IN133" s="31"/>
      <c r="IO133" s="31"/>
      <c r="IP133" s="31"/>
      <c r="IQ133" s="31"/>
      <c r="IR133" s="31"/>
      <c r="IS133" s="31"/>
      <c r="IT133" s="31"/>
      <c r="IU133" s="31"/>
      <c r="IV133" s="31"/>
      <c r="IW133" s="31"/>
      <c r="IX133" s="31"/>
      <c r="IY133" s="31"/>
      <c r="IZ133" s="31"/>
      <c r="JA133" s="31"/>
      <c r="JB133" s="31"/>
      <c r="JC133" s="31"/>
      <c r="JD133" s="31"/>
      <c r="JE133" s="31"/>
      <c r="JF133" s="31"/>
      <c r="JG133" s="31"/>
      <c r="JH133" s="31"/>
      <c r="JI133" s="31"/>
      <c r="JJ133" s="31"/>
      <c r="JK133" s="31"/>
      <c r="JL133" s="31"/>
      <c r="JM133" s="31"/>
      <c r="JN133" s="31"/>
      <c r="JO133" s="31"/>
      <c r="JP133" s="31"/>
      <c r="JQ133" s="31"/>
      <c r="JR133" s="31"/>
      <c r="JS133" s="31"/>
      <c r="JT133" s="31"/>
      <c r="JU133" s="31"/>
      <c r="JV133" s="31"/>
      <c r="JW133" s="31"/>
      <c r="JX133" s="31"/>
      <c r="JY133" s="31"/>
      <c r="JZ133" s="31"/>
      <c r="KA133" s="31"/>
      <c r="KB133" s="31"/>
      <c r="KC133" s="31"/>
      <c r="KD133" s="31"/>
      <c r="KE133" s="31"/>
      <c r="KF133" s="31"/>
      <c r="KG133" s="31"/>
      <c r="KH133" s="31"/>
      <c r="KI133" s="31"/>
      <c r="KJ133" s="31"/>
      <c r="KK133" s="31"/>
      <c r="KL133" s="31"/>
      <c r="KM133" s="31"/>
      <c r="KN133" s="31"/>
      <c r="KO133" s="31"/>
      <c r="KP133" s="31"/>
      <c r="KQ133" s="31"/>
      <c r="KR133" s="31"/>
      <c r="KS133" s="31"/>
      <c r="KT133" s="31"/>
      <c r="KU133" s="31"/>
      <c r="KV133" s="31"/>
      <c r="KW133" s="31"/>
      <c r="KX133" s="31"/>
      <c r="KY133" s="31"/>
      <c r="KZ133" s="31"/>
      <c r="LA133" s="31"/>
      <c r="LB133" s="31"/>
      <c r="LC133" s="31"/>
      <c r="LD133" s="31"/>
      <c r="LE133" s="31"/>
      <c r="LF133" s="31"/>
      <c r="LG133" s="31"/>
      <c r="LH133" s="31"/>
      <c r="LI133" s="31"/>
      <c r="LJ133" s="31"/>
      <c r="LK133" s="31"/>
      <c r="LL133" s="31"/>
      <c r="LM133" s="31"/>
      <c r="LN133" s="31"/>
      <c r="LO133" s="31"/>
      <c r="LP133" s="31"/>
      <c r="LQ133" s="31"/>
      <c r="LR133" s="31"/>
      <c r="LS133" s="31"/>
      <c r="LT133" s="31"/>
      <c r="LU133" s="31"/>
      <c r="LV133" s="31"/>
      <c r="LW133" s="31"/>
      <c r="LX133" s="31"/>
      <c r="LY133" s="31"/>
      <c r="LZ133" s="31"/>
      <c r="MA133" s="31"/>
      <c r="MB133" s="31"/>
      <c r="MC133" s="31"/>
      <c r="MD133" s="31"/>
      <c r="ME133" s="31"/>
      <c r="MF133" s="31"/>
      <c r="MG133" s="31"/>
      <c r="MH133" s="31"/>
      <c r="MI133" s="31"/>
      <c r="MJ133" s="31"/>
      <c r="MK133" s="31"/>
      <c r="ML133" s="31"/>
      <c r="MM133" s="31"/>
      <c r="MN133" s="31"/>
      <c r="MO133" s="31"/>
      <c r="MP133" s="31"/>
      <c r="MQ133" s="31"/>
      <c r="MR133" s="31"/>
      <c r="MS133" s="31"/>
      <c r="MT133" s="31"/>
      <c r="MU133" s="31"/>
      <c r="MV133" s="31"/>
      <c r="MW133" s="31"/>
      <c r="MX133" s="31"/>
      <c r="MY133" s="31"/>
      <c r="MZ133" s="31"/>
      <c r="NA133" s="31"/>
      <c r="NB133" s="31"/>
      <c r="NC133" s="31"/>
      <c r="ND133" s="31"/>
      <c r="NE133" s="31"/>
      <c r="NF133" s="31"/>
      <c r="NG133" s="31"/>
      <c r="NH133" s="31"/>
      <c r="NI133" s="31"/>
      <c r="NJ133" s="31"/>
      <c r="NK133" s="31"/>
      <c r="NL133" s="31"/>
      <c r="NM133" s="31"/>
      <c r="NN133" s="31"/>
      <c r="NO133" s="31"/>
      <c r="NP133" s="31"/>
      <c r="NQ133" s="31"/>
      <c r="NR133" s="31"/>
      <c r="NS133" s="31"/>
      <c r="NT133" s="31"/>
      <c r="NU133" s="31"/>
      <c r="NV133" s="31"/>
      <c r="NW133" s="31"/>
      <c r="NX133" s="31"/>
      <c r="NY133" s="31"/>
      <c r="NZ133" s="31"/>
      <c r="OA133" s="31"/>
      <c r="OB133" s="31"/>
      <c r="OC133" s="31"/>
      <c r="OD133" s="31"/>
      <c r="OE133" s="31"/>
      <c r="OF133" s="31"/>
      <c r="OG133" s="31"/>
      <c r="OH133" s="31"/>
      <c r="OI133" s="31"/>
      <c r="OJ133" s="31"/>
      <c r="OK133" s="31"/>
      <c r="OL133" s="31"/>
      <c r="OM133" s="31"/>
      <c r="ON133" s="31"/>
      <c r="OO133" s="31"/>
      <c r="OP133" s="31"/>
      <c r="OQ133" s="31"/>
      <c r="OR133" s="31"/>
      <c r="OS133" s="31"/>
      <c r="OT133" s="31"/>
      <c r="OU133" s="31"/>
      <c r="OV133" s="31"/>
      <c r="OW133" s="31"/>
      <c r="OX133" s="31"/>
      <c r="OY133" s="31"/>
      <c r="OZ133" s="31"/>
      <c r="PA133" s="31"/>
      <c r="PB133" s="31"/>
      <c r="PC133" s="31"/>
      <c r="PD133" s="31"/>
      <c r="PE133" s="31"/>
      <c r="PF133" s="31"/>
      <c r="PG133" s="31"/>
      <c r="PH133" s="31"/>
      <c r="PI133" s="31"/>
      <c r="PJ133" s="31"/>
      <c r="PK133" s="31"/>
      <c r="PL133" s="31"/>
      <c r="PM133" s="31"/>
      <c r="PN133" s="31"/>
      <c r="PO133" s="31"/>
      <c r="PP133" s="31"/>
      <c r="PQ133" s="31"/>
      <c r="PR133" s="31"/>
      <c r="PS133" s="31"/>
      <c r="PT133" s="31"/>
      <c r="PU133" s="31"/>
      <c r="PV133" s="31"/>
      <c r="PW133" s="31"/>
      <c r="PX133" s="31"/>
      <c r="PY133" s="31"/>
      <c r="PZ133" s="31"/>
      <c r="QA133" s="31"/>
      <c r="QB133" s="31"/>
      <c r="QC133" s="31"/>
      <c r="QD133" s="31"/>
      <c r="QE133" s="31"/>
      <c r="QF133" s="31"/>
      <c r="QG133" s="31"/>
      <c r="QH133" s="31"/>
      <c r="QI133" s="31"/>
      <c r="QJ133" s="31"/>
      <c r="QK133" s="31"/>
      <c r="QL133" s="31"/>
      <c r="QM133" s="31"/>
      <c r="QN133" s="31"/>
      <c r="QO133" s="31"/>
      <c r="QP133" s="31"/>
      <c r="QQ133" s="31"/>
      <c r="QR133" s="31"/>
      <c r="QS133" s="31"/>
      <c r="QT133" s="31"/>
      <c r="QU133" s="31"/>
      <c r="QV133" s="31"/>
      <c r="QW133" s="31"/>
      <c r="QX133" s="31"/>
      <c r="QY133" s="31"/>
      <c r="QZ133" s="31"/>
      <c r="RA133" s="31"/>
      <c r="RB133" s="31"/>
      <c r="RC133" s="31"/>
      <c r="RD133" s="31"/>
      <c r="RE133" s="31"/>
      <c r="RF133" s="31"/>
      <c r="RG133" s="31"/>
      <c r="RH133" s="31"/>
      <c r="RI133" s="31"/>
      <c r="RJ133" s="31"/>
      <c r="RK133" s="31"/>
      <c r="RL133" s="31"/>
      <c r="RM133" s="31"/>
      <c r="RN133" s="31"/>
      <c r="RO133" s="31"/>
      <c r="RP133" s="31"/>
      <c r="RQ133" s="31"/>
      <c r="RR133" s="31"/>
      <c r="RS133" s="31"/>
      <c r="RT133" s="31"/>
      <c r="RU133" s="31"/>
      <c r="RV133" s="31"/>
      <c r="RW133" s="31"/>
      <c r="RX133" s="31"/>
      <c r="RY133" s="31"/>
      <c r="RZ133" s="31"/>
      <c r="SA133" s="31"/>
      <c r="SB133" s="31"/>
      <c r="SC133" s="31"/>
      <c r="SD133" s="31"/>
      <c r="SE133" s="31"/>
      <c r="SF133" s="31"/>
      <c r="SG133" s="31"/>
      <c r="SH133" s="31"/>
      <c r="SI133" s="31"/>
      <c r="SJ133" s="31"/>
      <c r="SK133" s="31"/>
      <c r="SL133" s="31"/>
      <c r="SM133" s="31"/>
      <c r="SN133" s="31"/>
      <c r="SO133" s="31"/>
      <c r="SP133" s="31"/>
      <c r="SQ133" s="31"/>
      <c r="SR133" s="31"/>
      <c r="SS133" s="31"/>
      <c r="ST133" s="31"/>
      <c r="SU133" s="31"/>
      <c r="SV133" s="31"/>
      <c r="SW133" s="31"/>
      <c r="SX133" s="31"/>
      <c r="SY133" s="31"/>
      <c r="SZ133" s="31"/>
      <c r="TA133" s="31"/>
      <c r="TB133" s="31"/>
      <c r="TC133" s="31"/>
      <c r="TD133" s="31"/>
      <c r="TE133" s="31"/>
      <c r="TF133" s="31"/>
      <c r="TG133" s="31"/>
      <c r="TH133" s="31"/>
      <c r="TI133" s="31"/>
      <c r="TJ133" s="31"/>
      <c r="TK133" s="31"/>
      <c r="TL133" s="31"/>
      <c r="TM133" s="31"/>
      <c r="TN133" s="31"/>
      <c r="TO133" s="31"/>
      <c r="TP133" s="31"/>
      <c r="TQ133" s="31"/>
      <c r="TR133" s="31"/>
      <c r="TS133" s="31"/>
      <c r="TT133" s="31"/>
      <c r="TU133" s="31"/>
      <c r="TV133" s="31"/>
      <c r="TW133" s="31"/>
      <c r="TX133" s="31"/>
      <c r="TY133" s="31"/>
      <c r="TZ133" s="31"/>
      <c r="UA133" s="31"/>
      <c r="UB133" s="31"/>
      <c r="UC133" s="31"/>
      <c r="UD133" s="31"/>
      <c r="UE133" s="31"/>
      <c r="UF133" s="31"/>
      <c r="UG133" s="31"/>
      <c r="UH133" s="31"/>
      <c r="UI133" s="31"/>
      <c r="UJ133" s="31"/>
      <c r="UK133" s="31"/>
      <c r="UL133" s="31"/>
      <c r="UM133" s="31"/>
      <c r="UN133" s="31"/>
      <c r="UO133" s="31"/>
      <c r="UP133" s="31"/>
      <c r="UQ133" s="31"/>
      <c r="UR133" s="31"/>
      <c r="US133" s="31"/>
      <c r="UT133" s="31"/>
      <c r="UU133" s="31"/>
      <c r="UV133" s="31"/>
      <c r="UW133" s="31"/>
      <c r="UX133" s="31"/>
      <c r="UY133" s="31"/>
      <c r="UZ133" s="31"/>
      <c r="VA133" s="31"/>
      <c r="VB133" s="31"/>
      <c r="VC133" s="31"/>
      <c r="VD133" s="31"/>
      <c r="VE133" s="31"/>
      <c r="VF133" s="31"/>
      <c r="VG133" s="31"/>
      <c r="VH133" s="31"/>
      <c r="VI133" s="31"/>
      <c r="VJ133" s="31"/>
      <c r="VK133" s="31"/>
      <c r="VL133" s="31"/>
      <c r="VM133" s="31"/>
      <c r="VN133" s="31"/>
      <c r="VO133" s="31"/>
      <c r="VP133" s="31"/>
      <c r="VQ133" s="31"/>
      <c r="VR133" s="31"/>
      <c r="VS133" s="31"/>
      <c r="VT133" s="31"/>
      <c r="VU133" s="31"/>
      <c r="VV133" s="31"/>
      <c r="VW133" s="31"/>
      <c r="VX133" s="31"/>
      <c r="VY133" s="31"/>
      <c r="VZ133" s="31"/>
      <c r="WA133" s="31"/>
      <c r="WB133" s="31"/>
      <c r="WC133" s="31"/>
      <c r="WD133" s="31"/>
      <c r="WE133" s="31"/>
      <c r="WF133" s="31"/>
      <c r="WG133" s="31"/>
      <c r="WH133" s="31"/>
      <c r="WI133" s="31"/>
      <c r="WJ133" s="31"/>
      <c r="WK133" s="31"/>
      <c r="WL133" s="31"/>
      <c r="WM133" s="31"/>
      <c r="WN133" s="31"/>
      <c r="WO133" s="31"/>
      <c r="WP133" s="31"/>
      <c r="WQ133" s="31"/>
      <c r="WR133" s="31"/>
      <c r="WS133" s="31"/>
      <c r="WT133" s="31"/>
      <c r="WU133" s="31"/>
      <c r="WV133" s="31"/>
      <c r="WW133" s="31"/>
      <c r="WX133" s="31"/>
      <c r="WY133" s="31"/>
      <c r="WZ133" s="31"/>
      <c r="XA133" s="31"/>
      <c r="XB133" s="31"/>
      <c r="XC133" s="31"/>
      <c r="XD133" s="31"/>
      <c r="XE133" s="31"/>
      <c r="XF133" s="31"/>
      <c r="XG133" s="31"/>
      <c r="XH133" s="31"/>
      <c r="XI133" s="31"/>
      <c r="XJ133" s="31"/>
      <c r="XK133" s="31"/>
      <c r="XL133" s="31"/>
      <c r="XM133" s="31"/>
      <c r="XN133" s="31"/>
      <c r="XO133" s="31"/>
      <c r="XP133" s="31"/>
      <c r="XQ133" s="31"/>
      <c r="XR133" s="31"/>
      <c r="XS133" s="31"/>
      <c r="XT133" s="31"/>
      <c r="XU133" s="31"/>
      <c r="XV133" s="31"/>
      <c r="XW133" s="31"/>
      <c r="XX133" s="31"/>
      <c r="XY133" s="31"/>
      <c r="XZ133" s="31"/>
      <c r="YA133" s="31"/>
      <c r="YB133" s="31"/>
      <c r="YC133" s="31"/>
      <c r="YD133" s="31"/>
      <c r="YE133" s="31"/>
      <c r="YF133" s="31"/>
      <c r="YG133" s="31"/>
      <c r="YH133" s="31"/>
      <c r="YI133" s="31"/>
      <c r="YJ133" s="31"/>
      <c r="YK133" s="31"/>
      <c r="YL133" s="31"/>
      <c r="YM133" s="31"/>
      <c r="YN133" s="31"/>
      <c r="YO133" s="31"/>
      <c r="YP133" s="31"/>
      <c r="YQ133" s="31"/>
      <c r="YR133" s="31"/>
      <c r="YS133" s="31"/>
      <c r="YT133" s="31"/>
      <c r="YU133" s="31"/>
      <c r="YV133" s="31"/>
      <c r="YW133" s="31"/>
      <c r="YX133" s="31"/>
      <c r="YY133" s="31"/>
      <c r="YZ133" s="31"/>
      <c r="ZA133" s="31"/>
      <c r="ZB133" s="31"/>
      <c r="ZC133" s="31"/>
      <c r="ZD133" s="31"/>
      <c r="ZE133" s="31"/>
      <c r="ZF133" s="31"/>
      <c r="ZG133" s="31"/>
      <c r="ZH133" s="31"/>
      <c r="ZI133" s="31"/>
      <c r="ZJ133" s="31"/>
      <c r="ZK133" s="31"/>
      <c r="ZL133" s="31"/>
      <c r="ZM133" s="31"/>
      <c r="ZN133" s="31"/>
      <c r="ZO133" s="31"/>
      <c r="ZP133" s="31"/>
      <c r="ZQ133" s="31"/>
      <c r="ZR133" s="31"/>
      <c r="ZS133" s="31"/>
      <c r="ZT133" s="31"/>
      <c r="ZU133" s="31"/>
      <c r="ZV133" s="31"/>
      <c r="ZW133" s="31"/>
      <c r="ZX133" s="31"/>
      <c r="ZY133" s="31"/>
      <c r="ZZ133" s="31"/>
      <c r="AAA133" s="31"/>
      <c r="AAB133" s="31"/>
      <c r="AAC133" s="31"/>
      <c r="AAD133" s="31"/>
      <c r="AAE133" s="31"/>
      <c r="AAF133" s="31"/>
      <c r="AAG133" s="31"/>
      <c r="AAH133" s="31"/>
      <c r="AAI133" s="31"/>
      <c r="AAJ133" s="31"/>
      <c r="AAK133" s="31"/>
      <c r="AAL133" s="31"/>
      <c r="AAM133" s="31"/>
      <c r="AAN133" s="31"/>
      <c r="AAO133" s="31"/>
      <c r="AAP133" s="31"/>
      <c r="AAQ133" s="31"/>
      <c r="AAR133" s="31"/>
      <c r="AAS133" s="31"/>
      <c r="AAT133" s="31"/>
      <c r="AAU133" s="31"/>
      <c r="AAV133" s="31"/>
      <c r="AAW133" s="31"/>
      <c r="AAX133" s="31"/>
      <c r="AAY133" s="31"/>
      <c r="AAZ133" s="31"/>
      <c r="ABA133" s="31"/>
      <c r="ABB133" s="31"/>
      <c r="ABC133" s="31"/>
      <c r="ABD133" s="31"/>
      <c r="ABE133" s="31"/>
      <c r="ABF133" s="31"/>
      <c r="ABG133" s="31"/>
      <c r="ABH133" s="31"/>
      <c r="ABI133" s="31"/>
      <c r="ABJ133" s="31"/>
      <c r="ABK133" s="31"/>
      <c r="ABL133" s="31"/>
      <c r="ABM133" s="31"/>
      <c r="ABN133" s="31"/>
      <c r="ABO133" s="31"/>
      <c r="ABP133" s="31"/>
      <c r="ABQ133" s="31"/>
      <c r="ABR133" s="31"/>
      <c r="ABS133" s="31"/>
      <c r="ABT133" s="31"/>
      <c r="ABU133" s="31"/>
      <c r="ABV133" s="31"/>
      <c r="ABW133" s="31"/>
      <c r="ABX133" s="31"/>
      <c r="ABY133" s="31"/>
      <c r="ABZ133" s="31"/>
      <c r="ACA133" s="31"/>
      <c r="ACB133" s="31"/>
      <c r="ACC133" s="31"/>
      <c r="ACD133" s="31"/>
      <c r="ACE133" s="31"/>
      <c r="ACF133" s="31"/>
      <c r="ACG133" s="31"/>
      <c r="ACH133" s="31"/>
      <c r="ACI133" s="31"/>
      <c r="ACJ133" s="31"/>
      <c r="ACK133" s="31"/>
      <c r="ACL133" s="31"/>
      <c r="ACM133" s="31"/>
      <c r="ACN133" s="31"/>
      <c r="ACO133" s="31"/>
      <c r="ACP133" s="31"/>
      <c r="ACQ133" s="31"/>
      <c r="ACR133" s="31"/>
      <c r="ACS133" s="31"/>
      <c r="ACT133" s="31"/>
      <c r="ACU133" s="31"/>
      <c r="ACV133" s="31"/>
      <c r="ACW133" s="31"/>
      <c r="ACX133" s="31"/>
      <c r="ACY133" s="31"/>
      <c r="ACZ133" s="31"/>
      <c r="ADA133" s="31"/>
      <c r="ADB133" s="31"/>
      <c r="ADC133" s="31"/>
      <c r="ADD133" s="31"/>
      <c r="ADE133" s="31"/>
      <c r="ADF133" s="31"/>
      <c r="ADG133" s="31"/>
      <c r="ADH133" s="31"/>
      <c r="ADI133" s="31"/>
      <c r="ADJ133" s="31"/>
      <c r="ADK133" s="31"/>
      <c r="ADL133" s="31"/>
      <c r="ADM133" s="31"/>
      <c r="ADN133" s="31"/>
      <c r="ADO133" s="31"/>
      <c r="ADP133" s="31"/>
      <c r="ADQ133" s="31"/>
      <c r="ADR133" s="31"/>
      <c r="ADS133" s="31"/>
      <c r="ADT133" s="31"/>
      <c r="ADU133" s="31"/>
      <c r="ADV133" s="31"/>
      <c r="ADW133" s="31"/>
      <c r="ADX133" s="31"/>
      <c r="ADY133" s="31"/>
      <c r="ADZ133" s="31"/>
      <c r="AEA133" s="31"/>
      <c r="AEB133" s="31"/>
      <c r="AEC133" s="31"/>
      <c r="AED133" s="31"/>
      <c r="AEE133" s="31"/>
      <c r="AEF133" s="31"/>
      <c r="AEG133" s="31"/>
      <c r="AEH133" s="31"/>
      <c r="AEI133" s="31"/>
      <c r="AEJ133" s="31"/>
      <c r="AEK133" s="31"/>
      <c r="AEL133" s="31"/>
      <c r="AEM133" s="31"/>
      <c r="AEN133" s="31"/>
      <c r="AEO133" s="31"/>
      <c r="AEP133" s="31"/>
      <c r="AEQ133" s="31"/>
      <c r="AER133" s="31"/>
      <c r="AES133" s="31"/>
      <c r="AET133" s="31"/>
      <c r="AEU133" s="31"/>
      <c r="AEV133" s="31"/>
      <c r="AEW133" s="31"/>
      <c r="AEX133" s="31"/>
      <c r="AEY133" s="31"/>
      <c r="AEZ133" s="31"/>
      <c r="AFA133" s="31"/>
      <c r="AFB133" s="31"/>
      <c r="AFC133" s="31"/>
      <c r="AFD133" s="31"/>
      <c r="AFE133" s="31"/>
      <c r="AFF133" s="31"/>
      <c r="AFG133" s="31"/>
      <c r="AFH133" s="31"/>
      <c r="AFI133" s="31"/>
      <c r="AFJ133" s="31"/>
      <c r="AFK133" s="31"/>
      <c r="AFL133" s="31"/>
      <c r="AFM133" s="31"/>
      <c r="AFN133" s="31"/>
      <c r="AFO133" s="31"/>
      <c r="AFP133" s="31"/>
      <c r="AFQ133" s="31"/>
      <c r="AFR133" s="31"/>
      <c r="AFS133" s="31"/>
      <c r="AFT133" s="31"/>
      <c r="AFU133" s="31"/>
      <c r="AFV133" s="31"/>
      <c r="AFW133" s="31"/>
      <c r="AFX133" s="31"/>
      <c r="AFY133" s="31"/>
      <c r="AFZ133" s="31"/>
      <c r="AGA133" s="31"/>
      <c r="AGB133" s="31"/>
      <c r="AGC133" s="31"/>
      <c r="AGD133" s="31"/>
      <c r="AGE133" s="31"/>
      <c r="AGF133" s="31"/>
      <c r="AGG133" s="31"/>
      <c r="AGH133" s="31"/>
      <c r="AGI133" s="31"/>
      <c r="AGJ133" s="31"/>
      <c r="AGK133" s="31"/>
      <c r="AGL133" s="31"/>
      <c r="AGM133" s="31"/>
      <c r="AGN133" s="31"/>
      <c r="AGO133" s="31"/>
      <c r="AGP133" s="31"/>
      <c r="AGQ133" s="31"/>
      <c r="AGR133" s="31"/>
      <c r="AGS133" s="31"/>
      <c r="AGT133" s="31"/>
      <c r="AGU133" s="31"/>
      <c r="AGV133" s="31"/>
      <c r="AGW133" s="31"/>
      <c r="AGX133" s="31"/>
      <c r="AGY133" s="31"/>
      <c r="AGZ133" s="31"/>
      <c r="AHA133" s="31"/>
      <c r="AHB133" s="31"/>
      <c r="AHC133" s="31"/>
      <c r="AHD133" s="31"/>
      <c r="AHE133" s="31"/>
      <c r="AHF133" s="31"/>
      <c r="AHG133" s="31"/>
      <c r="AHH133" s="31"/>
      <c r="AHI133" s="31"/>
      <c r="AHJ133" s="31"/>
      <c r="AHK133" s="31"/>
      <c r="AHL133" s="31"/>
      <c r="AHM133" s="31"/>
      <c r="AHN133" s="31"/>
      <c r="AHO133" s="31"/>
      <c r="AHP133" s="31"/>
      <c r="AHQ133" s="31"/>
      <c r="AHR133" s="31"/>
      <c r="AHS133" s="31"/>
      <c r="AHT133" s="31"/>
      <c r="AHU133" s="31"/>
      <c r="AHV133" s="31"/>
      <c r="AHW133" s="31"/>
      <c r="AHX133" s="31"/>
      <c r="AHY133" s="31"/>
      <c r="AHZ133" s="31"/>
      <c r="AIA133" s="31"/>
      <c r="AIB133" s="31"/>
      <c r="AIC133" s="31"/>
      <c r="AID133" s="31"/>
      <c r="AIE133" s="31"/>
      <c r="AIF133" s="31"/>
      <c r="AIG133" s="31"/>
      <c r="AIH133" s="31"/>
      <c r="AII133" s="31"/>
      <c r="AIJ133" s="31"/>
      <c r="AIK133" s="31"/>
      <c r="AIL133" s="31"/>
      <c r="AIM133" s="31"/>
      <c r="AIN133" s="31"/>
      <c r="AIO133" s="31"/>
      <c r="AIP133" s="31"/>
      <c r="AIQ133" s="31"/>
      <c r="AIR133" s="31"/>
      <c r="AIS133" s="31"/>
      <c r="AIT133" s="31"/>
      <c r="AIU133" s="31"/>
      <c r="AIV133" s="31"/>
      <c r="AIW133" s="31"/>
      <c r="AIX133" s="31"/>
      <c r="AIY133" s="31"/>
      <c r="AIZ133" s="31"/>
      <c r="AJA133" s="31"/>
      <c r="AJB133" s="31"/>
      <c r="AJC133" s="31"/>
      <c r="AJD133" s="31"/>
      <c r="AJE133" s="31"/>
      <c r="AJF133" s="31"/>
      <c r="AJG133" s="31"/>
      <c r="AJH133" s="31"/>
      <c r="AJI133" s="31"/>
      <c r="AJJ133" s="31"/>
      <c r="AJK133" s="31"/>
      <c r="AJL133" s="31"/>
      <c r="AJM133" s="31"/>
      <c r="AJN133" s="31"/>
      <c r="AJO133" s="31"/>
      <c r="AJP133" s="31"/>
      <c r="AJQ133" s="31"/>
      <c r="AJR133" s="31"/>
      <c r="AJS133" s="31"/>
      <c r="AJT133" s="31"/>
      <c r="AJU133" s="31"/>
      <c r="AJV133" s="31"/>
      <c r="AJW133" s="31"/>
      <c r="AJX133" s="31"/>
      <c r="AJY133" s="31"/>
      <c r="AJZ133" s="31"/>
      <c r="AKA133" s="31"/>
      <c r="AKB133" s="31"/>
      <c r="AKC133" s="31"/>
      <c r="AKD133" s="31"/>
      <c r="AKE133" s="31"/>
      <c r="AKF133" s="31"/>
      <c r="AKG133" s="31"/>
      <c r="AKH133" s="31"/>
      <c r="AKI133" s="31"/>
      <c r="AKJ133" s="31"/>
      <c r="AKK133" s="31"/>
      <c r="AKL133" s="31"/>
      <c r="AKM133" s="31"/>
      <c r="AKN133" s="31"/>
      <c r="AKO133" s="31"/>
      <c r="AKP133" s="31"/>
      <c r="AKQ133" s="31"/>
      <c r="AKR133" s="31"/>
      <c r="AKS133" s="31"/>
      <c r="AKT133" s="31"/>
      <c r="AKU133" s="31"/>
      <c r="AKV133" s="31"/>
      <c r="AKW133" s="31"/>
      <c r="AKX133" s="31"/>
      <c r="AKY133" s="31"/>
      <c r="AKZ133" s="31"/>
      <c r="ALA133" s="31"/>
      <c r="ALB133" s="31"/>
      <c r="ALC133" s="31"/>
      <c r="ALD133" s="31"/>
      <c r="ALE133" s="31"/>
      <c r="ALF133" s="31"/>
      <c r="ALG133" s="31"/>
      <c r="ALH133" s="31"/>
      <c r="ALI133" s="31"/>
      <c r="ALJ133" s="31"/>
      <c r="ALK133" s="31"/>
      <c r="ALL133" s="31"/>
      <c r="ALM133" s="31"/>
      <c r="ALN133" s="31"/>
      <c r="ALO133" s="31"/>
      <c r="ALP133" s="31"/>
      <c r="ALQ133" s="31"/>
      <c r="ALR133" s="31"/>
      <c r="ALS133" s="31"/>
      <c r="ALT133" s="31"/>
      <c r="ALU133" s="31"/>
      <c r="ALV133" s="31"/>
      <c r="ALW133" s="31"/>
      <c r="ALX133" s="31"/>
      <c r="ALY133" s="31"/>
      <c r="ALZ133" s="31"/>
      <c r="AMA133" s="31"/>
      <c r="AMB133" s="31"/>
      <c r="AMC133" s="31"/>
      <c r="AMD133" s="31"/>
      <c r="AME133" s="31"/>
      <c r="AMF133" s="31"/>
      <c r="AMG133" s="31"/>
      <c r="AMH133" s="31"/>
      <c r="AMI133" s="31"/>
      <c r="AMJ133" s="31"/>
      <c r="AMK133" s="31"/>
      <c r="AML133" s="31"/>
      <c r="AMM133" s="31"/>
      <c r="AMN133" s="31"/>
      <c r="AMO133" s="31"/>
      <c r="AMP133" s="31"/>
      <c r="AMQ133" s="31"/>
      <c r="AMR133" s="31"/>
      <c r="AMS133" s="31"/>
      <c r="AMT133" s="31"/>
      <c r="AMU133" s="31"/>
      <c r="AMV133" s="31"/>
      <c r="AMW133" s="31"/>
      <c r="AMX133" s="31"/>
      <c r="AMY133" s="31"/>
    </row>
    <row r="134" spans="3:1042" s="6" customFormat="1" ht="15" customHeight="1" x14ac:dyDescent="0.25">
      <c r="C134" s="151">
        <f t="shared" si="5"/>
        <v>181414</v>
      </c>
      <c r="D134" s="72">
        <f t="shared" ref="D134" si="99">R134</f>
        <v>66</v>
      </c>
      <c r="E134" s="74">
        <v>0</v>
      </c>
      <c r="F134" s="72">
        <v>1</v>
      </c>
      <c r="G134" s="73">
        <f t="shared" ref="G134" si="100">IF(E134&gt;0,W134,0)</f>
        <v>0</v>
      </c>
      <c r="H134" s="128">
        <f t="shared" ref="H134" si="101">IF(F134&gt;0,Y134,0)</f>
        <v>3.1</v>
      </c>
      <c r="I134" s="147">
        <f t="shared" ref="I134" si="102">V134</f>
        <v>1</v>
      </c>
      <c r="J134" s="111" t="s">
        <v>196</v>
      </c>
      <c r="K134" s="39">
        <v>3</v>
      </c>
      <c r="L134" s="95">
        <f t="shared" ref="L134" si="103">VLOOKUP( M134, $M$2:$N$21, 2, FALSE )</f>
        <v>18</v>
      </c>
      <c r="M134" s="9" t="s">
        <v>34</v>
      </c>
      <c r="N134" s="152">
        <v>14</v>
      </c>
      <c r="O134" s="82">
        <f t="shared" ref="O134" si="104" xml:space="preserve"> (L134*10000) + (N134*100) + VLOOKUP( T134, $Q$2:$S$47, 2, FALSE )</f>
        <v>181414</v>
      </c>
      <c r="P134" s="77" t="str">
        <f t="shared" si="89"/>
        <v>10-66-DHPHTDR 130  (66 gal, JA13)</v>
      </c>
      <c r="Q134" s="10" t="s">
        <v>376</v>
      </c>
      <c r="R134" s="11">
        <v>66</v>
      </c>
      <c r="S134" s="37" t="s">
        <v>85</v>
      </c>
      <c r="T134" s="100" t="s">
        <v>105</v>
      </c>
      <c r="U134" s="105" t="str">
        <f t="shared" ref="U134" si="105">VLOOKUP( T134, $Q$2:$S$47, 3, FALSE )</f>
        <v>AOSmithHPTU66</v>
      </c>
      <c r="V134" s="148">
        <v>1</v>
      </c>
      <c r="W134" s="47" t="s">
        <v>10</v>
      </c>
      <c r="X134" s="55">
        <v>3</v>
      </c>
      <c r="Y134" s="56">
        <v>3.1</v>
      </c>
      <c r="Z134" s="57">
        <v>44118</v>
      </c>
      <c r="AA134" s="58" t="s">
        <v>83</v>
      </c>
      <c r="AB134" s="158" t="str">
        <f t="shared" si="86"/>
        <v>2,     181414,   "10-66-DHPHTDR 130  (66 gal, JA13)"</v>
      </c>
      <c r="AC134" s="160" t="str">
        <f t="shared" si="76"/>
        <v>Reliance</v>
      </c>
      <c r="AD134" s="163" t="s">
        <v>527</v>
      </c>
      <c r="AE134" s="158" t="str">
        <f t="shared" si="87"/>
        <v xml:space="preserve">          case  181414   :   "Reliance1066DHPHTDR"</v>
      </c>
      <c r="AF134" s="163" t="s">
        <v>527</v>
      </c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1"/>
      <c r="BO134" s="31"/>
      <c r="BP134" s="31"/>
      <c r="BQ134" s="31"/>
      <c r="BR134" s="31"/>
      <c r="BS134" s="31"/>
      <c r="BT134" s="31"/>
      <c r="BU134" s="31"/>
      <c r="BV134" s="31"/>
      <c r="BW134" s="31"/>
      <c r="BX134" s="31"/>
      <c r="BY134" s="31"/>
      <c r="BZ134" s="31"/>
      <c r="CA134" s="31"/>
      <c r="CB134" s="31"/>
      <c r="CC134" s="31"/>
      <c r="CD134" s="31"/>
      <c r="CE134" s="31"/>
      <c r="CF134" s="31"/>
      <c r="CG134" s="31"/>
      <c r="CH134" s="31"/>
      <c r="CI134" s="31"/>
      <c r="CJ134" s="31"/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/>
      <c r="DK134" s="31"/>
      <c r="DL134" s="31"/>
      <c r="DM134" s="31"/>
      <c r="DN134" s="31"/>
      <c r="DO134" s="31"/>
      <c r="DP134" s="31"/>
      <c r="DQ134" s="31"/>
      <c r="DR134" s="31"/>
      <c r="DS134" s="31"/>
      <c r="DT134" s="31"/>
      <c r="DU134" s="31"/>
      <c r="DV134" s="31"/>
      <c r="DW134" s="31"/>
      <c r="DX134" s="31"/>
      <c r="DY134" s="31"/>
      <c r="DZ134" s="31"/>
      <c r="EA134" s="31"/>
      <c r="EB134" s="31"/>
      <c r="EC134" s="31"/>
      <c r="ED134" s="31"/>
      <c r="EE134" s="31"/>
      <c r="EF134" s="31"/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/>
      <c r="EW134" s="31"/>
      <c r="EX134" s="31"/>
      <c r="EY134" s="31"/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  <c r="FK134" s="31"/>
      <c r="FL134" s="31"/>
      <c r="FM134" s="31"/>
      <c r="FN134" s="31"/>
      <c r="FO134" s="31"/>
      <c r="FP134" s="31"/>
      <c r="FQ134" s="31"/>
      <c r="FR134" s="31"/>
      <c r="FS134" s="31"/>
      <c r="FT134" s="31"/>
      <c r="FU134" s="31"/>
      <c r="FV134" s="31"/>
      <c r="FW134" s="31"/>
      <c r="FX134" s="31"/>
      <c r="FY134" s="31"/>
      <c r="FZ134" s="31"/>
      <c r="GA134" s="31"/>
      <c r="GB134" s="31"/>
      <c r="GC134" s="31"/>
      <c r="GD134" s="31"/>
      <c r="GE134" s="31"/>
      <c r="GF134" s="31"/>
      <c r="GG134" s="31"/>
      <c r="GH134" s="31"/>
      <c r="GI134" s="31"/>
      <c r="GJ134" s="31"/>
      <c r="GK134" s="31"/>
      <c r="GL134" s="31"/>
      <c r="GM134" s="31"/>
      <c r="GN134" s="31"/>
      <c r="GO134" s="31"/>
      <c r="GP134" s="31"/>
      <c r="GQ134" s="31"/>
      <c r="GR134" s="31"/>
      <c r="GS134" s="31"/>
      <c r="GT134" s="31"/>
      <c r="GU134" s="31"/>
      <c r="GV134" s="31"/>
      <c r="GW134" s="31"/>
      <c r="GX134" s="31"/>
      <c r="GY134" s="31"/>
      <c r="GZ134" s="31"/>
      <c r="HA134" s="31"/>
      <c r="HB134" s="31"/>
      <c r="HC134" s="31"/>
      <c r="HD134" s="31"/>
      <c r="HE134" s="31"/>
      <c r="HF134" s="31"/>
      <c r="HG134" s="31"/>
      <c r="HH134" s="31"/>
      <c r="HI134" s="31"/>
      <c r="HJ134" s="31"/>
      <c r="HK134" s="31"/>
      <c r="HL134" s="31"/>
      <c r="HM134" s="31"/>
      <c r="HN134" s="31"/>
      <c r="HO134" s="31"/>
      <c r="HP134" s="31"/>
      <c r="HQ134" s="31"/>
      <c r="HR134" s="31"/>
      <c r="HS134" s="31"/>
      <c r="HT134" s="31"/>
      <c r="HU134" s="31"/>
      <c r="HV134" s="31"/>
      <c r="HW134" s="31"/>
      <c r="HX134" s="31"/>
      <c r="HY134" s="31"/>
      <c r="HZ134" s="31"/>
      <c r="IA134" s="31"/>
      <c r="IB134" s="31"/>
      <c r="IC134" s="31"/>
      <c r="ID134" s="31"/>
      <c r="IE134" s="31"/>
      <c r="IF134" s="31"/>
      <c r="IG134" s="31"/>
      <c r="IH134" s="31"/>
      <c r="II134" s="31"/>
      <c r="IJ134" s="31"/>
      <c r="IK134" s="31"/>
      <c r="IL134" s="31"/>
      <c r="IM134" s="31"/>
      <c r="IN134" s="31"/>
      <c r="IO134" s="31"/>
      <c r="IP134" s="31"/>
      <c r="IQ134" s="31"/>
      <c r="IR134" s="31"/>
      <c r="IS134" s="31"/>
      <c r="IT134" s="31"/>
      <c r="IU134" s="31"/>
      <c r="IV134" s="31"/>
      <c r="IW134" s="31"/>
      <c r="IX134" s="31"/>
      <c r="IY134" s="31"/>
      <c r="IZ134" s="31"/>
      <c r="JA134" s="31"/>
      <c r="JB134" s="31"/>
      <c r="JC134" s="31"/>
      <c r="JD134" s="31"/>
      <c r="JE134" s="31"/>
      <c r="JF134" s="31"/>
      <c r="JG134" s="31"/>
      <c r="JH134" s="31"/>
      <c r="JI134" s="31"/>
      <c r="JJ134" s="31"/>
      <c r="JK134" s="31"/>
      <c r="JL134" s="31"/>
      <c r="JM134" s="31"/>
      <c r="JN134" s="31"/>
      <c r="JO134" s="31"/>
      <c r="JP134" s="31"/>
      <c r="JQ134" s="31"/>
      <c r="JR134" s="31"/>
      <c r="JS134" s="31"/>
      <c r="JT134" s="31"/>
      <c r="JU134" s="31"/>
      <c r="JV134" s="31"/>
      <c r="JW134" s="31"/>
      <c r="JX134" s="31"/>
      <c r="JY134" s="31"/>
      <c r="JZ134" s="31"/>
      <c r="KA134" s="31"/>
      <c r="KB134" s="31"/>
      <c r="KC134" s="31"/>
      <c r="KD134" s="31"/>
      <c r="KE134" s="31"/>
      <c r="KF134" s="31"/>
      <c r="KG134" s="31"/>
      <c r="KH134" s="31"/>
      <c r="KI134" s="31"/>
      <c r="KJ134" s="31"/>
      <c r="KK134" s="31"/>
      <c r="KL134" s="31"/>
      <c r="KM134" s="31"/>
      <c r="KN134" s="31"/>
      <c r="KO134" s="31"/>
      <c r="KP134" s="31"/>
      <c r="KQ134" s="31"/>
      <c r="KR134" s="31"/>
      <c r="KS134" s="31"/>
      <c r="KT134" s="31"/>
      <c r="KU134" s="31"/>
      <c r="KV134" s="31"/>
      <c r="KW134" s="31"/>
      <c r="KX134" s="31"/>
      <c r="KY134" s="31"/>
      <c r="KZ134" s="31"/>
      <c r="LA134" s="31"/>
      <c r="LB134" s="31"/>
      <c r="LC134" s="31"/>
      <c r="LD134" s="31"/>
      <c r="LE134" s="31"/>
      <c r="LF134" s="31"/>
      <c r="LG134" s="31"/>
      <c r="LH134" s="31"/>
      <c r="LI134" s="31"/>
      <c r="LJ134" s="31"/>
      <c r="LK134" s="31"/>
      <c r="LL134" s="31"/>
      <c r="LM134" s="31"/>
      <c r="LN134" s="31"/>
      <c r="LO134" s="31"/>
      <c r="LP134" s="31"/>
      <c r="LQ134" s="31"/>
      <c r="LR134" s="31"/>
      <c r="LS134" s="31"/>
      <c r="LT134" s="31"/>
      <c r="LU134" s="31"/>
      <c r="LV134" s="31"/>
      <c r="LW134" s="31"/>
      <c r="LX134" s="31"/>
      <c r="LY134" s="31"/>
      <c r="LZ134" s="31"/>
      <c r="MA134" s="31"/>
      <c r="MB134" s="31"/>
      <c r="MC134" s="31"/>
      <c r="MD134" s="31"/>
      <c r="ME134" s="31"/>
      <c r="MF134" s="31"/>
      <c r="MG134" s="31"/>
      <c r="MH134" s="31"/>
      <c r="MI134" s="31"/>
      <c r="MJ134" s="31"/>
      <c r="MK134" s="31"/>
      <c r="ML134" s="31"/>
      <c r="MM134" s="31"/>
      <c r="MN134" s="31"/>
      <c r="MO134" s="31"/>
      <c r="MP134" s="31"/>
      <c r="MQ134" s="31"/>
      <c r="MR134" s="31"/>
      <c r="MS134" s="31"/>
      <c r="MT134" s="31"/>
      <c r="MU134" s="31"/>
      <c r="MV134" s="31"/>
      <c r="MW134" s="31"/>
      <c r="MX134" s="31"/>
      <c r="MY134" s="31"/>
      <c r="MZ134" s="31"/>
      <c r="NA134" s="31"/>
      <c r="NB134" s="31"/>
      <c r="NC134" s="31"/>
      <c r="ND134" s="31"/>
      <c r="NE134" s="31"/>
      <c r="NF134" s="31"/>
      <c r="NG134" s="31"/>
      <c r="NH134" s="31"/>
      <c r="NI134" s="31"/>
      <c r="NJ134" s="31"/>
      <c r="NK134" s="31"/>
      <c r="NL134" s="31"/>
      <c r="NM134" s="31"/>
      <c r="NN134" s="31"/>
      <c r="NO134" s="31"/>
      <c r="NP134" s="31"/>
      <c r="NQ134" s="31"/>
      <c r="NR134" s="31"/>
      <c r="NS134" s="31"/>
      <c r="NT134" s="31"/>
      <c r="NU134" s="31"/>
      <c r="NV134" s="31"/>
      <c r="NW134" s="31"/>
      <c r="NX134" s="31"/>
      <c r="NY134" s="31"/>
      <c r="NZ134" s="31"/>
      <c r="OA134" s="31"/>
      <c r="OB134" s="31"/>
      <c r="OC134" s="31"/>
      <c r="OD134" s="31"/>
      <c r="OE134" s="31"/>
      <c r="OF134" s="31"/>
      <c r="OG134" s="31"/>
      <c r="OH134" s="31"/>
      <c r="OI134" s="31"/>
      <c r="OJ134" s="31"/>
      <c r="OK134" s="31"/>
      <c r="OL134" s="31"/>
      <c r="OM134" s="31"/>
      <c r="ON134" s="31"/>
      <c r="OO134" s="31"/>
      <c r="OP134" s="31"/>
      <c r="OQ134" s="31"/>
      <c r="OR134" s="31"/>
      <c r="OS134" s="31"/>
      <c r="OT134" s="31"/>
      <c r="OU134" s="31"/>
      <c r="OV134" s="31"/>
      <c r="OW134" s="31"/>
      <c r="OX134" s="31"/>
      <c r="OY134" s="31"/>
      <c r="OZ134" s="31"/>
      <c r="PA134" s="31"/>
      <c r="PB134" s="31"/>
      <c r="PC134" s="31"/>
      <c r="PD134" s="31"/>
      <c r="PE134" s="31"/>
      <c r="PF134" s="31"/>
      <c r="PG134" s="31"/>
      <c r="PH134" s="31"/>
      <c r="PI134" s="31"/>
      <c r="PJ134" s="31"/>
      <c r="PK134" s="31"/>
      <c r="PL134" s="31"/>
      <c r="PM134" s="31"/>
      <c r="PN134" s="31"/>
      <c r="PO134" s="31"/>
      <c r="PP134" s="31"/>
      <c r="PQ134" s="31"/>
      <c r="PR134" s="31"/>
      <c r="PS134" s="31"/>
      <c r="PT134" s="31"/>
      <c r="PU134" s="31"/>
      <c r="PV134" s="31"/>
      <c r="PW134" s="31"/>
      <c r="PX134" s="31"/>
      <c r="PY134" s="31"/>
      <c r="PZ134" s="31"/>
      <c r="QA134" s="31"/>
      <c r="QB134" s="31"/>
      <c r="QC134" s="31"/>
      <c r="QD134" s="31"/>
      <c r="QE134" s="31"/>
      <c r="QF134" s="31"/>
      <c r="QG134" s="31"/>
      <c r="QH134" s="31"/>
      <c r="QI134" s="31"/>
      <c r="QJ134" s="31"/>
      <c r="QK134" s="31"/>
      <c r="QL134" s="31"/>
      <c r="QM134" s="31"/>
      <c r="QN134" s="31"/>
      <c r="QO134" s="31"/>
      <c r="QP134" s="31"/>
      <c r="QQ134" s="31"/>
      <c r="QR134" s="31"/>
      <c r="QS134" s="31"/>
      <c r="QT134" s="31"/>
      <c r="QU134" s="31"/>
      <c r="QV134" s="31"/>
      <c r="QW134" s="31"/>
      <c r="QX134" s="31"/>
      <c r="QY134" s="31"/>
      <c r="QZ134" s="31"/>
      <c r="RA134" s="31"/>
      <c r="RB134" s="31"/>
      <c r="RC134" s="31"/>
      <c r="RD134" s="31"/>
      <c r="RE134" s="31"/>
      <c r="RF134" s="31"/>
      <c r="RG134" s="31"/>
      <c r="RH134" s="31"/>
      <c r="RI134" s="31"/>
      <c r="RJ134" s="31"/>
      <c r="RK134" s="31"/>
      <c r="RL134" s="31"/>
      <c r="RM134" s="31"/>
      <c r="RN134" s="31"/>
      <c r="RO134" s="31"/>
      <c r="RP134" s="31"/>
      <c r="RQ134" s="31"/>
      <c r="RR134" s="31"/>
      <c r="RS134" s="31"/>
      <c r="RT134" s="31"/>
      <c r="RU134" s="31"/>
      <c r="RV134" s="31"/>
      <c r="RW134" s="31"/>
      <c r="RX134" s="31"/>
      <c r="RY134" s="31"/>
      <c r="RZ134" s="31"/>
      <c r="SA134" s="31"/>
      <c r="SB134" s="31"/>
      <c r="SC134" s="31"/>
      <c r="SD134" s="31"/>
      <c r="SE134" s="31"/>
      <c r="SF134" s="31"/>
      <c r="SG134" s="31"/>
      <c r="SH134" s="31"/>
      <c r="SI134" s="31"/>
      <c r="SJ134" s="31"/>
      <c r="SK134" s="31"/>
      <c r="SL134" s="31"/>
      <c r="SM134" s="31"/>
      <c r="SN134" s="31"/>
      <c r="SO134" s="31"/>
      <c r="SP134" s="31"/>
      <c r="SQ134" s="31"/>
      <c r="SR134" s="31"/>
      <c r="SS134" s="31"/>
      <c r="ST134" s="31"/>
      <c r="SU134" s="31"/>
      <c r="SV134" s="31"/>
      <c r="SW134" s="31"/>
      <c r="SX134" s="31"/>
      <c r="SY134" s="31"/>
      <c r="SZ134" s="31"/>
      <c r="TA134" s="31"/>
      <c r="TB134" s="31"/>
      <c r="TC134" s="31"/>
      <c r="TD134" s="31"/>
      <c r="TE134" s="31"/>
      <c r="TF134" s="31"/>
      <c r="TG134" s="31"/>
      <c r="TH134" s="31"/>
      <c r="TI134" s="31"/>
      <c r="TJ134" s="31"/>
      <c r="TK134" s="31"/>
      <c r="TL134" s="31"/>
      <c r="TM134" s="31"/>
      <c r="TN134" s="31"/>
      <c r="TO134" s="31"/>
      <c r="TP134" s="31"/>
      <c r="TQ134" s="31"/>
      <c r="TR134" s="31"/>
      <c r="TS134" s="31"/>
      <c r="TT134" s="31"/>
      <c r="TU134" s="31"/>
      <c r="TV134" s="31"/>
      <c r="TW134" s="31"/>
      <c r="TX134" s="31"/>
      <c r="TY134" s="31"/>
      <c r="TZ134" s="31"/>
      <c r="UA134" s="31"/>
      <c r="UB134" s="31"/>
      <c r="UC134" s="31"/>
      <c r="UD134" s="31"/>
      <c r="UE134" s="31"/>
      <c r="UF134" s="31"/>
      <c r="UG134" s="31"/>
      <c r="UH134" s="31"/>
      <c r="UI134" s="31"/>
      <c r="UJ134" s="31"/>
      <c r="UK134" s="31"/>
      <c r="UL134" s="31"/>
      <c r="UM134" s="31"/>
      <c r="UN134" s="31"/>
      <c r="UO134" s="31"/>
      <c r="UP134" s="31"/>
      <c r="UQ134" s="31"/>
      <c r="UR134" s="31"/>
      <c r="US134" s="31"/>
      <c r="UT134" s="31"/>
      <c r="UU134" s="31"/>
      <c r="UV134" s="31"/>
      <c r="UW134" s="31"/>
      <c r="UX134" s="31"/>
      <c r="UY134" s="31"/>
      <c r="UZ134" s="31"/>
      <c r="VA134" s="31"/>
      <c r="VB134" s="31"/>
      <c r="VC134" s="31"/>
      <c r="VD134" s="31"/>
      <c r="VE134" s="31"/>
      <c r="VF134" s="31"/>
      <c r="VG134" s="31"/>
      <c r="VH134" s="31"/>
      <c r="VI134" s="31"/>
      <c r="VJ134" s="31"/>
      <c r="VK134" s="31"/>
      <c r="VL134" s="31"/>
      <c r="VM134" s="31"/>
      <c r="VN134" s="31"/>
      <c r="VO134" s="31"/>
      <c r="VP134" s="31"/>
      <c r="VQ134" s="31"/>
      <c r="VR134" s="31"/>
      <c r="VS134" s="31"/>
      <c r="VT134" s="31"/>
      <c r="VU134" s="31"/>
      <c r="VV134" s="31"/>
      <c r="VW134" s="31"/>
      <c r="VX134" s="31"/>
      <c r="VY134" s="31"/>
      <c r="VZ134" s="31"/>
      <c r="WA134" s="31"/>
      <c r="WB134" s="31"/>
      <c r="WC134" s="31"/>
      <c r="WD134" s="31"/>
      <c r="WE134" s="31"/>
      <c r="WF134" s="31"/>
      <c r="WG134" s="31"/>
      <c r="WH134" s="31"/>
      <c r="WI134" s="31"/>
      <c r="WJ134" s="31"/>
      <c r="WK134" s="31"/>
      <c r="WL134" s="31"/>
      <c r="WM134" s="31"/>
      <c r="WN134" s="31"/>
      <c r="WO134" s="31"/>
      <c r="WP134" s="31"/>
      <c r="WQ134" s="31"/>
      <c r="WR134" s="31"/>
      <c r="WS134" s="31"/>
      <c r="WT134" s="31"/>
      <c r="WU134" s="31"/>
      <c r="WV134" s="31"/>
      <c r="WW134" s="31"/>
      <c r="WX134" s="31"/>
      <c r="WY134" s="31"/>
      <c r="WZ134" s="31"/>
      <c r="XA134" s="31"/>
      <c r="XB134" s="31"/>
      <c r="XC134" s="31"/>
      <c r="XD134" s="31"/>
      <c r="XE134" s="31"/>
      <c r="XF134" s="31"/>
      <c r="XG134" s="31"/>
      <c r="XH134" s="31"/>
      <c r="XI134" s="31"/>
      <c r="XJ134" s="31"/>
      <c r="XK134" s="31"/>
      <c r="XL134" s="31"/>
      <c r="XM134" s="31"/>
      <c r="XN134" s="31"/>
      <c r="XO134" s="31"/>
      <c r="XP134" s="31"/>
      <c r="XQ134" s="31"/>
      <c r="XR134" s="31"/>
      <c r="XS134" s="31"/>
      <c r="XT134" s="31"/>
      <c r="XU134" s="31"/>
      <c r="XV134" s="31"/>
      <c r="XW134" s="31"/>
      <c r="XX134" s="31"/>
      <c r="XY134" s="31"/>
      <c r="XZ134" s="31"/>
      <c r="YA134" s="31"/>
      <c r="YB134" s="31"/>
      <c r="YC134" s="31"/>
      <c r="YD134" s="31"/>
      <c r="YE134" s="31"/>
      <c r="YF134" s="31"/>
      <c r="YG134" s="31"/>
      <c r="YH134" s="31"/>
      <c r="YI134" s="31"/>
      <c r="YJ134" s="31"/>
      <c r="YK134" s="31"/>
      <c r="YL134" s="31"/>
      <c r="YM134" s="31"/>
      <c r="YN134" s="31"/>
      <c r="YO134" s="31"/>
      <c r="YP134" s="31"/>
      <c r="YQ134" s="31"/>
      <c r="YR134" s="31"/>
      <c r="YS134" s="31"/>
      <c r="YT134" s="31"/>
      <c r="YU134" s="31"/>
      <c r="YV134" s="31"/>
      <c r="YW134" s="31"/>
      <c r="YX134" s="31"/>
      <c r="YY134" s="31"/>
      <c r="YZ134" s="31"/>
      <c r="ZA134" s="31"/>
      <c r="ZB134" s="31"/>
      <c r="ZC134" s="31"/>
      <c r="ZD134" s="31"/>
      <c r="ZE134" s="31"/>
      <c r="ZF134" s="31"/>
      <c r="ZG134" s="31"/>
      <c r="ZH134" s="31"/>
      <c r="ZI134" s="31"/>
      <c r="ZJ134" s="31"/>
      <c r="ZK134" s="31"/>
      <c r="ZL134" s="31"/>
      <c r="ZM134" s="31"/>
      <c r="ZN134" s="31"/>
      <c r="ZO134" s="31"/>
      <c r="ZP134" s="31"/>
      <c r="ZQ134" s="31"/>
      <c r="ZR134" s="31"/>
      <c r="ZS134" s="31"/>
      <c r="ZT134" s="31"/>
      <c r="ZU134" s="31"/>
      <c r="ZV134" s="31"/>
      <c r="ZW134" s="31"/>
      <c r="ZX134" s="31"/>
      <c r="ZY134" s="31"/>
      <c r="ZZ134" s="31"/>
      <c r="AAA134" s="31"/>
      <c r="AAB134" s="31"/>
      <c r="AAC134" s="31"/>
      <c r="AAD134" s="31"/>
      <c r="AAE134" s="31"/>
      <c r="AAF134" s="31"/>
      <c r="AAG134" s="31"/>
      <c r="AAH134" s="31"/>
      <c r="AAI134" s="31"/>
      <c r="AAJ134" s="31"/>
      <c r="AAK134" s="31"/>
      <c r="AAL134" s="31"/>
      <c r="AAM134" s="31"/>
      <c r="AAN134" s="31"/>
      <c r="AAO134" s="31"/>
      <c r="AAP134" s="31"/>
      <c r="AAQ134" s="31"/>
      <c r="AAR134" s="31"/>
      <c r="AAS134" s="31"/>
      <c r="AAT134" s="31"/>
      <c r="AAU134" s="31"/>
      <c r="AAV134" s="31"/>
      <c r="AAW134" s="31"/>
      <c r="AAX134" s="31"/>
      <c r="AAY134" s="31"/>
      <c r="AAZ134" s="31"/>
      <c r="ABA134" s="31"/>
      <c r="ABB134" s="31"/>
      <c r="ABC134" s="31"/>
      <c r="ABD134" s="31"/>
      <c r="ABE134" s="31"/>
      <c r="ABF134" s="31"/>
      <c r="ABG134" s="31"/>
      <c r="ABH134" s="31"/>
      <c r="ABI134" s="31"/>
      <c r="ABJ134" s="31"/>
      <c r="ABK134" s="31"/>
      <c r="ABL134" s="31"/>
      <c r="ABM134" s="31"/>
      <c r="ABN134" s="31"/>
      <c r="ABO134" s="31"/>
      <c r="ABP134" s="31"/>
      <c r="ABQ134" s="31"/>
      <c r="ABR134" s="31"/>
      <c r="ABS134" s="31"/>
      <c r="ABT134" s="31"/>
      <c r="ABU134" s="31"/>
      <c r="ABV134" s="31"/>
      <c r="ABW134" s="31"/>
      <c r="ABX134" s="31"/>
      <c r="ABY134" s="31"/>
      <c r="ABZ134" s="31"/>
      <c r="ACA134" s="31"/>
      <c r="ACB134" s="31"/>
      <c r="ACC134" s="31"/>
      <c r="ACD134" s="31"/>
      <c r="ACE134" s="31"/>
      <c r="ACF134" s="31"/>
      <c r="ACG134" s="31"/>
      <c r="ACH134" s="31"/>
      <c r="ACI134" s="31"/>
      <c r="ACJ134" s="31"/>
      <c r="ACK134" s="31"/>
      <c r="ACL134" s="31"/>
      <c r="ACM134" s="31"/>
      <c r="ACN134" s="31"/>
      <c r="ACO134" s="31"/>
      <c r="ACP134" s="31"/>
      <c r="ACQ134" s="31"/>
      <c r="ACR134" s="31"/>
      <c r="ACS134" s="31"/>
      <c r="ACT134" s="31"/>
      <c r="ACU134" s="31"/>
      <c r="ACV134" s="31"/>
      <c r="ACW134" s="31"/>
      <c r="ACX134" s="31"/>
      <c r="ACY134" s="31"/>
      <c r="ACZ134" s="31"/>
      <c r="ADA134" s="31"/>
      <c r="ADB134" s="31"/>
      <c r="ADC134" s="31"/>
      <c r="ADD134" s="31"/>
      <c r="ADE134" s="31"/>
      <c r="ADF134" s="31"/>
      <c r="ADG134" s="31"/>
      <c r="ADH134" s="31"/>
      <c r="ADI134" s="31"/>
      <c r="ADJ134" s="31"/>
      <c r="ADK134" s="31"/>
      <c r="ADL134" s="31"/>
      <c r="ADM134" s="31"/>
      <c r="ADN134" s="31"/>
      <c r="ADO134" s="31"/>
      <c r="ADP134" s="31"/>
      <c r="ADQ134" s="31"/>
      <c r="ADR134" s="31"/>
      <c r="ADS134" s="31"/>
      <c r="ADT134" s="31"/>
      <c r="ADU134" s="31"/>
      <c r="ADV134" s="31"/>
      <c r="ADW134" s="31"/>
      <c r="ADX134" s="31"/>
      <c r="ADY134" s="31"/>
      <c r="ADZ134" s="31"/>
      <c r="AEA134" s="31"/>
      <c r="AEB134" s="31"/>
      <c r="AEC134" s="31"/>
      <c r="AED134" s="31"/>
      <c r="AEE134" s="31"/>
      <c r="AEF134" s="31"/>
      <c r="AEG134" s="31"/>
      <c r="AEH134" s="31"/>
      <c r="AEI134" s="31"/>
      <c r="AEJ134" s="31"/>
      <c r="AEK134" s="31"/>
      <c r="AEL134" s="31"/>
      <c r="AEM134" s="31"/>
      <c r="AEN134" s="31"/>
      <c r="AEO134" s="31"/>
      <c r="AEP134" s="31"/>
      <c r="AEQ134" s="31"/>
      <c r="AER134" s="31"/>
      <c r="AES134" s="31"/>
      <c r="AET134" s="31"/>
      <c r="AEU134" s="31"/>
      <c r="AEV134" s="31"/>
      <c r="AEW134" s="31"/>
      <c r="AEX134" s="31"/>
      <c r="AEY134" s="31"/>
      <c r="AEZ134" s="31"/>
      <c r="AFA134" s="31"/>
      <c r="AFB134" s="31"/>
      <c r="AFC134" s="31"/>
      <c r="AFD134" s="31"/>
      <c r="AFE134" s="31"/>
      <c r="AFF134" s="31"/>
      <c r="AFG134" s="31"/>
      <c r="AFH134" s="31"/>
      <c r="AFI134" s="31"/>
      <c r="AFJ134" s="31"/>
      <c r="AFK134" s="31"/>
      <c r="AFL134" s="31"/>
      <c r="AFM134" s="31"/>
      <c r="AFN134" s="31"/>
      <c r="AFO134" s="31"/>
      <c r="AFP134" s="31"/>
      <c r="AFQ134" s="31"/>
      <c r="AFR134" s="31"/>
      <c r="AFS134" s="31"/>
      <c r="AFT134" s="31"/>
      <c r="AFU134" s="31"/>
      <c r="AFV134" s="31"/>
      <c r="AFW134" s="31"/>
      <c r="AFX134" s="31"/>
      <c r="AFY134" s="31"/>
      <c r="AFZ134" s="31"/>
      <c r="AGA134" s="31"/>
      <c r="AGB134" s="31"/>
      <c r="AGC134" s="31"/>
      <c r="AGD134" s="31"/>
      <c r="AGE134" s="31"/>
      <c r="AGF134" s="31"/>
      <c r="AGG134" s="31"/>
      <c r="AGH134" s="31"/>
      <c r="AGI134" s="31"/>
      <c r="AGJ134" s="31"/>
      <c r="AGK134" s="31"/>
      <c r="AGL134" s="31"/>
      <c r="AGM134" s="31"/>
      <c r="AGN134" s="31"/>
      <c r="AGO134" s="31"/>
      <c r="AGP134" s="31"/>
      <c r="AGQ134" s="31"/>
      <c r="AGR134" s="31"/>
      <c r="AGS134" s="31"/>
      <c r="AGT134" s="31"/>
      <c r="AGU134" s="31"/>
      <c r="AGV134" s="31"/>
      <c r="AGW134" s="31"/>
      <c r="AGX134" s="31"/>
      <c r="AGY134" s="31"/>
      <c r="AGZ134" s="31"/>
      <c r="AHA134" s="31"/>
      <c r="AHB134" s="31"/>
      <c r="AHC134" s="31"/>
      <c r="AHD134" s="31"/>
      <c r="AHE134" s="31"/>
      <c r="AHF134" s="31"/>
      <c r="AHG134" s="31"/>
      <c r="AHH134" s="31"/>
      <c r="AHI134" s="31"/>
      <c r="AHJ134" s="31"/>
      <c r="AHK134" s="31"/>
      <c r="AHL134" s="31"/>
      <c r="AHM134" s="31"/>
      <c r="AHN134" s="31"/>
      <c r="AHO134" s="31"/>
      <c r="AHP134" s="31"/>
      <c r="AHQ134" s="31"/>
      <c r="AHR134" s="31"/>
      <c r="AHS134" s="31"/>
      <c r="AHT134" s="31"/>
      <c r="AHU134" s="31"/>
      <c r="AHV134" s="31"/>
      <c r="AHW134" s="31"/>
      <c r="AHX134" s="31"/>
      <c r="AHY134" s="31"/>
      <c r="AHZ134" s="31"/>
      <c r="AIA134" s="31"/>
      <c r="AIB134" s="31"/>
      <c r="AIC134" s="31"/>
      <c r="AID134" s="31"/>
      <c r="AIE134" s="31"/>
      <c r="AIF134" s="31"/>
      <c r="AIG134" s="31"/>
      <c r="AIH134" s="31"/>
      <c r="AII134" s="31"/>
      <c r="AIJ134" s="31"/>
      <c r="AIK134" s="31"/>
      <c r="AIL134" s="31"/>
      <c r="AIM134" s="31"/>
      <c r="AIN134" s="31"/>
      <c r="AIO134" s="31"/>
      <c r="AIP134" s="31"/>
      <c r="AIQ134" s="31"/>
      <c r="AIR134" s="31"/>
      <c r="AIS134" s="31"/>
      <c r="AIT134" s="31"/>
      <c r="AIU134" s="31"/>
      <c r="AIV134" s="31"/>
      <c r="AIW134" s="31"/>
      <c r="AIX134" s="31"/>
      <c r="AIY134" s="31"/>
      <c r="AIZ134" s="31"/>
      <c r="AJA134" s="31"/>
      <c r="AJB134" s="31"/>
      <c r="AJC134" s="31"/>
      <c r="AJD134" s="31"/>
      <c r="AJE134" s="31"/>
      <c r="AJF134" s="31"/>
      <c r="AJG134" s="31"/>
      <c r="AJH134" s="31"/>
      <c r="AJI134" s="31"/>
      <c r="AJJ134" s="31"/>
      <c r="AJK134" s="31"/>
      <c r="AJL134" s="31"/>
      <c r="AJM134" s="31"/>
      <c r="AJN134" s="31"/>
      <c r="AJO134" s="31"/>
      <c r="AJP134" s="31"/>
      <c r="AJQ134" s="31"/>
      <c r="AJR134" s="31"/>
      <c r="AJS134" s="31"/>
      <c r="AJT134" s="31"/>
      <c r="AJU134" s="31"/>
      <c r="AJV134" s="31"/>
      <c r="AJW134" s="31"/>
      <c r="AJX134" s="31"/>
      <c r="AJY134" s="31"/>
      <c r="AJZ134" s="31"/>
      <c r="AKA134" s="31"/>
      <c r="AKB134" s="31"/>
      <c r="AKC134" s="31"/>
      <c r="AKD134" s="31"/>
      <c r="AKE134" s="31"/>
      <c r="AKF134" s="31"/>
      <c r="AKG134" s="31"/>
      <c r="AKH134" s="31"/>
      <c r="AKI134" s="31"/>
      <c r="AKJ134" s="31"/>
      <c r="AKK134" s="31"/>
      <c r="AKL134" s="31"/>
      <c r="AKM134" s="31"/>
      <c r="AKN134" s="31"/>
      <c r="AKO134" s="31"/>
      <c r="AKP134" s="31"/>
      <c r="AKQ134" s="31"/>
      <c r="AKR134" s="31"/>
      <c r="AKS134" s="31"/>
      <c r="AKT134" s="31"/>
      <c r="AKU134" s="31"/>
      <c r="AKV134" s="31"/>
      <c r="AKW134" s="31"/>
      <c r="AKX134" s="31"/>
      <c r="AKY134" s="31"/>
      <c r="AKZ134" s="31"/>
      <c r="ALA134" s="31"/>
      <c r="ALB134" s="31"/>
      <c r="ALC134" s="31"/>
      <c r="ALD134" s="31"/>
      <c r="ALE134" s="31"/>
      <c r="ALF134" s="31"/>
      <c r="ALG134" s="31"/>
      <c r="ALH134" s="31"/>
      <c r="ALI134" s="31"/>
      <c r="ALJ134" s="31"/>
      <c r="ALK134" s="31"/>
      <c r="ALL134" s="31"/>
      <c r="ALM134" s="31"/>
      <c r="ALN134" s="31"/>
      <c r="ALO134" s="31"/>
      <c r="ALP134" s="31"/>
      <c r="ALQ134" s="31"/>
      <c r="ALR134" s="31"/>
      <c r="ALS134" s="31"/>
      <c r="ALT134" s="31"/>
      <c r="ALU134" s="31"/>
      <c r="ALV134" s="31"/>
      <c r="ALW134" s="31"/>
      <c r="ALX134" s="31"/>
      <c r="ALY134" s="31"/>
      <c r="ALZ134" s="31"/>
      <c r="AMA134" s="31"/>
      <c r="AMB134" s="31"/>
      <c r="AMC134" s="31"/>
      <c r="AMD134" s="31"/>
      <c r="AME134" s="31"/>
      <c r="AMF134" s="31"/>
      <c r="AMG134" s="31"/>
      <c r="AMH134" s="31"/>
      <c r="AMI134" s="31"/>
      <c r="AMJ134" s="31"/>
      <c r="AMK134" s="31"/>
      <c r="AML134" s="31"/>
      <c r="AMM134" s="31"/>
      <c r="AMN134" s="31"/>
      <c r="AMO134" s="31"/>
      <c r="AMP134" s="31"/>
      <c r="AMQ134" s="31"/>
      <c r="AMR134" s="31"/>
      <c r="AMS134" s="31"/>
      <c r="AMT134" s="31"/>
      <c r="AMU134" s="31"/>
      <c r="AMV134" s="31"/>
      <c r="AMW134" s="31"/>
      <c r="AMX134" s="31"/>
      <c r="AMY134" s="31"/>
    </row>
    <row r="135" spans="3:1042" s="6" customFormat="1" ht="15" customHeight="1" x14ac:dyDescent="0.25">
      <c r="C135" s="6">
        <f t="shared" si="5"/>
        <v>180615</v>
      </c>
      <c r="D135" s="72">
        <f t="shared" si="6"/>
        <v>80</v>
      </c>
      <c r="E135" s="74">
        <v>0</v>
      </c>
      <c r="F135" s="72">
        <v>1</v>
      </c>
      <c r="G135" s="73">
        <f t="shared" si="43"/>
        <v>0</v>
      </c>
      <c r="H135" s="128">
        <f t="shared" si="44"/>
        <v>2.9</v>
      </c>
      <c r="I135" s="147">
        <f t="shared" si="9"/>
        <v>0</v>
      </c>
      <c r="J135" s="111" t="s">
        <v>196</v>
      </c>
      <c r="K135" s="39">
        <v>3</v>
      </c>
      <c r="L135" s="95">
        <f t="shared" si="10"/>
        <v>18</v>
      </c>
      <c r="M135" s="9" t="s">
        <v>34</v>
      </c>
      <c r="N135" s="154">
        <f>N133+1</f>
        <v>6</v>
      </c>
      <c r="O135" s="82">
        <f xml:space="preserve"> (L135*10000) + (N135*100) + VLOOKUP( T135, $Q$2:$S$47, 2, FALSE )</f>
        <v>180615</v>
      </c>
      <c r="P135" s="77" t="str">
        <f t="shared" si="89"/>
        <v>10 80 DHPHT 120  (80 gal)</v>
      </c>
      <c r="Q135" s="10" t="s">
        <v>39</v>
      </c>
      <c r="R135" s="11">
        <v>80</v>
      </c>
      <c r="S135" s="37" t="s">
        <v>86</v>
      </c>
      <c r="T135" s="100" t="s">
        <v>106</v>
      </c>
      <c r="U135" s="105" t="str">
        <f>VLOOKUP( T135, $Q$2:$S$47, 3, FALSE )</f>
        <v>AOSmithHPTU80</v>
      </c>
      <c r="V135" s="146">
        <v>0</v>
      </c>
      <c r="W135" s="47" t="s">
        <v>10</v>
      </c>
      <c r="X135" s="55" t="s">
        <v>15</v>
      </c>
      <c r="Y135" s="56">
        <v>2.9</v>
      </c>
      <c r="Z135" s="57">
        <v>42545</v>
      </c>
      <c r="AA135" s="58" t="s">
        <v>83</v>
      </c>
      <c r="AB135" s="158" t="str">
        <f t="shared" si="86"/>
        <v>2,     180615,   "10 80 DHPHT 120  (80 gal)"</v>
      </c>
      <c r="AC135" s="160" t="str">
        <f t="shared" si="76"/>
        <v>Reliance</v>
      </c>
      <c r="AD135" s="161" t="s">
        <v>519</v>
      </c>
      <c r="AE135" s="158" t="str">
        <f t="shared" si="87"/>
        <v xml:space="preserve">          case  180615   :   "Reliance1080DHPHT"</v>
      </c>
      <c r="AF135" s="161" t="s">
        <v>519</v>
      </c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1"/>
      <c r="BO135" s="31"/>
      <c r="BP135" s="31"/>
      <c r="BQ135" s="31"/>
      <c r="BR135" s="31"/>
      <c r="BS135" s="31"/>
      <c r="BT135" s="31"/>
      <c r="BU135" s="31"/>
      <c r="BV135" s="31"/>
      <c r="BW135" s="31"/>
      <c r="BX135" s="31"/>
      <c r="BY135" s="31"/>
      <c r="BZ135" s="31"/>
      <c r="CA135" s="31"/>
      <c r="CB135" s="31"/>
      <c r="CC135" s="31"/>
      <c r="CD135" s="31"/>
      <c r="CE135" s="31"/>
      <c r="CF135" s="31"/>
      <c r="CG135" s="31"/>
      <c r="CH135" s="31"/>
      <c r="CI135" s="31"/>
      <c r="CJ135" s="31"/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/>
      <c r="DK135" s="31"/>
      <c r="DL135" s="31"/>
      <c r="DM135" s="31"/>
      <c r="DN135" s="31"/>
      <c r="DO135" s="31"/>
      <c r="DP135" s="31"/>
      <c r="DQ135" s="31"/>
      <c r="DR135" s="31"/>
      <c r="DS135" s="31"/>
      <c r="DT135" s="31"/>
      <c r="DU135" s="31"/>
      <c r="DV135" s="31"/>
      <c r="DW135" s="31"/>
      <c r="DX135" s="31"/>
      <c r="DY135" s="31"/>
      <c r="DZ135" s="31"/>
      <c r="EA135" s="31"/>
      <c r="EB135" s="31"/>
      <c r="EC135" s="31"/>
      <c r="ED135" s="31"/>
      <c r="EE135" s="31"/>
      <c r="EF135" s="31"/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/>
      <c r="EW135" s="31"/>
      <c r="EX135" s="31"/>
      <c r="EY135" s="31"/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  <c r="FK135" s="31"/>
      <c r="FL135" s="31"/>
      <c r="FM135" s="31"/>
      <c r="FN135" s="31"/>
      <c r="FO135" s="31"/>
      <c r="FP135" s="31"/>
      <c r="FQ135" s="31"/>
      <c r="FR135" s="31"/>
      <c r="FS135" s="31"/>
      <c r="FT135" s="31"/>
      <c r="FU135" s="31"/>
      <c r="FV135" s="31"/>
      <c r="FW135" s="31"/>
      <c r="FX135" s="31"/>
      <c r="FY135" s="31"/>
      <c r="FZ135" s="31"/>
      <c r="GA135" s="31"/>
      <c r="GB135" s="31"/>
      <c r="GC135" s="31"/>
      <c r="GD135" s="31"/>
      <c r="GE135" s="31"/>
      <c r="GF135" s="31"/>
      <c r="GG135" s="31"/>
      <c r="GH135" s="31"/>
      <c r="GI135" s="31"/>
      <c r="GJ135" s="31"/>
      <c r="GK135" s="31"/>
      <c r="GL135" s="31"/>
      <c r="GM135" s="31"/>
      <c r="GN135" s="31"/>
      <c r="GO135" s="31"/>
      <c r="GP135" s="31"/>
      <c r="GQ135" s="31"/>
      <c r="GR135" s="31"/>
      <c r="GS135" s="31"/>
      <c r="GT135" s="31"/>
      <c r="GU135" s="31"/>
      <c r="GV135" s="31"/>
      <c r="GW135" s="31"/>
      <c r="GX135" s="31"/>
      <c r="GY135" s="31"/>
      <c r="GZ135" s="31"/>
      <c r="HA135" s="31"/>
      <c r="HB135" s="31"/>
      <c r="HC135" s="31"/>
      <c r="HD135" s="31"/>
      <c r="HE135" s="31"/>
      <c r="HF135" s="31"/>
      <c r="HG135" s="31"/>
      <c r="HH135" s="31"/>
      <c r="HI135" s="31"/>
      <c r="HJ135" s="31"/>
      <c r="HK135" s="31"/>
      <c r="HL135" s="31"/>
      <c r="HM135" s="31"/>
      <c r="HN135" s="31"/>
      <c r="HO135" s="31"/>
      <c r="HP135" s="31"/>
      <c r="HQ135" s="31"/>
      <c r="HR135" s="31"/>
      <c r="HS135" s="31"/>
      <c r="HT135" s="31"/>
      <c r="HU135" s="31"/>
      <c r="HV135" s="31"/>
      <c r="HW135" s="31"/>
      <c r="HX135" s="31"/>
      <c r="HY135" s="31"/>
      <c r="HZ135" s="31"/>
      <c r="IA135" s="31"/>
      <c r="IB135" s="31"/>
      <c r="IC135" s="31"/>
      <c r="ID135" s="31"/>
      <c r="IE135" s="31"/>
      <c r="IF135" s="31"/>
      <c r="IG135" s="31"/>
      <c r="IH135" s="31"/>
      <c r="II135" s="31"/>
      <c r="IJ135" s="31"/>
      <c r="IK135" s="31"/>
      <c r="IL135" s="31"/>
      <c r="IM135" s="31"/>
      <c r="IN135" s="31"/>
      <c r="IO135" s="31"/>
      <c r="IP135" s="31"/>
      <c r="IQ135" s="31"/>
      <c r="IR135" s="31"/>
      <c r="IS135" s="31"/>
      <c r="IT135" s="31"/>
      <c r="IU135" s="31"/>
      <c r="IV135" s="31"/>
      <c r="IW135" s="31"/>
      <c r="IX135" s="31"/>
      <c r="IY135" s="31"/>
      <c r="IZ135" s="31"/>
      <c r="JA135" s="31"/>
      <c r="JB135" s="31"/>
      <c r="JC135" s="31"/>
      <c r="JD135" s="31"/>
      <c r="JE135" s="31"/>
      <c r="JF135" s="31"/>
      <c r="JG135" s="31"/>
      <c r="JH135" s="31"/>
      <c r="JI135" s="31"/>
      <c r="JJ135" s="31"/>
      <c r="JK135" s="31"/>
      <c r="JL135" s="31"/>
      <c r="JM135" s="31"/>
      <c r="JN135" s="31"/>
      <c r="JO135" s="31"/>
      <c r="JP135" s="31"/>
      <c r="JQ135" s="31"/>
      <c r="JR135" s="31"/>
      <c r="JS135" s="31"/>
      <c r="JT135" s="31"/>
      <c r="JU135" s="31"/>
      <c r="JV135" s="31"/>
      <c r="JW135" s="31"/>
      <c r="JX135" s="31"/>
      <c r="JY135" s="31"/>
      <c r="JZ135" s="31"/>
      <c r="KA135" s="31"/>
      <c r="KB135" s="31"/>
      <c r="KC135" s="31"/>
      <c r="KD135" s="31"/>
      <c r="KE135" s="31"/>
      <c r="KF135" s="31"/>
      <c r="KG135" s="31"/>
      <c r="KH135" s="31"/>
      <c r="KI135" s="31"/>
      <c r="KJ135" s="31"/>
      <c r="KK135" s="31"/>
      <c r="KL135" s="31"/>
      <c r="KM135" s="31"/>
      <c r="KN135" s="31"/>
      <c r="KO135" s="31"/>
      <c r="KP135" s="31"/>
      <c r="KQ135" s="31"/>
      <c r="KR135" s="31"/>
      <c r="KS135" s="31"/>
      <c r="KT135" s="31"/>
      <c r="KU135" s="31"/>
      <c r="KV135" s="31"/>
      <c r="KW135" s="31"/>
      <c r="KX135" s="31"/>
      <c r="KY135" s="31"/>
      <c r="KZ135" s="31"/>
      <c r="LA135" s="31"/>
      <c r="LB135" s="31"/>
      <c r="LC135" s="31"/>
      <c r="LD135" s="31"/>
      <c r="LE135" s="31"/>
      <c r="LF135" s="31"/>
      <c r="LG135" s="31"/>
      <c r="LH135" s="31"/>
      <c r="LI135" s="31"/>
      <c r="LJ135" s="31"/>
      <c r="LK135" s="31"/>
      <c r="LL135" s="31"/>
      <c r="LM135" s="31"/>
      <c r="LN135" s="31"/>
      <c r="LO135" s="31"/>
      <c r="LP135" s="31"/>
      <c r="LQ135" s="31"/>
      <c r="LR135" s="31"/>
      <c r="LS135" s="31"/>
      <c r="LT135" s="31"/>
      <c r="LU135" s="31"/>
      <c r="LV135" s="31"/>
      <c r="LW135" s="31"/>
      <c r="LX135" s="31"/>
      <c r="LY135" s="31"/>
      <c r="LZ135" s="31"/>
      <c r="MA135" s="31"/>
      <c r="MB135" s="31"/>
      <c r="MC135" s="31"/>
      <c r="MD135" s="31"/>
      <c r="ME135" s="31"/>
      <c r="MF135" s="31"/>
      <c r="MG135" s="31"/>
      <c r="MH135" s="31"/>
      <c r="MI135" s="31"/>
      <c r="MJ135" s="31"/>
      <c r="MK135" s="31"/>
      <c r="ML135" s="31"/>
      <c r="MM135" s="31"/>
      <c r="MN135" s="31"/>
      <c r="MO135" s="31"/>
      <c r="MP135" s="31"/>
      <c r="MQ135" s="31"/>
      <c r="MR135" s="31"/>
      <c r="MS135" s="31"/>
      <c r="MT135" s="31"/>
      <c r="MU135" s="31"/>
      <c r="MV135" s="31"/>
      <c r="MW135" s="31"/>
      <c r="MX135" s="31"/>
      <c r="MY135" s="31"/>
      <c r="MZ135" s="31"/>
      <c r="NA135" s="31"/>
      <c r="NB135" s="31"/>
      <c r="NC135" s="31"/>
      <c r="ND135" s="31"/>
      <c r="NE135" s="31"/>
      <c r="NF135" s="31"/>
      <c r="NG135" s="31"/>
      <c r="NH135" s="31"/>
      <c r="NI135" s="31"/>
      <c r="NJ135" s="31"/>
      <c r="NK135" s="31"/>
      <c r="NL135" s="31"/>
      <c r="NM135" s="31"/>
      <c r="NN135" s="31"/>
      <c r="NO135" s="31"/>
      <c r="NP135" s="31"/>
      <c r="NQ135" s="31"/>
      <c r="NR135" s="31"/>
      <c r="NS135" s="31"/>
      <c r="NT135" s="31"/>
      <c r="NU135" s="31"/>
      <c r="NV135" s="31"/>
      <c r="NW135" s="31"/>
      <c r="NX135" s="31"/>
      <c r="NY135" s="31"/>
      <c r="NZ135" s="31"/>
      <c r="OA135" s="31"/>
      <c r="OB135" s="31"/>
      <c r="OC135" s="31"/>
      <c r="OD135" s="31"/>
      <c r="OE135" s="31"/>
      <c r="OF135" s="31"/>
      <c r="OG135" s="31"/>
      <c r="OH135" s="31"/>
      <c r="OI135" s="31"/>
      <c r="OJ135" s="31"/>
      <c r="OK135" s="31"/>
      <c r="OL135" s="31"/>
      <c r="OM135" s="31"/>
      <c r="ON135" s="31"/>
      <c r="OO135" s="31"/>
      <c r="OP135" s="31"/>
      <c r="OQ135" s="31"/>
      <c r="OR135" s="31"/>
      <c r="OS135" s="31"/>
      <c r="OT135" s="31"/>
      <c r="OU135" s="31"/>
      <c r="OV135" s="31"/>
      <c r="OW135" s="31"/>
      <c r="OX135" s="31"/>
      <c r="OY135" s="31"/>
      <c r="OZ135" s="31"/>
      <c r="PA135" s="31"/>
      <c r="PB135" s="31"/>
      <c r="PC135" s="31"/>
      <c r="PD135" s="31"/>
      <c r="PE135" s="31"/>
      <c r="PF135" s="31"/>
      <c r="PG135" s="31"/>
      <c r="PH135" s="31"/>
      <c r="PI135" s="31"/>
      <c r="PJ135" s="31"/>
      <c r="PK135" s="31"/>
      <c r="PL135" s="31"/>
      <c r="PM135" s="31"/>
      <c r="PN135" s="31"/>
      <c r="PO135" s="31"/>
      <c r="PP135" s="31"/>
      <c r="PQ135" s="31"/>
      <c r="PR135" s="31"/>
      <c r="PS135" s="31"/>
      <c r="PT135" s="31"/>
      <c r="PU135" s="31"/>
      <c r="PV135" s="31"/>
      <c r="PW135" s="31"/>
      <c r="PX135" s="31"/>
      <c r="PY135" s="31"/>
      <c r="PZ135" s="31"/>
      <c r="QA135" s="31"/>
      <c r="QB135" s="31"/>
      <c r="QC135" s="31"/>
      <c r="QD135" s="31"/>
      <c r="QE135" s="31"/>
      <c r="QF135" s="31"/>
      <c r="QG135" s="31"/>
      <c r="QH135" s="31"/>
      <c r="QI135" s="31"/>
      <c r="QJ135" s="31"/>
      <c r="QK135" s="31"/>
      <c r="QL135" s="31"/>
      <c r="QM135" s="31"/>
      <c r="QN135" s="31"/>
      <c r="QO135" s="31"/>
      <c r="QP135" s="31"/>
      <c r="QQ135" s="31"/>
      <c r="QR135" s="31"/>
      <c r="QS135" s="31"/>
      <c r="QT135" s="31"/>
      <c r="QU135" s="31"/>
      <c r="QV135" s="31"/>
      <c r="QW135" s="31"/>
      <c r="QX135" s="31"/>
      <c r="QY135" s="31"/>
      <c r="QZ135" s="31"/>
      <c r="RA135" s="31"/>
      <c r="RB135" s="31"/>
      <c r="RC135" s="31"/>
      <c r="RD135" s="31"/>
      <c r="RE135" s="31"/>
      <c r="RF135" s="31"/>
      <c r="RG135" s="31"/>
      <c r="RH135" s="31"/>
      <c r="RI135" s="31"/>
      <c r="RJ135" s="31"/>
      <c r="RK135" s="31"/>
      <c r="RL135" s="31"/>
      <c r="RM135" s="31"/>
      <c r="RN135" s="31"/>
      <c r="RO135" s="31"/>
      <c r="RP135" s="31"/>
      <c r="RQ135" s="31"/>
      <c r="RR135" s="31"/>
      <c r="RS135" s="31"/>
      <c r="RT135" s="31"/>
      <c r="RU135" s="31"/>
      <c r="RV135" s="31"/>
      <c r="RW135" s="31"/>
      <c r="RX135" s="31"/>
      <c r="RY135" s="31"/>
      <c r="RZ135" s="31"/>
      <c r="SA135" s="31"/>
      <c r="SB135" s="31"/>
      <c r="SC135" s="31"/>
      <c r="SD135" s="31"/>
      <c r="SE135" s="31"/>
      <c r="SF135" s="31"/>
      <c r="SG135" s="31"/>
      <c r="SH135" s="31"/>
      <c r="SI135" s="31"/>
      <c r="SJ135" s="31"/>
      <c r="SK135" s="31"/>
      <c r="SL135" s="31"/>
      <c r="SM135" s="31"/>
      <c r="SN135" s="31"/>
      <c r="SO135" s="31"/>
      <c r="SP135" s="31"/>
      <c r="SQ135" s="31"/>
      <c r="SR135" s="31"/>
      <c r="SS135" s="31"/>
      <c r="ST135" s="31"/>
      <c r="SU135" s="31"/>
      <c r="SV135" s="31"/>
      <c r="SW135" s="31"/>
      <c r="SX135" s="31"/>
      <c r="SY135" s="31"/>
      <c r="SZ135" s="31"/>
      <c r="TA135" s="31"/>
      <c r="TB135" s="31"/>
      <c r="TC135" s="31"/>
      <c r="TD135" s="31"/>
      <c r="TE135" s="31"/>
      <c r="TF135" s="31"/>
      <c r="TG135" s="31"/>
      <c r="TH135" s="31"/>
      <c r="TI135" s="31"/>
      <c r="TJ135" s="31"/>
      <c r="TK135" s="31"/>
      <c r="TL135" s="31"/>
      <c r="TM135" s="31"/>
      <c r="TN135" s="31"/>
      <c r="TO135" s="31"/>
      <c r="TP135" s="31"/>
      <c r="TQ135" s="31"/>
      <c r="TR135" s="31"/>
      <c r="TS135" s="31"/>
      <c r="TT135" s="31"/>
      <c r="TU135" s="31"/>
      <c r="TV135" s="31"/>
      <c r="TW135" s="31"/>
      <c r="TX135" s="31"/>
      <c r="TY135" s="31"/>
      <c r="TZ135" s="31"/>
      <c r="UA135" s="31"/>
      <c r="UB135" s="31"/>
      <c r="UC135" s="31"/>
      <c r="UD135" s="31"/>
      <c r="UE135" s="31"/>
      <c r="UF135" s="31"/>
      <c r="UG135" s="31"/>
      <c r="UH135" s="31"/>
      <c r="UI135" s="31"/>
      <c r="UJ135" s="31"/>
      <c r="UK135" s="31"/>
      <c r="UL135" s="31"/>
      <c r="UM135" s="31"/>
      <c r="UN135" s="31"/>
      <c r="UO135" s="31"/>
      <c r="UP135" s="31"/>
      <c r="UQ135" s="31"/>
      <c r="UR135" s="31"/>
      <c r="US135" s="31"/>
      <c r="UT135" s="31"/>
      <c r="UU135" s="31"/>
      <c r="UV135" s="31"/>
      <c r="UW135" s="31"/>
      <c r="UX135" s="31"/>
      <c r="UY135" s="31"/>
      <c r="UZ135" s="31"/>
      <c r="VA135" s="31"/>
      <c r="VB135" s="31"/>
      <c r="VC135" s="31"/>
      <c r="VD135" s="31"/>
      <c r="VE135" s="31"/>
      <c r="VF135" s="31"/>
      <c r="VG135" s="31"/>
      <c r="VH135" s="31"/>
      <c r="VI135" s="31"/>
      <c r="VJ135" s="31"/>
      <c r="VK135" s="31"/>
      <c r="VL135" s="31"/>
      <c r="VM135" s="31"/>
      <c r="VN135" s="31"/>
      <c r="VO135" s="31"/>
      <c r="VP135" s="31"/>
      <c r="VQ135" s="31"/>
      <c r="VR135" s="31"/>
      <c r="VS135" s="31"/>
      <c r="VT135" s="31"/>
      <c r="VU135" s="31"/>
      <c r="VV135" s="31"/>
      <c r="VW135" s="31"/>
      <c r="VX135" s="31"/>
      <c r="VY135" s="31"/>
      <c r="VZ135" s="31"/>
      <c r="WA135" s="31"/>
      <c r="WB135" s="31"/>
      <c r="WC135" s="31"/>
      <c r="WD135" s="31"/>
      <c r="WE135" s="31"/>
      <c r="WF135" s="31"/>
      <c r="WG135" s="31"/>
      <c r="WH135" s="31"/>
      <c r="WI135" s="31"/>
      <c r="WJ135" s="31"/>
      <c r="WK135" s="31"/>
      <c r="WL135" s="31"/>
      <c r="WM135" s="31"/>
      <c r="WN135" s="31"/>
      <c r="WO135" s="31"/>
      <c r="WP135" s="31"/>
      <c r="WQ135" s="31"/>
      <c r="WR135" s="31"/>
      <c r="WS135" s="31"/>
      <c r="WT135" s="31"/>
      <c r="WU135" s="31"/>
      <c r="WV135" s="31"/>
      <c r="WW135" s="31"/>
      <c r="WX135" s="31"/>
      <c r="WY135" s="31"/>
      <c r="WZ135" s="31"/>
      <c r="XA135" s="31"/>
      <c r="XB135" s="31"/>
      <c r="XC135" s="31"/>
      <c r="XD135" s="31"/>
      <c r="XE135" s="31"/>
      <c r="XF135" s="31"/>
      <c r="XG135" s="31"/>
      <c r="XH135" s="31"/>
      <c r="XI135" s="31"/>
      <c r="XJ135" s="31"/>
      <c r="XK135" s="31"/>
      <c r="XL135" s="31"/>
      <c r="XM135" s="31"/>
      <c r="XN135" s="31"/>
      <c r="XO135" s="31"/>
      <c r="XP135" s="31"/>
      <c r="XQ135" s="31"/>
      <c r="XR135" s="31"/>
      <c r="XS135" s="31"/>
      <c r="XT135" s="31"/>
      <c r="XU135" s="31"/>
      <c r="XV135" s="31"/>
      <c r="XW135" s="31"/>
      <c r="XX135" s="31"/>
      <c r="XY135" s="31"/>
      <c r="XZ135" s="31"/>
      <c r="YA135" s="31"/>
      <c r="YB135" s="31"/>
      <c r="YC135" s="31"/>
      <c r="YD135" s="31"/>
      <c r="YE135" s="31"/>
      <c r="YF135" s="31"/>
      <c r="YG135" s="31"/>
      <c r="YH135" s="31"/>
      <c r="YI135" s="31"/>
      <c r="YJ135" s="31"/>
      <c r="YK135" s="31"/>
      <c r="YL135" s="31"/>
      <c r="YM135" s="31"/>
      <c r="YN135" s="31"/>
      <c r="YO135" s="31"/>
      <c r="YP135" s="31"/>
      <c r="YQ135" s="31"/>
      <c r="YR135" s="31"/>
      <c r="YS135" s="31"/>
      <c r="YT135" s="31"/>
      <c r="YU135" s="31"/>
      <c r="YV135" s="31"/>
      <c r="YW135" s="31"/>
      <c r="YX135" s="31"/>
      <c r="YY135" s="31"/>
      <c r="YZ135" s="31"/>
      <c r="ZA135" s="31"/>
      <c r="ZB135" s="31"/>
      <c r="ZC135" s="31"/>
      <c r="ZD135" s="31"/>
      <c r="ZE135" s="31"/>
      <c r="ZF135" s="31"/>
      <c r="ZG135" s="31"/>
      <c r="ZH135" s="31"/>
      <c r="ZI135" s="31"/>
      <c r="ZJ135" s="31"/>
      <c r="ZK135" s="31"/>
      <c r="ZL135" s="31"/>
      <c r="ZM135" s="31"/>
      <c r="ZN135" s="31"/>
      <c r="ZO135" s="31"/>
      <c r="ZP135" s="31"/>
      <c r="ZQ135" s="31"/>
      <c r="ZR135" s="31"/>
      <c r="ZS135" s="31"/>
      <c r="ZT135" s="31"/>
      <c r="ZU135" s="31"/>
      <c r="ZV135" s="31"/>
      <c r="ZW135" s="31"/>
      <c r="ZX135" s="31"/>
      <c r="ZY135" s="31"/>
      <c r="ZZ135" s="31"/>
      <c r="AAA135" s="31"/>
      <c r="AAB135" s="31"/>
      <c r="AAC135" s="31"/>
      <c r="AAD135" s="31"/>
      <c r="AAE135" s="31"/>
      <c r="AAF135" s="31"/>
      <c r="AAG135" s="31"/>
      <c r="AAH135" s="31"/>
      <c r="AAI135" s="31"/>
      <c r="AAJ135" s="31"/>
      <c r="AAK135" s="31"/>
      <c r="AAL135" s="31"/>
      <c r="AAM135" s="31"/>
      <c r="AAN135" s="31"/>
      <c r="AAO135" s="31"/>
      <c r="AAP135" s="31"/>
      <c r="AAQ135" s="31"/>
      <c r="AAR135" s="31"/>
      <c r="AAS135" s="31"/>
      <c r="AAT135" s="31"/>
      <c r="AAU135" s="31"/>
      <c r="AAV135" s="31"/>
      <c r="AAW135" s="31"/>
      <c r="AAX135" s="31"/>
      <c r="AAY135" s="31"/>
      <c r="AAZ135" s="31"/>
      <c r="ABA135" s="31"/>
      <c r="ABB135" s="31"/>
      <c r="ABC135" s="31"/>
      <c r="ABD135" s="31"/>
      <c r="ABE135" s="31"/>
      <c r="ABF135" s="31"/>
      <c r="ABG135" s="31"/>
      <c r="ABH135" s="31"/>
      <c r="ABI135" s="31"/>
      <c r="ABJ135" s="31"/>
      <c r="ABK135" s="31"/>
      <c r="ABL135" s="31"/>
      <c r="ABM135" s="31"/>
      <c r="ABN135" s="31"/>
      <c r="ABO135" s="31"/>
      <c r="ABP135" s="31"/>
      <c r="ABQ135" s="31"/>
      <c r="ABR135" s="31"/>
      <c r="ABS135" s="31"/>
      <c r="ABT135" s="31"/>
      <c r="ABU135" s="31"/>
      <c r="ABV135" s="31"/>
      <c r="ABW135" s="31"/>
      <c r="ABX135" s="31"/>
      <c r="ABY135" s="31"/>
      <c r="ABZ135" s="31"/>
      <c r="ACA135" s="31"/>
      <c r="ACB135" s="31"/>
      <c r="ACC135" s="31"/>
      <c r="ACD135" s="31"/>
      <c r="ACE135" s="31"/>
      <c r="ACF135" s="31"/>
      <c r="ACG135" s="31"/>
      <c r="ACH135" s="31"/>
      <c r="ACI135" s="31"/>
      <c r="ACJ135" s="31"/>
      <c r="ACK135" s="31"/>
      <c r="ACL135" s="31"/>
      <c r="ACM135" s="31"/>
      <c r="ACN135" s="31"/>
      <c r="ACO135" s="31"/>
      <c r="ACP135" s="31"/>
      <c r="ACQ135" s="31"/>
      <c r="ACR135" s="31"/>
      <c r="ACS135" s="31"/>
      <c r="ACT135" s="31"/>
      <c r="ACU135" s="31"/>
      <c r="ACV135" s="31"/>
      <c r="ACW135" s="31"/>
      <c r="ACX135" s="31"/>
      <c r="ACY135" s="31"/>
      <c r="ACZ135" s="31"/>
      <c r="ADA135" s="31"/>
      <c r="ADB135" s="31"/>
      <c r="ADC135" s="31"/>
      <c r="ADD135" s="31"/>
      <c r="ADE135" s="31"/>
      <c r="ADF135" s="31"/>
      <c r="ADG135" s="31"/>
      <c r="ADH135" s="31"/>
      <c r="ADI135" s="31"/>
      <c r="ADJ135" s="31"/>
      <c r="ADK135" s="31"/>
      <c r="ADL135" s="31"/>
      <c r="ADM135" s="31"/>
      <c r="ADN135" s="31"/>
      <c r="ADO135" s="31"/>
      <c r="ADP135" s="31"/>
      <c r="ADQ135" s="31"/>
      <c r="ADR135" s="31"/>
      <c r="ADS135" s="31"/>
      <c r="ADT135" s="31"/>
      <c r="ADU135" s="31"/>
      <c r="ADV135" s="31"/>
      <c r="ADW135" s="31"/>
      <c r="ADX135" s="31"/>
      <c r="ADY135" s="31"/>
      <c r="ADZ135" s="31"/>
      <c r="AEA135" s="31"/>
      <c r="AEB135" s="31"/>
      <c r="AEC135" s="31"/>
      <c r="AED135" s="31"/>
      <c r="AEE135" s="31"/>
      <c r="AEF135" s="31"/>
      <c r="AEG135" s="31"/>
      <c r="AEH135" s="31"/>
      <c r="AEI135" s="31"/>
      <c r="AEJ135" s="31"/>
      <c r="AEK135" s="31"/>
      <c r="AEL135" s="31"/>
      <c r="AEM135" s="31"/>
      <c r="AEN135" s="31"/>
      <c r="AEO135" s="31"/>
      <c r="AEP135" s="31"/>
      <c r="AEQ135" s="31"/>
      <c r="AER135" s="31"/>
      <c r="AES135" s="31"/>
      <c r="AET135" s="31"/>
      <c r="AEU135" s="31"/>
      <c r="AEV135" s="31"/>
      <c r="AEW135" s="31"/>
      <c r="AEX135" s="31"/>
      <c r="AEY135" s="31"/>
      <c r="AEZ135" s="31"/>
      <c r="AFA135" s="31"/>
      <c r="AFB135" s="31"/>
      <c r="AFC135" s="31"/>
      <c r="AFD135" s="31"/>
      <c r="AFE135" s="31"/>
      <c r="AFF135" s="31"/>
      <c r="AFG135" s="31"/>
      <c r="AFH135" s="31"/>
      <c r="AFI135" s="31"/>
      <c r="AFJ135" s="31"/>
      <c r="AFK135" s="31"/>
      <c r="AFL135" s="31"/>
      <c r="AFM135" s="31"/>
      <c r="AFN135" s="31"/>
      <c r="AFO135" s="31"/>
      <c r="AFP135" s="31"/>
      <c r="AFQ135" s="31"/>
      <c r="AFR135" s="31"/>
      <c r="AFS135" s="31"/>
      <c r="AFT135" s="31"/>
      <c r="AFU135" s="31"/>
      <c r="AFV135" s="31"/>
      <c r="AFW135" s="31"/>
      <c r="AFX135" s="31"/>
      <c r="AFY135" s="31"/>
      <c r="AFZ135" s="31"/>
      <c r="AGA135" s="31"/>
      <c r="AGB135" s="31"/>
      <c r="AGC135" s="31"/>
      <c r="AGD135" s="31"/>
      <c r="AGE135" s="31"/>
      <c r="AGF135" s="31"/>
      <c r="AGG135" s="31"/>
      <c r="AGH135" s="31"/>
      <c r="AGI135" s="31"/>
      <c r="AGJ135" s="31"/>
      <c r="AGK135" s="31"/>
      <c r="AGL135" s="31"/>
      <c r="AGM135" s="31"/>
      <c r="AGN135" s="31"/>
      <c r="AGO135" s="31"/>
      <c r="AGP135" s="31"/>
      <c r="AGQ135" s="31"/>
      <c r="AGR135" s="31"/>
      <c r="AGS135" s="31"/>
      <c r="AGT135" s="31"/>
      <c r="AGU135" s="31"/>
      <c r="AGV135" s="31"/>
      <c r="AGW135" s="31"/>
      <c r="AGX135" s="31"/>
      <c r="AGY135" s="31"/>
      <c r="AGZ135" s="31"/>
      <c r="AHA135" s="31"/>
      <c r="AHB135" s="31"/>
      <c r="AHC135" s="31"/>
      <c r="AHD135" s="31"/>
      <c r="AHE135" s="31"/>
      <c r="AHF135" s="31"/>
      <c r="AHG135" s="31"/>
      <c r="AHH135" s="31"/>
      <c r="AHI135" s="31"/>
      <c r="AHJ135" s="31"/>
      <c r="AHK135" s="31"/>
      <c r="AHL135" s="31"/>
      <c r="AHM135" s="31"/>
      <c r="AHN135" s="31"/>
      <c r="AHO135" s="31"/>
      <c r="AHP135" s="31"/>
      <c r="AHQ135" s="31"/>
      <c r="AHR135" s="31"/>
      <c r="AHS135" s="31"/>
      <c r="AHT135" s="31"/>
      <c r="AHU135" s="31"/>
      <c r="AHV135" s="31"/>
      <c r="AHW135" s="31"/>
      <c r="AHX135" s="31"/>
      <c r="AHY135" s="31"/>
      <c r="AHZ135" s="31"/>
      <c r="AIA135" s="31"/>
      <c r="AIB135" s="31"/>
      <c r="AIC135" s="31"/>
      <c r="AID135" s="31"/>
      <c r="AIE135" s="31"/>
      <c r="AIF135" s="31"/>
      <c r="AIG135" s="31"/>
      <c r="AIH135" s="31"/>
      <c r="AII135" s="31"/>
      <c r="AIJ135" s="31"/>
      <c r="AIK135" s="31"/>
      <c r="AIL135" s="31"/>
      <c r="AIM135" s="31"/>
      <c r="AIN135" s="31"/>
      <c r="AIO135" s="31"/>
      <c r="AIP135" s="31"/>
      <c r="AIQ135" s="31"/>
      <c r="AIR135" s="31"/>
      <c r="AIS135" s="31"/>
      <c r="AIT135" s="31"/>
      <c r="AIU135" s="31"/>
      <c r="AIV135" s="31"/>
      <c r="AIW135" s="31"/>
      <c r="AIX135" s="31"/>
      <c r="AIY135" s="31"/>
      <c r="AIZ135" s="31"/>
      <c r="AJA135" s="31"/>
      <c r="AJB135" s="31"/>
      <c r="AJC135" s="31"/>
      <c r="AJD135" s="31"/>
      <c r="AJE135" s="31"/>
      <c r="AJF135" s="31"/>
      <c r="AJG135" s="31"/>
      <c r="AJH135" s="31"/>
      <c r="AJI135" s="31"/>
      <c r="AJJ135" s="31"/>
      <c r="AJK135" s="31"/>
      <c r="AJL135" s="31"/>
      <c r="AJM135" s="31"/>
      <c r="AJN135" s="31"/>
      <c r="AJO135" s="31"/>
      <c r="AJP135" s="31"/>
      <c r="AJQ135" s="31"/>
      <c r="AJR135" s="31"/>
      <c r="AJS135" s="31"/>
      <c r="AJT135" s="31"/>
      <c r="AJU135" s="31"/>
      <c r="AJV135" s="31"/>
      <c r="AJW135" s="31"/>
      <c r="AJX135" s="31"/>
      <c r="AJY135" s="31"/>
      <c r="AJZ135" s="31"/>
      <c r="AKA135" s="31"/>
      <c r="AKB135" s="31"/>
      <c r="AKC135" s="31"/>
      <c r="AKD135" s="31"/>
      <c r="AKE135" s="31"/>
      <c r="AKF135" s="31"/>
      <c r="AKG135" s="31"/>
      <c r="AKH135" s="31"/>
      <c r="AKI135" s="31"/>
      <c r="AKJ135" s="31"/>
      <c r="AKK135" s="31"/>
      <c r="AKL135" s="31"/>
      <c r="AKM135" s="31"/>
      <c r="AKN135" s="31"/>
      <c r="AKO135" s="31"/>
      <c r="AKP135" s="31"/>
      <c r="AKQ135" s="31"/>
      <c r="AKR135" s="31"/>
      <c r="AKS135" s="31"/>
      <c r="AKT135" s="31"/>
      <c r="AKU135" s="31"/>
      <c r="AKV135" s="31"/>
      <c r="AKW135" s="31"/>
      <c r="AKX135" s="31"/>
      <c r="AKY135" s="31"/>
      <c r="AKZ135" s="31"/>
      <c r="ALA135" s="31"/>
      <c r="ALB135" s="31"/>
      <c r="ALC135" s="31"/>
      <c r="ALD135" s="31"/>
      <c r="ALE135" s="31"/>
      <c r="ALF135" s="31"/>
      <c r="ALG135" s="31"/>
      <c r="ALH135" s="31"/>
      <c r="ALI135" s="31"/>
      <c r="ALJ135" s="31"/>
      <c r="ALK135" s="31"/>
      <c r="ALL135" s="31"/>
      <c r="ALM135" s="31"/>
      <c r="ALN135" s="31"/>
      <c r="ALO135" s="31"/>
      <c r="ALP135" s="31"/>
      <c r="ALQ135" s="31"/>
      <c r="ALR135" s="31"/>
      <c r="ALS135" s="31"/>
      <c r="ALT135" s="31"/>
      <c r="ALU135" s="31"/>
      <c r="ALV135" s="31"/>
      <c r="ALW135" s="31"/>
      <c r="ALX135" s="31"/>
      <c r="ALY135" s="31"/>
      <c r="ALZ135" s="31"/>
      <c r="AMA135" s="31"/>
      <c r="AMB135" s="31"/>
      <c r="AMC135" s="31"/>
      <c r="AMD135" s="31"/>
      <c r="AME135" s="31"/>
      <c r="AMF135" s="31"/>
      <c r="AMG135" s="31"/>
      <c r="AMH135" s="31"/>
      <c r="AMI135" s="31"/>
      <c r="AMJ135" s="31"/>
      <c r="AMK135" s="31"/>
      <c r="AML135" s="31"/>
      <c r="AMM135" s="31"/>
      <c r="AMN135" s="31"/>
      <c r="AMO135" s="31"/>
      <c r="AMP135" s="31"/>
      <c r="AMQ135" s="31"/>
      <c r="AMR135" s="31"/>
      <c r="AMS135" s="31"/>
      <c r="AMT135" s="31"/>
      <c r="AMU135" s="31"/>
      <c r="AMV135" s="31"/>
      <c r="AMW135" s="31"/>
      <c r="AMX135" s="31"/>
      <c r="AMY135" s="31"/>
    </row>
    <row r="136" spans="3:1042" s="6" customFormat="1" ht="15" customHeight="1" x14ac:dyDescent="0.25">
      <c r="C136" s="6">
        <f t="shared" si="5"/>
        <v>180715</v>
      </c>
      <c r="D136" s="72">
        <f t="shared" si="6"/>
        <v>80</v>
      </c>
      <c r="E136" s="74">
        <v>0</v>
      </c>
      <c r="F136" s="72">
        <v>1</v>
      </c>
      <c r="G136" s="73">
        <f t="shared" si="43"/>
        <v>0</v>
      </c>
      <c r="H136" s="128">
        <f t="shared" si="44"/>
        <v>2.9</v>
      </c>
      <c r="I136" s="147">
        <f t="shared" si="9"/>
        <v>0</v>
      </c>
      <c r="J136" s="111" t="s">
        <v>196</v>
      </c>
      <c r="K136" s="39">
        <v>3</v>
      </c>
      <c r="L136" s="95">
        <f t="shared" si="10"/>
        <v>18</v>
      </c>
      <c r="M136" s="9" t="s">
        <v>34</v>
      </c>
      <c r="N136" s="82">
        <f t="shared" si="91"/>
        <v>7</v>
      </c>
      <c r="O136" s="82">
        <f xml:space="preserve"> (L136*10000) + (N136*100) + VLOOKUP( T136, $Q$2:$S$47, 2, FALSE )</f>
        <v>180715</v>
      </c>
      <c r="P136" s="77" t="str">
        <f t="shared" si="89"/>
        <v>10 80 DHPHTNE 120  (80 gal)</v>
      </c>
      <c r="Q136" s="10" t="s">
        <v>40</v>
      </c>
      <c r="R136" s="11">
        <v>80</v>
      </c>
      <c r="S136" s="37" t="s">
        <v>86</v>
      </c>
      <c r="T136" s="100" t="s">
        <v>106</v>
      </c>
      <c r="U136" s="105" t="str">
        <f>VLOOKUP( T136, $Q$2:$S$47, 3, FALSE )</f>
        <v>AOSmithHPTU80</v>
      </c>
      <c r="V136" s="146">
        <v>0</v>
      </c>
      <c r="W136" s="47" t="s">
        <v>10</v>
      </c>
      <c r="X136" s="55" t="s">
        <v>15</v>
      </c>
      <c r="Y136" s="56">
        <v>2.9</v>
      </c>
      <c r="Z136" s="57">
        <v>42545</v>
      </c>
      <c r="AA136" s="58" t="s">
        <v>83</v>
      </c>
      <c r="AB136" s="158" t="str">
        <f t="shared" si="86"/>
        <v>2,     180715,   "10 80 DHPHTNE 120  (80 gal)"</v>
      </c>
      <c r="AC136" s="160" t="str">
        <f t="shared" si="76"/>
        <v>Reliance</v>
      </c>
      <c r="AD136" s="161" t="s">
        <v>520</v>
      </c>
      <c r="AE136" s="158" t="str">
        <f t="shared" si="87"/>
        <v xml:space="preserve">          case  180715   :   "Reliance1080DHPHTNE"</v>
      </c>
      <c r="AF136" s="161" t="s">
        <v>520</v>
      </c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31"/>
      <c r="FX136" s="31"/>
      <c r="FY136" s="31"/>
      <c r="FZ136" s="31"/>
      <c r="GA136" s="31"/>
      <c r="GB136" s="31"/>
      <c r="GC136" s="31"/>
      <c r="GD136" s="31"/>
      <c r="GE136" s="31"/>
      <c r="GF136" s="31"/>
      <c r="GG136" s="31"/>
      <c r="GH136" s="31"/>
      <c r="GI136" s="31"/>
      <c r="GJ136" s="31"/>
      <c r="GK136" s="31"/>
      <c r="GL136" s="31"/>
      <c r="GM136" s="31"/>
      <c r="GN136" s="31"/>
      <c r="GO136" s="31"/>
      <c r="GP136" s="31"/>
      <c r="GQ136" s="31"/>
      <c r="GR136" s="31"/>
      <c r="GS136" s="31"/>
      <c r="GT136" s="31"/>
      <c r="GU136" s="31"/>
      <c r="GV136" s="31"/>
      <c r="GW136" s="31"/>
      <c r="GX136" s="31"/>
      <c r="GY136" s="31"/>
      <c r="GZ136" s="31"/>
      <c r="HA136" s="31"/>
      <c r="HB136" s="31"/>
      <c r="HC136" s="31"/>
      <c r="HD136" s="31"/>
      <c r="HE136" s="31"/>
      <c r="HF136" s="31"/>
      <c r="HG136" s="31"/>
      <c r="HH136" s="31"/>
      <c r="HI136" s="31"/>
      <c r="HJ136" s="31"/>
      <c r="HK136" s="31"/>
      <c r="HL136" s="31"/>
      <c r="HM136" s="31"/>
      <c r="HN136" s="31"/>
      <c r="HO136" s="31"/>
      <c r="HP136" s="31"/>
      <c r="HQ136" s="31"/>
      <c r="HR136" s="31"/>
      <c r="HS136" s="31"/>
      <c r="HT136" s="31"/>
      <c r="HU136" s="31"/>
      <c r="HV136" s="31"/>
      <c r="HW136" s="31"/>
      <c r="HX136" s="31"/>
      <c r="HY136" s="31"/>
      <c r="HZ136" s="31"/>
      <c r="IA136" s="31"/>
      <c r="IB136" s="31"/>
      <c r="IC136" s="31"/>
      <c r="ID136" s="31"/>
      <c r="IE136" s="31"/>
      <c r="IF136" s="31"/>
      <c r="IG136" s="31"/>
      <c r="IH136" s="31"/>
      <c r="II136" s="31"/>
      <c r="IJ136" s="31"/>
      <c r="IK136" s="31"/>
      <c r="IL136" s="31"/>
      <c r="IM136" s="31"/>
      <c r="IN136" s="31"/>
      <c r="IO136" s="31"/>
      <c r="IP136" s="31"/>
      <c r="IQ136" s="31"/>
      <c r="IR136" s="31"/>
      <c r="IS136" s="31"/>
      <c r="IT136" s="31"/>
      <c r="IU136" s="31"/>
      <c r="IV136" s="31"/>
      <c r="IW136" s="31"/>
      <c r="IX136" s="31"/>
      <c r="IY136" s="31"/>
      <c r="IZ136" s="31"/>
      <c r="JA136" s="31"/>
      <c r="JB136" s="31"/>
      <c r="JC136" s="31"/>
      <c r="JD136" s="31"/>
      <c r="JE136" s="31"/>
      <c r="JF136" s="31"/>
      <c r="JG136" s="31"/>
      <c r="JH136" s="31"/>
      <c r="JI136" s="31"/>
      <c r="JJ136" s="31"/>
      <c r="JK136" s="31"/>
      <c r="JL136" s="31"/>
      <c r="JM136" s="31"/>
      <c r="JN136" s="31"/>
      <c r="JO136" s="31"/>
      <c r="JP136" s="31"/>
      <c r="JQ136" s="31"/>
      <c r="JR136" s="31"/>
      <c r="JS136" s="31"/>
      <c r="JT136" s="31"/>
      <c r="JU136" s="31"/>
      <c r="JV136" s="31"/>
      <c r="JW136" s="31"/>
      <c r="JX136" s="31"/>
      <c r="JY136" s="31"/>
      <c r="JZ136" s="31"/>
      <c r="KA136" s="31"/>
      <c r="KB136" s="31"/>
      <c r="KC136" s="31"/>
      <c r="KD136" s="31"/>
      <c r="KE136" s="31"/>
      <c r="KF136" s="31"/>
      <c r="KG136" s="31"/>
      <c r="KH136" s="31"/>
      <c r="KI136" s="31"/>
      <c r="KJ136" s="31"/>
      <c r="KK136" s="31"/>
      <c r="KL136" s="31"/>
      <c r="KM136" s="31"/>
      <c r="KN136" s="31"/>
      <c r="KO136" s="31"/>
      <c r="KP136" s="31"/>
      <c r="KQ136" s="31"/>
      <c r="KR136" s="31"/>
      <c r="KS136" s="31"/>
      <c r="KT136" s="31"/>
      <c r="KU136" s="31"/>
      <c r="KV136" s="31"/>
      <c r="KW136" s="31"/>
      <c r="KX136" s="31"/>
      <c r="KY136" s="31"/>
      <c r="KZ136" s="31"/>
      <c r="LA136" s="31"/>
      <c r="LB136" s="31"/>
      <c r="LC136" s="31"/>
      <c r="LD136" s="31"/>
      <c r="LE136" s="31"/>
      <c r="LF136" s="31"/>
      <c r="LG136" s="31"/>
      <c r="LH136" s="31"/>
      <c r="LI136" s="31"/>
      <c r="LJ136" s="31"/>
      <c r="LK136" s="31"/>
      <c r="LL136" s="31"/>
      <c r="LM136" s="31"/>
      <c r="LN136" s="31"/>
      <c r="LO136" s="31"/>
      <c r="LP136" s="31"/>
      <c r="LQ136" s="31"/>
      <c r="LR136" s="31"/>
      <c r="LS136" s="31"/>
      <c r="LT136" s="31"/>
      <c r="LU136" s="31"/>
      <c r="LV136" s="31"/>
      <c r="LW136" s="31"/>
      <c r="LX136" s="31"/>
      <c r="LY136" s="31"/>
      <c r="LZ136" s="31"/>
      <c r="MA136" s="31"/>
      <c r="MB136" s="31"/>
      <c r="MC136" s="31"/>
      <c r="MD136" s="31"/>
      <c r="ME136" s="31"/>
      <c r="MF136" s="31"/>
      <c r="MG136" s="31"/>
      <c r="MH136" s="31"/>
      <c r="MI136" s="31"/>
      <c r="MJ136" s="31"/>
      <c r="MK136" s="31"/>
      <c r="ML136" s="31"/>
      <c r="MM136" s="31"/>
      <c r="MN136" s="31"/>
      <c r="MO136" s="31"/>
      <c r="MP136" s="31"/>
      <c r="MQ136" s="31"/>
      <c r="MR136" s="31"/>
      <c r="MS136" s="31"/>
      <c r="MT136" s="31"/>
      <c r="MU136" s="31"/>
      <c r="MV136" s="31"/>
      <c r="MW136" s="31"/>
      <c r="MX136" s="31"/>
      <c r="MY136" s="31"/>
      <c r="MZ136" s="31"/>
      <c r="NA136" s="31"/>
      <c r="NB136" s="31"/>
      <c r="NC136" s="31"/>
      <c r="ND136" s="31"/>
      <c r="NE136" s="31"/>
      <c r="NF136" s="31"/>
      <c r="NG136" s="31"/>
      <c r="NH136" s="31"/>
      <c r="NI136" s="31"/>
      <c r="NJ136" s="31"/>
      <c r="NK136" s="31"/>
      <c r="NL136" s="31"/>
      <c r="NM136" s="31"/>
      <c r="NN136" s="31"/>
      <c r="NO136" s="31"/>
      <c r="NP136" s="31"/>
      <c r="NQ136" s="31"/>
      <c r="NR136" s="31"/>
      <c r="NS136" s="31"/>
      <c r="NT136" s="31"/>
      <c r="NU136" s="31"/>
      <c r="NV136" s="31"/>
      <c r="NW136" s="31"/>
      <c r="NX136" s="31"/>
      <c r="NY136" s="31"/>
      <c r="NZ136" s="31"/>
      <c r="OA136" s="31"/>
      <c r="OB136" s="31"/>
      <c r="OC136" s="31"/>
      <c r="OD136" s="31"/>
      <c r="OE136" s="31"/>
      <c r="OF136" s="31"/>
      <c r="OG136" s="31"/>
      <c r="OH136" s="31"/>
      <c r="OI136" s="31"/>
      <c r="OJ136" s="31"/>
      <c r="OK136" s="31"/>
      <c r="OL136" s="31"/>
      <c r="OM136" s="31"/>
      <c r="ON136" s="31"/>
      <c r="OO136" s="31"/>
      <c r="OP136" s="31"/>
      <c r="OQ136" s="31"/>
      <c r="OR136" s="31"/>
      <c r="OS136" s="31"/>
      <c r="OT136" s="31"/>
      <c r="OU136" s="31"/>
      <c r="OV136" s="31"/>
      <c r="OW136" s="31"/>
      <c r="OX136" s="31"/>
      <c r="OY136" s="31"/>
      <c r="OZ136" s="31"/>
      <c r="PA136" s="31"/>
      <c r="PB136" s="31"/>
      <c r="PC136" s="31"/>
      <c r="PD136" s="31"/>
      <c r="PE136" s="31"/>
      <c r="PF136" s="31"/>
      <c r="PG136" s="31"/>
      <c r="PH136" s="31"/>
      <c r="PI136" s="31"/>
      <c r="PJ136" s="31"/>
      <c r="PK136" s="31"/>
      <c r="PL136" s="31"/>
      <c r="PM136" s="31"/>
      <c r="PN136" s="31"/>
      <c r="PO136" s="31"/>
      <c r="PP136" s="31"/>
      <c r="PQ136" s="31"/>
      <c r="PR136" s="31"/>
      <c r="PS136" s="31"/>
      <c r="PT136" s="31"/>
      <c r="PU136" s="31"/>
      <c r="PV136" s="31"/>
      <c r="PW136" s="31"/>
      <c r="PX136" s="31"/>
      <c r="PY136" s="31"/>
      <c r="PZ136" s="31"/>
      <c r="QA136" s="31"/>
      <c r="QB136" s="31"/>
      <c r="QC136" s="31"/>
      <c r="QD136" s="31"/>
      <c r="QE136" s="31"/>
      <c r="QF136" s="31"/>
      <c r="QG136" s="31"/>
      <c r="QH136" s="31"/>
      <c r="QI136" s="31"/>
      <c r="QJ136" s="31"/>
      <c r="QK136" s="31"/>
      <c r="QL136" s="31"/>
      <c r="QM136" s="31"/>
      <c r="QN136" s="31"/>
      <c r="QO136" s="31"/>
      <c r="QP136" s="31"/>
      <c r="QQ136" s="31"/>
      <c r="QR136" s="31"/>
      <c r="QS136" s="31"/>
      <c r="QT136" s="31"/>
      <c r="QU136" s="31"/>
      <c r="QV136" s="31"/>
      <c r="QW136" s="31"/>
      <c r="QX136" s="31"/>
      <c r="QY136" s="31"/>
      <c r="QZ136" s="31"/>
      <c r="RA136" s="31"/>
      <c r="RB136" s="31"/>
      <c r="RC136" s="31"/>
      <c r="RD136" s="31"/>
      <c r="RE136" s="31"/>
      <c r="RF136" s="31"/>
      <c r="RG136" s="31"/>
      <c r="RH136" s="31"/>
      <c r="RI136" s="31"/>
      <c r="RJ136" s="31"/>
      <c r="RK136" s="31"/>
      <c r="RL136" s="31"/>
      <c r="RM136" s="31"/>
      <c r="RN136" s="31"/>
      <c r="RO136" s="31"/>
      <c r="RP136" s="31"/>
      <c r="RQ136" s="31"/>
      <c r="RR136" s="31"/>
      <c r="RS136" s="31"/>
      <c r="RT136" s="31"/>
      <c r="RU136" s="31"/>
      <c r="RV136" s="31"/>
      <c r="RW136" s="31"/>
      <c r="RX136" s="31"/>
      <c r="RY136" s="31"/>
      <c r="RZ136" s="31"/>
      <c r="SA136" s="31"/>
      <c r="SB136" s="31"/>
      <c r="SC136" s="31"/>
      <c r="SD136" s="31"/>
      <c r="SE136" s="31"/>
      <c r="SF136" s="31"/>
      <c r="SG136" s="31"/>
      <c r="SH136" s="31"/>
      <c r="SI136" s="31"/>
      <c r="SJ136" s="31"/>
      <c r="SK136" s="31"/>
      <c r="SL136" s="31"/>
      <c r="SM136" s="31"/>
      <c r="SN136" s="31"/>
      <c r="SO136" s="31"/>
      <c r="SP136" s="31"/>
      <c r="SQ136" s="31"/>
      <c r="SR136" s="31"/>
      <c r="SS136" s="31"/>
      <c r="ST136" s="31"/>
      <c r="SU136" s="31"/>
      <c r="SV136" s="31"/>
      <c r="SW136" s="31"/>
      <c r="SX136" s="31"/>
      <c r="SY136" s="31"/>
      <c r="SZ136" s="31"/>
      <c r="TA136" s="31"/>
      <c r="TB136" s="31"/>
      <c r="TC136" s="31"/>
      <c r="TD136" s="31"/>
      <c r="TE136" s="31"/>
      <c r="TF136" s="31"/>
      <c r="TG136" s="31"/>
      <c r="TH136" s="31"/>
      <c r="TI136" s="31"/>
      <c r="TJ136" s="31"/>
      <c r="TK136" s="31"/>
      <c r="TL136" s="31"/>
      <c r="TM136" s="31"/>
      <c r="TN136" s="31"/>
      <c r="TO136" s="31"/>
      <c r="TP136" s="31"/>
      <c r="TQ136" s="31"/>
      <c r="TR136" s="31"/>
      <c r="TS136" s="31"/>
      <c r="TT136" s="31"/>
      <c r="TU136" s="31"/>
      <c r="TV136" s="31"/>
      <c r="TW136" s="31"/>
      <c r="TX136" s="31"/>
      <c r="TY136" s="31"/>
      <c r="TZ136" s="31"/>
      <c r="UA136" s="31"/>
      <c r="UB136" s="31"/>
      <c r="UC136" s="31"/>
      <c r="UD136" s="31"/>
      <c r="UE136" s="31"/>
      <c r="UF136" s="31"/>
      <c r="UG136" s="31"/>
      <c r="UH136" s="31"/>
      <c r="UI136" s="31"/>
      <c r="UJ136" s="31"/>
      <c r="UK136" s="31"/>
      <c r="UL136" s="31"/>
      <c r="UM136" s="31"/>
      <c r="UN136" s="31"/>
      <c r="UO136" s="31"/>
      <c r="UP136" s="31"/>
      <c r="UQ136" s="31"/>
      <c r="UR136" s="31"/>
      <c r="US136" s="31"/>
      <c r="UT136" s="31"/>
      <c r="UU136" s="31"/>
      <c r="UV136" s="31"/>
      <c r="UW136" s="31"/>
      <c r="UX136" s="31"/>
      <c r="UY136" s="31"/>
      <c r="UZ136" s="31"/>
      <c r="VA136" s="31"/>
      <c r="VB136" s="31"/>
      <c r="VC136" s="31"/>
      <c r="VD136" s="31"/>
      <c r="VE136" s="31"/>
      <c r="VF136" s="31"/>
      <c r="VG136" s="31"/>
      <c r="VH136" s="31"/>
      <c r="VI136" s="31"/>
      <c r="VJ136" s="31"/>
      <c r="VK136" s="31"/>
      <c r="VL136" s="31"/>
      <c r="VM136" s="31"/>
      <c r="VN136" s="31"/>
      <c r="VO136" s="31"/>
      <c r="VP136" s="31"/>
      <c r="VQ136" s="31"/>
      <c r="VR136" s="31"/>
      <c r="VS136" s="31"/>
      <c r="VT136" s="31"/>
      <c r="VU136" s="31"/>
      <c r="VV136" s="31"/>
      <c r="VW136" s="31"/>
      <c r="VX136" s="31"/>
      <c r="VY136" s="31"/>
      <c r="VZ136" s="31"/>
      <c r="WA136" s="31"/>
      <c r="WB136" s="31"/>
      <c r="WC136" s="31"/>
      <c r="WD136" s="31"/>
      <c r="WE136" s="31"/>
      <c r="WF136" s="31"/>
      <c r="WG136" s="31"/>
      <c r="WH136" s="31"/>
      <c r="WI136" s="31"/>
      <c r="WJ136" s="31"/>
      <c r="WK136" s="31"/>
      <c r="WL136" s="31"/>
      <c r="WM136" s="31"/>
      <c r="WN136" s="31"/>
      <c r="WO136" s="31"/>
      <c r="WP136" s="31"/>
      <c r="WQ136" s="31"/>
      <c r="WR136" s="31"/>
      <c r="WS136" s="31"/>
      <c r="WT136" s="31"/>
      <c r="WU136" s="31"/>
      <c r="WV136" s="31"/>
      <c r="WW136" s="31"/>
      <c r="WX136" s="31"/>
      <c r="WY136" s="31"/>
      <c r="WZ136" s="31"/>
      <c r="XA136" s="31"/>
      <c r="XB136" s="31"/>
      <c r="XC136" s="31"/>
      <c r="XD136" s="31"/>
      <c r="XE136" s="31"/>
      <c r="XF136" s="31"/>
      <c r="XG136" s="31"/>
      <c r="XH136" s="31"/>
      <c r="XI136" s="31"/>
      <c r="XJ136" s="31"/>
      <c r="XK136" s="31"/>
      <c r="XL136" s="31"/>
      <c r="XM136" s="31"/>
      <c r="XN136" s="31"/>
      <c r="XO136" s="31"/>
      <c r="XP136" s="31"/>
      <c r="XQ136" s="31"/>
      <c r="XR136" s="31"/>
      <c r="XS136" s="31"/>
      <c r="XT136" s="31"/>
      <c r="XU136" s="31"/>
      <c r="XV136" s="31"/>
      <c r="XW136" s="31"/>
      <c r="XX136" s="31"/>
      <c r="XY136" s="31"/>
      <c r="XZ136" s="31"/>
      <c r="YA136" s="31"/>
      <c r="YB136" s="31"/>
      <c r="YC136" s="31"/>
      <c r="YD136" s="31"/>
      <c r="YE136" s="31"/>
      <c r="YF136" s="31"/>
      <c r="YG136" s="31"/>
      <c r="YH136" s="31"/>
      <c r="YI136" s="31"/>
      <c r="YJ136" s="31"/>
      <c r="YK136" s="31"/>
      <c r="YL136" s="31"/>
      <c r="YM136" s="31"/>
      <c r="YN136" s="31"/>
      <c r="YO136" s="31"/>
      <c r="YP136" s="31"/>
      <c r="YQ136" s="31"/>
      <c r="YR136" s="31"/>
      <c r="YS136" s="31"/>
      <c r="YT136" s="31"/>
      <c r="YU136" s="31"/>
      <c r="YV136" s="31"/>
      <c r="YW136" s="31"/>
      <c r="YX136" s="31"/>
      <c r="YY136" s="31"/>
      <c r="YZ136" s="31"/>
      <c r="ZA136" s="31"/>
      <c r="ZB136" s="31"/>
      <c r="ZC136" s="31"/>
      <c r="ZD136" s="31"/>
      <c r="ZE136" s="31"/>
      <c r="ZF136" s="31"/>
      <c r="ZG136" s="31"/>
      <c r="ZH136" s="31"/>
      <c r="ZI136" s="31"/>
      <c r="ZJ136" s="31"/>
      <c r="ZK136" s="31"/>
      <c r="ZL136" s="31"/>
      <c r="ZM136" s="31"/>
      <c r="ZN136" s="31"/>
      <c r="ZO136" s="31"/>
      <c r="ZP136" s="31"/>
      <c r="ZQ136" s="31"/>
      <c r="ZR136" s="31"/>
      <c r="ZS136" s="31"/>
      <c r="ZT136" s="31"/>
      <c r="ZU136" s="31"/>
      <c r="ZV136" s="31"/>
      <c r="ZW136" s="31"/>
      <c r="ZX136" s="31"/>
      <c r="ZY136" s="31"/>
      <c r="ZZ136" s="31"/>
      <c r="AAA136" s="31"/>
      <c r="AAB136" s="31"/>
      <c r="AAC136" s="31"/>
      <c r="AAD136" s="31"/>
      <c r="AAE136" s="31"/>
      <c r="AAF136" s="31"/>
      <c r="AAG136" s="31"/>
      <c r="AAH136" s="31"/>
      <c r="AAI136" s="31"/>
      <c r="AAJ136" s="31"/>
      <c r="AAK136" s="31"/>
      <c r="AAL136" s="31"/>
      <c r="AAM136" s="31"/>
      <c r="AAN136" s="31"/>
      <c r="AAO136" s="31"/>
      <c r="AAP136" s="31"/>
      <c r="AAQ136" s="31"/>
      <c r="AAR136" s="31"/>
      <c r="AAS136" s="31"/>
      <c r="AAT136" s="31"/>
      <c r="AAU136" s="31"/>
      <c r="AAV136" s="31"/>
      <c r="AAW136" s="31"/>
      <c r="AAX136" s="31"/>
      <c r="AAY136" s="31"/>
      <c r="AAZ136" s="31"/>
      <c r="ABA136" s="31"/>
      <c r="ABB136" s="31"/>
      <c r="ABC136" s="31"/>
      <c r="ABD136" s="31"/>
      <c r="ABE136" s="31"/>
      <c r="ABF136" s="31"/>
      <c r="ABG136" s="31"/>
      <c r="ABH136" s="31"/>
      <c r="ABI136" s="31"/>
      <c r="ABJ136" s="31"/>
      <c r="ABK136" s="31"/>
      <c r="ABL136" s="31"/>
      <c r="ABM136" s="31"/>
      <c r="ABN136" s="31"/>
      <c r="ABO136" s="31"/>
      <c r="ABP136" s="31"/>
      <c r="ABQ136" s="31"/>
      <c r="ABR136" s="31"/>
      <c r="ABS136" s="31"/>
      <c r="ABT136" s="31"/>
      <c r="ABU136" s="31"/>
      <c r="ABV136" s="31"/>
      <c r="ABW136" s="31"/>
      <c r="ABX136" s="31"/>
      <c r="ABY136" s="31"/>
      <c r="ABZ136" s="31"/>
      <c r="ACA136" s="31"/>
      <c r="ACB136" s="31"/>
      <c r="ACC136" s="31"/>
      <c r="ACD136" s="31"/>
      <c r="ACE136" s="31"/>
      <c r="ACF136" s="31"/>
      <c r="ACG136" s="31"/>
      <c r="ACH136" s="31"/>
      <c r="ACI136" s="31"/>
      <c r="ACJ136" s="31"/>
      <c r="ACK136" s="31"/>
      <c r="ACL136" s="31"/>
      <c r="ACM136" s="31"/>
      <c r="ACN136" s="31"/>
      <c r="ACO136" s="31"/>
      <c r="ACP136" s="31"/>
      <c r="ACQ136" s="31"/>
      <c r="ACR136" s="31"/>
      <c r="ACS136" s="31"/>
      <c r="ACT136" s="31"/>
      <c r="ACU136" s="31"/>
      <c r="ACV136" s="31"/>
      <c r="ACW136" s="31"/>
      <c r="ACX136" s="31"/>
      <c r="ACY136" s="31"/>
      <c r="ACZ136" s="31"/>
      <c r="ADA136" s="31"/>
      <c r="ADB136" s="31"/>
      <c r="ADC136" s="31"/>
      <c r="ADD136" s="31"/>
      <c r="ADE136" s="31"/>
      <c r="ADF136" s="31"/>
      <c r="ADG136" s="31"/>
      <c r="ADH136" s="31"/>
      <c r="ADI136" s="31"/>
      <c r="ADJ136" s="31"/>
      <c r="ADK136" s="31"/>
      <c r="ADL136" s="31"/>
      <c r="ADM136" s="31"/>
      <c r="ADN136" s="31"/>
      <c r="ADO136" s="31"/>
      <c r="ADP136" s="31"/>
      <c r="ADQ136" s="31"/>
      <c r="ADR136" s="31"/>
      <c r="ADS136" s="31"/>
      <c r="ADT136" s="31"/>
      <c r="ADU136" s="31"/>
      <c r="ADV136" s="31"/>
      <c r="ADW136" s="31"/>
      <c r="ADX136" s="31"/>
      <c r="ADY136" s="31"/>
      <c r="ADZ136" s="31"/>
      <c r="AEA136" s="31"/>
      <c r="AEB136" s="31"/>
      <c r="AEC136" s="31"/>
      <c r="AED136" s="31"/>
      <c r="AEE136" s="31"/>
      <c r="AEF136" s="31"/>
      <c r="AEG136" s="31"/>
      <c r="AEH136" s="31"/>
      <c r="AEI136" s="31"/>
      <c r="AEJ136" s="31"/>
      <c r="AEK136" s="31"/>
      <c r="AEL136" s="31"/>
      <c r="AEM136" s="31"/>
      <c r="AEN136" s="31"/>
      <c r="AEO136" s="31"/>
      <c r="AEP136" s="31"/>
      <c r="AEQ136" s="31"/>
      <c r="AER136" s="31"/>
      <c r="AES136" s="31"/>
      <c r="AET136" s="31"/>
      <c r="AEU136" s="31"/>
      <c r="AEV136" s="31"/>
      <c r="AEW136" s="31"/>
      <c r="AEX136" s="31"/>
      <c r="AEY136" s="31"/>
      <c r="AEZ136" s="31"/>
      <c r="AFA136" s="31"/>
      <c r="AFB136" s="31"/>
      <c r="AFC136" s="31"/>
      <c r="AFD136" s="31"/>
      <c r="AFE136" s="31"/>
      <c r="AFF136" s="31"/>
      <c r="AFG136" s="31"/>
      <c r="AFH136" s="31"/>
      <c r="AFI136" s="31"/>
      <c r="AFJ136" s="31"/>
      <c r="AFK136" s="31"/>
      <c r="AFL136" s="31"/>
      <c r="AFM136" s="31"/>
      <c r="AFN136" s="31"/>
      <c r="AFO136" s="31"/>
      <c r="AFP136" s="31"/>
      <c r="AFQ136" s="31"/>
      <c r="AFR136" s="31"/>
      <c r="AFS136" s="31"/>
      <c r="AFT136" s="31"/>
      <c r="AFU136" s="31"/>
      <c r="AFV136" s="31"/>
      <c r="AFW136" s="31"/>
      <c r="AFX136" s="31"/>
      <c r="AFY136" s="31"/>
      <c r="AFZ136" s="31"/>
      <c r="AGA136" s="31"/>
      <c r="AGB136" s="31"/>
      <c r="AGC136" s="31"/>
      <c r="AGD136" s="31"/>
      <c r="AGE136" s="31"/>
      <c r="AGF136" s="31"/>
      <c r="AGG136" s="31"/>
      <c r="AGH136" s="31"/>
      <c r="AGI136" s="31"/>
      <c r="AGJ136" s="31"/>
      <c r="AGK136" s="31"/>
      <c r="AGL136" s="31"/>
      <c r="AGM136" s="31"/>
      <c r="AGN136" s="31"/>
      <c r="AGO136" s="31"/>
      <c r="AGP136" s="31"/>
      <c r="AGQ136" s="31"/>
      <c r="AGR136" s="31"/>
      <c r="AGS136" s="31"/>
      <c r="AGT136" s="31"/>
      <c r="AGU136" s="31"/>
      <c r="AGV136" s="31"/>
      <c r="AGW136" s="31"/>
      <c r="AGX136" s="31"/>
      <c r="AGY136" s="31"/>
      <c r="AGZ136" s="31"/>
      <c r="AHA136" s="31"/>
      <c r="AHB136" s="31"/>
      <c r="AHC136" s="31"/>
      <c r="AHD136" s="31"/>
      <c r="AHE136" s="31"/>
      <c r="AHF136" s="31"/>
      <c r="AHG136" s="31"/>
      <c r="AHH136" s="31"/>
      <c r="AHI136" s="31"/>
      <c r="AHJ136" s="31"/>
      <c r="AHK136" s="31"/>
      <c r="AHL136" s="31"/>
      <c r="AHM136" s="31"/>
      <c r="AHN136" s="31"/>
      <c r="AHO136" s="31"/>
      <c r="AHP136" s="31"/>
      <c r="AHQ136" s="31"/>
      <c r="AHR136" s="31"/>
      <c r="AHS136" s="31"/>
      <c r="AHT136" s="31"/>
      <c r="AHU136" s="31"/>
      <c r="AHV136" s="31"/>
      <c r="AHW136" s="31"/>
      <c r="AHX136" s="31"/>
      <c r="AHY136" s="31"/>
      <c r="AHZ136" s="31"/>
      <c r="AIA136" s="31"/>
      <c r="AIB136" s="31"/>
      <c r="AIC136" s="31"/>
      <c r="AID136" s="31"/>
      <c r="AIE136" s="31"/>
      <c r="AIF136" s="31"/>
      <c r="AIG136" s="31"/>
      <c r="AIH136" s="31"/>
      <c r="AII136" s="31"/>
      <c r="AIJ136" s="31"/>
      <c r="AIK136" s="31"/>
      <c r="AIL136" s="31"/>
      <c r="AIM136" s="31"/>
      <c r="AIN136" s="31"/>
      <c r="AIO136" s="31"/>
      <c r="AIP136" s="31"/>
      <c r="AIQ136" s="31"/>
      <c r="AIR136" s="31"/>
      <c r="AIS136" s="31"/>
      <c r="AIT136" s="31"/>
      <c r="AIU136" s="31"/>
      <c r="AIV136" s="31"/>
      <c r="AIW136" s="31"/>
      <c r="AIX136" s="31"/>
      <c r="AIY136" s="31"/>
      <c r="AIZ136" s="31"/>
      <c r="AJA136" s="31"/>
      <c r="AJB136" s="31"/>
      <c r="AJC136" s="31"/>
      <c r="AJD136" s="31"/>
      <c r="AJE136" s="31"/>
      <c r="AJF136" s="31"/>
      <c r="AJG136" s="31"/>
      <c r="AJH136" s="31"/>
      <c r="AJI136" s="31"/>
      <c r="AJJ136" s="31"/>
      <c r="AJK136" s="31"/>
      <c r="AJL136" s="31"/>
      <c r="AJM136" s="31"/>
      <c r="AJN136" s="31"/>
      <c r="AJO136" s="31"/>
      <c r="AJP136" s="31"/>
      <c r="AJQ136" s="31"/>
      <c r="AJR136" s="31"/>
      <c r="AJS136" s="31"/>
      <c r="AJT136" s="31"/>
      <c r="AJU136" s="31"/>
      <c r="AJV136" s="31"/>
      <c r="AJW136" s="31"/>
      <c r="AJX136" s="31"/>
      <c r="AJY136" s="31"/>
      <c r="AJZ136" s="31"/>
      <c r="AKA136" s="31"/>
      <c r="AKB136" s="31"/>
      <c r="AKC136" s="31"/>
      <c r="AKD136" s="31"/>
      <c r="AKE136" s="31"/>
      <c r="AKF136" s="31"/>
      <c r="AKG136" s="31"/>
      <c r="AKH136" s="31"/>
      <c r="AKI136" s="31"/>
      <c r="AKJ136" s="31"/>
      <c r="AKK136" s="31"/>
      <c r="AKL136" s="31"/>
      <c r="AKM136" s="31"/>
      <c r="AKN136" s="31"/>
      <c r="AKO136" s="31"/>
      <c r="AKP136" s="31"/>
      <c r="AKQ136" s="31"/>
      <c r="AKR136" s="31"/>
      <c r="AKS136" s="31"/>
      <c r="AKT136" s="31"/>
      <c r="AKU136" s="31"/>
      <c r="AKV136" s="31"/>
      <c r="AKW136" s="31"/>
      <c r="AKX136" s="31"/>
      <c r="AKY136" s="31"/>
      <c r="AKZ136" s="31"/>
      <c r="ALA136" s="31"/>
      <c r="ALB136" s="31"/>
      <c r="ALC136" s="31"/>
      <c r="ALD136" s="31"/>
      <c r="ALE136" s="31"/>
      <c r="ALF136" s="31"/>
      <c r="ALG136" s="31"/>
      <c r="ALH136" s="31"/>
      <c r="ALI136" s="31"/>
      <c r="ALJ136" s="31"/>
      <c r="ALK136" s="31"/>
      <c r="ALL136" s="31"/>
      <c r="ALM136" s="31"/>
      <c r="ALN136" s="31"/>
      <c r="ALO136" s="31"/>
      <c r="ALP136" s="31"/>
      <c r="ALQ136" s="31"/>
      <c r="ALR136" s="31"/>
      <c r="ALS136" s="31"/>
      <c r="ALT136" s="31"/>
      <c r="ALU136" s="31"/>
      <c r="ALV136" s="31"/>
      <c r="ALW136" s="31"/>
      <c r="ALX136" s="31"/>
      <c r="ALY136" s="31"/>
      <c r="ALZ136" s="31"/>
      <c r="AMA136" s="31"/>
      <c r="AMB136" s="31"/>
      <c r="AMC136" s="31"/>
      <c r="AMD136" s="31"/>
      <c r="AME136" s="31"/>
      <c r="AMF136" s="31"/>
      <c r="AMG136" s="31"/>
      <c r="AMH136" s="31"/>
      <c r="AMI136" s="31"/>
      <c r="AMJ136" s="31"/>
      <c r="AMK136" s="31"/>
      <c r="AML136" s="31"/>
      <c r="AMM136" s="31"/>
      <c r="AMN136" s="31"/>
      <c r="AMO136" s="31"/>
      <c r="AMP136" s="31"/>
      <c r="AMQ136" s="31"/>
      <c r="AMR136" s="31"/>
      <c r="AMS136" s="31"/>
      <c r="AMT136" s="31"/>
      <c r="AMU136" s="31"/>
      <c r="AMV136" s="31"/>
      <c r="AMW136" s="31"/>
      <c r="AMX136" s="31"/>
      <c r="AMY136" s="31"/>
    </row>
    <row r="137" spans="3:1042" s="6" customFormat="1" ht="15" customHeight="1" x14ac:dyDescent="0.25">
      <c r="C137" s="151">
        <f t="shared" si="5"/>
        <v>181515</v>
      </c>
      <c r="D137" s="72">
        <f t="shared" ref="D137" si="106">R137</f>
        <v>80</v>
      </c>
      <c r="E137" s="74">
        <v>0</v>
      </c>
      <c r="F137" s="72">
        <v>1</v>
      </c>
      <c r="G137" s="73">
        <f t="shared" ref="G137" si="107">IF(E137&gt;0,W137,0)</f>
        <v>0</v>
      </c>
      <c r="H137" s="128">
        <f t="shared" ref="H137" si="108">IF(F137&gt;0,Y137,0)</f>
        <v>2.9</v>
      </c>
      <c r="I137" s="147">
        <f t="shared" ref="I137" si="109">V137</f>
        <v>1</v>
      </c>
      <c r="J137" s="111" t="s">
        <v>196</v>
      </c>
      <c r="K137" s="39">
        <v>3</v>
      </c>
      <c r="L137" s="95">
        <f t="shared" ref="L137" si="110">VLOOKUP( M137, $M$2:$N$21, 2, FALSE )</f>
        <v>18</v>
      </c>
      <c r="M137" s="9" t="s">
        <v>34</v>
      </c>
      <c r="N137" s="152">
        <v>15</v>
      </c>
      <c r="O137" s="82">
        <f t="shared" ref="O137" si="111" xml:space="preserve"> (L137*10000) + (N137*100) + VLOOKUP( T137, $Q$2:$S$47, 2, FALSE )</f>
        <v>181515</v>
      </c>
      <c r="P137" s="77" t="str">
        <f t="shared" si="89"/>
        <v>10-80-DHPHTDR 130  (80 gal, JA13)</v>
      </c>
      <c r="Q137" s="10" t="s">
        <v>377</v>
      </c>
      <c r="R137" s="11">
        <v>80</v>
      </c>
      <c r="S137" s="37" t="s">
        <v>86</v>
      </c>
      <c r="T137" s="100" t="s">
        <v>106</v>
      </c>
      <c r="U137" s="105" t="str">
        <f t="shared" ref="U137" si="112">VLOOKUP( T137, $Q$2:$S$47, 3, FALSE )</f>
        <v>AOSmithHPTU80</v>
      </c>
      <c r="V137" s="148">
        <v>1</v>
      </c>
      <c r="W137" s="47" t="s">
        <v>10</v>
      </c>
      <c r="X137" s="55" t="s">
        <v>15</v>
      </c>
      <c r="Y137" s="56">
        <v>2.9</v>
      </c>
      <c r="Z137" s="57">
        <v>44118</v>
      </c>
      <c r="AA137" s="58" t="s">
        <v>83</v>
      </c>
      <c r="AB137" s="158" t="str">
        <f t="shared" si="86"/>
        <v>2,     181515,   "10-80-DHPHTDR 130  (80 gal, JA13)"</v>
      </c>
      <c r="AC137" s="160" t="str">
        <f t="shared" si="76"/>
        <v>Reliance</v>
      </c>
      <c r="AD137" s="163" t="s">
        <v>528</v>
      </c>
      <c r="AE137" s="158" t="str">
        <f t="shared" si="87"/>
        <v xml:space="preserve">          case  181515   :   "Reliance1080DHPHTDR"</v>
      </c>
      <c r="AF137" s="163" t="s">
        <v>528</v>
      </c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1"/>
      <c r="BO137" s="31"/>
      <c r="BP137" s="31"/>
      <c r="BQ137" s="31"/>
      <c r="BR137" s="31"/>
      <c r="BS137" s="31"/>
      <c r="BT137" s="31"/>
      <c r="BU137" s="31"/>
      <c r="BV137" s="31"/>
      <c r="BW137" s="31"/>
      <c r="BX137" s="31"/>
      <c r="BY137" s="31"/>
      <c r="BZ137" s="31"/>
      <c r="CA137" s="31"/>
      <c r="CB137" s="31"/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/>
      <c r="DK137" s="31"/>
      <c r="DL137" s="31"/>
      <c r="DM137" s="31"/>
      <c r="DN137" s="31"/>
      <c r="DO137" s="31"/>
      <c r="DP137" s="31"/>
      <c r="DQ137" s="31"/>
      <c r="DR137" s="31"/>
      <c r="DS137" s="31"/>
      <c r="DT137" s="31"/>
      <c r="DU137" s="31"/>
      <c r="DV137" s="31"/>
      <c r="DW137" s="31"/>
      <c r="DX137" s="31"/>
      <c r="DY137" s="31"/>
      <c r="DZ137" s="31"/>
      <c r="EA137" s="31"/>
      <c r="EB137" s="31"/>
      <c r="EC137" s="31"/>
      <c r="ED137" s="31"/>
      <c r="EE137" s="31"/>
      <c r="EF137" s="31"/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/>
      <c r="EW137" s="31"/>
      <c r="EX137" s="31"/>
      <c r="EY137" s="31"/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  <c r="FK137" s="31"/>
      <c r="FL137" s="31"/>
      <c r="FM137" s="31"/>
      <c r="FN137" s="31"/>
      <c r="FO137" s="31"/>
      <c r="FP137" s="31"/>
      <c r="FQ137" s="31"/>
      <c r="FR137" s="31"/>
      <c r="FS137" s="31"/>
      <c r="FT137" s="31"/>
      <c r="FU137" s="31"/>
      <c r="FV137" s="31"/>
      <c r="FW137" s="31"/>
      <c r="FX137" s="31"/>
      <c r="FY137" s="31"/>
      <c r="FZ137" s="31"/>
      <c r="GA137" s="31"/>
      <c r="GB137" s="31"/>
      <c r="GC137" s="31"/>
      <c r="GD137" s="31"/>
      <c r="GE137" s="31"/>
      <c r="GF137" s="31"/>
      <c r="GG137" s="31"/>
      <c r="GH137" s="31"/>
      <c r="GI137" s="31"/>
      <c r="GJ137" s="31"/>
      <c r="GK137" s="31"/>
      <c r="GL137" s="31"/>
      <c r="GM137" s="31"/>
      <c r="GN137" s="31"/>
      <c r="GO137" s="31"/>
      <c r="GP137" s="31"/>
      <c r="GQ137" s="31"/>
      <c r="GR137" s="31"/>
      <c r="GS137" s="31"/>
      <c r="GT137" s="31"/>
      <c r="GU137" s="31"/>
      <c r="GV137" s="31"/>
      <c r="GW137" s="31"/>
      <c r="GX137" s="31"/>
      <c r="GY137" s="31"/>
      <c r="GZ137" s="31"/>
      <c r="HA137" s="31"/>
      <c r="HB137" s="31"/>
      <c r="HC137" s="31"/>
      <c r="HD137" s="31"/>
      <c r="HE137" s="31"/>
      <c r="HF137" s="31"/>
      <c r="HG137" s="31"/>
      <c r="HH137" s="31"/>
      <c r="HI137" s="31"/>
      <c r="HJ137" s="31"/>
      <c r="HK137" s="31"/>
      <c r="HL137" s="31"/>
      <c r="HM137" s="31"/>
      <c r="HN137" s="31"/>
      <c r="HO137" s="31"/>
      <c r="HP137" s="31"/>
      <c r="HQ137" s="31"/>
      <c r="HR137" s="31"/>
      <c r="HS137" s="31"/>
      <c r="HT137" s="31"/>
      <c r="HU137" s="31"/>
      <c r="HV137" s="31"/>
      <c r="HW137" s="31"/>
      <c r="HX137" s="31"/>
      <c r="HY137" s="31"/>
      <c r="HZ137" s="31"/>
      <c r="IA137" s="31"/>
      <c r="IB137" s="31"/>
      <c r="IC137" s="31"/>
      <c r="ID137" s="31"/>
      <c r="IE137" s="31"/>
      <c r="IF137" s="31"/>
      <c r="IG137" s="31"/>
      <c r="IH137" s="31"/>
      <c r="II137" s="31"/>
      <c r="IJ137" s="31"/>
      <c r="IK137" s="31"/>
      <c r="IL137" s="31"/>
      <c r="IM137" s="31"/>
      <c r="IN137" s="31"/>
      <c r="IO137" s="31"/>
      <c r="IP137" s="31"/>
      <c r="IQ137" s="31"/>
      <c r="IR137" s="31"/>
      <c r="IS137" s="31"/>
      <c r="IT137" s="31"/>
      <c r="IU137" s="31"/>
      <c r="IV137" s="31"/>
      <c r="IW137" s="31"/>
      <c r="IX137" s="31"/>
      <c r="IY137" s="31"/>
      <c r="IZ137" s="31"/>
      <c r="JA137" s="31"/>
      <c r="JB137" s="31"/>
      <c r="JC137" s="31"/>
      <c r="JD137" s="31"/>
      <c r="JE137" s="31"/>
      <c r="JF137" s="31"/>
      <c r="JG137" s="31"/>
      <c r="JH137" s="31"/>
      <c r="JI137" s="31"/>
      <c r="JJ137" s="31"/>
      <c r="JK137" s="31"/>
      <c r="JL137" s="31"/>
      <c r="JM137" s="31"/>
      <c r="JN137" s="31"/>
      <c r="JO137" s="31"/>
      <c r="JP137" s="31"/>
      <c r="JQ137" s="31"/>
      <c r="JR137" s="31"/>
      <c r="JS137" s="31"/>
      <c r="JT137" s="31"/>
      <c r="JU137" s="31"/>
      <c r="JV137" s="31"/>
      <c r="JW137" s="31"/>
      <c r="JX137" s="31"/>
      <c r="JY137" s="31"/>
      <c r="JZ137" s="31"/>
      <c r="KA137" s="31"/>
      <c r="KB137" s="31"/>
      <c r="KC137" s="31"/>
      <c r="KD137" s="31"/>
      <c r="KE137" s="31"/>
      <c r="KF137" s="31"/>
      <c r="KG137" s="31"/>
      <c r="KH137" s="31"/>
      <c r="KI137" s="31"/>
      <c r="KJ137" s="31"/>
      <c r="KK137" s="31"/>
      <c r="KL137" s="31"/>
      <c r="KM137" s="31"/>
      <c r="KN137" s="31"/>
      <c r="KO137" s="31"/>
      <c r="KP137" s="31"/>
      <c r="KQ137" s="31"/>
      <c r="KR137" s="31"/>
      <c r="KS137" s="31"/>
      <c r="KT137" s="31"/>
      <c r="KU137" s="31"/>
      <c r="KV137" s="31"/>
      <c r="KW137" s="31"/>
      <c r="KX137" s="31"/>
      <c r="KY137" s="31"/>
      <c r="KZ137" s="31"/>
      <c r="LA137" s="31"/>
      <c r="LB137" s="31"/>
      <c r="LC137" s="31"/>
      <c r="LD137" s="31"/>
      <c r="LE137" s="31"/>
      <c r="LF137" s="31"/>
      <c r="LG137" s="31"/>
      <c r="LH137" s="31"/>
      <c r="LI137" s="31"/>
      <c r="LJ137" s="31"/>
      <c r="LK137" s="31"/>
      <c r="LL137" s="31"/>
      <c r="LM137" s="31"/>
      <c r="LN137" s="31"/>
      <c r="LO137" s="31"/>
      <c r="LP137" s="31"/>
      <c r="LQ137" s="31"/>
      <c r="LR137" s="31"/>
      <c r="LS137" s="31"/>
      <c r="LT137" s="31"/>
      <c r="LU137" s="31"/>
      <c r="LV137" s="31"/>
      <c r="LW137" s="31"/>
      <c r="LX137" s="31"/>
      <c r="LY137" s="31"/>
      <c r="LZ137" s="31"/>
      <c r="MA137" s="31"/>
      <c r="MB137" s="31"/>
      <c r="MC137" s="31"/>
      <c r="MD137" s="31"/>
      <c r="ME137" s="31"/>
      <c r="MF137" s="31"/>
      <c r="MG137" s="31"/>
      <c r="MH137" s="31"/>
      <c r="MI137" s="31"/>
      <c r="MJ137" s="31"/>
      <c r="MK137" s="31"/>
      <c r="ML137" s="31"/>
      <c r="MM137" s="31"/>
      <c r="MN137" s="31"/>
      <c r="MO137" s="31"/>
      <c r="MP137" s="31"/>
      <c r="MQ137" s="31"/>
      <c r="MR137" s="31"/>
      <c r="MS137" s="31"/>
      <c r="MT137" s="31"/>
      <c r="MU137" s="31"/>
      <c r="MV137" s="31"/>
      <c r="MW137" s="31"/>
      <c r="MX137" s="31"/>
      <c r="MY137" s="31"/>
      <c r="MZ137" s="31"/>
      <c r="NA137" s="31"/>
      <c r="NB137" s="31"/>
      <c r="NC137" s="31"/>
      <c r="ND137" s="31"/>
      <c r="NE137" s="31"/>
      <c r="NF137" s="31"/>
      <c r="NG137" s="31"/>
      <c r="NH137" s="31"/>
      <c r="NI137" s="31"/>
      <c r="NJ137" s="31"/>
      <c r="NK137" s="31"/>
      <c r="NL137" s="31"/>
      <c r="NM137" s="31"/>
      <c r="NN137" s="31"/>
      <c r="NO137" s="31"/>
      <c r="NP137" s="31"/>
      <c r="NQ137" s="31"/>
      <c r="NR137" s="31"/>
      <c r="NS137" s="31"/>
      <c r="NT137" s="31"/>
      <c r="NU137" s="31"/>
      <c r="NV137" s="31"/>
      <c r="NW137" s="31"/>
      <c r="NX137" s="31"/>
      <c r="NY137" s="31"/>
      <c r="NZ137" s="31"/>
      <c r="OA137" s="31"/>
      <c r="OB137" s="31"/>
      <c r="OC137" s="31"/>
      <c r="OD137" s="31"/>
      <c r="OE137" s="31"/>
      <c r="OF137" s="31"/>
      <c r="OG137" s="31"/>
      <c r="OH137" s="31"/>
      <c r="OI137" s="31"/>
      <c r="OJ137" s="31"/>
      <c r="OK137" s="31"/>
      <c r="OL137" s="31"/>
      <c r="OM137" s="31"/>
      <c r="ON137" s="31"/>
      <c r="OO137" s="31"/>
      <c r="OP137" s="31"/>
      <c r="OQ137" s="31"/>
      <c r="OR137" s="31"/>
      <c r="OS137" s="31"/>
      <c r="OT137" s="31"/>
      <c r="OU137" s="31"/>
      <c r="OV137" s="31"/>
      <c r="OW137" s="31"/>
      <c r="OX137" s="31"/>
      <c r="OY137" s="31"/>
      <c r="OZ137" s="31"/>
      <c r="PA137" s="31"/>
      <c r="PB137" s="31"/>
      <c r="PC137" s="31"/>
      <c r="PD137" s="31"/>
      <c r="PE137" s="31"/>
      <c r="PF137" s="31"/>
      <c r="PG137" s="31"/>
      <c r="PH137" s="31"/>
      <c r="PI137" s="31"/>
      <c r="PJ137" s="31"/>
      <c r="PK137" s="31"/>
      <c r="PL137" s="31"/>
      <c r="PM137" s="31"/>
      <c r="PN137" s="31"/>
      <c r="PO137" s="31"/>
      <c r="PP137" s="31"/>
      <c r="PQ137" s="31"/>
      <c r="PR137" s="31"/>
      <c r="PS137" s="31"/>
      <c r="PT137" s="31"/>
      <c r="PU137" s="31"/>
      <c r="PV137" s="31"/>
      <c r="PW137" s="31"/>
      <c r="PX137" s="31"/>
      <c r="PY137" s="31"/>
      <c r="PZ137" s="31"/>
      <c r="QA137" s="31"/>
      <c r="QB137" s="31"/>
      <c r="QC137" s="31"/>
      <c r="QD137" s="31"/>
      <c r="QE137" s="31"/>
      <c r="QF137" s="31"/>
      <c r="QG137" s="31"/>
      <c r="QH137" s="31"/>
      <c r="QI137" s="31"/>
      <c r="QJ137" s="31"/>
      <c r="QK137" s="31"/>
      <c r="QL137" s="31"/>
      <c r="QM137" s="31"/>
      <c r="QN137" s="31"/>
      <c r="QO137" s="31"/>
      <c r="QP137" s="31"/>
      <c r="QQ137" s="31"/>
      <c r="QR137" s="31"/>
      <c r="QS137" s="31"/>
      <c r="QT137" s="31"/>
      <c r="QU137" s="31"/>
      <c r="QV137" s="31"/>
      <c r="QW137" s="31"/>
      <c r="QX137" s="31"/>
      <c r="QY137" s="31"/>
      <c r="QZ137" s="31"/>
      <c r="RA137" s="31"/>
      <c r="RB137" s="31"/>
      <c r="RC137" s="31"/>
      <c r="RD137" s="31"/>
      <c r="RE137" s="31"/>
      <c r="RF137" s="31"/>
      <c r="RG137" s="31"/>
      <c r="RH137" s="31"/>
      <c r="RI137" s="31"/>
      <c r="RJ137" s="31"/>
      <c r="RK137" s="31"/>
      <c r="RL137" s="31"/>
      <c r="RM137" s="31"/>
      <c r="RN137" s="31"/>
      <c r="RO137" s="31"/>
      <c r="RP137" s="31"/>
      <c r="RQ137" s="31"/>
      <c r="RR137" s="31"/>
      <c r="RS137" s="31"/>
      <c r="RT137" s="31"/>
      <c r="RU137" s="31"/>
      <c r="RV137" s="31"/>
      <c r="RW137" s="31"/>
      <c r="RX137" s="31"/>
      <c r="RY137" s="31"/>
      <c r="RZ137" s="31"/>
      <c r="SA137" s="31"/>
      <c r="SB137" s="31"/>
      <c r="SC137" s="31"/>
      <c r="SD137" s="31"/>
      <c r="SE137" s="31"/>
      <c r="SF137" s="31"/>
      <c r="SG137" s="31"/>
      <c r="SH137" s="31"/>
      <c r="SI137" s="31"/>
      <c r="SJ137" s="31"/>
      <c r="SK137" s="31"/>
      <c r="SL137" s="31"/>
      <c r="SM137" s="31"/>
      <c r="SN137" s="31"/>
      <c r="SO137" s="31"/>
      <c r="SP137" s="31"/>
      <c r="SQ137" s="31"/>
      <c r="SR137" s="31"/>
      <c r="SS137" s="31"/>
      <c r="ST137" s="31"/>
      <c r="SU137" s="31"/>
      <c r="SV137" s="31"/>
      <c r="SW137" s="31"/>
      <c r="SX137" s="31"/>
      <c r="SY137" s="31"/>
      <c r="SZ137" s="31"/>
      <c r="TA137" s="31"/>
      <c r="TB137" s="31"/>
      <c r="TC137" s="31"/>
      <c r="TD137" s="31"/>
      <c r="TE137" s="31"/>
      <c r="TF137" s="31"/>
      <c r="TG137" s="31"/>
      <c r="TH137" s="31"/>
      <c r="TI137" s="31"/>
      <c r="TJ137" s="31"/>
      <c r="TK137" s="31"/>
      <c r="TL137" s="31"/>
      <c r="TM137" s="31"/>
      <c r="TN137" s="31"/>
      <c r="TO137" s="31"/>
      <c r="TP137" s="31"/>
      <c r="TQ137" s="31"/>
      <c r="TR137" s="31"/>
      <c r="TS137" s="31"/>
      <c r="TT137" s="31"/>
      <c r="TU137" s="31"/>
      <c r="TV137" s="31"/>
      <c r="TW137" s="31"/>
      <c r="TX137" s="31"/>
      <c r="TY137" s="31"/>
      <c r="TZ137" s="31"/>
      <c r="UA137" s="31"/>
      <c r="UB137" s="31"/>
      <c r="UC137" s="31"/>
      <c r="UD137" s="31"/>
      <c r="UE137" s="31"/>
      <c r="UF137" s="31"/>
      <c r="UG137" s="31"/>
      <c r="UH137" s="31"/>
      <c r="UI137" s="31"/>
      <c r="UJ137" s="31"/>
      <c r="UK137" s="31"/>
      <c r="UL137" s="31"/>
      <c r="UM137" s="31"/>
      <c r="UN137" s="31"/>
      <c r="UO137" s="31"/>
      <c r="UP137" s="31"/>
      <c r="UQ137" s="31"/>
      <c r="UR137" s="31"/>
      <c r="US137" s="31"/>
      <c r="UT137" s="31"/>
      <c r="UU137" s="31"/>
      <c r="UV137" s="31"/>
      <c r="UW137" s="31"/>
      <c r="UX137" s="31"/>
      <c r="UY137" s="31"/>
      <c r="UZ137" s="31"/>
      <c r="VA137" s="31"/>
      <c r="VB137" s="31"/>
      <c r="VC137" s="31"/>
      <c r="VD137" s="31"/>
      <c r="VE137" s="31"/>
      <c r="VF137" s="31"/>
      <c r="VG137" s="31"/>
      <c r="VH137" s="31"/>
      <c r="VI137" s="31"/>
      <c r="VJ137" s="31"/>
      <c r="VK137" s="31"/>
      <c r="VL137" s="31"/>
      <c r="VM137" s="31"/>
      <c r="VN137" s="31"/>
      <c r="VO137" s="31"/>
      <c r="VP137" s="31"/>
      <c r="VQ137" s="31"/>
      <c r="VR137" s="31"/>
      <c r="VS137" s="31"/>
      <c r="VT137" s="31"/>
      <c r="VU137" s="31"/>
      <c r="VV137" s="31"/>
      <c r="VW137" s="31"/>
      <c r="VX137" s="31"/>
      <c r="VY137" s="31"/>
      <c r="VZ137" s="31"/>
      <c r="WA137" s="31"/>
      <c r="WB137" s="31"/>
      <c r="WC137" s="31"/>
      <c r="WD137" s="31"/>
      <c r="WE137" s="31"/>
      <c r="WF137" s="31"/>
      <c r="WG137" s="31"/>
      <c r="WH137" s="31"/>
      <c r="WI137" s="31"/>
      <c r="WJ137" s="31"/>
      <c r="WK137" s="31"/>
      <c r="WL137" s="31"/>
      <c r="WM137" s="31"/>
      <c r="WN137" s="31"/>
      <c r="WO137" s="31"/>
      <c r="WP137" s="31"/>
      <c r="WQ137" s="31"/>
      <c r="WR137" s="31"/>
      <c r="WS137" s="31"/>
      <c r="WT137" s="31"/>
      <c r="WU137" s="31"/>
      <c r="WV137" s="31"/>
      <c r="WW137" s="31"/>
      <c r="WX137" s="31"/>
      <c r="WY137" s="31"/>
      <c r="WZ137" s="31"/>
      <c r="XA137" s="31"/>
      <c r="XB137" s="31"/>
      <c r="XC137" s="31"/>
      <c r="XD137" s="31"/>
      <c r="XE137" s="31"/>
      <c r="XF137" s="31"/>
      <c r="XG137" s="31"/>
      <c r="XH137" s="31"/>
      <c r="XI137" s="31"/>
      <c r="XJ137" s="31"/>
      <c r="XK137" s="31"/>
      <c r="XL137" s="31"/>
      <c r="XM137" s="31"/>
      <c r="XN137" s="31"/>
      <c r="XO137" s="31"/>
      <c r="XP137" s="31"/>
      <c r="XQ137" s="31"/>
      <c r="XR137" s="31"/>
      <c r="XS137" s="31"/>
      <c r="XT137" s="31"/>
      <c r="XU137" s="31"/>
      <c r="XV137" s="31"/>
      <c r="XW137" s="31"/>
      <c r="XX137" s="31"/>
      <c r="XY137" s="31"/>
      <c r="XZ137" s="31"/>
      <c r="YA137" s="31"/>
      <c r="YB137" s="31"/>
      <c r="YC137" s="31"/>
      <c r="YD137" s="31"/>
      <c r="YE137" s="31"/>
      <c r="YF137" s="31"/>
      <c r="YG137" s="31"/>
      <c r="YH137" s="31"/>
      <c r="YI137" s="31"/>
      <c r="YJ137" s="31"/>
      <c r="YK137" s="31"/>
      <c r="YL137" s="31"/>
      <c r="YM137" s="31"/>
      <c r="YN137" s="31"/>
      <c r="YO137" s="31"/>
      <c r="YP137" s="31"/>
      <c r="YQ137" s="31"/>
      <c r="YR137" s="31"/>
      <c r="YS137" s="31"/>
      <c r="YT137" s="31"/>
      <c r="YU137" s="31"/>
      <c r="YV137" s="31"/>
      <c r="YW137" s="31"/>
      <c r="YX137" s="31"/>
      <c r="YY137" s="31"/>
      <c r="YZ137" s="31"/>
      <c r="ZA137" s="31"/>
      <c r="ZB137" s="31"/>
      <c r="ZC137" s="31"/>
      <c r="ZD137" s="31"/>
      <c r="ZE137" s="31"/>
      <c r="ZF137" s="31"/>
      <c r="ZG137" s="31"/>
      <c r="ZH137" s="31"/>
      <c r="ZI137" s="31"/>
      <c r="ZJ137" s="31"/>
      <c r="ZK137" s="31"/>
      <c r="ZL137" s="31"/>
      <c r="ZM137" s="31"/>
      <c r="ZN137" s="31"/>
      <c r="ZO137" s="31"/>
      <c r="ZP137" s="31"/>
      <c r="ZQ137" s="31"/>
      <c r="ZR137" s="31"/>
      <c r="ZS137" s="31"/>
      <c r="ZT137" s="31"/>
      <c r="ZU137" s="31"/>
      <c r="ZV137" s="31"/>
      <c r="ZW137" s="31"/>
      <c r="ZX137" s="31"/>
      <c r="ZY137" s="31"/>
      <c r="ZZ137" s="31"/>
      <c r="AAA137" s="31"/>
      <c r="AAB137" s="31"/>
      <c r="AAC137" s="31"/>
      <c r="AAD137" s="31"/>
      <c r="AAE137" s="31"/>
      <c r="AAF137" s="31"/>
      <c r="AAG137" s="31"/>
      <c r="AAH137" s="31"/>
      <c r="AAI137" s="31"/>
      <c r="AAJ137" s="31"/>
      <c r="AAK137" s="31"/>
      <c r="AAL137" s="31"/>
      <c r="AAM137" s="31"/>
      <c r="AAN137" s="31"/>
      <c r="AAO137" s="31"/>
      <c r="AAP137" s="31"/>
      <c r="AAQ137" s="31"/>
      <c r="AAR137" s="31"/>
      <c r="AAS137" s="31"/>
      <c r="AAT137" s="31"/>
      <c r="AAU137" s="31"/>
      <c r="AAV137" s="31"/>
      <c r="AAW137" s="31"/>
      <c r="AAX137" s="31"/>
      <c r="AAY137" s="31"/>
      <c r="AAZ137" s="31"/>
      <c r="ABA137" s="31"/>
      <c r="ABB137" s="31"/>
      <c r="ABC137" s="31"/>
      <c r="ABD137" s="31"/>
      <c r="ABE137" s="31"/>
      <c r="ABF137" s="31"/>
      <c r="ABG137" s="31"/>
      <c r="ABH137" s="31"/>
      <c r="ABI137" s="31"/>
      <c r="ABJ137" s="31"/>
      <c r="ABK137" s="31"/>
      <c r="ABL137" s="31"/>
      <c r="ABM137" s="31"/>
      <c r="ABN137" s="31"/>
      <c r="ABO137" s="31"/>
      <c r="ABP137" s="31"/>
      <c r="ABQ137" s="31"/>
      <c r="ABR137" s="31"/>
      <c r="ABS137" s="31"/>
      <c r="ABT137" s="31"/>
      <c r="ABU137" s="31"/>
      <c r="ABV137" s="31"/>
      <c r="ABW137" s="31"/>
      <c r="ABX137" s="31"/>
      <c r="ABY137" s="31"/>
      <c r="ABZ137" s="31"/>
      <c r="ACA137" s="31"/>
      <c r="ACB137" s="31"/>
      <c r="ACC137" s="31"/>
      <c r="ACD137" s="31"/>
      <c r="ACE137" s="31"/>
      <c r="ACF137" s="31"/>
      <c r="ACG137" s="31"/>
      <c r="ACH137" s="31"/>
      <c r="ACI137" s="31"/>
      <c r="ACJ137" s="31"/>
      <c r="ACK137" s="31"/>
      <c r="ACL137" s="31"/>
      <c r="ACM137" s="31"/>
      <c r="ACN137" s="31"/>
      <c r="ACO137" s="31"/>
      <c r="ACP137" s="31"/>
      <c r="ACQ137" s="31"/>
      <c r="ACR137" s="31"/>
      <c r="ACS137" s="31"/>
      <c r="ACT137" s="31"/>
      <c r="ACU137" s="31"/>
      <c r="ACV137" s="31"/>
      <c r="ACW137" s="31"/>
      <c r="ACX137" s="31"/>
      <c r="ACY137" s="31"/>
      <c r="ACZ137" s="31"/>
      <c r="ADA137" s="31"/>
      <c r="ADB137" s="31"/>
      <c r="ADC137" s="31"/>
      <c r="ADD137" s="31"/>
      <c r="ADE137" s="31"/>
      <c r="ADF137" s="31"/>
      <c r="ADG137" s="31"/>
      <c r="ADH137" s="31"/>
      <c r="ADI137" s="31"/>
      <c r="ADJ137" s="31"/>
      <c r="ADK137" s="31"/>
      <c r="ADL137" s="31"/>
      <c r="ADM137" s="31"/>
      <c r="ADN137" s="31"/>
      <c r="ADO137" s="31"/>
      <c r="ADP137" s="31"/>
      <c r="ADQ137" s="31"/>
      <c r="ADR137" s="31"/>
      <c r="ADS137" s="31"/>
      <c r="ADT137" s="31"/>
      <c r="ADU137" s="31"/>
      <c r="ADV137" s="31"/>
      <c r="ADW137" s="31"/>
      <c r="ADX137" s="31"/>
      <c r="ADY137" s="31"/>
      <c r="ADZ137" s="31"/>
      <c r="AEA137" s="31"/>
      <c r="AEB137" s="31"/>
      <c r="AEC137" s="31"/>
      <c r="AED137" s="31"/>
      <c r="AEE137" s="31"/>
      <c r="AEF137" s="31"/>
      <c r="AEG137" s="31"/>
      <c r="AEH137" s="31"/>
      <c r="AEI137" s="31"/>
      <c r="AEJ137" s="31"/>
      <c r="AEK137" s="31"/>
      <c r="AEL137" s="31"/>
      <c r="AEM137" s="31"/>
      <c r="AEN137" s="31"/>
      <c r="AEO137" s="31"/>
      <c r="AEP137" s="31"/>
      <c r="AEQ137" s="31"/>
      <c r="AER137" s="31"/>
      <c r="AES137" s="31"/>
      <c r="AET137" s="31"/>
      <c r="AEU137" s="31"/>
      <c r="AEV137" s="31"/>
      <c r="AEW137" s="31"/>
      <c r="AEX137" s="31"/>
      <c r="AEY137" s="31"/>
      <c r="AEZ137" s="31"/>
      <c r="AFA137" s="31"/>
      <c r="AFB137" s="31"/>
      <c r="AFC137" s="31"/>
      <c r="AFD137" s="31"/>
      <c r="AFE137" s="31"/>
      <c r="AFF137" s="31"/>
      <c r="AFG137" s="31"/>
      <c r="AFH137" s="31"/>
      <c r="AFI137" s="31"/>
      <c r="AFJ137" s="31"/>
      <c r="AFK137" s="31"/>
      <c r="AFL137" s="31"/>
      <c r="AFM137" s="31"/>
      <c r="AFN137" s="31"/>
      <c r="AFO137" s="31"/>
      <c r="AFP137" s="31"/>
      <c r="AFQ137" s="31"/>
      <c r="AFR137" s="31"/>
      <c r="AFS137" s="31"/>
      <c r="AFT137" s="31"/>
      <c r="AFU137" s="31"/>
      <c r="AFV137" s="31"/>
      <c r="AFW137" s="31"/>
      <c r="AFX137" s="31"/>
      <c r="AFY137" s="31"/>
      <c r="AFZ137" s="31"/>
      <c r="AGA137" s="31"/>
      <c r="AGB137" s="31"/>
      <c r="AGC137" s="31"/>
      <c r="AGD137" s="31"/>
      <c r="AGE137" s="31"/>
      <c r="AGF137" s="31"/>
      <c r="AGG137" s="31"/>
      <c r="AGH137" s="31"/>
      <c r="AGI137" s="31"/>
      <c r="AGJ137" s="31"/>
      <c r="AGK137" s="31"/>
      <c r="AGL137" s="31"/>
      <c r="AGM137" s="31"/>
      <c r="AGN137" s="31"/>
      <c r="AGO137" s="31"/>
      <c r="AGP137" s="31"/>
      <c r="AGQ137" s="31"/>
      <c r="AGR137" s="31"/>
      <c r="AGS137" s="31"/>
      <c r="AGT137" s="31"/>
      <c r="AGU137" s="31"/>
      <c r="AGV137" s="31"/>
      <c r="AGW137" s="31"/>
      <c r="AGX137" s="31"/>
      <c r="AGY137" s="31"/>
      <c r="AGZ137" s="31"/>
      <c r="AHA137" s="31"/>
      <c r="AHB137" s="31"/>
      <c r="AHC137" s="31"/>
      <c r="AHD137" s="31"/>
      <c r="AHE137" s="31"/>
      <c r="AHF137" s="31"/>
      <c r="AHG137" s="31"/>
      <c r="AHH137" s="31"/>
      <c r="AHI137" s="31"/>
      <c r="AHJ137" s="31"/>
      <c r="AHK137" s="31"/>
      <c r="AHL137" s="31"/>
      <c r="AHM137" s="31"/>
      <c r="AHN137" s="31"/>
      <c r="AHO137" s="31"/>
      <c r="AHP137" s="31"/>
      <c r="AHQ137" s="31"/>
      <c r="AHR137" s="31"/>
      <c r="AHS137" s="31"/>
      <c r="AHT137" s="31"/>
      <c r="AHU137" s="31"/>
      <c r="AHV137" s="31"/>
      <c r="AHW137" s="31"/>
      <c r="AHX137" s="31"/>
      <c r="AHY137" s="31"/>
      <c r="AHZ137" s="31"/>
      <c r="AIA137" s="31"/>
      <c r="AIB137" s="31"/>
      <c r="AIC137" s="31"/>
      <c r="AID137" s="31"/>
      <c r="AIE137" s="31"/>
      <c r="AIF137" s="31"/>
      <c r="AIG137" s="31"/>
      <c r="AIH137" s="31"/>
      <c r="AII137" s="31"/>
      <c r="AIJ137" s="31"/>
      <c r="AIK137" s="31"/>
      <c r="AIL137" s="31"/>
      <c r="AIM137" s="31"/>
      <c r="AIN137" s="31"/>
      <c r="AIO137" s="31"/>
      <c r="AIP137" s="31"/>
      <c r="AIQ137" s="31"/>
      <c r="AIR137" s="31"/>
      <c r="AIS137" s="31"/>
      <c r="AIT137" s="31"/>
      <c r="AIU137" s="31"/>
      <c r="AIV137" s="31"/>
      <c r="AIW137" s="31"/>
      <c r="AIX137" s="31"/>
      <c r="AIY137" s="31"/>
      <c r="AIZ137" s="31"/>
      <c r="AJA137" s="31"/>
      <c r="AJB137" s="31"/>
      <c r="AJC137" s="31"/>
      <c r="AJD137" s="31"/>
      <c r="AJE137" s="31"/>
      <c r="AJF137" s="31"/>
      <c r="AJG137" s="31"/>
      <c r="AJH137" s="31"/>
      <c r="AJI137" s="31"/>
      <c r="AJJ137" s="31"/>
      <c r="AJK137" s="31"/>
      <c r="AJL137" s="31"/>
      <c r="AJM137" s="31"/>
      <c r="AJN137" s="31"/>
      <c r="AJO137" s="31"/>
      <c r="AJP137" s="31"/>
      <c r="AJQ137" s="31"/>
      <c r="AJR137" s="31"/>
      <c r="AJS137" s="31"/>
      <c r="AJT137" s="31"/>
      <c r="AJU137" s="31"/>
      <c r="AJV137" s="31"/>
      <c r="AJW137" s="31"/>
      <c r="AJX137" s="31"/>
      <c r="AJY137" s="31"/>
      <c r="AJZ137" s="31"/>
      <c r="AKA137" s="31"/>
      <c r="AKB137" s="31"/>
      <c r="AKC137" s="31"/>
      <c r="AKD137" s="31"/>
      <c r="AKE137" s="31"/>
      <c r="AKF137" s="31"/>
      <c r="AKG137" s="31"/>
      <c r="AKH137" s="31"/>
      <c r="AKI137" s="31"/>
      <c r="AKJ137" s="31"/>
      <c r="AKK137" s="31"/>
      <c r="AKL137" s="31"/>
      <c r="AKM137" s="31"/>
      <c r="AKN137" s="31"/>
      <c r="AKO137" s="31"/>
      <c r="AKP137" s="31"/>
      <c r="AKQ137" s="31"/>
      <c r="AKR137" s="31"/>
      <c r="AKS137" s="31"/>
      <c r="AKT137" s="31"/>
      <c r="AKU137" s="31"/>
      <c r="AKV137" s="31"/>
      <c r="AKW137" s="31"/>
      <c r="AKX137" s="31"/>
      <c r="AKY137" s="31"/>
      <c r="AKZ137" s="31"/>
      <c r="ALA137" s="31"/>
      <c r="ALB137" s="31"/>
      <c r="ALC137" s="31"/>
      <c r="ALD137" s="31"/>
      <c r="ALE137" s="31"/>
      <c r="ALF137" s="31"/>
      <c r="ALG137" s="31"/>
      <c r="ALH137" s="31"/>
      <c r="ALI137" s="31"/>
      <c r="ALJ137" s="31"/>
      <c r="ALK137" s="31"/>
      <c r="ALL137" s="31"/>
      <c r="ALM137" s="31"/>
      <c r="ALN137" s="31"/>
      <c r="ALO137" s="31"/>
      <c r="ALP137" s="31"/>
      <c r="ALQ137" s="31"/>
      <c r="ALR137" s="31"/>
      <c r="ALS137" s="31"/>
      <c r="ALT137" s="31"/>
      <c r="ALU137" s="31"/>
      <c r="ALV137" s="31"/>
      <c r="ALW137" s="31"/>
      <c r="ALX137" s="31"/>
      <c r="ALY137" s="31"/>
      <c r="ALZ137" s="31"/>
      <c r="AMA137" s="31"/>
      <c r="AMB137" s="31"/>
      <c r="AMC137" s="31"/>
      <c r="AMD137" s="31"/>
      <c r="AME137" s="31"/>
      <c r="AMF137" s="31"/>
      <c r="AMG137" s="31"/>
      <c r="AMH137" s="31"/>
      <c r="AMI137" s="31"/>
      <c r="AMJ137" s="31"/>
      <c r="AMK137" s="31"/>
      <c r="AML137" s="31"/>
      <c r="AMM137" s="31"/>
      <c r="AMN137" s="31"/>
      <c r="AMO137" s="31"/>
      <c r="AMP137" s="31"/>
      <c r="AMQ137" s="31"/>
      <c r="AMR137" s="31"/>
      <c r="AMS137" s="31"/>
      <c r="AMT137" s="31"/>
      <c r="AMU137" s="31"/>
      <c r="AMV137" s="31"/>
      <c r="AMW137" s="31"/>
      <c r="AMX137" s="31"/>
      <c r="AMY137" s="31"/>
    </row>
    <row r="138" spans="3:1042" s="6" customFormat="1" ht="15" customHeight="1" x14ac:dyDescent="0.25">
      <c r="C138" s="6">
        <f t="shared" si="5"/>
        <v>180812</v>
      </c>
      <c r="D138" s="72">
        <f t="shared" si="6"/>
        <v>80</v>
      </c>
      <c r="E138" s="72">
        <v>1</v>
      </c>
      <c r="F138" s="74">
        <v>0</v>
      </c>
      <c r="G138" s="73">
        <f t="shared" si="43"/>
        <v>2.33</v>
      </c>
      <c r="H138" s="128">
        <f t="shared" si="44"/>
        <v>0</v>
      </c>
      <c r="I138" s="147">
        <f t="shared" si="9"/>
        <v>0</v>
      </c>
      <c r="J138" s="111" t="s">
        <v>196</v>
      </c>
      <c r="K138" s="40"/>
      <c r="L138" s="95">
        <f t="shared" si="10"/>
        <v>18</v>
      </c>
      <c r="M138" s="21" t="s">
        <v>34</v>
      </c>
      <c r="N138" s="154">
        <f>N136+1</f>
        <v>8</v>
      </c>
      <c r="O138" s="82">
        <f t="shared" ref="O138:O169" si="113" xml:space="preserve"> (L138*10000) + (N138*100) + VLOOKUP( T138, $Q$2:$S$47, 2, FALSE )</f>
        <v>180812</v>
      </c>
      <c r="P138" s="77" t="str">
        <f t="shared" si="89"/>
        <v>10 80 DHPT  (80 gal)</v>
      </c>
      <c r="Q138" s="22" t="s">
        <v>115</v>
      </c>
      <c r="R138" s="23">
        <v>80</v>
      </c>
      <c r="S138" s="65" t="s">
        <v>108</v>
      </c>
      <c r="T138" s="100" t="s">
        <v>108</v>
      </c>
      <c r="U138" s="105" t="str">
        <f t="shared" ref="U138:U169" si="114">VLOOKUP( T138, $Q$2:$S$47, 3, FALSE )</f>
        <v>AOSmithPHPT80</v>
      </c>
      <c r="V138" s="146">
        <v>0</v>
      </c>
      <c r="W138" s="41">
        <v>2.33</v>
      </c>
      <c r="X138" s="59"/>
      <c r="Y138" s="60"/>
      <c r="Z138" s="59"/>
      <c r="AA138" s="58"/>
      <c r="AB138" s="158" t="str">
        <f t="shared" si="86"/>
        <v>2,     180812,   "10 80 DHPT  (80 gal)"</v>
      </c>
      <c r="AC138" s="160" t="str">
        <f t="shared" si="76"/>
        <v>Reliance</v>
      </c>
      <c r="AD138" s="161" t="s">
        <v>521</v>
      </c>
      <c r="AE138" s="158" t="str">
        <f t="shared" si="87"/>
        <v xml:space="preserve">          case  180812   :   "Reliance1080DHPTRes"</v>
      </c>
      <c r="AF138" s="161" t="s">
        <v>521</v>
      </c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  <c r="IB138" s="35"/>
      <c r="IC138" s="35"/>
      <c r="ID138" s="35"/>
      <c r="IE138" s="35"/>
      <c r="IF138" s="35"/>
      <c r="IG138" s="35"/>
      <c r="IH138" s="35"/>
      <c r="II138" s="35"/>
      <c r="IJ138" s="35"/>
      <c r="IK138" s="35"/>
      <c r="IL138" s="35"/>
      <c r="IM138" s="35"/>
      <c r="IN138" s="35"/>
      <c r="IO138" s="35"/>
      <c r="IP138" s="35"/>
      <c r="IQ138" s="35"/>
      <c r="IR138" s="35"/>
      <c r="IS138" s="35"/>
      <c r="IT138" s="35"/>
      <c r="IU138" s="35"/>
      <c r="IV138" s="35"/>
      <c r="IW138" s="35"/>
      <c r="IX138" s="35"/>
      <c r="IY138" s="35"/>
      <c r="IZ138" s="35"/>
      <c r="JA138" s="35"/>
      <c r="JB138" s="35"/>
      <c r="JC138" s="35"/>
      <c r="JD138" s="35"/>
      <c r="JE138" s="35"/>
      <c r="JF138" s="35"/>
      <c r="JG138" s="35"/>
      <c r="JH138" s="35"/>
      <c r="JI138" s="35"/>
      <c r="JJ138" s="35"/>
      <c r="JK138" s="35"/>
      <c r="JL138" s="35"/>
      <c r="JM138" s="35"/>
      <c r="JN138" s="35"/>
      <c r="JO138" s="35"/>
      <c r="JP138" s="35"/>
      <c r="JQ138" s="35"/>
      <c r="JR138" s="35"/>
      <c r="JS138" s="35"/>
      <c r="JT138" s="35"/>
      <c r="JU138" s="35"/>
      <c r="JV138" s="35"/>
      <c r="JW138" s="35"/>
      <c r="JX138" s="35"/>
      <c r="JY138" s="35"/>
      <c r="JZ138" s="35"/>
      <c r="KA138" s="35"/>
      <c r="KB138" s="35"/>
      <c r="KC138" s="35"/>
      <c r="KD138" s="35"/>
      <c r="KE138" s="35"/>
      <c r="KF138" s="35"/>
      <c r="KG138" s="35"/>
      <c r="KH138" s="35"/>
      <c r="KI138" s="35"/>
      <c r="KJ138" s="35"/>
      <c r="KK138" s="35"/>
      <c r="KL138" s="35"/>
      <c r="KM138" s="35"/>
      <c r="KN138" s="35"/>
      <c r="KO138" s="35"/>
      <c r="KP138" s="35"/>
      <c r="KQ138" s="35"/>
      <c r="KR138" s="35"/>
      <c r="KS138" s="35"/>
      <c r="KT138" s="35"/>
      <c r="KU138" s="35"/>
      <c r="KV138" s="35"/>
      <c r="KW138" s="35"/>
      <c r="KX138" s="35"/>
      <c r="KY138" s="35"/>
      <c r="KZ138" s="35"/>
      <c r="LA138" s="35"/>
      <c r="LB138" s="35"/>
      <c r="LC138" s="35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  <c r="MU138" s="35"/>
      <c r="MV138" s="35"/>
      <c r="MW138" s="35"/>
      <c r="MX138" s="35"/>
      <c r="MY138" s="35"/>
      <c r="MZ138" s="35"/>
      <c r="NA138" s="35"/>
      <c r="NB138" s="35"/>
      <c r="NC138" s="35"/>
      <c r="ND138" s="35"/>
      <c r="NE138" s="35"/>
      <c r="NF138" s="35"/>
      <c r="NG138" s="35"/>
      <c r="NH138" s="35"/>
      <c r="NI138" s="35"/>
      <c r="NJ138" s="35"/>
      <c r="NK138" s="35"/>
      <c r="NL138" s="35"/>
      <c r="NM138" s="35"/>
      <c r="NN138" s="35"/>
      <c r="NO138" s="35"/>
      <c r="NP138" s="35"/>
      <c r="NQ138" s="35"/>
      <c r="NR138" s="35"/>
      <c r="NS138" s="35"/>
      <c r="NT138" s="35"/>
      <c r="NU138" s="35"/>
      <c r="NV138" s="35"/>
      <c r="NW138" s="35"/>
      <c r="NX138" s="35"/>
      <c r="NY138" s="35"/>
      <c r="NZ138" s="35"/>
      <c r="OA138" s="35"/>
      <c r="OB138" s="35"/>
      <c r="OC138" s="35"/>
      <c r="OD138" s="35"/>
      <c r="OE138" s="35"/>
      <c r="OF138" s="35"/>
      <c r="OG138" s="35"/>
      <c r="OH138" s="35"/>
      <c r="OI138" s="35"/>
      <c r="OJ138" s="35"/>
      <c r="OK138" s="35"/>
      <c r="OL138" s="35"/>
      <c r="OM138" s="35"/>
      <c r="ON138" s="35"/>
      <c r="OO138" s="35"/>
      <c r="OP138" s="35"/>
      <c r="OQ138" s="35"/>
      <c r="OR138" s="35"/>
      <c r="OS138" s="35"/>
      <c r="OT138" s="35"/>
      <c r="OU138" s="35"/>
      <c r="OV138" s="35"/>
      <c r="OW138" s="35"/>
      <c r="OX138" s="35"/>
      <c r="OY138" s="35"/>
      <c r="OZ138" s="35"/>
      <c r="PA138" s="35"/>
      <c r="PB138" s="35"/>
      <c r="PC138" s="35"/>
      <c r="PD138" s="35"/>
      <c r="PE138" s="35"/>
      <c r="PF138" s="35"/>
      <c r="PG138" s="35"/>
      <c r="PH138" s="35"/>
      <c r="PI138" s="35"/>
      <c r="PJ138" s="35"/>
      <c r="PK138" s="35"/>
      <c r="PL138" s="35"/>
      <c r="PM138" s="35"/>
      <c r="PN138" s="35"/>
      <c r="PO138" s="35"/>
      <c r="PP138" s="35"/>
      <c r="PQ138" s="35"/>
      <c r="PR138" s="35"/>
      <c r="PS138" s="35"/>
      <c r="PT138" s="35"/>
      <c r="PU138" s="35"/>
      <c r="PV138" s="35"/>
      <c r="PW138" s="35"/>
      <c r="PX138" s="35"/>
      <c r="PY138" s="35"/>
      <c r="PZ138" s="35"/>
      <c r="QA138" s="35"/>
      <c r="QB138" s="35"/>
      <c r="QC138" s="35"/>
      <c r="QD138" s="35"/>
      <c r="QE138" s="35"/>
      <c r="QF138" s="35"/>
      <c r="QG138" s="35"/>
      <c r="QH138" s="35"/>
      <c r="QI138" s="35"/>
      <c r="QJ138" s="35"/>
      <c r="QK138" s="35"/>
      <c r="QL138" s="35"/>
      <c r="QM138" s="35"/>
      <c r="QN138" s="35"/>
      <c r="QO138" s="35"/>
      <c r="QP138" s="35"/>
      <c r="QQ138" s="35"/>
      <c r="QR138" s="35"/>
      <c r="QS138" s="35"/>
      <c r="QT138" s="35"/>
      <c r="QU138" s="35"/>
      <c r="QV138" s="35"/>
      <c r="QW138" s="35"/>
      <c r="QX138" s="35"/>
      <c r="QY138" s="35"/>
      <c r="QZ138" s="35"/>
      <c r="RA138" s="35"/>
      <c r="RB138" s="35"/>
      <c r="RC138" s="35"/>
      <c r="RD138" s="35"/>
      <c r="RE138" s="35"/>
      <c r="RF138" s="35"/>
      <c r="RG138" s="35"/>
      <c r="RH138" s="35"/>
      <c r="RI138" s="35"/>
      <c r="RJ138" s="35"/>
      <c r="RK138" s="35"/>
      <c r="RL138" s="35"/>
      <c r="RM138" s="35"/>
      <c r="RN138" s="35"/>
      <c r="RO138" s="35"/>
      <c r="RP138" s="35"/>
      <c r="RQ138" s="35"/>
      <c r="RR138" s="35"/>
      <c r="RS138" s="35"/>
      <c r="RT138" s="35"/>
      <c r="RU138" s="35"/>
      <c r="RV138" s="35"/>
      <c r="RW138" s="35"/>
      <c r="RX138" s="35"/>
      <c r="RY138" s="35"/>
      <c r="RZ138" s="35"/>
      <c r="SA138" s="35"/>
      <c r="SB138" s="35"/>
      <c r="SC138" s="35"/>
      <c r="SD138" s="35"/>
      <c r="SE138" s="35"/>
      <c r="SF138" s="35"/>
      <c r="SG138" s="35"/>
      <c r="SH138" s="35"/>
      <c r="SI138" s="35"/>
      <c r="SJ138" s="35"/>
      <c r="SK138" s="35"/>
      <c r="SL138" s="35"/>
      <c r="SM138" s="35"/>
      <c r="SN138" s="35"/>
      <c r="SO138" s="35"/>
      <c r="SP138" s="35"/>
      <c r="SQ138" s="35"/>
      <c r="SR138" s="35"/>
      <c r="SS138" s="35"/>
      <c r="ST138" s="35"/>
      <c r="SU138" s="35"/>
      <c r="SV138" s="35"/>
      <c r="SW138" s="35"/>
      <c r="SX138" s="35"/>
      <c r="SY138" s="35"/>
      <c r="SZ138" s="35"/>
      <c r="TA138" s="35"/>
      <c r="TB138" s="35"/>
      <c r="TC138" s="35"/>
      <c r="TD138" s="35"/>
      <c r="TE138" s="35"/>
      <c r="TF138" s="35"/>
      <c r="TG138" s="35"/>
      <c r="TH138" s="35"/>
      <c r="TI138" s="35"/>
      <c r="TJ138" s="35"/>
      <c r="TK138" s="35"/>
      <c r="TL138" s="35"/>
      <c r="TM138" s="35"/>
      <c r="TN138" s="35"/>
      <c r="TO138" s="35"/>
      <c r="TP138" s="35"/>
      <c r="TQ138" s="35"/>
      <c r="TR138" s="35"/>
      <c r="TS138" s="35"/>
      <c r="TT138" s="35"/>
      <c r="TU138" s="35"/>
      <c r="TV138" s="35"/>
      <c r="TW138" s="35"/>
      <c r="TX138" s="35"/>
      <c r="TY138" s="35"/>
      <c r="TZ138" s="35"/>
      <c r="UA138" s="35"/>
      <c r="UB138" s="35"/>
      <c r="UC138" s="35"/>
      <c r="UD138" s="35"/>
      <c r="UE138" s="35"/>
      <c r="UF138" s="35"/>
      <c r="UG138" s="35"/>
      <c r="UH138" s="35"/>
      <c r="UI138" s="35"/>
      <c r="UJ138" s="35"/>
      <c r="UK138" s="35"/>
      <c r="UL138" s="35"/>
      <c r="UM138" s="35"/>
      <c r="UN138" s="35"/>
      <c r="UO138" s="35"/>
      <c r="UP138" s="35"/>
      <c r="UQ138" s="35"/>
      <c r="UR138" s="35"/>
      <c r="US138" s="35"/>
      <c r="UT138" s="35"/>
      <c r="UU138" s="35"/>
      <c r="UV138" s="35"/>
      <c r="UW138" s="35"/>
      <c r="UX138" s="35"/>
      <c r="UY138" s="35"/>
      <c r="UZ138" s="35"/>
      <c r="VA138" s="35"/>
      <c r="VB138" s="35"/>
      <c r="VC138" s="35"/>
      <c r="VD138" s="35"/>
      <c r="VE138" s="35"/>
      <c r="VF138" s="35"/>
      <c r="VG138" s="35"/>
      <c r="VH138" s="35"/>
      <c r="VI138" s="35"/>
      <c r="VJ138" s="35"/>
      <c r="VK138" s="35"/>
      <c r="VL138" s="35"/>
      <c r="VM138" s="35"/>
      <c r="VN138" s="35"/>
      <c r="VO138" s="35"/>
      <c r="VP138" s="35"/>
      <c r="VQ138" s="35"/>
      <c r="VR138" s="35"/>
      <c r="VS138" s="35"/>
      <c r="VT138" s="35"/>
      <c r="VU138" s="35"/>
      <c r="VV138" s="35"/>
      <c r="VW138" s="35"/>
      <c r="VX138" s="35"/>
      <c r="VY138" s="35"/>
      <c r="VZ138" s="35"/>
      <c r="WA138" s="35"/>
      <c r="WB138" s="35"/>
      <c r="WC138" s="35"/>
      <c r="WD138" s="35"/>
      <c r="WE138" s="35"/>
      <c r="WF138" s="35"/>
      <c r="WG138" s="35"/>
      <c r="WH138" s="35"/>
      <c r="WI138" s="35"/>
      <c r="WJ138" s="35"/>
      <c r="WK138" s="35"/>
      <c r="WL138" s="35"/>
      <c r="WM138" s="35"/>
      <c r="WN138" s="35"/>
      <c r="WO138" s="35"/>
      <c r="WP138" s="35"/>
      <c r="WQ138" s="35"/>
      <c r="WR138" s="35"/>
      <c r="WS138" s="35"/>
      <c r="WT138" s="35"/>
      <c r="WU138" s="35"/>
      <c r="WV138" s="35"/>
      <c r="WW138" s="35"/>
      <c r="WX138" s="35"/>
      <c r="WY138" s="35"/>
      <c r="WZ138" s="35"/>
      <c r="XA138" s="35"/>
      <c r="XB138" s="35"/>
      <c r="XC138" s="35"/>
      <c r="XD138" s="35"/>
      <c r="XE138" s="35"/>
      <c r="XF138" s="35"/>
      <c r="XG138" s="35"/>
      <c r="XH138" s="35"/>
      <c r="XI138" s="35"/>
      <c r="XJ138" s="35"/>
      <c r="XK138" s="35"/>
      <c r="XL138" s="35"/>
      <c r="XM138" s="35"/>
      <c r="XN138" s="35"/>
      <c r="XO138" s="35"/>
      <c r="XP138" s="35"/>
      <c r="XQ138" s="35"/>
      <c r="XR138" s="35"/>
      <c r="XS138" s="35"/>
      <c r="XT138" s="35"/>
      <c r="XU138" s="35"/>
      <c r="XV138" s="35"/>
      <c r="XW138" s="35"/>
      <c r="XX138" s="35"/>
      <c r="XY138" s="35"/>
      <c r="XZ138" s="35"/>
      <c r="YA138" s="35"/>
      <c r="YB138" s="35"/>
      <c r="YC138" s="35"/>
      <c r="YD138" s="35"/>
      <c r="YE138" s="35"/>
      <c r="YF138" s="35"/>
      <c r="YG138" s="35"/>
      <c r="YH138" s="35"/>
      <c r="YI138" s="35"/>
      <c r="YJ138" s="35"/>
      <c r="YK138" s="35"/>
      <c r="YL138" s="35"/>
      <c r="YM138" s="35"/>
      <c r="YN138" s="35"/>
      <c r="YO138" s="35"/>
      <c r="YP138" s="35"/>
      <c r="YQ138" s="35"/>
      <c r="YR138" s="35"/>
      <c r="YS138" s="35"/>
      <c r="YT138" s="35"/>
      <c r="YU138" s="35"/>
      <c r="YV138" s="35"/>
      <c r="YW138" s="35"/>
      <c r="YX138" s="35"/>
      <c r="YY138" s="35"/>
      <c r="YZ138" s="35"/>
      <c r="ZA138" s="35"/>
      <c r="ZB138" s="35"/>
      <c r="ZC138" s="35"/>
      <c r="ZD138" s="35"/>
      <c r="ZE138" s="35"/>
      <c r="ZF138" s="35"/>
      <c r="ZG138" s="35"/>
      <c r="ZH138" s="35"/>
      <c r="ZI138" s="35"/>
      <c r="ZJ138" s="35"/>
      <c r="ZK138" s="35"/>
      <c r="ZL138" s="35"/>
      <c r="ZM138" s="35"/>
      <c r="ZN138" s="35"/>
      <c r="ZO138" s="35"/>
      <c r="ZP138" s="35"/>
      <c r="ZQ138" s="35"/>
      <c r="ZR138" s="35"/>
      <c r="ZS138" s="35"/>
      <c r="ZT138" s="35"/>
      <c r="ZU138" s="35"/>
      <c r="ZV138" s="35"/>
      <c r="ZW138" s="35"/>
      <c r="ZX138" s="35"/>
      <c r="ZY138" s="35"/>
      <c r="ZZ138" s="35"/>
      <c r="AAA138" s="35"/>
      <c r="AAB138" s="35"/>
      <c r="AAC138" s="35"/>
      <c r="AAD138" s="35"/>
      <c r="AAE138" s="35"/>
      <c r="AAF138" s="35"/>
      <c r="AAG138" s="35"/>
      <c r="AAH138" s="35"/>
      <c r="AAI138" s="35"/>
      <c r="AAJ138" s="35"/>
      <c r="AAK138" s="35"/>
      <c r="AAL138" s="35"/>
      <c r="AAM138" s="35"/>
      <c r="AAN138" s="35"/>
      <c r="AAO138" s="35"/>
      <c r="AAP138" s="35"/>
      <c r="AAQ138" s="35"/>
      <c r="AAR138" s="35"/>
      <c r="AAS138" s="35"/>
      <c r="AAT138" s="35"/>
      <c r="AAU138" s="35"/>
      <c r="AAV138" s="35"/>
      <c r="AAW138" s="35"/>
      <c r="AAX138" s="35"/>
      <c r="AAY138" s="35"/>
      <c r="AAZ138" s="35"/>
      <c r="ABA138" s="35"/>
      <c r="ABB138" s="35"/>
      <c r="ABC138" s="35"/>
      <c r="ABD138" s="35"/>
      <c r="ABE138" s="35"/>
      <c r="ABF138" s="35"/>
      <c r="ABG138" s="35"/>
      <c r="ABH138" s="35"/>
      <c r="ABI138" s="35"/>
      <c r="ABJ138" s="35"/>
      <c r="ABK138" s="35"/>
      <c r="ABL138" s="35"/>
      <c r="ABM138" s="35"/>
      <c r="ABN138" s="35"/>
      <c r="ABO138" s="35"/>
      <c r="ABP138" s="35"/>
      <c r="ABQ138" s="35"/>
      <c r="ABR138" s="35"/>
      <c r="ABS138" s="35"/>
      <c r="ABT138" s="35"/>
      <c r="ABU138" s="35"/>
      <c r="ABV138" s="35"/>
      <c r="ABW138" s="35"/>
      <c r="ABX138" s="35"/>
      <c r="ABY138" s="35"/>
      <c r="ABZ138" s="35"/>
      <c r="ACA138" s="35"/>
      <c r="ACB138" s="35"/>
      <c r="ACC138" s="35"/>
      <c r="ACD138" s="35"/>
      <c r="ACE138" s="35"/>
      <c r="ACF138" s="35"/>
      <c r="ACG138" s="35"/>
      <c r="ACH138" s="35"/>
      <c r="ACI138" s="35"/>
      <c r="ACJ138" s="35"/>
      <c r="ACK138" s="35"/>
      <c r="ACL138" s="35"/>
      <c r="ACM138" s="35"/>
      <c r="ACN138" s="35"/>
      <c r="ACO138" s="35"/>
      <c r="ACP138" s="35"/>
      <c r="ACQ138" s="35"/>
      <c r="ACR138" s="35"/>
      <c r="ACS138" s="35"/>
      <c r="ACT138" s="35"/>
      <c r="ACU138" s="35"/>
      <c r="ACV138" s="35"/>
      <c r="ACW138" s="35"/>
      <c r="ACX138" s="35"/>
      <c r="ACY138" s="35"/>
      <c r="ACZ138" s="35"/>
      <c r="ADA138" s="35"/>
      <c r="ADB138" s="35"/>
      <c r="ADC138" s="35"/>
      <c r="ADD138" s="35"/>
      <c r="ADE138" s="35"/>
      <c r="ADF138" s="35"/>
      <c r="ADG138" s="35"/>
      <c r="ADH138" s="35"/>
      <c r="ADI138" s="35"/>
      <c r="ADJ138" s="35"/>
      <c r="ADK138" s="35"/>
      <c r="ADL138" s="35"/>
      <c r="ADM138" s="35"/>
      <c r="ADN138" s="35"/>
      <c r="ADO138" s="35"/>
      <c r="ADP138" s="35"/>
      <c r="ADQ138" s="35"/>
      <c r="ADR138" s="35"/>
      <c r="ADS138" s="35"/>
      <c r="ADT138" s="35"/>
      <c r="ADU138" s="35"/>
      <c r="ADV138" s="35"/>
      <c r="ADW138" s="35"/>
      <c r="ADX138" s="35"/>
      <c r="ADY138" s="35"/>
      <c r="ADZ138" s="35"/>
      <c r="AEA138" s="35"/>
      <c r="AEB138" s="35"/>
      <c r="AEC138" s="35"/>
      <c r="AED138" s="35"/>
      <c r="AEE138" s="35"/>
      <c r="AEF138" s="35"/>
      <c r="AEG138" s="35"/>
      <c r="AEH138" s="35"/>
      <c r="AEI138" s="35"/>
      <c r="AEJ138" s="35"/>
      <c r="AEK138" s="35"/>
      <c r="AEL138" s="35"/>
      <c r="AEM138" s="35"/>
      <c r="AEN138" s="35"/>
      <c r="AEO138" s="35"/>
      <c r="AEP138" s="35"/>
      <c r="AEQ138" s="35"/>
      <c r="AER138" s="35"/>
      <c r="AES138" s="35"/>
      <c r="AET138" s="35"/>
      <c r="AEU138" s="35"/>
      <c r="AEV138" s="35"/>
      <c r="AEW138" s="35"/>
      <c r="AEX138" s="35"/>
      <c r="AEY138" s="35"/>
      <c r="AEZ138" s="35"/>
      <c r="AFA138" s="35"/>
      <c r="AFB138" s="35"/>
      <c r="AFC138" s="35"/>
      <c r="AFD138" s="35"/>
      <c r="AFE138" s="35"/>
      <c r="AFF138" s="35"/>
      <c r="AFG138" s="35"/>
      <c r="AFH138" s="35"/>
      <c r="AFI138" s="35"/>
      <c r="AFJ138" s="35"/>
      <c r="AFK138" s="35"/>
      <c r="AFL138" s="35"/>
      <c r="AFM138" s="35"/>
      <c r="AFN138" s="35"/>
      <c r="AFO138" s="35"/>
      <c r="AFP138" s="35"/>
      <c r="AFQ138" s="35"/>
      <c r="AFR138" s="35"/>
      <c r="AFS138" s="35"/>
      <c r="AFT138" s="35"/>
      <c r="AFU138" s="35"/>
      <c r="AFV138" s="35"/>
      <c r="AFW138" s="35"/>
      <c r="AFX138" s="35"/>
      <c r="AFY138" s="35"/>
      <c r="AFZ138" s="35"/>
      <c r="AGA138" s="35"/>
      <c r="AGB138" s="35"/>
      <c r="AGC138" s="35"/>
      <c r="AGD138" s="35"/>
      <c r="AGE138" s="35"/>
      <c r="AGF138" s="35"/>
      <c r="AGG138" s="35"/>
      <c r="AGH138" s="35"/>
      <c r="AGI138" s="35"/>
      <c r="AGJ138" s="35"/>
      <c r="AGK138" s="35"/>
      <c r="AGL138" s="35"/>
      <c r="AGM138" s="35"/>
      <c r="AGN138" s="35"/>
      <c r="AGO138" s="35"/>
      <c r="AGP138" s="35"/>
      <c r="AGQ138" s="35"/>
      <c r="AGR138" s="35"/>
      <c r="AGS138" s="35"/>
      <c r="AGT138" s="35"/>
      <c r="AGU138" s="35"/>
      <c r="AGV138" s="35"/>
      <c r="AGW138" s="35"/>
      <c r="AGX138" s="35"/>
      <c r="AGY138" s="35"/>
      <c r="AGZ138" s="35"/>
      <c r="AHA138" s="35"/>
      <c r="AHB138" s="35"/>
      <c r="AHC138" s="35"/>
      <c r="AHD138" s="35"/>
      <c r="AHE138" s="35"/>
      <c r="AHF138" s="35"/>
      <c r="AHG138" s="35"/>
      <c r="AHH138" s="35"/>
      <c r="AHI138" s="35"/>
      <c r="AHJ138" s="35"/>
      <c r="AHK138" s="35"/>
      <c r="AHL138" s="35"/>
      <c r="AHM138" s="35"/>
      <c r="AHN138" s="35"/>
      <c r="AHO138" s="35"/>
      <c r="AHP138" s="35"/>
      <c r="AHQ138" s="35"/>
      <c r="AHR138" s="35"/>
      <c r="AHS138" s="35"/>
      <c r="AHT138" s="35"/>
      <c r="AHU138" s="35"/>
      <c r="AHV138" s="35"/>
      <c r="AHW138" s="35"/>
      <c r="AHX138" s="35"/>
      <c r="AHY138" s="35"/>
      <c r="AHZ138" s="35"/>
      <c r="AIA138" s="35"/>
      <c r="AIB138" s="35"/>
      <c r="AIC138" s="35"/>
      <c r="AID138" s="35"/>
      <c r="AIE138" s="35"/>
      <c r="AIF138" s="35"/>
      <c r="AIG138" s="35"/>
      <c r="AIH138" s="35"/>
      <c r="AII138" s="35"/>
      <c r="AIJ138" s="35"/>
      <c r="AIK138" s="35"/>
      <c r="AIL138" s="35"/>
      <c r="AIM138" s="35"/>
      <c r="AIN138" s="35"/>
      <c r="AIO138" s="35"/>
      <c r="AIP138" s="35"/>
      <c r="AIQ138" s="35"/>
      <c r="AIR138" s="35"/>
      <c r="AIS138" s="35"/>
      <c r="AIT138" s="35"/>
      <c r="AIU138" s="35"/>
      <c r="AIV138" s="35"/>
      <c r="AIW138" s="35"/>
      <c r="AIX138" s="35"/>
      <c r="AIY138" s="35"/>
      <c r="AIZ138" s="35"/>
      <c r="AJA138" s="35"/>
      <c r="AJB138" s="35"/>
      <c r="AJC138" s="35"/>
      <c r="AJD138" s="35"/>
      <c r="AJE138" s="35"/>
      <c r="AJF138" s="35"/>
      <c r="AJG138" s="35"/>
      <c r="AJH138" s="35"/>
      <c r="AJI138" s="35"/>
      <c r="AJJ138" s="35"/>
      <c r="AJK138" s="35"/>
      <c r="AJL138" s="35"/>
      <c r="AJM138" s="35"/>
      <c r="AJN138" s="35"/>
      <c r="AJO138" s="35"/>
      <c r="AJP138" s="35"/>
      <c r="AJQ138" s="35"/>
      <c r="AJR138" s="35"/>
      <c r="AJS138" s="35"/>
      <c r="AJT138" s="35"/>
      <c r="AJU138" s="35"/>
      <c r="AJV138" s="35"/>
      <c r="AJW138" s="35"/>
      <c r="AJX138" s="35"/>
      <c r="AJY138" s="35"/>
      <c r="AJZ138" s="35"/>
      <c r="AKA138" s="35"/>
      <c r="AKB138" s="35"/>
      <c r="AKC138" s="35"/>
      <c r="AKD138" s="35"/>
      <c r="AKE138" s="35"/>
      <c r="AKF138" s="35"/>
      <c r="AKG138" s="35"/>
      <c r="AKH138" s="35"/>
      <c r="AKI138" s="35"/>
      <c r="AKJ138" s="35"/>
      <c r="AKK138" s="35"/>
      <c r="AKL138" s="35"/>
      <c r="AKM138" s="35"/>
      <c r="AKN138" s="35"/>
      <c r="AKO138" s="35"/>
      <c r="AKP138" s="35"/>
      <c r="AKQ138" s="35"/>
      <c r="AKR138" s="35"/>
      <c r="AKS138" s="35"/>
      <c r="AKT138" s="35"/>
      <c r="AKU138" s="35"/>
      <c r="AKV138" s="35"/>
      <c r="AKW138" s="35"/>
      <c r="AKX138" s="35"/>
      <c r="AKY138" s="35"/>
      <c r="AKZ138" s="35"/>
      <c r="ALA138" s="35"/>
      <c r="ALB138" s="35"/>
      <c r="ALC138" s="35"/>
      <c r="ALD138" s="35"/>
      <c r="ALE138" s="35"/>
      <c r="ALF138" s="35"/>
      <c r="ALG138" s="35"/>
      <c r="ALH138" s="35"/>
      <c r="ALI138" s="35"/>
      <c r="ALJ138" s="35"/>
      <c r="ALK138" s="35"/>
      <c r="ALL138" s="35"/>
      <c r="ALM138" s="35"/>
      <c r="ALN138" s="35"/>
      <c r="ALO138" s="35"/>
      <c r="ALP138" s="35"/>
      <c r="ALQ138" s="35"/>
      <c r="ALR138" s="35"/>
      <c r="ALS138" s="35"/>
      <c r="ALT138" s="35"/>
      <c r="ALU138" s="35"/>
      <c r="ALV138" s="35"/>
      <c r="ALW138" s="35"/>
      <c r="ALX138" s="35"/>
      <c r="ALY138" s="35"/>
      <c r="ALZ138" s="35"/>
      <c r="AMA138" s="35"/>
      <c r="AMB138" s="35"/>
      <c r="AMC138" s="35"/>
      <c r="AMD138" s="35"/>
      <c r="AME138" s="35"/>
      <c r="AMF138" s="35"/>
      <c r="AMG138" s="35"/>
      <c r="AMH138" s="35"/>
      <c r="AMI138" s="35"/>
      <c r="AMJ138" s="35"/>
      <c r="AMK138" s="35"/>
      <c r="AML138" s="35"/>
      <c r="AMM138" s="35"/>
      <c r="AMN138" s="35"/>
      <c r="AMO138" s="35"/>
      <c r="AMP138" s="35"/>
      <c r="AMQ138" s="35"/>
      <c r="AMR138" s="35"/>
      <c r="AMS138" s="35"/>
      <c r="AMT138" s="35"/>
      <c r="AMU138" s="35"/>
      <c r="AMV138" s="35"/>
      <c r="AMW138" s="35"/>
      <c r="AMX138" s="35"/>
      <c r="AMY138" s="35"/>
      <c r="AMZ138" s="35"/>
      <c r="ANA138" s="35"/>
      <c r="ANB138" s="35"/>
    </row>
    <row r="139" spans="3:1042" s="6" customFormat="1" ht="15" customHeight="1" x14ac:dyDescent="0.25">
      <c r="C139" s="6">
        <f t="shared" si="5"/>
        <v>180913</v>
      </c>
      <c r="D139" s="72">
        <f t="shared" si="6"/>
        <v>50</v>
      </c>
      <c r="E139" s="72">
        <v>1</v>
      </c>
      <c r="F139" s="74">
        <v>0</v>
      </c>
      <c r="G139" s="73">
        <f t="shared" si="43"/>
        <v>2.4</v>
      </c>
      <c r="H139" s="128">
        <f t="shared" si="44"/>
        <v>0</v>
      </c>
      <c r="I139" s="147">
        <f t="shared" si="9"/>
        <v>0</v>
      </c>
      <c r="J139" s="111" t="s">
        <v>196</v>
      </c>
      <c r="K139" s="39">
        <v>1</v>
      </c>
      <c r="L139" s="95">
        <f t="shared" si="10"/>
        <v>18</v>
      </c>
      <c r="M139" s="9" t="s">
        <v>34</v>
      </c>
      <c r="N139" s="82">
        <f t="shared" si="91"/>
        <v>9</v>
      </c>
      <c r="O139" s="82">
        <f t="shared" si="113"/>
        <v>180913</v>
      </c>
      <c r="P139" s="77" t="str">
        <f t="shared" si="89"/>
        <v>6 50 DHPHT 120  (50 gal)</v>
      </c>
      <c r="Q139" s="10" t="s">
        <v>69</v>
      </c>
      <c r="R139" s="11">
        <v>50</v>
      </c>
      <c r="S139" s="37" t="s">
        <v>84</v>
      </c>
      <c r="T139" s="100" t="s">
        <v>109</v>
      </c>
      <c r="U139" s="105" t="str">
        <f t="shared" si="114"/>
        <v>AOSmithHPTU50</v>
      </c>
      <c r="V139" s="146">
        <v>0</v>
      </c>
      <c r="W139" s="47">
        <v>2.4</v>
      </c>
      <c r="X139" s="55" t="s">
        <v>9</v>
      </c>
      <c r="Y139" s="56" t="s">
        <v>10</v>
      </c>
      <c r="Z139" s="57">
        <v>42591</v>
      </c>
      <c r="AA139" s="58" t="s">
        <v>83</v>
      </c>
      <c r="AB139" s="158" t="str">
        <f t="shared" si="86"/>
        <v>2,     180913,   "6 50 DHPHT 120  (50 gal)"</v>
      </c>
      <c r="AC139" s="160" t="str">
        <f t="shared" si="76"/>
        <v>Reliance</v>
      </c>
      <c r="AD139" s="161" t="s">
        <v>522</v>
      </c>
      <c r="AE139" s="158" t="str">
        <f t="shared" si="87"/>
        <v xml:space="preserve">          case  180913   :   "Reliance650DHPHT"</v>
      </c>
      <c r="AF139" s="161" t="s">
        <v>522</v>
      </c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</row>
    <row r="140" spans="3:1042" s="6" customFormat="1" ht="15" customHeight="1" x14ac:dyDescent="0.25">
      <c r="C140" s="6">
        <f t="shared" si="5"/>
        <v>181014</v>
      </c>
      <c r="D140" s="72">
        <f t="shared" si="6"/>
        <v>66</v>
      </c>
      <c r="E140" s="72">
        <v>1</v>
      </c>
      <c r="F140" s="74">
        <v>0</v>
      </c>
      <c r="G140" s="73">
        <f t="shared" si="43"/>
        <v>2.56</v>
      </c>
      <c r="H140" s="128">
        <f t="shared" si="44"/>
        <v>0</v>
      </c>
      <c r="I140" s="147">
        <f t="shared" si="9"/>
        <v>0</v>
      </c>
      <c r="J140" s="111" t="s">
        <v>196</v>
      </c>
      <c r="K140" s="39">
        <v>1</v>
      </c>
      <c r="L140" s="95">
        <f t="shared" si="10"/>
        <v>18</v>
      </c>
      <c r="M140" s="9" t="s">
        <v>34</v>
      </c>
      <c r="N140" s="82">
        <f t="shared" si="91"/>
        <v>10</v>
      </c>
      <c r="O140" s="82">
        <f t="shared" si="113"/>
        <v>181014</v>
      </c>
      <c r="P140" s="77" t="str">
        <f t="shared" si="89"/>
        <v>6 66 DHPHT 120  (66 gal)</v>
      </c>
      <c r="Q140" s="10" t="s">
        <v>70</v>
      </c>
      <c r="R140" s="11">
        <v>66</v>
      </c>
      <c r="S140" s="37" t="s">
        <v>85</v>
      </c>
      <c r="T140" s="100" t="s">
        <v>105</v>
      </c>
      <c r="U140" s="105" t="str">
        <f t="shared" si="114"/>
        <v>AOSmithHPTU66</v>
      </c>
      <c r="V140" s="146">
        <v>0</v>
      </c>
      <c r="W140" s="47">
        <v>2.56</v>
      </c>
      <c r="X140" s="55">
        <v>3</v>
      </c>
      <c r="Y140" s="56" t="s">
        <v>10</v>
      </c>
      <c r="Z140" s="57">
        <v>42591</v>
      </c>
      <c r="AA140" s="58" t="s">
        <v>83</v>
      </c>
      <c r="AB140" s="158" t="str">
        <f t="shared" si="86"/>
        <v>2,     181014,   "6 66 DHPHT 120  (66 gal)"</v>
      </c>
      <c r="AC140" s="160" t="str">
        <f t="shared" si="76"/>
        <v>Reliance</v>
      </c>
      <c r="AD140" s="161" t="s">
        <v>523</v>
      </c>
      <c r="AE140" s="158" t="str">
        <f t="shared" si="87"/>
        <v xml:space="preserve">          case  181014   :   "Reliance666DHPHT"</v>
      </c>
      <c r="AF140" s="161" t="s">
        <v>523</v>
      </c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</row>
    <row r="141" spans="3:1042" s="6" customFormat="1" ht="15" customHeight="1" x14ac:dyDescent="0.25">
      <c r="C141" s="6">
        <f t="shared" si="5"/>
        <v>181115</v>
      </c>
      <c r="D141" s="72">
        <f t="shared" si="6"/>
        <v>80</v>
      </c>
      <c r="E141" s="72">
        <v>1</v>
      </c>
      <c r="F141" s="74">
        <v>0</v>
      </c>
      <c r="G141" s="73">
        <f t="shared" si="43"/>
        <v>2.7</v>
      </c>
      <c r="H141" s="128">
        <f t="shared" si="44"/>
        <v>0</v>
      </c>
      <c r="I141" s="147">
        <f t="shared" si="9"/>
        <v>0</v>
      </c>
      <c r="J141" s="111" t="s">
        <v>196</v>
      </c>
      <c r="K141" s="39">
        <v>1</v>
      </c>
      <c r="L141" s="95">
        <f t="shared" si="10"/>
        <v>18</v>
      </c>
      <c r="M141" s="9" t="s">
        <v>34</v>
      </c>
      <c r="N141" s="82">
        <f t="shared" si="91"/>
        <v>11</v>
      </c>
      <c r="O141" s="82">
        <f t="shared" si="113"/>
        <v>181115</v>
      </c>
      <c r="P141" s="77" t="str">
        <f t="shared" si="89"/>
        <v>6 80 DHPHT 120  (80 gal)</v>
      </c>
      <c r="Q141" s="10" t="s">
        <v>71</v>
      </c>
      <c r="R141" s="11">
        <v>80</v>
      </c>
      <c r="S141" s="37" t="s">
        <v>86</v>
      </c>
      <c r="T141" s="100" t="s">
        <v>106</v>
      </c>
      <c r="U141" s="105" t="str">
        <f t="shared" si="114"/>
        <v>AOSmithHPTU80</v>
      </c>
      <c r="V141" s="146">
        <v>0</v>
      </c>
      <c r="W141" s="47">
        <v>2.7</v>
      </c>
      <c r="X141" s="55" t="s">
        <v>15</v>
      </c>
      <c r="Y141" s="56" t="s">
        <v>10</v>
      </c>
      <c r="Z141" s="57">
        <v>42591</v>
      </c>
      <c r="AA141" s="58" t="s">
        <v>83</v>
      </c>
      <c r="AB141" s="158" t="str">
        <f t="shared" si="86"/>
        <v>2,     181115,   "6 80 DHPHT 120  (80 gal)"</v>
      </c>
      <c r="AC141" s="160" t="str">
        <f t="shared" si="76"/>
        <v>Reliance</v>
      </c>
      <c r="AD141" s="161" t="s">
        <v>524</v>
      </c>
      <c r="AE141" s="158" t="str">
        <f t="shared" si="87"/>
        <v xml:space="preserve">          case  181115   :   "Reliance680DHPHT"</v>
      </c>
      <c r="AF141" s="161" t="s">
        <v>524</v>
      </c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</row>
    <row r="142" spans="3:1042" s="6" customFormat="1" ht="15" customHeight="1" x14ac:dyDescent="0.25">
      <c r="C142" s="6">
        <f t="shared" si="5"/>
        <v>181215</v>
      </c>
      <c r="D142" s="72">
        <f t="shared" si="6"/>
        <v>80</v>
      </c>
      <c r="E142" s="72">
        <v>1</v>
      </c>
      <c r="F142" s="74">
        <v>0</v>
      </c>
      <c r="G142" s="73">
        <f t="shared" si="43"/>
        <v>1.8</v>
      </c>
      <c r="H142" s="128">
        <f t="shared" si="44"/>
        <v>0</v>
      </c>
      <c r="I142" s="147">
        <f t="shared" ref="I142:I241" si="115">V142</f>
        <v>0</v>
      </c>
      <c r="J142" s="111" t="s">
        <v>196</v>
      </c>
      <c r="K142" s="39">
        <v>1</v>
      </c>
      <c r="L142" s="95">
        <f t="shared" ref="L142:L241" si="116">VLOOKUP( M142, $M$2:$N$21, 2, FALSE )</f>
        <v>18</v>
      </c>
      <c r="M142" s="9" t="s">
        <v>34</v>
      </c>
      <c r="N142" s="82">
        <f t="shared" si="91"/>
        <v>12</v>
      </c>
      <c r="O142" s="82">
        <f t="shared" si="113"/>
        <v>181215</v>
      </c>
      <c r="P142" s="77" t="str">
        <f t="shared" si="89"/>
        <v>6 80 DHPT 102  (80 gal)</v>
      </c>
      <c r="Q142" s="10" t="s">
        <v>72</v>
      </c>
      <c r="R142" s="11">
        <v>80</v>
      </c>
      <c r="S142" s="37" t="s">
        <v>86</v>
      </c>
      <c r="T142" s="100" t="s">
        <v>106</v>
      </c>
      <c r="U142" s="105" t="str">
        <f t="shared" si="114"/>
        <v>AOSmithHPTU80</v>
      </c>
      <c r="V142" s="146">
        <v>0</v>
      </c>
      <c r="W142" s="47">
        <v>1.8</v>
      </c>
      <c r="X142" s="55" t="s">
        <v>15</v>
      </c>
      <c r="Y142" s="56" t="s">
        <v>10</v>
      </c>
      <c r="Z142" s="57">
        <v>40857</v>
      </c>
      <c r="AA142" s="58" t="s">
        <v>83</v>
      </c>
      <c r="AB142" s="158" t="str">
        <f t="shared" si="86"/>
        <v>2,     181215,   "6 80 DHPT 102  (80 gal)"</v>
      </c>
      <c r="AC142" s="160" t="str">
        <f t="shared" si="76"/>
        <v>Reliance</v>
      </c>
      <c r="AD142" s="161" t="s">
        <v>525</v>
      </c>
      <c r="AE142" s="158" t="str">
        <f t="shared" si="87"/>
        <v xml:space="preserve">          case  181215   :   "Reliance680DHPT"</v>
      </c>
      <c r="AF142" s="161" t="s">
        <v>525</v>
      </c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</row>
    <row r="143" spans="3:1042" s="6" customFormat="1" ht="15" customHeight="1" x14ac:dyDescent="0.25">
      <c r="C143" s="151">
        <f t="shared" si="5"/>
        <v>196059</v>
      </c>
      <c r="D143" s="72">
        <f t="shared" si="6"/>
        <v>40</v>
      </c>
      <c r="E143" s="74">
        <v>0</v>
      </c>
      <c r="F143" s="72">
        <v>1</v>
      </c>
      <c r="G143" s="73">
        <f t="shared" si="43"/>
        <v>0</v>
      </c>
      <c r="H143" s="128">
        <f t="shared" si="44"/>
        <v>3.1</v>
      </c>
      <c r="I143" s="147">
        <f t="shared" ref="I143:I146" si="117">V143</f>
        <v>0</v>
      </c>
      <c r="J143" s="111" t="s">
        <v>196</v>
      </c>
      <c r="K143" s="39">
        <v>4</v>
      </c>
      <c r="L143" s="95">
        <f t="shared" si="116"/>
        <v>19</v>
      </c>
      <c r="M143" s="12" t="s">
        <v>91</v>
      </c>
      <c r="N143" s="81">
        <v>60</v>
      </c>
      <c r="O143" s="82">
        <f t="shared" si="113"/>
        <v>196059</v>
      </c>
      <c r="P143" s="77" t="str">
        <f t="shared" si="89"/>
        <v>HPLD40-1RH  (40 gal)</v>
      </c>
      <c r="Q143" s="10" t="s">
        <v>413</v>
      </c>
      <c r="R143" s="11">
        <v>40</v>
      </c>
      <c r="S143" s="37"/>
      <c r="T143" s="100" t="s">
        <v>291</v>
      </c>
      <c r="U143" s="105" t="str">
        <f t="shared" si="114"/>
        <v>Rheem2020Prem40</v>
      </c>
      <c r="V143" s="146">
        <v>0</v>
      </c>
      <c r="W143" s="47"/>
      <c r="X143" s="55">
        <v>2</v>
      </c>
      <c r="Y143" s="56">
        <v>3.1</v>
      </c>
      <c r="Z143" s="57">
        <v>44127</v>
      </c>
      <c r="AA143" s="58"/>
      <c r="AB143" s="158" t="str">
        <f t="shared" si="86"/>
        <v>2,     196059,   "HPLD40-1RH  (40 gal)"</v>
      </c>
      <c r="AC143" s="159" t="str">
        <f>M143</f>
        <v>Rheem</v>
      </c>
      <c r="AD143" s="163" t="s">
        <v>587</v>
      </c>
      <c r="AE143" s="158" t="str">
        <f t="shared" si="87"/>
        <v xml:space="preserve">          case  196059   :   "RheemHPLD401RH"</v>
      </c>
      <c r="AF143" s="163" t="s">
        <v>587</v>
      </c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</row>
    <row r="144" spans="3:1042" s="6" customFormat="1" ht="15" customHeight="1" x14ac:dyDescent="0.25">
      <c r="C144" s="151">
        <f t="shared" si="5"/>
        <v>196160</v>
      </c>
      <c r="D144" s="72">
        <f t="shared" si="6"/>
        <v>50</v>
      </c>
      <c r="E144" s="74">
        <v>0</v>
      </c>
      <c r="F144" s="72">
        <v>1</v>
      </c>
      <c r="G144" s="73">
        <f t="shared" si="43"/>
        <v>0</v>
      </c>
      <c r="H144" s="128">
        <f t="shared" si="44"/>
        <v>3.2</v>
      </c>
      <c r="I144" s="147">
        <f t="shared" si="117"/>
        <v>0</v>
      </c>
      <c r="J144" s="111" t="s">
        <v>196</v>
      </c>
      <c r="K144" s="39">
        <v>4</v>
      </c>
      <c r="L144" s="95">
        <f t="shared" si="116"/>
        <v>19</v>
      </c>
      <c r="M144" s="12" t="s">
        <v>91</v>
      </c>
      <c r="N144" s="82">
        <f t="shared" ref="N144:N146" si="118">N143+1</f>
        <v>61</v>
      </c>
      <c r="O144" s="82">
        <f t="shared" si="113"/>
        <v>196160</v>
      </c>
      <c r="P144" s="77" t="str">
        <f t="shared" si="89"/>
        <v>HPLD50-1RH  (50 gal)</v>
      </c>
      <c r="Q144" s="10" t="s">
        <v>414</v>
      </c>
      <c r="R144" s="11">
        <v>50</v>
      </c>
      <c r="S144" s="37"/>
      <c r="T144" s="100" t="s">
        <v>292</v>
      </c>
      <c r="U144" s="105" t="str">
        <f t="shared" si="114"/>
        <v>Rheem2020Prem50</v>
      </c>
      <c r="V144" s="146">
        <v>0</v>
      </c>
      <c r="W144" s="47"/>
      <c r="X144" s="55" t="s">
        <v>9</v>
      </c>
      <c r="Y144" s="56">
        <v>3.2</v>
      </c>
      <c r="Z144" s="57">
        <v>44127</v>
      </c>
      <c r="AA144" s="58"/>
      <c r="AB144" s="158" t="str">
        <f t="shared" si="86"/>
        <v>2,     196160,   "HPLD50-1RH  (50 gal)"</v>
      </c>
      <c r="AC144" s="160" t="str">
        <f t="shared" si="76"/>
        <v>Rheem</v>
      </c>
      <c r="AD144" s="163" t="s">
        <v>588</v>
      </c>
      <c r="AE144" s="158" t="str">
        <f t="shared" si="87"/>
        <v xml:space="preserve">          case  196160   :   "RheemHPLD501RH"</v>
      </c>
      <c r="AF144" s="163" t="s">
        <v>588</v>
      </c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</row>
    <row r="145" spans="3:48" s="6" customFormat="1" ht="15" customHeight="1" x14ac:dyDescent="0.25">
      <c r="C145" s="151">
        <f t="shared" si="5"/>
        <v>196261</v>
      </c>
      <c r="D145" s="72">
        <f t="shared" si="6"/>
        <v>65</v>
      </c>
      <c r="E145" s="74">
        <v>0</v>
      </c>
      <c r="F145" s="72">
        <v>1</v>
      </c>
      <c r="G145" s="73">
        <f t="shared" si="43"/>
        <v>0</v>
      </c>
      <c r="H145" s="128">
        <f t="shared" si="44"/>
        <v>3.2</v>
      </c>
      <c r="I145" s="147">
        <f t="shared" si="117"/>
        <v>0</v>
      </c>
      <c r="J145" s="111" t="s">
        <v>196</v>
      </c>
      <c r="K145" s="39">
        <v>4</v>
      </c>
      <c r="L145" s="95">
        <f t="shared" si="116"/>
        <v>19</v>
      </c>
      <c r="M145" s="12" t="s">
        <v>91</v>
      </c>
      <c r="N145" s="82">
        <f t="shared" si="118"/>
        <v>62</v>
      </c>
      <c r="O145" s="82">
        <f t="shared" si="113"/>
        <v>196261</v>
      </c>
      <c r="P145" s="77" t="str">
        <f t="shared" si="89"/>
        <v>HPLD65-1RH  (65 gal)</v>
      </c>
      <c r="Q145" s="10" t="s">
        <v>415</v>
      </c>
      <c r="R145" s="11">
        <v>65</v>
      </c>
      <c r="S145" s="37"/>
      <c r="T145" s="100" t="s">
        <v>293</v>
      </c>
      <c r="U145" s="105" t="str">
        <f t="shared" si="114"/>
        <v>Rheem2020Prem65</v>
      </c>
      <c r="V145" s="146">
        <v>0</v>
      </c>
      <c r="W145" s="47"/>
      <c r="X145" s="55" t="s">
        <v>9</v>
      </c>
      <c r="Y145" s="56">
        <v>3.2</v>
      </c>
      <c r="Z145" s="57">
        <v>44127</v>
      </c>
      <c r="AA145" s="58"/>
      <c r="AB145" s="158" t="str">
        <f t="shared" si="86"/>
        <v>2,     196261,   "HPLD65-1RH  (65 gal)"</v>
      </c>
      <c r="AC145" s="160" t="str">
        <f t="shared" si="76"/>
        <v>Rheem</v>
      </c>
      <c r="AD145" s="163" t="s">
        <v>589</v>
      </c>
      <c r="AE145" s="158" t="str">
        <f t="shared" si="87"/>
        <v xml:space="preserve">          case  196261   :   "RheemHPLD651RH"</v>
      </c>
      <c r="AF145" s="163" t="s">
        <v>589</v>
      </c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</row>
    <row r="146" spans="3:48" s="6" customFormat="1" ht="15" customHeight="1" x14ac:dyDescent="0.25">
      <c r="C146" s="151">
        <f t="shared" si="5"/>
        <v>196362</v>
      </c>
      <c r="D146" s="72">
        <f t="shared" si="6"/>
        <v>80</v>
      </c>
      <c r="E146" s="74">
        <v>0</v>
      </c>
      <c r="F146" s="72">
        <v>1</v>
      </c>
      <c r="G146" s="73">
        <f t="shared" si="43"/>
        <v>0</v>
      </c>
      <c r="H146" s="128">
        <f t="shared" si="44"/>
        <v>3.2</v>
      </c>
      <c r="I146" s="147">
        <f t="shared" si="117"/>
        <v>0</v>
      </c>
      <c r="J146" s="111" t="s">
        <v>196</v>
      </c>
      <c r="K146" s="39">
        <v>4</v>
      </c>
      <c r="L146" s="95">
        <f t="shared" si="116"/>
        <v>19</v>
      </c>
      <c r="M146" s="12" t="s">
        <v>91</v>
      </c>
      <c r="N146" s="82">
        <f t="shared" si="118"/>
        <v>63</v>
      </c>
      <c r="O146" s="82">
        <f t="shared" si="113"/>
        <v>196362</v>
      </c>
      <c r="P146" s="77" t="str">
        <f t="shared" si="89"/>
        <v>HPLD80-1RH  (80 gal)</v>
      </c>
      <c r="Q146" s="10" t="s">
        <v>416</v>
      </c>
      <c r="R146" s="11">
        <v>80</v>
      </c>
      <c r="S146" s="37"/>
      <c r="T146" s="100" t="s">
        <v>294</v>
      </c>
      <c r="U146" s="105" t="str">
        <f t="shared" si="114"/>
        <v>Rheem2020Prem80</v>
      </c>
      <c r="V146" s="146">
        <v>0</v>
      </c>
      <c r="W146" s="47"/>
      <c r="X146" s="55">
        <v>4</v>
      </c>
      <c r="Y146" s="56">
        <v>3.2</v>
      </c>
      <c r="Z146" s="57">
        <v>44127</v>
      </c>
      <c r="AA146" s="58"/>
      <c r="AB146" s="158" t="str">
        <f t="shared" si="86"/>
        <v>2,     196362,   "HPLD80-1RH  (80 gal)"</v>
      </c>
      <c r="AC146" s="160" t="str">
        <f t="shared" si="76"/>
        <v>Rheem</v>
      </c>
      <c r="AD146" s="163" t="s">
        <v>590</v>
      </c>
      <c r="AE146" s="158" t="str">
        <f t="shared" si="87"/>
        <v xml:space="preserve">          case  196362   :   "RheemHPLD801RH"</v>
      </c>
      <c r="AF146" s="163" t="s">
        <v>590</v>
      </c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</row>
    <row r="147" spans="3:48" s="6" customFormat="1" ht="15" customHeight="1" x14ac:dyDescent="0.25">
      <c r="C147" s="133">
        <f t="shared" ref="C147" si="119">O147</f>
        <v>193259</v>
      </c>
      <c r="D147" s="72">
        <f t="shared" ref="D147" si="120">R147</f>
        <v>40</v>
      </c>
      <c r="E147" s="74">
        <v>0</v>
      </c>
      <c r="F147" s="72">
        <v>1</v>
      </c>
      <c r="G147" s="73">
        <f t="shared" ref="G147" si="121">IF(E147&gt;0,W147,0)</f>
        <v>0</v>
      </c>
      <c r="H147" s="128">
        <f t="shared" ref="H147" si="122">IF(F147&gt;0,Y147,0)</f>
        <v>3.1</v>
      </c>
      <c r="I147" s="147">
        <f t="shared" si="115"/>
        <v>1</v>
      </c>
      <c r="J147" s="111" t="s">
        <v>196</v>
      </c>
      <c r="K147" s="39">
        <v>4</v>
      </c>
      <c r="L147" s="95">
        <f t="shared" si="116"/>
        <v>19</v>
      </c>
      <c r="M147" s="12" t="s">
        <v>91</v>
      </c>
      <c r="N147" s="81">
        <v>32</v>
      </c>
      <c r="O147" s="82">
        <f t="shared" si="113"/>
        <v>193259</v>
      </c>
      <c r="P147" s="77" t="str">
        <f t="shared" si="89"/>
        <v>PROPH40 T2 RH375-15  (40 gal, JA13)</v>
      </c>
      <c r="Q147" s="10" t="s">
        <v>338</v>
      </c>
      <c r="R147" s="11">
        <v>40</v>
      </c>
      <c r="S147" s="37"/>
      <c r="T147" s="100" t="s">
        <v>291</v>
      </c>
      <c r="U147" s="105" t="str">
        <f t="shared" si="114"/>
        <v>Rheem2020Prem40</v>
      </c>
      <c r="V147" s="148">
        <v>1</v>
      </c>
      <c r="W147" s="47"/>
      <c r="X147" s="55">
        <v>2</v>
      </c>
      <c r="Y147" s="56">
        <v>3.1</v>
      </c>
      <c r="Z147" s="57">
        <v>43944</v>
      </c>
      <c r="AA147" s="58"/>
      <c r="AB147" s="158" t="str">
        <f t="shared" si="86"/>
        <v>2,     193259,   "PROPH40 T2 RH375-15  (40 gal, JA13)"</v>
      </c>
      <c r="AC147" s="160" t="str">
        <f t="shared" si="76"/>
        <v>Rheem</v>
      </c>
      <c r="AD147" s="161" t="s">
        <v>537</v>
      </c>
      <c r="AE147" s="158" t="str">
        <f t="shared" si="87"/>
        <v xml:space="preserve">          case  193259   :   "RheemPROPH40T2RH37515"</v>
      </c>
      <c r="AF147" s="161" t="s">
        <v>537</v>
      </c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</row>
    <row r="148" spans="3:48" s="6" customFormat="1" ht="15" customHeight="1" x14ac:dyDescent="0.25">
      <c r="C148" s="133">
        <f t="shared" ref="C148:C174" si="123">O148</f>
        <v>193360</v>
      </c>
      <c r="D148" s="72">
        <f t="shared" ref="D148:D174" si="124">R148</f>
        <v>50</v>
      </c>
      <c r="E148" s="74">
        <v>0</v>
      </c>
      <c r="F148" s="72">
        <v>1</v>
      </c>
      <c r="G148" s="73">
        <f t="shared" ref="G148:G174" si="125">IF(E148&gt;0,W148,0)</f>
        <v>0</v>
      </c>
      <c r="H148" s="128">
        <f t="shared" ref="H148:H174" si="126">IF(F148&gt;0,Y148,0)</f>
        <v>3.2</v>
      </c>
      <c r="I148" s="147">
        <f t="shared" si="115"/>
        <v>1</v>
      </c>
      <c r="J148" s="111" t="s">
        <v>196</v>
      </c>
      <c r="K148" s="39">
        <v>4</v>
      </c>
      <c r="L148" s="95">
        <f t="shared" si="116"/>
        <v>19</v>
      </c>
      <c r="M148" s="12" t="s">
        <v>91</v>
      </c>
      <c r="N148" s="82">
        <f t="shared" ref="N148:N178" si="127">N147+1</f>
        <v>33</v>
      </c>
      <c r="O148" s="82">
        <f t="shared" si="113"/>
        <v>193360</v>
      </c>
      <c r="P148" s="77" t="str">
        <f t="shared" si="89"/>
        <v>PROPH50 T2 RH375-15  (50 gal, JA13)</v>
      </c>
      <c r="Q148" s="10" t="s">
        <v>339</v>
      </c>
      <c r="R148" s="11">
        <v>50</v>
      </c>
      <c r="S148" s="37"/>
      <c r="T148" s="100" t="s">
        <v>292</v>
      </c>
      <c r="U148" s="105" t="str">
        <f t="shared" si="114"/>
        <v>Rheem2020Prem50</v>
      </c>
      <c r="V148" s="148">
        <v>1</v>
      </c>
      <c r="W148" s="47"/>
      <c r="X148" s="55" t="s">
        <v>9</v>
      </c>
      <c r="Y148" s="56">
        <v>3.2</v>
      </c>
      <c r="Z148" s="57">
        <v>43944</v>
      </c>
      <c r="AA148" s="58"/>
      <c r="AB148" s="158" t="str">
        <f t="shared" si="86"/>
        <v>2,     193360,   "PROPH50 T2 RH375-15  (50 gal, JA13)"</v>
      </c>
      <c r="AC148" s="160" t="str">
        <f t="shared" si="76"/>
        <v>Rheem</v>
      </c>
      <c r="AD148" s="161" t="s">
        <v>544</v>
      </c>
      <c r="AE148" s="158" t="str">
        <f t="shared" si="87"/>
        <v xml:space="preserve">          case  193360   :   "RheemPROPH50T2RH37515"</v>
      </c>
      <c r="AF148" s="161" t="s">
        <v>544</v>
      </c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</row>
    <row r="149" spans="3:48" s="6" customFormat="1" ht="15" customHeight="1" x14ac:dyDescent="0.25">
      <c r="C149" s="133">
        <f t="shared" si="123"/>
        <v>193461</v>
      </c>
      <c r="D149" s="72">
        <f t="shared" si="124"/>
        <v>65</v>
      </c>
      <c r="E149" s="74">
        <v>0</v>
      </c>
      <c r="F149" s="72">
        <v>1</v>
      </c>
      <c r="G149" s="73">
        <f t="shared" si="125"/>
        <v>0</v>
      </c>
      <c r="H149" s="128">
        <f t="shared" si="126"/>
        <v>3.2</v>
      </c>
      <c r="I149" s="147">
        <f t="shared" si="115"/>
        <v>1</v>
      </c>
      <c r="J149" s="111" t="s">
        <v>196</v>
      </c>
      <c r="K149" s="39">
        <v>4</v>
      </c>
      <c r="L149" s="95">
        <f t="shared" si="116"/>
        <v>19</v>
      </c>
      <c r="M149" s="12" t="s">
        <v>91</v>
      </c>
      <c r="N149" s="82">
        <f t="shared" si="127"/>
        <v>34</v>
      </c>
      <c r="O149" s="82">
        <f t="shared" si="113"/>
        <v>193461</v>
      </c>
      <c r="P149" s="77" t="str">
        <f t="shared" si="89"/>
        <v>PROPH65 T2 RH375-15  (65 gal, JA13)</v>
      </c>
      <c r="Q149" s="10" t="s">
        <v>300</v>
      </c>
      <c r="R149" s="11">
        <v>65</v>
      </c>
      <c r="S149" s="37"/>
      <c r="T149" s="100" t="s">
        <v>293</v>
      </c>
      <c r="U149" s="105" t="str">
        <f t="shared" si="114"/>
        <v>Rheem2020Prem65</v>
      </c>
      <c r="V149" s="148">
        <v>1</v>
      </c>
      <c r="W149" s="47"/>
      <c r="X149" s="55" t="s">
        <v>9</v>
      </c>
      <c r="Y149" s="56">
        <v>3.2</v>
      </c>
      <c r="Z149" s="57">
        <v>43944</v>
      </c>
      <c r="AA149" s="58"/>
      <c r="AB149" s="158" t="str">
        <f t="shared" si="86"/>
        <v>2,     193461,   "PROPH65 T2 RH375-15  (65 gal, JA13)"</v>
      </c>
      <c r="AC149" s="160" t="str">
        <f t="shared" si="76"/>
        <v>Rheem</v>
      </c>
      <c r="AD149" s="6" t="s">
        <v>551</v>
      </c>
      <c r="AE149" s="158" t="str">
        <f t="shared" si="87"/>
        <v xml:space="preserve">          case  193461   :   "RheemPROPH65T2RH37515"</v>
      </c>
      <c r="AF149" s="6" t="s">
        <v>551</v>
      </c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</row>
    <row r="150" spans="3:48" s="6" customFormat="1" ht="15" customHeight="1" x14ac:dyDescent="0.25">
      <c r="C150" s="133">
        <f t="shared" si="123"/>
        <v>193562</v>
      </c>
      <c r="D150" s="72">
        <f t="shared" si="124"/>
        <v>80</v>
      </c>
      <c r="E150" s="74">
        <v>0</v>
      </c>
      <c r="F150" s="72">
        <v>1</v>
      </c>
      <c r="G150" s="73">
        <f t="shared" si="125"/>
        <v>0</v>
      </c>
      <c r="H150" s="128">
        <f t="shared" si="126"/>
        <v>3.2</v>
      </c>
      <c r="I150" s="147">
        <f t="shared" si="115"/>
        <v>1</v>
      </c>
      <c r="J150" s="111" t="s">
        <v>196</v>
      </c>
      <c r="K150" s="39">
        <v>4</v>
      </c>
      <c r="L150" s="95">
        <f t="shared" si="116"/>
        <v>19</v>
      </c>
      <c r="M150" s="12" t="s">
        <v>91</v>
      </c>
      <c r="N150" s="82">
        <f t="shared" si="127"/>
        <v>35</v>
      </c>
      <c r="O150" s="82">
        <f t="shared" si="113"/>
        <v>193562</v>
      </c>
      <c r="P150" s="77" t="str">
        <f t="shared" si="89"/>
        <v>PROPH80 T2 RH375-15  (80 gal, JA13)</v>
      </c>
      <c r="Q150" s="10" t="s">
        <v>340</v>
      </c>
      <c r="R150" s="11">
        <v>80</v>
      </c>
      <c r="S150" s="37"/>
      <c r="T150" s="100" t="s">
        <v>294</v>
      </c>
      <c r="U150" s="105" t="str">
        <f t="shared" si="114"/>
        <v>Rheem2020Prem80</v>
      </c>
      <c r="V150" s="148">
        <v>1</v>
      </c>
      <c r="W150" s="47"/>
      <c r="X150" s="55">
        <v>4</v>
      </c>
      <c r="Y150" s="56">
        <v>3.2</v>
      </c>
      <c r="Z150" s="57">
        <v>43944</v>
      </c>
      <c r="AA150" s="58"/>
      <c r="AB150" s="158" t="str">
        <f t="shared" si="86"/>
        <v>2,     193562,   "PROPH80 T2 RH375-15  (80 gal, JA13)"</v>
      </c>
      <c r="AC150" s="160" t="str">
        <f t="shared" si="76"/>
        <v>Rheem</v>
      </c>
      <c r="AD150" s="6" t="s">
        <v>559</v>
      </c>
      <c r="AE150" s="158" t="str">
        <f t="shared" si="87"/>
        <v xml:space="preserve">          case  193562   :   "RheemPROPH80T2RH37515"</v>
      </c>
      <c r="AF150" s="6" t="s">
        <v>559</v>
      </c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</row>
    <row r="151" spans="3:48" s="6" customFormat="1" ht="15" customHeight="1" x14ac:dyDescent="0.25">
      <c r="C151" s="133">
        <f t="shared" si="123"/>
        <v>193659</v>
      </c>
      <c r="D151" s="72">
        <f t="shared" si="124"/>
        <v>40</v>
      </c>
      <c r="E151" s="74">
        <v>0</v>
      </c>
      <c r="F151" s="72">
        <v>1</v>
      </c>
      <c r="G151" s="73">
        <f t="shared" si="125"/>
        <v>0</v>
      </c>
      <c r="H151" s="128">
        <f t="shared" si="126"/>
        <v>3.1</v>
      </c>
      <c r="I151" s="147">
        <f t="shared" si="115"/>
        <v>1</v>
      </c>
      <c r="J151" s="111" t="s">
        <v>196</v>
      </c>
      <c r="K151" s="39">
        <v>4</v>
      </c>
      <c r="L151" s="95">
        <f t="shared" si="116"/>
        <v>19</v>
      </c>
      <c r="M151" s="12" t="s">
        <v>91</v>
      </c>
      <c r="N151" s="82">
        <f t="shared" si="127"/>
        <v>36</v>
      </c>
      <c r="O151" s="82">
        <f t="shared" si="113"/>
        <v>193659</v>
      </c>
      <c r="P151" s="77" t="str">
        <f t="shared" si="89"/>
        <v>PROPH40 T2 RH375-30  (40 gal, JA13)</v>
      </c>
      <c r="Q151" s="10" t="s">
        <v>341</v>
      </c>
      <c r="R151" s="11">
        <v>40</v>
      </c>
      <c r="S151" s="37"/>
      <c r="T151" s="100" t="s">
        <v>291</v>
      </c>
      <c r="U151" s="105" t="str">
        <f t="shared" si="114"/>
        <v>Rheem2020Prem40</v>
      </c>
      <c r="V151" s="148">
        <v>1</v>
      </c>
      <c r="W151" s="47"/>
      <c r="X151" s="55">
        <v>2</v>
      </c>
      <c r="Y151" s="56">
        <v>3.1</v>
      </c>
      <c r="Z151" s="57">
        <v>43944</v>
      </c>
      <c r="AA151" s="58"/>
      <c r="AB151" s="158" t="str">
        <f t="shared" si="86"/>
        <v>2,     193659,   "PROPH40 T2 RH375-30  (40 gal, JA13)"</v>
      </c>
      <c r="AC151" s="160" t="str">
        <f t="shared" ref="AC151:AC214" si="128">AC150</f>
        <v>Rheem</v>
      </c>
      <c r="AD151" s="161" t="s">
        <v>538</v>
      </c>
      <c r="AE151" s="158" t="str">
        <f t="shared" si="87"/>
        <v xml:space="preserve">          case  193659   :   "RheemPROPH40T2RH37530"</v>
      </c>
      <c r="AF151" s="161" t="s">
        <v>538</v>
      </c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</row>
    <row r="152" spans="3:48" s="6" customFormat="1" ht="15" customHeight="1" x14ac:dyDescent="0.25">
      <c r="C152" s="133">
        <f t="shared" si="123"/>
        <v>193760</v>
      </c>
      <c r="D152" s="72">
        <f t="shared" si="124"/>
        <v>50</v>
      </c>
      <c r="E152" s="74">
        <v>0</v>
      </c>
      <c r="F152" s="72">
        <v>1</v>
      </c>
      <c r="G152" s="73">
        <f t="shared" si="125"/>
        <v>0</v>
      </c>
      <c r="H152" s="128">
        <f t="shared" si="126"/>
        <v>3.2</v>
      </c>
      <c r="I152" s="147">
        <f t="shared" si="115"/>
        <v>1</v>
      </c>
      <c r="J152" s="111" t="s">
        <v>196</v>
      </c>
      <c r="K152" s="39">
        <v>4</v>
      </c>
      <c r="L152" s="95">
        <f t="shared" si="116"/>
        <v>19</v>
      </c>
      <c r="M152" s="12" t="s">
        <v>91</v>
      </c>
      <c r="N152" s="82">
        <f t="shared" si="127"/>
        <v>37</v>
      </c>
      <c r="O152" s="82">
        <f t="shared" si="113"/>
        <v>193760</v>
      </c>
      <c r="P152" s="77" t="str">
        <f t="shared" si="89"/>
        <v>PROPH50 T2 RH375-30  (50 gal, JA13)</v>
      </c>
      <c r="Q152" s="10" t="s">
        <v>342</v>
      </c>
      <c r="R152" s="11">
        <v>50</v>
      </c>
      <c r="S152" s="37"/>
      <c r="T152" s="100" t="s">
        <v>292</v>
      </c>
      <c r="U152" s="105" t="str">
        <f t="shared" si="114"/>
        <v>Rheem2020Prem50</v>
      </c>
      <c r="V152" s="148">
        <v>1</v>
      </c>
      <c r="W152" s="47"/>
      <c r="X152" s="55" t="s">
        <v>9</v>
      </c>
      <c r="Y152" s="56">
        <v>3.2</v>
      </c>
      <c r="Z152" s="57">
        <v>43944</v>
      </c>
      <c r="AA152" s="58"/>
      <c r="AB152" s="158" t="str">
        <f t="shared" si="86"/>
        <v>2,     193760,   "PROPH50 T2 RH375-30  (50 gal, JA13)"</v>
      </c>
      <c r="AC152" s="160" t="str">
        <f t="shared" si="128"/>
        <v>Rheem</v>
      </c>
      <c r="AD152" s="161" t="s">
        <v>545</v>
      </c>
      <c r="AE152" s="158" t="str">
        <f t="shared" si="87"/>
        <v xml:space="preserve">          case  193760   :   "RheemPROPH50T2RH37530"</v>
      </c>
      <c r="AF152" s="161" t="s">
        <v>545</v>
      </c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</row>
    <row r="153" spans="3:48" s="6" customFormat="1" ht="15" customHeight="1" x14ac:dyDescent="0.25">
      <c r="C153" s="133">
        <f t="shared" si="123"/>
        <v>193861</v>
      </c>
      <c r="D153" s="72">
        <f t="shared" si="124"/>
        <v>65</v>
      </c>
      <c r="E153" s="74">
        <v>0</v>
      </c>
      <c r="F153" s="72">
        <v>1</v>
      </c>
      <c r="G153" s="73">
        <f t="shared" si="125"/>
        <v>0</v>
      </c>
      <c r="H153" s="128">
        <f t="shared" si="126"/>
        <v>3.2</v>
      </c>
      <c r="I153" s="147">
        <f t="shared" si="115"/>
        <v>1</v>
      </c>
      <c r="J153" s="111" t="s">
        <v>196</v>
      </c>
      <c r="K153" s="39">
        <v>4</v>
      </c>
      <c r="L153" s="95">
        <f t="shared" si="116"/>
        <v>19</v>
      </c>
      <c r="M153" s="12" t="s">
        <v>91</v>
      </c>
      <c r="N153" s="82">
        <f t="shared" si="127"/>
        <v>38</v>
      </c>
      <c r="O153" s="82">
        <f t="shared" si="113"/>
        <v>193861</v>
      </c>
      <c r="P153" s="77" t="str">
        <f t="shared" si="89"/>
        <v>PROPH65 T2 RH375-30  (65 gal, JA13)</v>
      </c>
      <c r="Q153" s="10" t="s">
        <v>343</v>
      </c>
      <c r="R153" s="11">
        <v>65</v>
      </c>
      <c r="S153" s="37"/>
      <c r="T153" s="100" t="s">
        <v>293</v>
      </c>
      <c r="U153" s="105" t="str">
        <f t="shared" si="114"/>
        <v>Rheem2020Prem65</v>
      </c>
      <c r="V153" s="148">
        <v>1</v>
      </c>
      <c r="W153" s="47"/>
      <c r="X153" s="55" t="s">
        <v>9</v>
      </c>
      <c r="Y153" s="56">
        <v>3.2</v>
      </c>
      <c r="Z153" s="57">
        <v>43944</v>
      </c>
      <c r="AA153" s="58"/>
      <c r="AB153" s="158" t="str">
        <f t="shared" si="86"/>
        <v>2,     193861,   "PROPH65 T2 RH375-30  (65 gal, JA13)"</v>
      </c>
      <c r="AC153" s="160" t="str">
        <f t="shared" si="128"/>
        <v>Rheem</v>
      </c>
      <c r="AD153" s="6" t="s">
        <v>552</v>
      </c>
      <c r="AE153" s="158" t="str">
        <f t="shared" si="87"/>
        <v xml:space="preserve">          case  193861   :   "RheemPROPH65T2RH37530"</v>
      </c>
      <c r="AF153" s="6" t="s">
        <v>552</v>
      </c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</row>
    <row r="154" spans="3:48" s="6" customFormat="1" ht="15" customHeight="1" x14ac:dyDescent="0.25">
      <c r="C154" s="133">
        <f t="shared" si="123"/>
        <v>193962</v>
      </c>
      <c r="D154" s="72">
        <f t="shared" si="124"/>
        <v>80</v>
      </c>
      <c r="E154" s="74">
        <v>0</v>
      </c>
      <c r="F154" s="72">
        <v>1</v>
      </c>
      <c r="G154" s="73">
        <f t="shared" si="125"/>
        <v>0</v>
      </c>
      <c r="H154" s="128">
        <f t="shared" si="126"/>
        <v>3.2</v>
      </c>
      <c r="I154" s="147">
        <f t="shared" si="115"/>
        <v>1</v>
      </c>
      <c r="J154" s="111" t="s">
        <v>196</v>
      </c>
      <c r="K154" s="39">
        <v>4</v>
      </c>
      <c r="L154" s="95">
        <f t="shared" si="116"/>
        <v>19</v>
      </c>
      <c r="M154" s="12" t="s">
        <v>91</v>
      </c>
      <c r="N154" s="82">
        <f t="shared" si="127"/>
        <v>39</v>
      </c>
      <c r="O154" s="82">
        <f t="shared" si="113"/>
        <v>193962</v>
      </c>
      <c r="P154" s="77" t="str">
        <f t="shared" si="89"/>
        <v>PROPH80 T2 RH375-30  (80 gal, JA13)</v>
      </c>
      <c r="Q154" s="10" t="s">
        <v>344</v>
      </c>
      <c r="R154" s="11">
        <v>80</v>
      </c>
      <c r="S154" s="37"/>
      <c r="T154" s="100" t="s">
        <v>294</v>
      </c>
      <c r="U154" s="105" t="str">
        <f t="shared" si="114"/>
        <v>Rheem2020Prem80</v>
      </c>
      <c r="V154" s="148">
        <v>1</v>
      </c>
      <c r="W154" s="47"/>
      <c r="X154" s="55">
        <v>4</v>
      </c>
      <c r="Y154" s="56">
        <v>3.2</v>
      </c>
      <c r="Z154" s="57">
        <v>43944</v>
      </c>
      <c r="AA154" s="58"/>
      <c r="AB154" s="158" t="str">
        <f t="shared" si="86"/>
        <v>2,     193962,   "PROPH80 T2 RH375-30  (80 gal, JA13)"</v>
      </c>
      <c r="AC154" s="160" t="str">
        <f t="shared" si="128"/>
        <v>Rheem</v>
      </c>
      <c r="AD154" s="161" t="s">
        <v>560</v>
      </c>
      <c r="AE154" s="158" t="str">
        <f t="shared" si="87"/>
        <v xml:space="preserve">          case  193962   :   "RheemPROPH80T2RH37530"</v>
      </c>
      <c r="AF154" s="161" t="s">
        <v>560</v>
      </c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</row>
    <row r="155" spans="3:48" s="6" customFormat="1" ht="15" customHeight="1" x14ac:dyDescent="0.25">
      <c r="C155" s="133">
        <f t="shared" si="123"/>
        <v>194059</v>
      </c>
      <c r="D155" s="72">
        <f t="shared" si="124"/>
        <v>40</v>
      </c>
      <c r="E155" s="74">
        <v>0</v>
      </c>
      <c r="F155" s="72">
        <v>1</v>
      </c>
      <c r="G155" s="73">
        <f t="shared" si="125"/>
        <v>0</v>
      </c>
      <c r="H155" s="128">
        <f t="shared" si="126"/>
        <v>3.1</v>
      </c>
      <c r="I155" s="147">
        <f t="shared" si="115"/>
        <v>1</v>
      </c>
      <c r="J155" s="111" t="s">
        <v>196</v>
      </c>
      <c r="K155" s="39">
        <v>4</v>
      </c>
      <c r="L155" s="95">
        <f t="shared" si="116"/>
        <v>19</v>
      </c>
      <c r="M155" s="12" t="s">
        <v>91</v>
      </c>
      <c r="N155" s="82">
        <f t="shared" si="127"/>
        <v>40</v>
      </c>
      <c r="O155" s="82">
        <f t="shared" si="113"/>
        <v>194059</v>
      </c>
      <c r="P155" s="77" t="str">
        <f t="shared" si="89"/>
        <v>PROPH40 T2 RH375-SO  (40 gal, JA13)</v>
      </c>
      <c r="Q155" s="10" t="s">
        <v>345</v>
      </c>
      <c r="R155" s="11">
        <v>40</v>
      </c>
      <c r="S155" s="37"/>
      <c r="T155" s="100" t="s">
        <v>291</v>
      </c>
      <c r="U155" s="105" t="str">
        <f t="shared" si="114"/>
        <v>Rheem2020Prem40</v>
      </c>
      <c r="V155" s="148">
        <v>1</v>
      </c>
      <c r="W155" s="47"/>
      <c r="X155" s="55">
        <v>2</v>
      </c>
      <c r="Y155" s="56">
        <v>3.1</v>
      </c>
      <c r="Z155" s="57">
        <v>43944</v>
      </c>
      <c r="AA155" s="58"/>
      <c r="AB155" s="158" t="str">
        <f t="shared" si="86"/>
        <v>2,     194059,   "PROPH40 T2 RH375-SO  (40 gal, JA13)"</v>
      </c>
      <c r="AC155" s="160" t="str">
        <f t="shared" si="128"/>
        <v>Rheem</v>
      </c>
      <c r="AD155" s="161" t="s">
        <v>539</v>
      </c>
      <c r="AE155" s="158" t="str">
        <f t="shared" si="87"/>
        <v xml:space="preserve">          case  194059   :   "RheemPROPH40T2RH375SO"</v>
      </c>
      <c r="AF155" s="161" t="s">
        <v>539</v>
      </c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</row>
    <row r="156" spans="3:48" s="6" customFormat="1" ht="15" customHeight="1" x14ac:dyDescent="0.25">
      <c r="C156" s="133">
        <f t="shared" si="123"/>
        <v>194160</v>
      </c>
      <c r="D156" s="72">
        <f t="shared" si="124"/>
        <v>50</v>
      </c>
      <c r="E156" s="74">
        <v>0</v>
      </c>
      <c r="F156" s="72">
        <v>1</v>
      </c>
      <c r="G156" s="73">
        <f t="shared" si="125"/>
        <v>0</v>
      </c>
      <c r="H156" s="128">
        <f t="shared" si="126"/>
        <v>3.2</v>
      </c>
      <c r="I156" s="147">
        <f t="shared" si="115"/>
        <v>1</v>
      </c>
      <c r="J156" s="111" t="s">
        <v>196</v>
      </c>
      <c r="K156" s="39">
        <v>4</v>
      </c>
      <c r="L156" s="95">
        <f t="shared" si="116"/>
        <v>19</v>
      </c>
      <c r="M156" s="12" t="s">
        <v>91</v>
      </c>
      <c r="N156" s="82">
        <f t="shared" si="127"/>
        <v>41</v>
      </c>
      <c r="O156" s="82">
        <f t="shared" si="113"/>
        <v>194160</v>
      </c>
      <c r="P156" s="77" t="str">
        <f t="shared" si="89"/>
        <v>PROPH50 T2 RH375-SO  (50 gal, JA13)</v>
      </c>
      <c r="Q156" s="10" t="s">
        <v>346</v>
      </c>
      <c r="R156" s="11">
        <v>50</v>
      </c>
      <c r="S156" s="37"/>
      <c r="T156" s="100" t="s">
        <v>292</v>
      </c>
      <c r="U156" s="105" t="str">
        <f t="shared" si="114"/>
        <v>Rheem2020Prem50</v>
      </c>
      <c r="V156" s="148">
        <v>1</v>
      </c>
      <c r="W156" s="47"/>
      <c r="X156" s="55" t="s">
        <v>9</v>
      </c>
      <c r="Y156" s="56">
        <v>3.2</v>
      </c>
      <c r="Z156" s="57">
        <v>43944</v>
      </c>
      <c r="AA156" s="58"/>
      <c r="AB156" s="158" t="str">
        <f t="shared" si="86"/>
        <v>2,     194160,   "PROPH50 T2 RH375-SO  (50 gal, JA13)"</v>
      </c>
      <c r="AC156" s="160" t="str">
        <f t="shared" si="128"/>
        <v>Rheem</v>
      </c>
      <c r="AD156" s="161" t="s">
        <v>546</v>
      </c>
      <c r="AE156" s="158" t="str">
        <f t="shared" si="87"/>
        <v xml:space="preserve">          case  194160   :   "RheemPROPH50T2RH375SO"</v>
      </c>
      <c r="AF156" s="161" t="s">
        <v>546</v>
      </c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</row>
    <row r="157" spans="3:48" s="6" customFormat="1" ht="15" customHeight="1" x14ac:dyDescent="0.25">
      <c r="C157" s="133">
        <f t="shared" si="123"/>
        <v>194261</v>
      </c>
      <c r="D157" s="72">
        <f t="shared" si="124"/>
        <v>65</v>
      </c>
      <c r="E157" s="74">
        <v>0</v>
      </c>
      <c r="F157" s="72">
        <v>1</v>
      </c>
      <c r="G157" s="73">
        <f t="shared" si="125"/>
        <v>0</v>
      </c>
      <c r="H157" s="128">
        <f t="shared" si="126"/>
        <v>3.2</v>
      </c>
      <c r="I157" s="147">
        <f t="shared" si="115"/>
        <v>1</v>
      </c>
      <c r="J157" s="111" t="s">
        <v>196</v>
      </c>
      <c r="K157" s="39">
        <v>4</v>
      </c>
      <c r="L157" s="95">
        <f t="shared" si="116"/>
        <v>19</v>
      </c>
      <c r="M157" s="12" t="s">
        <v>91</v>
      </c>
      <c r="N157" s="82">
        <f t="shared" si="127"/>
        <v>42</v>
      </c>
      <c r="O157" s="82">
        <f t="shared" si="113"/>
        <v>194261</v>
      </c>
      <c r="P157" s="77" t="str">
        <f t="shared" si="89"/>
        <v>PROPH65 T2 RH375-SO  (65 gal, JA13)</v>
      </c>
      <c r="Q157" s="10" t="s">
        <v>347</v>
      </c>
      <c r="R157" s="11">
        <v>65</v>
      </c>
      <c r="S157" s="37"/>
      <c r="T157" s="100" t="s">
        <v>293</v>
      </c>
      <c r="U157" s="105" t="str">
        <f t="shared" si="114"/>
        <v>Rheem2020Prem65</v>
      </c>
      <c r="V157" s="148">
        <v>1</v>
      </c>
      <c r="W157" s="47"/>
      <c r="X157" s="55" t="s">
        <v>9</v>
      </c>
      <c r="Y157" s="56">
        <v>3.2</v>
      </c>
      <c r="Z157" s="57">
        <v>43944</v>
      </c>
      <c r="AA157" s="58"/>
      <c r="AB157" s="158" t="str">
        <f t="shared" si="86"/>
        <v>2,     194261,   "PROPH65 T2 RH375-SO  (65 gal, JA13)"</v>
      </c>
      <c r="AC157" s="160" t="str">
        <f t="shared" si="128"/>
        <v>Rheem</v>
      </c>
      <c r="AD157" s="6" t="s">
        <v>553</v>
      </c>
      <c r="AE157" s="158" t="str">
        <f t="shared" si="87"/>
        <v xml:space="preserve">          case  194261   :   "RheemPROPH65T2RH375SO"</v>
      </c>
      <c r="AF157" s="6" t="s">
        <v>553</v>
      </c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</row>
    <row r="158" spans="3:48" s="6" customFormat="1" ht="15" customHeight="1" x14ac:dyDescent="0.25">
      <c r="C158" s="133">
        <f t="shared" si="123"/>
        <v>194362</v>
      </c>
      <c r="D158" s="72">
        <f t="shared" si="124"/>
        <v>80</v>
      </c>
      <c r="E158" s="74">
        <v>0</v>
      </c>
      <c r="F158" s="72">
        <v>1</v>
      </c>
      <c r="G158" s="73">
        <f t="shared" si="125"/>
        <v>0</v>
      </c>
      <c r="H158" s="128">
        <f t="shared" si="126"/>
        <v>3.2</v>
      </c>
      <c r="I158" s="147">
        <f t="shared" si="115"/>
        <v>1</v>
      </c>
      <c r="J158" s="111" t="s">
        <v>196</v>
      </c>
      <c r="K158" s="39">
        <v>4</v>
      </c>
      <c r="L158" s="95">
        <f t="shared" si="116"/>
        <v>19</v>
      </c>
      <c r="M158" s="12" t="s">
        <v>91</v>
      </c>
      <c r="N158" s="82">
        <f t="shared" si="127"/>
        <v>43</v>
      </c>
      <c r="O158" s="82">
        <f t="shared" si="113"/>
        <v>194362</v>
      </c>
      <c r="P158" s="77" t="str">
        <f t="shared" si="89"/>
        <v>PROPH80 T2 RH375-SO  (80 gal, JA13)</v>
      </c>
      <c r="Q158" s="10" t="s">
        <v>348</v>
      </c>
      <c r="R158" s="11">
        <v>80</v>
      </c>
      <c r="S158" s="37"/>
      <c r="T158" s="100" t="s">
        <v>294</v>
      </c>
      <c r="U158" s="105" t="str">
        <f t="shared" si="114"/>
        <v>Rheem2020Prem80</v>
      </c>
      <c r="V158" s="148">
        <v>1</v>
      </c>
      <c r="W158" s="47"/>
      <c r="X158" s="55">
        <v>4</v>
      </c>
      <c r="Y158" s="56">
        <v>3.2</v>
      </c>
      <c r="Z158" s="57">
        <v>43944</v>
      </c>
      <c r="AA158" s="58"/>
      <c r="AB158" s="158" t="str">
        <f t="shared" si="86"/>
        <v>2,     194362,   "PROPH80 T2 RH375-SO  (80 gal, JA13)"</v>
      </c>
      <c r="AC158" s="160" t="str">
        <f t="shared" si="128"/>
        <v>Rheem</v>
      </c>
      <c r="AD158" s="161" t="s">
        <v>561</v>
      </c>
      <c r="AE158" s="158" t="str">
        <f t="shared" si="87"/>
        <v xml:space="preserve">          case  194362   :   "RheemPROPH80T2RH375SO"</v>
      </c>
      <c r="AF158" s="161" t="s">
        <v>561</v>
      </c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</row>
    <row r="159" spans="3:48" s="6" customFormat="1" ht="15" customHeight="1" x14ac:dyDescent="0.25">
      <c r="C159" s="133">
        <f t="shared" si="123"/>
        <v>194459</v>
      </c>
      <c r="D159" s="72">
        <f t="shared" si="124"/>
        <v>40</v>
      </c>
      <c r="E159" s="74">
        <v>0</v>
      </c>
      <c r="F159" s="72">
        <v>1</v>
      </c>
      <c r="G159" s="73">
        <f t="shared" si="125"/>
        <v>0</v>
      </c>
      <c r="H159" s="128">
        <f t="shared" si="126"/>
        <v>3.1</v>
      </c>
      <c r="I159" s="147">
        <f t="shared" si="115"/>
        <v>1</v>
      </c>
      <c r="J159" s="111" t="s">
        <v>196</v>
      </c>
      <c r="K159" s="39">
        <v>4</v>
      </c>
      <c r="L159" s="95">
        <f t="shared" si="116"/>
        <v>19</v>
      </c>
      <c r="M159" s="12" t="s">
        <v>91</v>
      </c>
      <c r="N159" s="82">
        <f t="shared" si="127"/>
        <v>44</v>
      </c>
      <c r="O159" s="82">
        <f t="shared" si="113"/>
        <v>194459</v>
      </c>
      <c r="P159" s="77" t="str">
        <f t="shared" si="89"/>
        <v>XE40T10H22U0  (40 gal, JA13)</v>
      </c>
      <c r="Q159" s="10" t="s">
        <v>301</v>
      </c>
      <c r="R159" s="11">
        <v>40</v>
      </c>
      <c r="S159" s="37"/>
      <c r="T159" s="100" t="s">
        <v>291</v>
      </c>
      <c r="U159" s="105" t="str">
        <f t="shared" si="114"/>
        <v>Rheem2020Prem40</v>
      </c>
      <c r="V159" s="148">
        <v>1</v>
      </c>
      <c r="W159" s="47"/>
      <c r="X159" s="55">
        <v>2</v>
      </c>
      <c r="Y159" s="56">
        <v>3.1</v>
      </c>
      <c r="Z159" s="57">
        <v>43944</v>
      </c>
      <c r="AA159" s="58"/>
      <c r="AB159" s="158" t="str">
        <f t="shared" si="86"/>
        <v>2,     194459,   "XE40T10H22U0  (40 gal, JA13)"</v>
      </c>
      <c r="AC159" s="160" t="str">
        <f t="shared" si="128"/>
        <v>Rheem</v>
      </c>
      <c r="AD159" s="31" t="s">
        <v>562</v>
      </c>
      <c r="AE159" s="158" t="str">
        <f t="shared" si="87"/>
        <v xml:space="preserve">          case  194459   :   "RheemXE40T10H22U0"</v>
      </c>
      <c r="AF159" s="31" t="s">
        <v>562</v>
      </c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</row>
    <row r="160" spans="3:48" s="6" customFormat="1" ht="15" customHeight="1" x14ac:dyDescent="0.25">
      <c r="C160" s="133">
        <f t="shared" si="123"/>
        <v>194560</v>
      </c>
      <c r="D160" s="72">
        <f t="shared" si="124"/>
        <v>50</v>
      </c>
      <c r="E160" s="74">
        <v>0</v>
      </c>
      <c r="F160" s="72">
        <v>1</v>
      </c>
      <c r="G160" s="73">
        <f t="shared" si="125"/>
        <v>0</v>
      </c>
      <c r="H160" s="128">
        <f t="shared" si="126"/>
        <v>3.2</v>
      </c>
      <c r="I160" s="147">
        <f t="shared" si="115"/>
        <v>1</v>
      </c>
      <c r="J160" s="111" t="s">
        <v>196</v>
      </c>
      <c r="K160" s="39">
        <v>4</v>
      </c>
      <c r="L160" s="95">
        <f t="shared" si="116"/>
        <v>19</v>
      </c>
      <c r="M160" s="12" t="s">
        <v>91</v>
      </c>
      <c r="N160" s="82">
        <f t="shared" si="127"/>
        <v>45</v>
      </c>
      <c r="O160" s="82">
        <f t="shared" si="113"/>
        <v>194560</v>
      </c>
      <c r="P160" s="77" t="str">
        <f t="shared" si="89"/>
        <v>XE50T10H22U0  (50 gal, JA13)</v>
      </c>
      <c r="Q160" s="10" t="s">
        <v>302</v>
      </c>
      <c r="R160" s="11">
        <v>50</v>
      </c>
      <c r="S160" s="37"/>
      <c r="T160" s="100" t="s">
        <v>292</v>
      </c>
      <c r="U160" s="105" t="str">
        <f t="shared" si="114"/>
        <v>Rheem2020Prem50</v>
      </c>
      <c r="V160" s="148">
        <v>1</v>
      </c>
      <c r="W160" s="47"/>
      <c r="X160" s="55" t="s">
        <v>9</v>
      </c>
      <c r="Y160" s="56">
        <v>3.2</v>
      </c>
      <c r="Z160" s="57">
        <v>43944</v>
      </c>
      <c r="AA160" s="58"/>
      <c r="AB160" s="158" t="str">
        <f t="shared" si="86"/>
        <v>2,     194560,   "XE50T10H22U0  (50 gal, JA13)"</v>
      </c>
      <c r="AC160" s="160" t="str">
        <f t="shared" si="128"/>
        <v>Rheem</v>
      </c>
      <c r="AD160" s="6" t="s">
        <v>566</v>
      </c>
      <c r="AE160" s="158" t="str">
        <f t="shared" si="87"/>
        <v xml:space="preserve">          case  194560   :   "RheemXE50T10H22U0"</v>
      </c>
      <c r="AF160" s="6" t="s">
        <v>566</v>
      </c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</row>
    <row r="161" spans="3:48" s="6" customFormat="1" ht="15" customHeight="1" x14ac:dyDescent="0.25">
      <c r="C161" s="133">
        <f t="shared" si="123"/>
        <v>194661</v>
      </c>
      <c r="D161" s="72">
        <f t="shared" si="124"/>
        <v>65</v>
      </c>
      <c r="E161" s="74">
        <v>0</v>
      </c>
      <c r="F161" s="72">
        <v>1</v>
      </c>
      <c r="G161" s="73">
        <f t="shared" si="125"/>
        <v>0</v>
      </c>
      <c r="H161" s="128">
        <f t="shared" si="126"/>
        <v>3.2</v>
      </c>
      <c r="I161" s="147">
        <f t="shared" si="115"/>
        <v>1</v>
      </c>
      <c r="J161" s="111" t="s">
        <v>196</v>
      </c>
      <c r="K161" s="39">
        <v>4</v>
      </c>
      <c r="L161" s="95">
        <f t="shared" si="116"/>
        <v>19</v>
      </c>
      <c r="M161" s="12" t="s">
        <v>91</v>
      </c>
      <c r="N161" s="82">
        <f t="shared" si="127"/>
        <v>46</v>
      </c>
      <c r="O161" s="82">
        <f t="shared" si="113"/>
        <v>194661</v>
      </c>
      <c r="P161" s="77" t="str">
        <f t="shared" si="89"/>
        <v>XE65T10H22U0  (65 gal, JA13)</v>
      </c>
      <c r="Q161" s="10" t="s">
        <v>303</v>
      </c>
      <c r="R161" s="11">
        <v>65</v>
      </c>
      <c r="S161" s="37"/>
      <c r="T161" s="100" t="s">
        <v>293</v>
      </c>
      <c r="U161" s="105" t="str">
        <f t="shared" si="114"/>
        <v>Rheem2020Prem65</v>
      </c>
      <c r="V161" s="148">
        <v>1</v>
      </c>
      <c r="W161" s="47"/>
      <c r="X161" s="55" t="s">
        <v>9</v>
      </c>
      <c r="Y161" s="56">
        <v>3.2</v>
      </c>
      <c r="Z161" s="57">
        <v>43944</v>
      </c>
      <c r="AA161" s="58"/>
      <c r="AB161" s="158" t="str">
        <f t="shared" si="86"/>
        <v>2,     194661,   "XE65T10H22U0  (65 gal, JA13)"</v>
      </c>
      <c r="AC161" s="160" t="str">
        <f t="shared" si="128"/>
        <v>Rheem</v>
      </c>
      <c r="AD161" s="6" t="s">
        <v>574</v>
      </c>
      <c r="AE161" s="158" t="str">
        <f t="shared" si="87"/>
        <v xml:space="preserve">          case  194661   :   "RheemXE65T10H22U0"</v>
      </c>
      <c r="AF161" s="6" t="s">
        <v>574</v>
      </c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</row>
    <row r="162" spans="3:48" s="6" customFormat="1" ht="15" customHeight="1" x14ac:dyDescent="0.25">
      <c r="C162" s="133">
        <f t="shared" si="123"/>
        <v>194762</v>
      </c>
      <c r="D162" s="72">
        <f t="shared" si="124"/>
        <v>80</v>
      </c>
      <c r="E162" s="74">
        <v>0</v>
      </c>
      <c r="F162" s="72">
        <v>1</v>
      </c>
      <c r="G162" s="73">
        <f t="shared" si="125"/>
        <v>0</v>
      </c>
      <c r="H162" s="128">
        <f t="shared" si="126"/>
        <v>3.2</v>
      </c>
      <c r="I162" s="147">
        <f t="shared" si="115"/>
        <v>1</v>
      </c>
      <c r="J162" s="111" t="s">
        <v>196</v>
      </c>
      <c r="K162" s="39">
        <v>4</v>
      </c>
      <c r="L162" s="95">
        <f t="shared" si="116"/>
        <v>19</v>
      </c>
      <c r="M162" s="12" t="s">
        <v>91</v>
      </c>
      <c r="N162" s="82">
        <f t="shared" si="127"/>
        <v>47</v>
      </c>
      <c r="O162" s="82">
        <f t="shared" si="113"/>
        <v>194762</v>
      </c>
      <c r="P162" s="77" t="str">
        <f t="shared" si="89"/>
        <v>XE80T10H22U0  (80 gal, JA13)</v>
      </c>
      <c r="Q162" s="10" t="s">
        <v>304</v>
      </c>
      <c r="R162" s="11">
        <v>80</v>
      </c>
      <c r="S162" s="37"/>
      <c r="T162" s="100" t="s">
        <v>294</v>
      </c>
      <c r="U162" s="105" t="str">
        <f t="shared" si="114"/>
        <v>Rheem2020Prem80</v>
      </c>
      <c r="V162" s="148">
        <v>1</v>
      </c>
      <c r="W162" s="47"/>
      <c r="X162" s="55">
        <v>4</v>
      </c>
      <c r="Y162" s="56">
        <v>3.2</v>
      </c>
      <c r="Z162" s="57">
        <v>43944</v>
      </c>
      <c r="AA162" s="58"/>
      <c r="AB162" s="158" t="str">
        <f t="shared" si="86"/>
        <v>2,     194762,   "XE80T10H22U0  (80 gal, JA13)"</v>
      </c>
      <c r="AC162" s="160" t="str">
        <f t="shared" si="128"/>
        <v>Rheem</v>
      </c>
      <c r="AD162" s="6" t="s">
        <v>580</v>
      </c>
      <c r="AE162" s="158" t="str">
        <f t="shared" si="87"/>
        <v xml:space="preserve">          case  194762   :   "RheemXE80T10H22U0"</v>
      </c>
      <c r="AF162" s="6" t="s">
        <v>580</v>
      </c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</row>
    <row r="163" spans="3:48" s="6" customFormat="1" ht="15" customHeight="1" x14ac:dyDescent="0.25">
      <c r="C163" s="133">
        <f t="shared" si="123"/>
        <v>194859</v>
      </c>
      <c r="D163" s="72">
        <f t="shared" si="124"/>
        <v>40</v>
      </c>
      <c r="E163" s="74">
        <v>0</v>
      </c>
      <c r="F163" s="72">
        <v>1</v>
      </c>
      <c r="G163" s="73">
        <f t="shared" si="125"/>
        <v>0</v>
      </c>
      <c r="H163" s="128">
        <f t="shared" si="126"/>
        <v>3.1</v>
      </c>
      <c r="I163" s="147">
        <f t="shared" si="115"/>
        <v>1</v>
      </c>
      <c r="J163" s="111" t="s">
        <v>196</v>
      </c>
      <c r="K163" s="39">
        <v>4</v>
      </c>
      <c r="L163" s="95">
        <f t="shared" si="116"/>
        <v>19</v>
      </c>
      <c r="M163" s="12" t="s">
        <v>91</v>
      </c>
      <c r="N163" s="82">
        <f t="shared" si="127"/>
        <v>48</v>
      </c>
      <c r="O163" s="82">
        <f t="shared" si="113"/>
        <v>194859</v>
      </c>
      <c r="P163" s="77" t="str">
        <f t="shared" si="89"/>
        <v>XE40T10H45U0  (40 gal, JA13)</v>
      </c>
      <c r="Q163" s="10" t="s">
        <v>305</v>
      </c>
      <c r="R163" s="11">
        <v>40</v>
      </c>
      <c r="S163" s="37"/>
      <c r="T163" s="100" t="s">
        <v>291</v>
      </c>
      <c r="U163" s="105" t="str">
        <f t="shared" si="114"/>
        <v>Rheem2020Prem40</v>
      </c>
      <c r="V163" s="148">
        <v>1</v>
      </c>
      <c r="W163" s="47"/>
      <c r="X163" s="55">
        <v>2</v>
      </c>
      <c r="Y163" s="56">
        <v>3.1</v>
      </c>
      <c r="Z163" s="57">
        <v>43944</v>
      </c>
      <c r="AA163" s="58"/>
      <c r="AB163" s="158" t="str">
        <f t="shared" si="86"/>
        <v>2,     194859,   "XE40T10H45U0  (40 gal, JA13)"</v>
      </c>
      <c r="AC163" s="160" t="str">
        <f t="shared" si="128"/>
        <v>Rheem</v>
      </c>
      <c r="AD163" s="31" t="s">
        <v>563</v>
      </c>
      <c r="AE163" s="158" t="str">
        <f t="shared" si="87"/>
        <v xml:space="preserve">          case  194859   :   "RheemXE40T10H45U0"</v>
      </c>
      <c r="AF163" s="31" t="s">
        <v>563</v>
      </c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</row>
    <row r="164" spans="3:48" s="6" customFormat="1" ht="15" customHeight="1" x14ac:dyDescent="0.25">
      <c r="C164" s="133">
        <f t="shared" si="123"/>
        <v>194960</v>
      </c>
      <c r="D164" s="72">
        <f t="shared" si="124"/>
        <v>50</v>
      </c>
      <c r="E164" s="74">
        <v>0</v>
      </c>
      <c r="F164" s="72">
        <v>1</v>
      </c>
      <c r="G164" s="73">
        <f t="shared" si="125"/>
        <v>0</v>
      </c>
      <c r="H164" s="128">
        <f t="shared" si="126"/>
        <v>3.2</v>
      </c>
      <c r="I164" s="147">
        <f t="shared" si="115"/>
        <v>1</v>
      </c>
      <c r="J164" s="111" t="s">
        <v>196</v>
      </c>
      <c r="K164" s="39">
        <v>4</v>
      </c>
      <c r="L164" s="95">
        <f t="shared" si="116"/>
        <v>19</v>
      </c>
      <c r="M164" s="12" t="s">
        <v>91</v>
      </c>
      <c r="N164" s="82">
        <f t="shared" si="127"/>
        <v>49</v>
      </c>
      <c r="O164" s="82">
        <f t="shared" si="113"/>
        <v>194960</v>
      </c>
      <c r="P164" s="77" t="str">
        <f t="shared" si="89"/>
        <v>XE50T10H45U0  (50 gal, JA13)</v>
      </c>
      <c r="Q164" s="10" t="s">
        <v>306</v>
      </c>
      <c r="R164" s="11">
        <v>50</v>
      </c>
      <c r="S164" s="37"/>
      <c r="T164" s="100" t="s">
        <v>292</v>
      </c>
      <c r="U164" s="105" t="str">
        <f t="shared" si="114"/>
        <v>Rheem2020Prem50</v>
      </c>
      <c r="V164" s="148">
        <v>1</v>
      </c>
      <c r="W164" s="47"/>
      <c r="X164" s="55" t="s">
        <v>9</v>
      </c>
      <c r="Y164" s="56">
        <v>3.2</v>
      </c>
      <c r="Z164" s="57">
        <v>43944</v>
      </c>
      <c r="AA164" s="58"/>
      <c r="AB164" s="158" t="str">
        <f t="shared" si="86"/>
        <v>2,     194960,   "XE50T10H45U0  (50 gal, JA13)"</v>
      </c>
      <c r="AC164" s="160" t="str">
        <f t="shared" si="128"/>
        <v>Rheem</v>
      </c>
      <c r="AD164" s="31" t="s">
        <v>567</v>
      </c>
      <c r="AE164" s="158" t="str">
        <f t="shared" si="87"/>
        <v xml:space="preserve">          case  194960   :   "RheemXE50T10H45U0"</v>
      </c>
      <c r="AF164" s="31" t="s">
        <v>567</v>
      </c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</row>
    <row r="165" spans="3:48" s="6" customFormat="1" ht="15" customHeight="1" x14ac:dyDescent="0.25">
      <c r="C165" s="133">
        <f t="shared" si="123"/>
        <v>195061</v>
      </c>
      <c r="D165" s="72">
        <f t="shared" si="124"/>
        <v>65</v>
      </c>
      <c r="E165" s="74">
        <v>0</v>
      </c>
      <c r="F165" s="72">
        <v>1</v>
      </c>
      <c r="G165" s="73">
        <f t="shared" si="125"/>
        <v>0</v>
      </c>
      <c r="H165" s="128">
        <f t="shared" si="126"/>
        <v>3.2</v>
      </c>
      <c r="I165" s="147">
        <f t="shared" si="115"/>
        <v>1</v>
      </c>
      <c r="J165" s="111" t="s">
        <v>196</v>
      </c>
      <c r="K165" s="39">
        <v>4</v>
      </c>
      <c r="L165" s="95">
        <f t="shared" si="116"/>
        <v>19</v>
      </c>
      <c r="M165" s="12" t="s">
        <v>91</v>
      </c>
      <c r="N165" s="82">
        <f t="shared" si="127"/>
        <v>50</v>
      </c>
      <c r="O165" s="82">
        <f t="shared" si="113"/>
        <v>195061</v>
      </c>
      <c r="P165" s="77" t="str">
        <f t="shared" si="89"/>
        <v>XE65T10H45U0  (65 gal, JA13)</v>
      </c>
      <c r="Q165" s="10" t="s">
        <v>307</v>
      </c>
      <c r="R165" s="11">
        <v>65</v>
      </c>
      <c r="S165" s="37"/>
      <c r="T165" s="100" t="s">
        <v>293</v>
      </c>
      <c r="U165" s="105" t="str">
        <f t="shared" si="114"/>
        <v>Rheem2020Prem65</v>
      </c>
      <c r="V165" s="148">
        <v>1</v>
      </c>
      <c r="W165" s="47"/>
      <c r="X165" s="55" t="s">
        <v>9</v>
      </c>
      <c r="Y165" s="56">
        <v>3.2</v>
      </c>
      <c r="Z165" s="57">
        <v>43944</v>
      </c>
      <c r="AA165" s="58"/>
      <c r="AB165" s="158" t="str">
        <f t="shared" si="86"/>
        <v>2,     195061,   "XE65T10H45U0  (65 gal, JA13)"</v>
      </c>
      <c r="AC165" s="160" t="str">
        <f t="shared" si="128"/>
        <v>Rheem</v>
      </c>
      <c r="AD165" s="6" t="s">
        <v>575</v>
      </c>
      <c r="AE165" s="158" t="str">
        <f t="shared" si="87"/>
        <v xml:space="preserve">          case  195061   :   "RheemXE65T10H45U0"</v>
      </c>
      <c r="AF165" s="6" t="s">
        <v>575</v>
      </c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</row>
    <row r="166" spans="3:48" s="6" customFormat="1" ht="15" customHeight="1" x14ac:dyDescent="0.25">
      <c r="C166" s="133">
        <f t="shared" si="123"/>
        <v>195162</v>
      </c>
      <c r="D166" s="72">
        <f t="shared" si="124"/>
        <v>80</v>
      </c>
      <c r="E166" s="74">
        <v>0</v>
      </c>
      <c r="F166" s="72">
        <v>1</v>
      </c>
      <c r="G166" s="73">
        <f t="shared" si="125"/>
        <v>0</v>
      </c>
      <c r="H166" s="128">
        <f t="shared" si="126"/>
        <v>3.2</v>
      </c>
      <c r="I166" s="147">
        <f t="shared" si="115"/>
        <v>1</v>
      </c>
      <c r="J166" s="111" t="s">
        <v>196</v>
      </c>
      <c r="K166" s="39">
        <v>4</v>
      </c>
      <c r="L166" s="95">
        <f t="shared" si="116"/>
        <v>19</v>
      </c>
      <c r="M166" s="12" t="s">
        <v>91</v>
      </c>
      <c r="N166" s="82">
        <f t="shared" si="127"/>
        <v>51</v>
      </c>
      <c r="O166" s="82">
        <f t="shared" si="113"/>
        <v>195162</v>
      </c>
      <c r="P166" s="77" t="str">
        <f t="shared" si="89"/>
        <v>XE80T10H45U0  (80 gal, JA13)</v>
      </c>
      <c r="Q166" s="10" t="s">
        <v>308</v>
      </c>
      <c r="R166" s="11">
        <v>80</v>
      </c>
      <c r="S166" s="37"/>
      <c r="T166" s="100" t="s">
        <v>294</v>
      </c>
      <c r="U166" s="105" t="str">
        <f t="shared" si="114"/>
        <v>Rheem2020Prem80</v>
      </c>
      <c r="V166" s="148">
        <v>1</v>
      </c>
      <c r="W166" s="47"/>
      <c r="X166" s="55">
        <v>4</v>
      </c>
      <c r="Y166" s="56">
        <v>3.2</v>
      </c>
      <c r="Z166" s="57">
        <v>43944</v>
      </c>
      <c r="AA166" s="58"/>
      <c r="AB166" s="158" t="str">
        <f t="shared" si="86"/>
        <v>2,     195162,   "XE80T10H45U0  (80 gal, JA13)"</v>
      </c>
      <c r="AC166" s="160" t="str">
        <f t="shared" si="128"/>
        <v>Rheem</v>
      </c>
      <c r="AD166" s="6" t="s">
        <v>581</v>
      </c>
      <c r="AE166" s="158" t="str">
        <f t="shared" si="87"/>
        <v xml:space="preserve">          case  195162   :   "RheemXE80T10H45U0"</v>
      </c>
      <c r="AF166" s="6" t="s">
        <v>581</v>
      </c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</row>
    <row r="167" spans="3:48" s="6" customFormat="1" ht="15" customHeight="1" x14ac:dyDescent="0.25">
      <c r="C167" s="133">
        <f t="shared" si="123"/>
        <v>195259</v>
      </c>
      <c r="D167" s="72">
        <f t="shared" si="124"/>
        <v>40</v>
      </c>
      <c r="E167" s="74">
        <v>0</v>
      </c>
      <c r="F167" s="72">
        <v>1</v>
      </c>
      <c r="G167" s="73">
        <f t="shared" si="125"/>
        <v>0</v>
      </c>
      <c r="H167" s="128">
        <f t="shared" si="126"/>
        <v>3.1</v>
      </c>
      <c r="I167" s="147">
        <f t="shared" si="115"/>
        <v>1</v>
      </c>
      <c r="J167" s="111" t="s">
        <v>196</v>
      </c>
      <c r="K167" s="39">
        <v>4</v>
      </c>
      <c r="L167" s="95">
        <f t="shared" si="116"/>
        <v>19</v>
      </c>
      <c r="M167" s="12" t="s">
        <v>91</v>
      </c>
      <c r="N167" s="82">
        <f t="shared" si="127"/>
        <v>52</v>
      </c>
      <c r="O167" s="82">
        <f t="shared" si="113"/>
        <v>195259</v>
      </c>
      <c r="P167" s="77" t="str">
        <f t="shared" si="89"/>
        <v>XE40T10HS45U0  (40 gal, JA13)</v>
      </c>
      <c r="Q167" s="10" t="s">
        <v>349</v>
      </c>
      <c r="R167" s="11">
        <v>40</v>
      </c>
      <c r="S167" s="37"/>
      <c r="T167" s="100" t="s">
        <v>291</v>
      </c>
      <c r="U167" s="105" t="str">
        <f t="shared" si="114"/>
        <v>Rheem2020Prem40</v>
      </c>
      <c r="V167" s="148">
        <v>1</v>
      </c>
      <c r="W167" s="47"/>
      <c r="X167" s="55">
        <v>2</v>
      </c>
      <c r="Y167" s="56">
        <v>3.1</v>
      </c>
      <c r="Z167" s="57">
        <v>43944</v>
      </c>
      <c r="AA167" s="58"/>
      <c r="AB167" s="158" t="str">
        <f t="shared" si="86"/>
        <v>2,     195259,   "XE40T10HS45U0  (40 gal, JA13)"</v>
      </c>
      <c r="AC167" s="160" t="str">
        <f t="shared" si="128"/>
        <v>Rheem</v>
      </c>
      <c r="AD167" s="31" t="s">
        <v>564</v>
      </c>
      <c r="AE167" s="158" t="str">
        <f t="shared" si="87"/>
        <v xml:space="preserve">          case  195259   :   "RheemXE40T10HS45U0"</v>
      </c>
      <c r="AF167" s="31" t="s">
        <v>564</v>
      </c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</row>
    <row r="168" spans="3:48" s="6" customFormat="1" ht="15" customHeight="1" x14ac:dyDescent="0.25">
      <c r="C168" s="133">
        <f t="shared" si="123"/>
        <v>195360</v>
      </c>
      <c r="D168" s="72">
        <f t="shared" si="124"/>
        <v>50</v>
      </c>
      <c r="E168" s="74">
        <v>0</v>
      </c>
      <c r="F168" s="72">
        <v>1</v>
      </c>
      <c r="G168" s="73">
        <f t="shared" si="125"/>
        <v>0</v>
      </c>
      <c r="H168" s="128">
        <f t="shared" si="126"/>
        <v>3.2</v>
      </c>
      <c r="I168" s="147">
        <f t="shared" si="115"/>
        <v>1</v>
      </c>
      <c r="J168" s="111" t="s">
        <v>196</v>
      </c>
      <c r="K168" s="39">
        <v>4</v>
      </c>
      <c r="L168" s="95">
        <f t="shared" si="116"/>
        <v>19</v>
      </c>
      <c r="M168" s="12" t="s">
        <v>91</v>
      </c>
      <c r="N168" s="82">
        <f t="shared" si="127"/>
        <v>53</v>
      </c>
      <c r="O168" s="82">
        <f t="shared" si="113"/>
        <v>195360</v>
      </c>
      <c r="P168" s="77" t="str">
        <f t="shared" si="89"/>
        <v>XE50T10HS45U0  (50 gal, JA13)</v>
      </c>
      <c r="Q168" s="10" t="s">
        <v>350</v>
      </c>
      <c r="R168" s="11">
        <v>50</v>
      </c>
      <c r="S168" s="37"/>
      <c r="T168" s="100" t="s">
        <v>292</v>
      </c>
      <c r="U168" s="105" t="str">
        <f t="shared" si="114"/>
        <v>Rheem2020Prem50</v>
      </c>
      <c r="V168" s="148">
        <v>1</v>
      </c>
      <c r="W168" s="47"/>
      <c r="X168" s="55" t="s">
        <v>9</v>
      </c>
      <c r="Y168" s="56">
        <v>3.2</v>
      </c>
      <c r="Z168" s="57">
        <v>43944</v>
      </c>
      <c r="AA168" s="58"/>
      <c r="AB168" s="158" t="str">
        <f t="shared" si="86"/>
        <v>2,     195360,   "XE50T10HS45U0  (50 gal, JA13)"</v>
      </c>
      <c r="AC168" s="160" t="str">
        <f t="shared" si="128"/>
        <v>Rheem</v>
      </c>
      <c r="AD168" s="31" t="s">
        <v>569</v>
      </c>
      <c r="AE168" s="158" t="str">
        <f t="shared" si="87"/>
        <v xml:space="preserve">          case  195360   :   "RheemXE50T10HS45U0"</v>
      </c>
      <c r="AF168" s="31" t="s">
        <v>569</v>
      </c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</row>
    <row r="169" spans="3:48" s="6" customFormat="1" ht="15" customHeight="1" x14ac:dyDescent="0.25">
      <c r="C169" s="133">
        <f t="shared" si="123"/>
        <v>195461</v>
      </c>
      <c r="D169" s="72">
        <f t="shared" si="124"/>
        <v>65</v>
      </c>
      <c r="E169" s="74">
        <v>0</v>
      </c>
      <c r="F169" s="72">
        <v>1</v>
      </c>
      <c r="G169" s="73">
        <f t="shared" si="125"/>
        <v>0</v>
      </c>
      <c r="H169" s="128">
        <f t="shared" si="126"/>
        <v>3.2</v>
      </c>
      <c r="I169" s="147">
        <f t="shared" si="115"/>
        <v>1</v>
      </c>
      <c r="J169" s="111" t="s">
        <v>196</v>
      </c>
      <c r="K169" s="39">
        <v>4</v>
      </c>
      <c r="L169" s="95">
        <f t="shared" si="116"/>
        <v>19</v>
      </c>
      <c r="M169" s="12" t="s">
        <v>91</v>
      </c>
      <c r="N169" s="82">
        <f t="shared" si="127"/>
        <v>54</v>
      </c>
      <c r="O169" s="82">
        <f t="shared" si="113"/>
        <v>195461</v>
      </c>
      <c r="P169" s="77" t="str">
        <f t="shared" si="89"/>
        <v>XE65T10HS45U0  (65 gal, JA13)</v>
      </c>
      <c r="Q169" s="10" t="s">
        <v>351</v>
      </c>
      <c r="R169" s="11">
        <v>65</v>
      </c>
      <c r="S169" s="37"/>
      <c r="T169" s="100" t="s">
        <v>293</v>
      </c>
      <c r="U169" s="105" t="str">
        <f t="shared" si="114"/>
        <v>Rheem2020Prem65</v>
      </c>
      <c r="V169" s="148">
        <v>1</v>
      </c>
      <c r="W169" s="47"/>
      <c r="X169" s="55" t="s">
        <v>9</v>
      </c>
      <c r="Y169" s="56">
        <v>3.2</v>
      </c>
      <c r="Z169" s="57">
        <v>43944</v>
      </c>
      <c r="AA169" s="58"/>
      <c r="AB169" s="158" t="str">
        <f t="shared" si="86"/>
        <v>2,     195461,   "XE65T10HS45U0  (65 gal, JA13)"</v>
      </c>
      <c r="AC169" s="160" t="str">
        <f t="shared" si="128"/>
        <v>Rheem</v>
      </c>
      <c r="AD169" s="6" t="s">
        <v>577</v>
      </c>
      <c r="AE169" s="158" t="str">
        <f t="shared" si="87"/>
        <v xml:space="preserve">          case  195461   :   "RheemXE65T10HS45U0"</v>
      </c>
      <c r="AF169" s="6" t="s">
        <v>577</v>
      </c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</row>
    <row r="170" spans="3:48" s="6" customFormat="1" ht="15" customHeight="1" x14ac:dyDescent="0.25">
      <c r="C170" s="133">
        <f t="shared" si="123"/>
        <v>195562</v>
      </c>
      <c r="D170" s="72">
        <f t="shared" si="124"/>
        <v>80</v>
      </c>
      <c r="E170" s="74">
        <v>0</v>
      </c>
      <c r="F170" s="72">
        <v>1</v>
      </c>
      <c r="G170" s="73">
        <f t="shared" si="125"/>
        <v>0</v>
      </c>
      <c r="H170" s="128">
        <f t="shared" si="126"/>
        <v>3.2</v>
      </c>
      <c r="I170" s="147">
        <f t="shared" si="115"/>
        <v>1</v>
      </c>
      <c r="J170" s="111" t="s">
        <v>196</v>
      </c>
      <c r="K170" s="39">
        <v>4</v>
      </c>
      <c r="L170" s="95">
        <f t="shared" si="116"/>
        <v>19</v>
      </c>
      <c r="M170" s="12" t="s">
        <v>91</v>
      </c>
      <c r="N170" s="82">
        <f t="shared" si="127"/>
        <v>55</v>
      </c>
      <c r="O170" s="82">
        <f t="shared" ref="O170:O191" si="129" xml:space="preserve"> (L170*10000) + (N170*100) + VLOOKUP( T170, $Q$2:$S$47, 2, FALSE )</f>
        <v>195562</v>
      </c>
      <c r="P170" s="77" t="str">
        <f t="shared" si="89"/>
        <v>XE80T10HS45U0  (80 gal, JA13)</v>
      </c>
      <c r="Q170" s="10" t="s">
        <v>352</v>
      </c>
      <c r="R170" s="11">
        <v>80</v>
      </c>
      <c r="S170" s="37"/>
      <c r="T170" s="100" t="s">
        <v>294</v>
      </c>
      <c r="U170" s="105" t="str">
        <f t="shared" ref="U170:U201" si="130">VLOOKUP( T170, $Q$2:$S$47, 3, FALSE )</f>
        <v>Rheem2020Prem80</v>
      </c>
      <c r="V170" s="148">
        <v>1</v>
      </c>
      <c r="W170" s="47"/>
      <c r="X170" s="55">
        <v>4</v>
      </c>
      <c r="Y170" s="56">
        <v>3.2</v>
      </c>
      <c r="Z170" s="57">
        <v>43944</v>
      </c>
      <c r="AA170" s="58"/>
      <c r="AB170" s="158" t="str">
        <f t="shared" si="86"/>
        <v>2,     195562,   "XE80T10HS45U0  (80 gal, JA13)"</v>
      </c>
      <c r="AC170" s="160" t="str">
        <f t="shared" si="128"/>
        <v>Rheem</v>
      </c>
      <c r="AD170" s="6" t="s">
        <v>583</v>
      </c>
      <c r="AE170" s="158" t="str">
        <f t="shared" si="87"/>
        <v xml:space="preserve">          case  195562   :   "RheemXE80T10HS45U0"</v>
      </c>
      <c r="AF170" s="6" t="s">
        <v>583</v>
      </c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</row>
    <row r="171" spans="3:48" s="6" customFormat="1" ht="15" customHeight="1" x14ac:dyDescent="0.25">
      <c r="C171" s="133">
        <f t="shared" si="123"/>
        <v>195663</v>
      </c>
      <c r="D171" s="72">
        <f t="shared" si="124"/>
        <v>40</v>
      </c>
      <c r="E171" s="74">
        <v>0</v>
      </c>
      <c r="F171" s="72">
        <v>1</v>
      </c>
      <c r="G171" s="73">
        <f t="shared" si="125"/>
        <v>0</v>
      </c>
      <c r="H171" s="128">
        <f t="shared" si="126"/>
        <v>2.9</v>
      </c>
      <c r="I171" s="147">
        <f t="shared" si="115"/>
        <v>1</v>
      </c>
      <c r="J171" s="111" t="s">
        <v>196</v>
      </c>
      <c r="K171" s="39">
        <v>3</v>
      </c>
      <c r="L171" s="95">
        <f t="shared" si="116"/>
        <v>19</v>
      </c>
      <c r="M171" s="12" t="s">
        <v>91</v>
      </c>
      <c r="N171" s="82">
        <f t="shared" si="127"/>
        <v>56</v>
      </c>
      <c r="O171" s="82">
        <f t="shared" si="129"/>
        <v>195663</v>
      </c>
      <c r="P171" s="77" t="str">
        <f t="shared" si="89"/>
        <v>PRO H40 T2 RH310BM  (40 gal, JA13)</v>
      </c>
      <c r="Q171" s="10" t="s">
        <v>353</v>
      </c>
      <c r="R171" s="11">
        <v>40</v>
      </c>
      <c r="S171" s="37"/>
      <c r="T171" s="100" t="s">
        <v>295</v>
      </c>
      <c r="U171" s="105" t="str">
        <f t="shared" si="130"/>
        <v>Rheem2020Build40</v>
      </c>
      <c r="V171" s="148">
        <v>1</v>
      </c>
      <c r="W171" s="47"/>
      <c r="X171" s="55">
        <v>2</v>
      </c>
      <c r="Y171" s="56">
        <v>2.9</v>
      </c>
      <c r="Z171" s="57">
        <v>43944</v>
      </c>
      <c r="AA171" s="58"/>
      <c r="AB171" s="158" t="str">
        <f t="shared" si="86"/>
        <v>2,     195663,   "PRO H40 T2 RH310BM  (40 gal, JA13)"</v>
      </c>
      <c r="AC171" s="160" t="str">
        <f t="shared" si="128"/>
        <v>Rheem</v>
      </c>
      <c r="AD171" s="161" t="s">
        <v>533</v>
      </c>
      <c r="AE171" s="158" t="str">
        <f t="shared" si="87"/>
        <v xml:space="preserve">          case  195663   :   "RheemPROH40T2RH310BM"</v>
      </c>
      <c r="AF171" s="161" t="s">
        <v>533</v>
      </c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</row>
    <row r="172" spans="3:48" s="6" customFormat="1" ht="15" customHeight="1" x14ac:dyDescent="0.25">
      <c r="C172" s="133">
        <f t="shared" si="123"/>
        <v>195764</v>
      </c>
      <c r="D172" s="72">
        <f t="shared" si="124"/>
        <v>50</v>
      </c>
      <c r="E172" s="74">
        <v>0</v>
      </c>
      <c r="F172" s="72">
        <v>1</v>
      </c>
      <c r="G172" s="73">
        <f t="shared" si="125"/>
        <v>0</v>
      </c>
      <c r="H172" s="128">
        <f t="shared" si="126"/>
        <v>2.9</v>
      </c>
      <c r="I172" s="147">
        <f t="shared" si="115"/>
        <v>1</v>
      </c>
      <c r="J172" s="111" t="s">
        <v>196</v>
      </c>
      <c r="K172" s="39">
        <v>3</v>
      </c>
      <c r="L172" s="95">
        <f t="shared" si="116"/>
        <v>19</v>
      </c>
      <c r="M172" s="12" t="s">
        <v>91</v>
      </c>
      <c r="N172" s="82">
        <f t="shared" si="127"/>
        <v>57</v>
      </c>
      <c r="O172" s="82">
        <f t="shared" si="129"/>
        <v>195764</v>
      </c>
      <c r="P172" s="77" t="str">
        <f t="shared" si="89"/>
        <v>PRO H50 T2 RH310BM  (50 gal, JA13)</v>
      </c>
      <c r="Q172" s="10" t="s">
        <v>354</v>
      </c>
      <c r="R172" s="11">
        <v>50</v>
      </c>
      <c r="S172" s="37"/>
      <c r="T172" s="100" t="s">
        <v>296</v>
      </c>
      <c r="U172" s="105" t="str">
        <f t="shared" si="130"/>
        <v>Rheem2020Build50</v>
      </c>
      <c r="V172" s="148">
        <v>1</v>
      </c>
      <c r="W172" s="47"/>
      <c r="X172" s="55" t="s">
        <v>9</v>
      </c>
      <c r="Y172" s="56">
        <v>2.9</v>
      </c>
      <c r="Z172" s="57">
        <v>43944</v>
      </c>
      <c r="AA172" s="58"/>
      <c r="AB172" s="158" t="str">
        <f t="shared" si="86"/>
        <v>2,     195764,   "PRO H50 T2 RH310BM  (50 gal, JA13)"</v>
      </c>
      <c r="AC172" s="160" t="str">
        <f t="shared" si="128"/>
        <v>Rheem</v>
      </c>
      <c r="AD172" s="161" t="s">
        <v>534</v>
      </c>
      <c r="AE172" s="158" t="str">
        <f t="shared" si="87"/>
        <v xml:space="preserve">          case  195764   :   "RheemPROH50T2RH310BM"</v>
      </c>
      <c r="AF172" s="161" t="s">
        <v>534</v>
      </c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</row>
    <row r="173" spans="3:48" s="6" customFormat="1" ht="15" customHeight="1" x14ac:dyDescent="0.25">
      <c r="C173" s="133">
        <f t="shared" si="123"/>
        <v>195865</v>
      </c>
      <c r="D173" s="72">
        <f t="shared" si="124"/>
        <v>65</v>
      </c>
      <c r="E173" s="74">
        <v>0</v>
      </c>
      <c r="F173" s="72">
        <v>1</v>
      </c>
      <c r="G173" s="73">
        <f t="shared" si="125"/>
        <v>0</v>
      </c>
      <c r="H173" s="128">
        <f t="shared" si="126"/>
        <v>2.9</v>
      </c>
      <c r="I173" s="147">
        <f t="shared" si="115"/>
        <v>1</v>
      </c>
      <c r="J173" s="111" t="s">
        <v>196</v>
      </c>
      <c r="K173" s="39">
        <v>3</v>
      </c>
      <c r="L173" s="95">
        <f t="shared" si="116"/>
        <v>19</v>
      </c>
      <c r="M173" s="12" t="s">
        <v>91</v>
      </c>
      <c r="N173" s="82">
        <f t="shared" si="127"/>
        <v>58</v>
      </c>
      <c r="O173" s="82">
        <f t="shared" si="129"/>
        <v>195865</v>
      </c>
      <c r="P173" s="77" t="str">
        <f t="shared" si="89"/>
        <v>PRO H65 T2 RH310BM  (65 gal, JA13)</v>
      </c>
      <c r="Q173" s="10" t="s">
        <v>355</v>
      </c>
      <c r="R173" s="11">
        <v>65</v>
      </c>
      <c r="S173" s="37"/>
      <c r="T173" s="100" t="s">
        <v>297</v>
      </c>
      <c r="U173" s="105" t="str">
        <f t="shared" si="130"/>
        <v>Rheem2020Build65</v>
      </c>
      <c r="V173" s="148">
        <v>1</v>
      </c>
      <c r="W173" s="47"/>
      <c r="X173" s="55" t="s">
        <v>9</v>
      </c>
      <c r="Y173" s="56">
        <v>2.9</v>
      </c>
      <c r="Z173" s="57">
        <v>43944</v>
      </c>
      <c r="AA173" s="58"/>
      <c r="AB173" s="158" t="str">
        <f t="shared" si="86"/>
        <v>2,     195865,   "PRO H65 T2 RH310BM  (65 gal, JA13)"</v>
      </c>
      <c r="AC173" s="160" t="str">
        <f t="shared" si="128"/>
        <v>Rheem</v>
      </c>
      <c r="AD173" s="161" t="s">
        <v>535</v>
      </c>
      <c r="AE173" s="158" t="str">
        <f t="shared" si="87"/>
        <v xml:space="preserve">          case  195865   :   "RheemPROH65T2RH310BM"</v>
      </c>
      <c r="AF173" s="161" t="s">
        <v>535</v>
      </c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</row>
    <row r="174" spans="3:48" s="6" customFormat="1" ht="15" customHeight="1" x14ac:dyDescent="0.25">
      <c r="C174" s="133">
        <f t="shared" si="123"/>
        <v>195966</v>
      </c>
      <c r="D174" s="72">
        <f t="shared" si="124"/>
        <v>80</v>
      </c>
      <c r="E174" s="74">
        <v>0</v>
      </c>
      <c r="F174" s="72">
        <v>1</v>
      </c>
      <c r="G174" s="73">
        <f t="shared" si="125"/>
        <v>0</v>
      </c>
      <c r="H174" s="128">
        <f t="shared" si="126"/>
        <v>2.9</v>
      </c>
      <c r="I174" s="147">
        <f t="shared" si="115"/>
        <v>1</v>
      </c>
      <c r="J174" s="111" t="s">
        <v>196</v>
      </c>
      <c r="K174" s="39">
        <v>3</v>
      </c>
      <c r="L174" s="95">
        <f t="shared" si="116"/>
        <v>19</v>
      </c>
      <c r="M174" s="12" t="s">
        <v>91</v>
      </c>
      <c r="N174" s="82">
        <f t="shared" si="127"/>
        <v>59</v>
      </c>
      <c r="O174" s="82">
        <f t="shared" si="129"/>
        <v>195966</v>
      </c>
      <c r="P174" s="77" t="str">
        <f t="shared" si="89"/>
        <v>PRO H80 T2 RH310BM  (80 gal, JA13)</v>
      </c>
      <c r="Q174" s="10" t="s">
        <v>356</v>
      </c>
      <c r="R174" s="11">
        <v>80</v>
      </c>
      <c r="S174" s="37"/>
      <c r="T174" s="100" t="s">
        <v>298</v>
      </c>
      <c r="U174" s="105" t="str">
        <f t="shared" si="130"/>
        <v>Rheem2020Build80</v>
      </c>
      <c r="V174" s="148">
        <v>1</v>
      </c>
      <c r="W174" s="47"/>
      <c r="X174" s="55" t="s">
        <v>15</v>
      </c>
      <c r="Y174" s="56">
        <v>2.9</v>
      </c>
      <c r="Z174" s="57">
        <v>43944</v>
      </c>
      <c r="AA174" s="58"/>
      <c r="AB174" s="158" t="str">
        <f t="shared" si="86"/>
        <v>2,     195966,   "PRO H80 T2 RH310BM  (80 gal, JA13)"</v>
      </c>
      <c r="AC174" s="160" t="str">
        <f t="shared" si="128"/>
        <v>Rheem</v>
      </c>
      <c r="AD174" s="161" t="s">
        <v>536</v>
      </c>
      <c r="AE174" s="158" t="str">
        <f t="shared" si="87"/>
        <v xml:space="preserve">          case  195966   :   "RheemPROH80T2RH310BM"</v>
      </c>
      <c r="AF174" s="161" t="s">
        <v>536</v>
      </c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</row>
    <row r="175" spans="3:48" s="6" customFormat="1" ht="15" customHeight="1" x14ac:dyDescent="0.25">
      <c r="C175" s="151">
        <f t="shared" si="5"/>
        <v>196463</v>
      </c>
      <c r="D175" s="72">
        <f t="shared" ref="D175:D178" si="131">R175</f>
        <v>40</v>
      </c>
      <c r="E175" s="74">
        <v>0</v>
      </c>
      <c r="F175" s="72">
        <v>1</v>
      </c>
      <c r="G175" s="73">
        <f t="shared" ref="G175:G178" si="132">IF(E175&gt;0,W175,0)</f>
        <v>0</v>
      </c>
      <c r="H175" s="128">
        <f t="shared" ref="H175:H178" si="133">IF(F175&gt;0,Y175,0)</f>
        <v>2.9</v>
      </c>
      <c r="I175" s="147">
        <f t="shared" ref="I175:I178" si="134">V175</f>
        <v>0</v>
      </c>
      <c r="J175" s="111" t="s">
        <v>196</v>
      </c>
      <c r="K175" s="39">
        <v>3</v>
      </c>
      <c r="L175" s="95">
        <f t="shared" ref="L175:L178" si="135">VLOOKUP( M175, $M$2:$N$21, 2, FALSE )</f>
        <v>19</v>
      </c>
      <c r="M175" s="12" t="s">
        <v>91</v>
      </c>
      <c r="N175" s="152">
        <v>64</v>
      </c>
      <c r="O175" s="82">
        <f t="shared" si="129"/>
        <v>196463</v>
      </c>
      <c r="P175" s="77" t="str">
        <f t="shared" si="89"/>
        <v>PRO H40 T2 RH310UM  (40 gal)</v>
      </c>
      <c r="Q175" s="10" t="s">
        <v>409</v>
      </c>
      <c r="R175" s="11">
        <v>40</v>
      </c>
      <c r="S175" s="37"/>
      <c r="T175" s="100" t="s">
        <v>295</v>
      </c>
      <c r="U175" s="105" t="str">
        <f t="shared" si="130"/>
        <v>Rheem2020Build40</v>
      </c>
      <c r="V175" s="146">
        <v>0</v>
      </c>
      <c r="W175" s="47"/>
      <c r="X175" s="55">
        <v>2</v>
      </c>
      <c r="Y175" s="56">
        <v>2.9</v>
      </c>
      <c r="Z175" s="57">
        <v>44158</v>
      </c>
      <c r="AA175" s="58"/>
      <c r="AB175" s="158" t="str">
        <f t="shared" si="86"/>
        <v>2,     196463,   "PRO H40 T2 RH310UM  (40 gal)"</v>
      </c>
      <c r="AC175" s="160" t="str">
        <f t="shared" si="128"/>
        <v>Rheem</v>
      </c>
      <c r="AD175" s="163" t="s">
        <v>591</v>
      </c>
      <c r="AE175" s="158" t="str">
        <f t="shared" si="87"/>
        <v xml:space="preserve">          case  196463   :   "RheemPROH40T2RH310UM"</v>
      </c>
      <c r="AF175" s="163" t="s">
        <v>591</v>
      </c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</row>
    <row r="176" spans="3:48" s="6" customFormat="1" ht="15" customHeight="1" x14ac:dyDescent="0.25">
      <c r="C176" s="151">
        <f t="shared" ref="C176:C178" si="136">O176</f>
        <v>196564</v>
      </c>
      <c r="D176" s="72">
        <f t="shared" si="131"/>
        <v>50</v>
      </c>
      <c r="E176" s="74">
        <v>0</v>
      </c>
      <c r="F176" s="72">
        <v>1</v>
      </c>
      <c r="G176" s="73">
        <f t="shared" si="132"/>
        <v>0</v>
      </c>
      <c r="H176" s="128">
        <f t="shared" si="133"/>
        <v>2.9</v>
      </c>
      <c r="I176" s="147">
        <f t="shared" si="134"/>
        <v>0</v>
      </c>
      <c r="J176" s="111" t="s">
        <v>196</v>
      </c>
      <c r="K176" s="39">
        <v>3</v>
      </c>
      <c r="L176" s="95">
        <f t="shared" si="135"/>
        <v>19</v>
      </c>
      <c r="M176" s="12" t="s">
        <v>91</v>
      </c>
      <c r="N176" s="82">
        <f t="shared" si="127"/>
        <v>65</v>
      </c>
      <c r="O176" s="82">
        <f t="shared" si="129"/>
        <v>196564</v>
      </c>
      <c r="P176" s="77" t="str">
        <f t="shared" si="89"/>
        <v>PRO H50 T2 RH310UM  (50 gal)</v>
      </c>
      <c r="Q176" s="10" t="s">
        <v>410</v>
      </c>
      <c r="R176" s="11">
        <v>50</v>
      </c>
      <c r="S176" s="37"/>
      <c r="T176" s="100" t="s">
        <v>296</v>
      </c>
      <c r="U176" s="105" t="str">
        <f t="shared" si="130"/>
        <v>Rheem2020Build50</v>
      </c>
      <c r="V176" s="146">
        <v>0</v>
      </c>
      <c r="W176" s="47"/>
      <c r="X176" s="55" t="s">
        <v>9</v>
      </c>
      <c r="Y176" s="56">
        <v>2.9</v>
      </c>
      <c r="Z176" s="57">
        <v>44158</v>
      </c>
      <c r="AA176" s="58"/>
      <c r="AB176" s="158" t="str">
        <f t="shared" si="86"/>
        <v>2,     196564,   "PRO H50 T2 RH310UM  (50 gal)"</v>
      </c>
      <c r="AC176" s="160" t="str">
        <f t="shared" si="128"/>
        <v>Rheem</v>
      </c>
      <c r="AD176" s="163" t="s">
        <v>592</v>
      </c>
      <c r="AE176" s="158" t="str">
        <f t="shared" si="87"/>
        <v xml:space="preserve">          case  196564   :   "RheemPROH50T2RH310UM"</v>
      </c>
      <c r="AF176" s="163" t="s">
        <v>592</v>
      </c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</row>
    <row r="177" spans="3:1039" s="6" customFormat="1" ht="15" customHeight="1" x14ac:dyDescent="0.25">
      <c r="C177" s="151">
        <f t="shared" si="136"/>
        <v>196665</v>
      </c>
      <c r="D177" s="72">
        <f t="shared" si="131"/>
        <v>65</v>
      </c>
      <c r="E177" s="74">
        <v>0</v>
      </c>
      <c r="F177" s="72">
        <v>1</v>
      </c>
      <c r="G177" s="73">
        <f t="shared" si="132"/>
        <v>0</v>
      </c>
      <c r="H177" s="128">
        <f t="shared" si="133"/>
        <v>2.9</v>
      </c>
      <c r="I177" s="147">
        <f t="shared" si="134"/>
        <v>0</v>
      </c>
      <c r="J177" s="111" t="s">
        <v>196</v>
      </c>
      <c r="K177" s="39">
        <v>3</v>
      </c>
      <c r="L177" s="95">
        <f t="shared" si="135"/>
        <v>19</v>
      </c>
      <c r="M177" s="12" t="s">
        <v>91</v>
      </c>
      <c r="N177" s="82">
        <f t="shared" si="127"/>
        <v>66</v>
      </c>
      <c r="O177" s="82">
        <f t="shared" si="129"/>
        <v>196665</v>
      </c>
      <c r="P177" s="77" t="str">
        <f t="shared" si="89"/>
        <v>PRO H65 T2 RH310UM  (65 gal)</v>
      </c>
      <c r="Q177" s="10" t="s">
        <v>411</v>
      </c>
      <c r="R177" s="11">
        <v>65</v>
      </c>
      <c r="S177" s="37"/>
      <c r="T177" s="100" t="s">
        <v>297</v>
      </c>
      <c r="U177" s="105" t="str">
        <f t="shared" si="130"/>
        <v>Rheem2020Build65</v>
      </c>
      <c r="V177" s="146">
        <v>0</v>
      </c>
      <c r="W177" s="47"/>
      <c r="X177" s="55" t="s">
        <v>9</v>
      </c>
      <c r="Y177" s="56">
        <v>2.9</v>
      </c>
      <c r="Z177" s="57">
        <v>44158</v>
      </c>
      <c r="AA177" s="58"/>
      <c r="AB177" s="158" t="str">
        <f t="shared" si="86"/>
        <v>2,     196665,   "PRO H65 T2 RH310UM  (65 gal)"</v>
      </c>
      <c r="AC177" s="160" t="str">
        <f t="shared" si="128"/>
        <v>Rheem</v>
      </c>
      <c r="AD177" s="163" t="s">
        <v>593</v>
      </c>
      <c r="AE177" s="158" t="str">
        <f t="shared" si="87"/>
        <v xml:space="preserve">          case  196665   :   "RheemPROH65T2RH310UM"</v>
      </c>
      <c r="AF177" s="163" t="s">
        <v>593</v>
      </c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</row>
    <row r="178" spans="3:1039" s="6" customFormat="1" ht="15" customHeight="1" x14ac:dyDescent="0.25">
      <c r="C178" s="151">
        <f t="shared" si="136"/>
        <v>196766</v>
      </c>
      <c r="D178" s="72">
        <f t="shared" si="131"/>
        <v>80</v>
      </c>
      <c r="E178" s="74">
        <v>0</v>
      </c>
      <c r="F178" s="72">
        <v>1</v>
      </c>
      <c r="G178" s="73">
        <f t="shared" si="132"/>
        <v>0</v>
      </c>
      <c r="H178" s="128">
        <f t="shared" si="133"/>
        <v>2.9</v>
      </c>
      <c r="I178" s="147">
        <f t="shared" si="134"/>
        <v>0</v>
      </c>
      <c r="J178" s="111" t="s">
        <v>196</v>
      </c>
      <c r="K178" s="39">
        <v>3</v>
      </c>
      <c r="L178" s="95">
        <f t="shared" si="135"/>
        <v>19</v>
      </c>
      <c r="M178" s="12" t="s">
        <v>91</v>
      </c>
      <c r="N178" s="82">
        <f t="shared" si="127"/>
        <v>67</v>
      </c>
      <c r="O178" s="82">
        <f t="shared" si="129"/>
        <v>196766</v>
      </c>
      <c r="P178" s="77" t="str">
        <f t="shared" si="89"/>
        <v>PRO H80 T2 RH310UM  (80 gal)</v>
      </c>
      <c r="Q178" s="10" t="s">
        <v>412</v>
      </c>
      <c r="R178" s="11">
        <v>80</v>
      </c>
      <c r="S178" s="37"/>
      <c r="T178" s="100" t="s">
        <v>298</v>
      </c>
      <c r="U178" s="105" t="str">
        <f t="shared" si="130"/>
        <v>Rheem2020Build80</v>
      </c>
      <c r="V178" s="146">
        <v>0</v>
      </c>
      <c r="W178" s="47"/>
      <c r="X178" s="55" t="s">
        <v>15</v>
      </c>
      <c r="Y178" s="56">
        <v>2.9</v>
      </c>
      <c r="Z178" s="57">
        <v>44158</v>
      </c>
      <c r="AA178" s="58"/>
      <c r="AB178" s="158" t="str">
        <f t="shared" si="86"/>
        <v>2,     196766,   "PRO H80 T2 RH310UM  (80 gal)"</v>
      </c>
      <c r="AC178" s="160" t="str">
        <f t="shared" si="128"/>
        <v>Rheem</v>
      </c>
      <c r="AD178" s="163" t="s">
        <v>594</v>
      </c>
      <c r="AE178" s="158" t="str">
        <f t="shared" si="87"/>
        <v xml:space="preserve">          case  196766   :   "RheemPROH80T2RH310UM"</v>
      </c>
      <c r="AF178" s="163" t="s">
        <v>594</v>
      </c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</row>
    <row r="179" spans="3:1039" s="6" customFormat="1" ht="15" customHeight="1" x14ac:dyDescent="0.25">
      <c r="C179" s="6">
        <f t="shared" si="5"/>
        <v>190121</v>
      </c>
      <c r="D179" s="72">
        <f t="shared" si="6"/>
        <v>50</v>
      </c>
      <c r="E179" s="72">
        <v>1</v>
      </c>
      <c r="F179" s="74">
        <v>0</v>
      </c>
      <c r="G179" s="73">
        <f t="shared" si="43"/>
        <v>2</v>
      </c>
      <c r="H179" s="128">
        <f t="shared" si="44"/>
        <v>0</v>
      </c>
      <c r="I179" s="147">
        <f t="shared" si="115"/>
        <v>0</v>
      </c>
      <c r="J179" s="111" t="s">
        <v>196</v>
      </c>
      <c r="K179" s="39">
        <v>1</v>
      </c>
      <c r="L179" s="95">
        <f t="shared" si="116"/>
        <v>19</v>
      </c>
      <c r="M179" s="12" t="s">
        <v>91</v>
      </c>
      <c r="N179" s="81">
        <v>1</v>
      </c>
      <c r="O179" s="82">
        <f t="shared" si="129"/>
        <v>190121</v>
      </c>
      <c r="P179" s="77" t="str">
        <f t="shared" si="89"/>
        <v>HB50RH  (50 gal)</v>
      </c>
      <c r="Q179" s="13" t="s">
        <v>142</v>
      </c>
      <c r="R179" s="14">
        <v>50</v>
      </c>
      <c r="S179" s="37" t="s">
        <v>94</v>
      </c>
      <c r="T179" s="100" t="s">
        <v>94</v>
      </c>
      <c r="U179" s="105" t="str">
        <f t="shared" si="130"/>
        <v>RheemHB50</v>
      </c>
      <c r="V179" s="146">
        <v>0</v>
      </c>
      <c r="W179" s="49">
        <f>[1]ESTAR_to_AWHS!K140</f>
        <v>2</v>
      </c>
      <c r="X179" s="61">
        <f>[1]ESTAR_to_AWHS!I140</f>
        <v>3</v>
      </c>
      <c r="Y179" s="62" t="str">
        <f>[1]ESTAR_to_AWHS!L140</f>
        <v>--</v>
      </c>
      <c r="Z179" s="63">
        <f>[1]ESTAR_to_AWHS!J140</f>
        <v>42591</v>
      </c>
      <c r="AA179" s="58" t="s">
        <v>91</v>
      </c>
      <c r="AB179" s="158" t="str">
        <f t="shared" ref="AB179:AB242" si="137">"2,     "&amp;C179&amp;",   """&amp;P179&amp;""""</f>
        <v>2,     190121,   "HB50RH  (50 gal)"</v>
      </c>
      <c r="AC179" s="160" t="str">
        <f t="shared" si="128"/>
        <v>Rheem</v>
      </c>
      <c r="AD179" s="161" t="s">
        <v>529</v>
      </c>
      <c r="AE179" s="158" t="str">
        <f t="shared" ref="AE179:AE242" si="138">"          case  "&amp;C179&amp;"   :   """&amp;AD179&amp;""""</f>
        <v xml:space="preserve">          case  190121   :   "RheemHB50RH"</v>
      </c>
      <c r="AF179" s="161" t="s">
        <v>529</v>
      </c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</row>
    <row r="180" spans="3:1039" s="6" customFormat="1" ht="15" customHeight="1" x14ac:dyDescent="0.25">
      <c r="C180" s="6">
        <f t="shared" si="5"/>
        <v>190221</v>
      </c>
      <c r="D180" s="72">
        <f t="shared" si="6"/>
        <v>50</v>
      </c>
      <c r="E180" s="72">
        <v>1</v>
      </c>
      <c r="F180" s="74">
        <v>0</v>
      </c>
      <c r="G180" s="73">
        <f t="shared" si="43"/>
        <v>2.7</v>
      </c>
      <c r="H180" s="128">
        <f t="shared" si="44"/>
        <v>0</v>
      </c>
      <c r="I180" s="147">
        <f t="shared" si="115"/>
        <v>0</v>
      </c>
      <c r="J180" s="111" t="s">
        <v>196</v>
      </c>
      <c r="K180" s="39">
        <v>1</v>
      </c>
      <c r="L180" s="95">
        <f t="shared" si="116"/>
        <v>19</v>
      </c>
      <c r="M180" s="12" t="s">
        <v>91</v>
      </c>
      <c r="N180" s="82">
        <f t="shared" ref="N180:N209" si="139">N179+1</f>
        <v>2</v>
      </c>
      <c r="O180" s="82">
        <f t="shared" si="129"/>
        <v>190221</v>
      </c>
      <c r="P180" s="77" t="str">
        <f t="shared" si="89"/>
        <v>PROPH50 T2 RH245  (50 gal)</v>
      </c>
      <c r="Q180" s="13" t="s">
        <v>143</v>
      </c>
      <c r="R180" s="14">
        <v>50</v>
      </c>
      <c r="S180" s="37" t="s">
        <v>94</v>
      </c>
      <c r="T180" s="100" t="s">
        <v>94</v>
      </c>
      <c r="U180" s="105" t="str">
        <f t="shared" si="130"/>
        <v>RheemHB50</v>
      </c>
      <c r="V180" s="146">
        <v>0</v>
      </c>
      <c r="W180" s="49">
        <f>[1]ESTAR_to_AWHS!K141</f>
        <v>2.7</v>
      </c>
      <c r="X180" s="61" t="str">
        <f>[1]ESTAR_to_AWHS!I141</f>
        <v>4+</v>
      </c>
      <c r="Y180" s="62" t="str">
        <f>[1]ESTAR_to_AWHS!L141</f>
        <v>--</v>
      </c>
      <c r="Z180" s="63">
        <f>[1]ESTAR_to_AWHS!J141</f>
        <v>42591</v>
      </c>
      <c r="AA180" s="58" t="s">
        <v>91</v>
      </c>
      <c r="AB180" s="158" t="str">
        <f t="shared" si="137"/>
        <v>2,     190221,   "PROPH50 T2 RH245  (50 gal)"</v>
      </c>
      <c r="AC180" s="160" t="str">
        <f t="shared" si="128"/>
        <v>Rheem</v>
      </c>
      <c r="AD180" s="161" t="s">
        <v>540</v>
      </c>
      <c r="AE180" s="158" t="str">
        <f t="shared" si="138"/>
        <v xml:space="preserve">          case  190221   :   "RheemPROPH50RH245"</v>
      </c>
      <c r="AF180" s="161" t="s">
        <v>540</v>
      </c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</row>
    <row r="181" spans="3:1039" s="6" customFormat="1" ht="15" customHeight="1" x14ac:dyDescent="0.25">
      <c r="C181" s="6">
        <f t="shared" si="5"/>
        <v>190339</v>
      </c>
      <c r="D181" s="72">
        <f t="shared" si="6"/>
        <v>50</v>
      </c>
      <c r="E181" s="72">
        <v>0</v>
      </c>
      <c r="F181" s="72">
        <v>1</v>
      </c>
      <c r="G181" s="73">
        <f t="shared" si="43"/>
        <v>0</v>
      </c>
      <c r="H181" s="128">
        <f t="shared" si="44"/>
        <v>3.2</v>
      </c>
      <c r="I181" s="147">
        <f t="shared" si="115"/>
        <v>0</v>
      </c>
      <c r="J181" s="111" t="s">
        <v>196</v>
      </c>
      <c r="K181" s="39">
        <v>3</v>
      </c>
      <c r="L181" s="95">
        <f t="shared" si="116"/>
        <v>19</v>
      </c>
      <c r="M181" s="12" t="s">
        <v>91</v>
      </c>
      <c r="N181" s="82">
        <f t="shared" si="139"/>
        <v>3</v>
      </c>
      <c r="O181" s="82">
        <f t="shared" si="129"/>
        <v>190339</v>
      </c>
      <c r="P181" s="77" t="str">
        <f t="shared" si="89"/>
        <v>PROPH50 T2 RH350 D  (50 gal)</v>
      </c>
      <c r="Q181" s="13" t="s">
        <v>129</v>
      </c>
      <c r="R181" s="14">
        <v>50</v>
      </c>
      <c r="S181" s="121" t="s">
        <v>273</v>
      </c>
      <c r="T181" s="100" t="s">
        <v>273</v>
      </c>
      <c r="U181" s="105" t="str">
        <f t="shared" si="130"/>
        <v>RheemHBDR4550</v>
      </c>
      <c r="V181" s="146">
        <v>0</v>
      </c>
      <c r="W181" s="49" t="str">
        <f>[1]ESTAR_to_AWHS!K55</f>
        <v>--</v>
      </c>
      <c r="X181" s="61" t="str">
        <f>[1]ESTAR_to_AWHS!I55</f>
        <v>2-3</v>
      </c>
      <c r="Y181" s="62">
        <f>[1]ESTAR_to_AWHS!L55</f>
        <v>3.2</v>
      </c>
      <c r="Z181" s="63">
        <f>[1]ESTAR_to_AWHS!J55</f>
        <v>42667</v>
      </c>
      <c r="AA181" s="58" t="s">
        <v>91</v>
      </c>
      <c r="AB181" s="158" t="str">
        <f t="shared" si="137"/>
        <v>2,     190339,   "PROPH50 T2 RH350 D  (50 gal)"</v>
      </c>
      <c r="AC181" s="160" t="str">
        <f t="shared" si="128"/>
        <v>Rheem</v>
      </c>
      <c r="AD181" s="161" t="s">
        <v>541</v>
      </c>
      <c r="AE181" s="158" t="str">
        <f t="shared" si="138"/>
        <v xml:space="preserve">          case  190339   :   "RheemPROPH50RH350"</v>
      </c>
      <c r="AF181" s="161" t="s">
        <v>541</v>
      </c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  <c r="ALN181" s="31"/>
      <c r="ALO181" s="31"/>
      <c r="ALP181" s="31"/>
      <c r="ALQ181" s="31"/>
      <c r="ALR181" s="31"/>
      <c r="ALS181" s="31"/>
      <c r="ALT181" s="31"/>
      <c r="ALU181" s="31"/>
      <c r="ALV181" s="31"/>
      <c r="ALW181" s="31"/>
      <c r="ALX181" s="31"/>
      <c r="ALY181" s="31"/>
      <c r="ALZ181" s="31"/>
      <c r="AMA181" s="31"/>
      <c r="AMB181" s="31"/>
      <c r="AMC181" s="31"/>
      <c r="AMD181" s="31"/>
      <c r="AME181" s="31"/>
      <c r="AMF181" s="31"/>
      <c r="AMG181" s="31"/>
      <c r="AMH181" s="31"/>
      <c r="AMI181" s="31"/>
      <c r="AMJ181" s="31"/>
      <c r="AMK181" s="31"/>
      <c r="AML181" s="31"/>
      <c r="AMM181" s="31"/>
      <c r="AMN181" s="31"/>
      <c r="AMO181" s="31"/>
      <c r="AMP181" s="31"/>
      <c r="AMQ181" s="31"/>
      <c r="AMR181" s="31"/>
      <c r="AMS181" s="31"/>
      <c r="AMT181" s="31"/>
      <c r="AMU181" s="31"/>
      <c r="AMV181" s="31"/>
      <c r="AMW181" s="31"/>
      <c r="AMX181" s="31"/>
      <c r="AMY181" s="31"/>
    </row>
    <row r="182" spans="3:1039" s="6" customFormat="1" ht="15" customHeight="1" x14ac:dyDescent="0.25">
      <c r="C182" s="6">
        <f t="shared" ref="C182:C339" si="140">O182</f>
        <v>190440</v>
      </c>
      <c r="D182" s="72">
        <f t="shared" ref="D182:D339" si="141">R182</f>
        <v>65</v>
      </c>
      <c r="E182" s="72">
        <v>0</v>
      </c>
      <c r="F182" s="72">
        <v>1</v>
      </c>
      <c r="G182" s="73">
        <f t="shared" si="43"/>
        <v>0</v>
      </c>
      <c r="H182" s="128">
        <f t="shared" si="44"/>
        <v>3.4</v>
      </c>
      <c r="I182" s="147">
        <f t="shared" si="115"/>
        <v>0</v>
      </c>
      <c r="J182" s="111" t="s">
        <v>196</v>
      </c>
      <c r="K182" s="39">
        <v>3</v>
      </c>
      <c r="L182" s="95">
        <f t="shared" si="116"/>
        <v>19</v>
      </c>
      <c r="M182" s="12" t="s">
        <v>91</v>
      </c>
      <c r="N182" s="82">
        <f t="shared" si="139"/>
        <v>4</v>
      </c>
      <c r="O182" s="82">
        <f t="shared" si="129"/>
        <v>190440</v>
      </c>
      <c r="P182" s="77" t="str">
        <f t="shared" si="89"/>
        <v>PROPH65 T2 RH350 D  (65 gal)</v>
      </c>
      <c r="Q182" s="13" t="s">
        <v>130</v>
      </c>
      <c r="R182" s="14">
        <v>65</v>
      </c>
      <c r="S182" s="121" t="s">
        <v>274</v>
      </c>
      <c r="T182" s="100" t="s">
        <v>274</v>
      </c>
      <c r="U182" s="105" t="str">
        <f t="shared" si="130"/>
        <v>RheemHBDR4565</v>
      </c>
      <c r="V182" s="146">
        <v>0</v>
      </c>
      <c r="W182" s="49" t="str">
        <f>[1]ESTAR_to_AWHS!K56</f>
        <v>--</v>
      </c>
      <c r="X182" s="61" t="str">
        <f>[1]ESTAR_to_AWHS!I56</f>
        <v>2-3</v>
      </c>
      <c r="Y182" s="62">
        <f>[1]ESTAR_to_AWHS!L56</f>
        <v>3.4</v>
      </c>
      <c r="Z182" s="63">
        <f>[1]ESTAR_to_AWHS!J56</f>
        <v>42667</v>
      </c>
      <c r="AA182" s="58" t="s">
        <v>91</v>
      </c>
      <c r="AB182" s="158" t="str">
        <f t="shared" si="137"/>
        <v>2,     190440,   "PROPH65 T2 RH350 D  (65 gal)"</v>
      </c>
      <c r="AC182" s="160" t="str">
        <f t="shared" si="128"/>
        <v>Rheem</v>
      </c>
      <c r="AD182" s="161" t="s">
        <v>547</v>
      </c>
      <c r="AE182" s="158" t="str">
        <f t="shared" si="138"/>
        <v xml:space="preserve">          case  190440   :   "RheemPROPH65RH350D"</v>
      </c>
      <c r="AF182" s="161" t="s">
        <v>547</v>
      </c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  <c r="ALN182" s="31"/>
      <c r="ALO182" s="31"/>
      <c r="ALP182" s="31"/>
      <c r="ALQ182" s="31"/>
      <c r="ALR182" s="31"/>
      <c r="ALS182" s="31"/>
      <c r="ALT182" s="31"/>
      <c r="ALU182" s="31"/>
      <c r="ALV182" s="31"/>
      <c r="ALW182" s="31"/>
      <c r="ALX182" s="31"/>
      <c r="ALY182" s="31"/>
      <c r="ALZ182" s="31"/>
      <c r="AMA182" s="31"/>
      <c r="AMB182" s="31"/>
      <c r="AMC182" s="31"/>
      <c r="AMD182" s="31"/>
      <c r="AME182" s="31"/>
      <c r="AMF182" s="31"/>
      <c r="AMG182" s="31"/>
      <c r="AMH182" s="31"/>
      <c r="AMI182" s="31"/>
      <c r="AMJ182" s="31"/>
      <c r="AMK182" s="31"/>
      <c r="AML182" s="31"/>
      <c r="AMM182" s="31"/>
      <c r="AMN182" s="31"/>
      <c r="AMO182" s="31"/>
      <c r="AMP182" s="31"/>
      <c r="AMQ182" s="31"/>
      <c r="AMR182" s="31"/>
      <c r="AMS182" s="31"/>
      <c r="AMT182" s="31"/>
      <c r="AMU182" s="31"/>
      <c r="AMV182" s="31"/>
      <c r="AMW182" s="31"/>
      <c r="AMX182" s="31"/>
      <c r="AMY182" s="31"/>
    </row>
    <row r="183" spans="3:1039" s="6" customFormat="1" ht="15" customHeight="1" x14ac:dyDescent="0.25">
      <c r="C183" s="6">
        <f t="shared" si="140"/>
        <v>190534</v>
      </c>
      <c r="D183" s="72">
        <f t="shared" si="141"/>
        <v>80</v>
      </c>
      <c r="E183" s="72">
        <v>1</v>
      </c>
      <c r="F183" s="74">
        <v>0</v>
      </c>
      <c r="G183" s="73">
        <f t="shared" si="43"/>
        <v>2.1</v>
      </c>
      <c r="H183" s="128">
        <f t="shared" si="44"/>
        <v>0</v>
      </c>
      <c r="I183" s="147">
        <f t="shared" si="115"/>
        <v>0</v>
      </c>
      <c r="J183" s="111" t="s">
        <v>196</v>
      </c>
      <c r="K183" s="39">
        <v>1</v>
      </c>
      <c r="L183" s="95">
        <f t="shared" si="116"/>
        <v>19</v>
      </c>
      <c r="M183" s="12" t="s">
        <v>91</v>
      </c>
      <c r="N183" s="82">
        <f t="shared" si="139"/>
        <v>5</v>
      </c>
      <c r="O183" s="82">
        <f t="shared" si="129"/>
        <v>190534</v>
      </c>
      <c r="P183" s="77" t="str">
        <f t="shared" si="89"/>
        <v>PROPH80 T2 RH245  (80 gal)</v>
      </c>
      <c r="Q183" s="13" t="s">
        <v>144</v>
      </c>
      <c r="R183" s="14">
        <v>80</v>
      </c>
      <c r="S183" s="122" t="s">
        <v>165</v>
      </c>
      <c r="T183" s="100" t="s">
        <v>165</v>
      </c>
      <c r="U183" s="105" t="str">
        <f t="shared" si="130"/>
        <v>AOSmithSHPT80</v>
      </c>
      <c r="V183" s="146">
        <v>0</v>
      </c>
      <c r="W183" s="49">
        <f>[1]ESTAR_to_AWHS!K142</f>
        <v>2.1</v>
      </c>
      <c r="X183" s="61" t="str">
        <f>[1]ESTAR_to_AWHS!I142</f>
        <v>4+</v>
      </c>
      <c r="Y183" s="62" t="str">
        <f>[1]ESTAR_to_AWHS!L142</f>
        <v>--</v>
      </c>
      <c r="Z183" s="63">
        <f>[1]ESTAR_to_AWHS!J142</f>
        <v>42591</v>
      </c>
      <c r="AA183" s="58" t="s">
        <v>91</v>
      </c>
      <c r="AB183" s="158" t="str">
        <f t="shared" si="137"/>
        <v>2,     190534,   "PROPH80 T2 RH245  (80 gal)"</v>
      </c>
      <c r="AC183" s="160" t="str">
        <f t="shared" si="128"/>
        <v>Rheem</v>
      </c>
      <c r="AD183" s="6" t="s">
        <v>554</v>
      </c>
      <c r="AE183" s="158" t="str">
        <f t="shared" si="138"/>
        <v xml:space="preserve">          case  190534   :   "RheemPROPH80RH245"</v>
      </c>
      <c r="AF183" s="6" t="s">
        <v>554</v>
      </c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</row>
    <row r="184" spans="3:1039" s="6" customFormat="1" ht="15" customHeight="1" x14ac:dyDescent="0.25">
      <c r="C184" s="6">
        <f t="shared" si="140"/>
        <v>190641</v>
      </c>
      <c r="D184" s="72">
        <f t="shared" si="141"/>
        <v>80</v>
      </c>
      <c r="E184" s="74">
        <v>0</v>
      </c>
      <c r="F184" s="72">
        <v>1</v>
      </c>
      <c r="G184" s="73">
        <f t="shared" si="43"/>
        <v>0</v>
      </c>
      <c r="H184" s="128">
        <f t="shared" si="44"/>
        <v>3.4</v>
      </c>
      <c r="I184" s="147">
        <f t="shared" si="115"/>
        <v>0</v>
      </c>
      <c r="J184" s="111" t="s">
        <v>196</v>
      </c>
      <c r="K184" s="39">
        <v>3</v>
      </c>
      <c r="L184" s="95">
        <f t="shared" si="116"/>
        <v>19</v>
      </c>
      <c r="M184" s="12" t="s">
        <v>91</v>
      </c>
      <c r="N184" s="82">
        <f t="shared" si="139"/>
        <v>6</v>
      </c>
      <c r="O184" s="82">
        <f t="shared" si="129"/>
        <v>190641</v>
      </c>
      <c r="P184" s="77" t="str">
        <f t="shared" si="89"/>
        <v>PROPH80 T2 RH350 D  (80 gal)</v>
      </c>
      <c r="Q184" s="13" t="s">
        <v>131</v>
      </c>
      <c r="R184" s="14">
        <v>80</v>
      </c>
      <c r="S184" s="121" t="s">
        <v>275</v>
      </c>
      <c r="T184" s="100" t="s">
        <v>275</v>
      </c>
      <c r="U184" s="105" t="str">
        <f t="shared" si="130"/>
        <v>RheemHBDR4580</v>
      </c>
      <c r="V184" s="146">
        <v>0</v>
      </c>
      <c r="W184" s="49" t="str">
        <f>[1]ESTAR_to_AWHS!K57</f>
        <v>--</v>
      </c>
      <c r="X184" s="61">
        <f>[1]ESTAR_to_AWHS!I57</f>
        <v>4</v>
      </c>
      <c r="Y184" s="62">
        <f>[1]ESTAR_to_AWHS!L57</f>
        <v>3.4</v>
      </c>
      <c r="Z184" s="63">
        <f>[1]ESTAR_to_AWHS!J57</f>
        <v>42667</v>
      </c>
      <c r="AA184" s="58" t="s">
        <v>91</v>
      </c>
      <c r="AB184" s="158" t="str">
        <f t="shared" si="137"/>
        <v>2,     190641,   "PROPH80 T2 RH350 D  (80 gal)"</v>
      </c>
      <c r="AC184" s="160" t="str">
        <f t="shared" si="128"/>
        <v>Rheem</v>
      </c>
      <c r="AD184" s="6" t="s">
        <v>555</v>
      </c>
      <c r="AE184" s="158" t="str">
        <f t="shared" si="138"/>
        <v xml:space="preserve">          case  190641   :   "RheemPROPH80RH350"</v>
      </c>
      <c r="AF184" s="6" t="s">
        <v>555</v>
      </c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/>
      <c r="DK184" s="31"/>
      <c r="DL184" s="31"/>
      <c r="DM184" s="31"/>
      <c r="DN184" s="31"/>
      <c r="DO184" s="31"/>
      <c r="DP184" s="31"/>
      <c r="DQ184" s="31"/>
      <c r="DR184" s="31"/>
      <c r="DS184" s="31"/>
      <c r="DT184" s="31"/>
      <c r="DU184" s="31"/>
      <c r="DV184" s="31"/>
      <c r="DW184" s="31"/>
      <c r="DX184" s="31"/>
      <c r="DY184" s="31"/>
      <c r="DZ184" s="31"/>
      <c r="EA184" s="31"/>
      <c r="EB184" s="31"/>
      <c r="EC184" s="31"/>
      <c r="ED184" s="31"/>
      <c r="EE184" s="31"/>
      <c r="EF184" s="31"/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/>
      <c r="EW184" s="31"/>
      <c r="EX184" s="31"/>
      <c r="EY184" s="31"/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  <c r="FK184" s="31"/>
      <c r="FL184" s="31"/>
      <c r="FM184" s="31"/>
      <c r="FN184" s="31"/>
      <c r="FO184" s="31"/>
      <c r="FP184" s="31"/>
      <c r="FQ184" s="31"/>
      <c r="FR184" s="31"/>
      <c r="FS184" s="31"/>
      <c r="FT184" s="31"/>
      <c r="FU184" s="31"/>
      <c r="FV184" s="31"/>
      <c r="FW184" s="31"/>
      <c r="FX184" s="31"/>
      <c r="FY184" s="31"/>
      <c r="FZ184" s="31"/>
      <c r="GA184" s="31"/>
      <c r="GB184" s="31"/>
      <c r="GC184" s="31"/>
      <c r="GD184" s="31"/>
      <c r="GE184" s="31"/>
      <c r="GF184" s="31"/>
      <c r="GG184" s="31"/>
      <c r="GH184" s="31"/>
      <c r="GI184" s="31"/>
      <c r="GJ184" s="31"/>
      <c r="GK184" s="31"/>
      <c r="GL184" s="31"/>
      <c r="GM184" s="31"/>
      <c r="GN184" s="31"/>
      <c r="GO184" s="31"/>
      <c r="GP184" s="31"/>
      <c r="GQ184" s="31"/>
      <c r="GR184" s="31"/>
      <c r="GS184" s="31"/>
      <c r="GT184" s="31"/>
      <c r="GU184" s="31"/>
      <c r="GV184" s="31"/>
      <c r="GW184" s="31"/>
      <c r="GX184" s="31"/>
      <c r="GY184" s="31"/>
      <c r="GZ184" s="31"/>
      <c r="HA184" s="31"/>
      <c r="HB184" s="31"/>
      <c r="HC184" s="31"/>
      <c r="HD184" s="31"/>
      <c r="HE184" s="31"/>
      <c r="HF184" s="31"/>
      <c r="HG184" s="31"/>
      <c r="HH184" s="31"/>
      <c r="HI184" s="31"/>
      <c r="HJ184" s="31"/>
      <c r="HK184" s="31"/>
      <c r="HL184" s="31"/>
      <c r="HM184" s="31"/>
      <c r="HN184" s="31"/>
      <c r="HO184" s="31"/>
      <c r="HP184" s="31"/>
      <c r="HQ184" s="31"/>
      <c r="HR184" s="31"/>
      <c r="HS184" s="31"/>
      <c r="HT184" s="31"/>
      <c r="HU184" s="31"/>
      <c r="HV184" s="31"/>
      <c r="HW184" s="31"/>
      <c r="HX184" s="31"/>
      <c r="HY184" s="31"/>
      <c r="HZ184" s="31"/>
      <c r="IA184" s="31"/>
      <c r="IB184" s="31"/>
      <c r="IC184" s="31"/>
      <c r="ID184" s="31"/>
      <c r="IE184" s="31"/>
      <c r="IF184" s="31"/>
      <c r="IG184" s="31"/>
      <c r="IH184" s="31"/>
      <c r="II184" s="31"/>
      <c r="IJ184" s="31"/>
      <c r="IK184" s="31"/>
      <c r="IL184" s="31"/>
      <c r="IM184" s="31"/>
      <c r="IN184" s="31"/>
      <c r="IO184" s="31"/>
      <c r="IP184" s="31"/>
      <c r="IQ184" s="31"/>
      <c r="IR184" s="31"/>
      <c r="IS184" s="31"/>
      <c r="IT184" s="31"/>
      <c r="IU184" s="31"/>
      <c r="IV184" s="31"/>
      <c r="IW184" s="31"/>
      <c r="IX184" s="31"/>
      <c r="IY184" s="31"/>
      <c r="IZ184" s="31"/>
      <c r="JA184" s="31"/>
      <c r="JB184" s="31"/>
      <c r="JC184" s="31"/>
      <c r="JD184" s="31"/>
      <c r="JE184" s="31"/>
      <c r="JF184" s="31"/>
      <c r="JG184" s="31"/>
      <c r="JH184" s="31"/>
      <c r="JI184" s="31"/>
      <c r="JJ184" s="31"/>
      <c r="JK184" s="31"/>
      <c r="JL184" s="31"/>
      <c r="JM184" s="31"/>
      <c r="JN184" s="31"/>
      <c r="JO184" s="31"/>
      <c r="JP184" s="31"/>
      <c r="JQ184" s="31"/>
      <c r="JR184" s="31"/>
      <c r="JS184" s="31"/>
      <c r="JT184" s="31"/>
      <c r="JU184" s="31"/>
      <c r="JV184" s="31"/>
      <c r="JW184" s="31"/>
      <c r="JX184" s="31"/>
      <c r="JY184" s="31"/>
      <c r="JZ184" s="31"/>
      <c r="KA184" s="31"/>
      <c r="KB184" s="31"/>
      <c r="KC184" s="31"/>
      <c r="KD184" s="31"/>
      <c r="KE184" s="31"/>
      <c r="KF184" s="31"/>
      <c r="KG184" s="31"/>
      <c r="KH184" s="31"/>
      <c r="KI184" s="31"/>
      <c r="KJ184" s="31"/>
      <c r="KK184" s="31"/>
      <c r="KL184" s="31"/>
      <c r="KM184" s="31"/>
      <c r="KN184" s="31"/>
      <c r="KO184" s="31"/>
      <c r="KP184" s="31"/>
      <c r="KQ184" s="31"/>
      <c r="KR184" s="31"/>
      <c r="KS184" s="31"/>
      <c r="KT184" s="31"/>
      <c r="KU184" s="31"/>
      <c r="KV184" s="31"/>
      <c r="KW184" s="31"/>
      <c r="KX184" s="31"/>
      <c r="KY184" s="31"/>
      <c r="KZ184" s="31"/>
      <c r="LA184" s="31"/>
      <c r="LB184" s="31"/>
      <c r="LC184" s="31"/>
      <c r="LD184" s="31"/>
      <c r="LE184" s="31"/>
      <c r="LF184" s="31"/>
      <c r="LG184" s="31"/>
      <c r="LH184" s="31"/>
      <c r="LI184" s="31"/>
      <c r="LJ184" s="31"/>
      <c r="LK184" s="31"/>
      <c r="LL184" s="31"/>
      <c r="LM184" s="31"/>
      <c r="LN184" s="31"/>
      <c r="LO184" s="31"/>
      <c r="LP184" s="31"/>
      <c r="LQ184" s="31"/>
      <c r="LR184" s="31"/>
      <c r="LS184" s="31"/>
      <c r="LT184" s="31"/>
      <c r="LU184" s="31"/>
      <c r="LV184" s="31"/>
      <c r="LW184" s="31"/>
      <c r="LX184" s="31"/>
      <c r="LY184" s="31"/>
      <c r="LZ184" s="31"/>
      <c r="MA184" s="31"/>
      <c r="MB184" s="31"/>
      <c r="MC184" s="31"/>
      <c r="MD184" s="31"/>
      <c r="ME184" s="31"/>
      <c r="MF184" s="31"/>
      <c r="MG184" s="31"/>
      <c r="MH184" s="31"/>
      <c r="MI184" s="31"/>
      <c r="MJ184" s="31"/>
      <c r="MK184" s="31"/>
      <c r="ML184" s="31"/>
      <c r="MM184" s="31"/>
      <c r="MN184" s="31"/>
      <c r="MO184" s="31"/>
      <c r="MP184" s="31"/>
      <c r="MQ184" s="31"/>
      <c r="MR184" s="31"/>
      <c r="MS184" s="31"/>
      <c r="MT184" s="31"/>
      <c r="MU184" s="31"/>
      <c r="MV184" s="31"/>
      <c r="MW184" s="31"/>
      <c r="MX184" s="31"/>
      <c r="MY184" s="31"/>
      <c r="MZ184" s="31"/>
      <c r="NA184" s="31"/>
      <c r="NB184" s="31"/>
      <c r="NC184" s="31"/>
      <c r="ND184" s="31"/>
      <c r="NE184" s="31"/>
      <c r="NF184" s="31"/>
      <c r="NG184" s="31"/>
      <c r="NH184" s="31"/>
      <c r="NI184" s="31"/>
      <c r="NJ184" s="31"/>
      <c r="NK184" s="31"/>
      <c r="NL184" s="31"/>
      <c r="NM184" s="31"/>
      <c r="NN184" s="31"/>
      <c r="NO184" s="31"/>
      <c r="NP184" s="31"/>
      <c r="NQ184" s="31"/>
      <c r="NR184" s="31"/>
      <c r="NS184" s="31"/>
      <c r="NT184" s="31"/>
      <c r="NU184" s="31"/>
      <c r="NV184" s="31"/>
      <c r="NW184" s="31"/>
      <c r="NX184" s="31"/>
      <c r="NY184" s="31"/>
      <c r="NZ184" s="31"/>
      <c r="OA184" s="31"/>
      <c r="OB184" s="31"/>
      <c r="OC184" s="31"/>
      <c r="OD184" s="31"/>
      <c r="OE184" s="31"/>
      <c r="OF184" s="31"/>
      <c r="OG184" s="31"/>
      <c r="OH184" s="31"/>
      <c r="OI184" s="31"/>
      <c r="OJ184" s="31"/>
      <c r="OK184" s="31"/>
      <c r="OL184" s="31"/>
      <c r="OM184" s="31"/>
      <c r="ON184" s="31"/>
      <c r="OO184" s="31"/>
      <c r="OP184" s="31"/>
      <c r="OQ184" s="31"/>
      <c r="OR184" s="31"/>
      <c r="OS184" s="31"/>
      <c r="OT184" s="31"/>
      <c r="OU184" s="31"/>
      <c r="OV184" s="31"/>
      <c r="OW184" s="31"/>
      <c r="OX184" s="31"/>
      <c r="OY184" s="31"/>
      <c r="OZ184" s="31"/>
      <c r="PA184" s="31"/>
      <c r="PB184" s="31"/>
      <c r="PC184" s="31"/>
      <c r="PD184" s="31"/>
      <c r="PE184" s="31"/>
      <c r="PF184" s="31"/>
      <c r="PG184" s="31"/>
      <c r="PH184" s="31"/>
      <c r="PI184" s="31"/>
      <c r="PJ184" s="31"/>
      <c r="PK184" s="31"/>
      <c r="PL184" s="31"/>
      <c r="PM184" s="31"/>
      <c r="PN184" s="31"/>
      <c r="PO184" s="31"/>
      <c r="PP184" s="31"/>
      <c r="PQ184" s="31"/>
      <c r="PR184" s="31"/>
      <c r="PS184" s="31"/>
      <c r="PT184" s="31"/>
      <c r="PU184" s="31"/>
      <c r="PV184" s="31"/>
      <c r="PW184" s="31"/>
      <c r="PX184" s="31"/>
      <c r="PY184" s="31"/>
      <c r="PZ184" s="31"/>
      <c r="QA184" s="31"/>
      <c r="QB184" s="31"/>
      <c r="QC184" s="31"/>
      <c r="QD184" s="31"/>
      <c r="QE184" s="31"/>
      <c r="QF184" s="31"/>
      <c r="QG184" s="31"/>
      <c r="QH184" s="31"/>
      <c r="QI184" s="31"/>
      <c r="QJ184" s="31"/>
      <c r="QK184" s="31"/>
      <c r="QL184" s="31"/>
      <c r="QM184" s="31"/>
      <c r="QN184" s="31"/>
      <c r="QO184" s="31"/>
      <c r="QP184" s="31"/>
      <c r="QQ184" s="31"/>
      <c r="QR184" s="31"/>
      <c r="QS184" s="31"/>
      <c r="QT184" s="31"/>
      <c r="QU184" s="31"/>
      <c r="QV184" s="31"/>
      <c r="QW184" s="31"/>
      <c r="QX184" s="31"/>
      <c r="QY184" s="31"/>
      <c r="QZ184" s="31"/>
      <c r="RA184" s="31"/>
      <c r="RB184" s="31"/>
      <c r="RC184" s="31"/>
      <c r="RD184" s="31"/>
      <c r="RE184" s="31"/>
      <c r="RF184" s="31"/>
      <c r="RG184" s="31"/>
      <c r="RH184" s="31"/>
      <c r="RI184" s="31"/>
      <c r="RJ184" s="31"/>
      <c r="RK184" s="31"/>
      <c r="RL184" s="31"/>
      <c r="RM184" s="31"/>
      <c r="RN184" s="31"/>
      <c r="RO184" s="31"/>
      <c r="RP184" s="31"/>
      <c r="RQ184" s="31"/>
      <c r="RR184" s="31"/>
      <c r="RS184" s="31"/>
      <c r="RT184" s="31"/>
      <c r="RU184" s="31"/>
      <c r="RV184" s="31"/>
      <c r="RW184" s="31"/>
      <c r="RX184" s="31"/>
      <c r="RY184" s="31"/>
      <c r="RZ184" s="31"/>
      <c r="SA184" s="31"/>
      <c r="SB184" s="31"/>
      <c r="SC184" s="31"/>
      <c r="SD184" s="31"/>
      <c r="SE184" s="31"/>
      <c r="SF184" s="31"/>
      <c r="SG184" s="31"/>
      <c r="SH184" s="31"/>
      <c r="SI184" s="31"/>
      <c r="SJ184" s="31"/>
      <c r="SK184" s="31"/>
      <c r="SL184" s="31"/>
      <c r="SM184" s="31"/>
      <c r="SN184" s="31"/>
      <c r="SO184" s="31"/>
      <c r="SP184" s="31"/>
      <c r="SQ184" s="31"/>
      <c r="SR184" s="31"/>
      <c r="SS184" s="31"/>
      <c r="ST184" s="31"/>
      <c r="SU184" s="31"/>
      <c r="SV184" s="31"/>
      <c r="SW184" s="31"/>
      <c r="SX184" s="31"/>
      <c r="SY184" s="31"/>
      <c r="SZ184" s="31"/>
      <c r="TA184" s="31"/>
      <c r="TB184" s="31"/>
      <c r="TC184" s="31"/>
      <c r="TD184" s="31"/>
      <c r="TE184" s="31"/>
      <c r="TF184" s="31"/>
      <c r="TG184" s="31"/>
      <c r="TH184" s="31"/>
      <c r="TI184" s="31"/>
      <c r="TJ184" s="31"/>
      <c r="TK184" s="31"/>
      <c r="TL184" s="31"/>
      <c r="TM184" s="31"/>
      <c r="TN184" s="31"/>
      <c r="TO184" s="31"/>
      <c r="TP184" s="31"/>
      <c r="TQ184" s="31"/>
      <c r="TR184" s="31"/>
      <c r="TS184" s="31"/>
      <c r="TT184" s="31"/>
      <c r="TU184" s="31"/>
      <c r="TV184" s="31"/>
      <c r="TW184" s="31"/>
      <c r="TX184" s="31"/>
      <c r="TY184" s="31"/>
      <c r="TZ184" s="31"/>
      <c r="UA184" s="31"/>
      <c r="UB184" s="31"/>
      <c r="UC184" s="31"/>
      <c r="UD184" s="31"/>
      <c r="UE184" s="31"/>
      <c r="UF184" s="31"/>
      <c r="UG184" s="31"/>
      <c r="UH184" s="31"/>
      <c r="UI184" s="31"/>
      <c r="UJ184" s="31"/>
      <c r="UK184" s="31"/>
      <c r="UL184" s="31"/>
      <c r="UM184" s="31"/>
      <c r="UN184" s="31"/>
      <c r="UO184" s="31"/>
      <c r="UP184" s="31"/>
      <c r="UQ184" s="31"/>
      <c r="UR184" s="31"/>
      <c r="US184" s="31"/>
      <c r="UT184" s="31"/>
      <c r="UU184" s="31"/>
      <c r="UV184" s="31"/>
      <c r="UW184" s="31"/>
      <c r="UX184" s="31"/>
      <c r="UY184" s="31"/>
      <c r="UZ184" s="31"/>
      <c r="VA184" s="31"/>
      <c r="VB184" s="31"/>
      <c r="VC184" s="31"/>
      <c r="VD184" s="31"/>
      <c r="VE184" s="31"/>
      <c r="VF184" s="31"/>
      <c r="VG184" s="31"/>
      <c r="VH184" s="31"/>
      <c r="VI184" s="31"/>
      <c r="VJ184" s="31"/>
      <c r="VK184" s="31"/>
      <c r="VL184" s="31"/>
      <c r="VM184" s="31"/>
      <c r="VN184" s="31"/>
      <c r="VO184" s="31"/>
      <c r="VP184" s="31"/>
      <c r="VQ184" s="31"/>
      <c r="VR184" s="31"/>
      <c r="VS184" s="31"/>
      <c r="VT184" s="31"/>
      <c r="VU184" s="31"/>
      <c r="VV184" s="31"/>
      <c r="VW184" s="31"/>
      <c r="VX184" s="31"/>
      <c r="VY184" s="31"/>
      <c r="VZ184" s="31"/>
      <c r="WA184" s="31"/>
      <c r="WB184" s="31"/>
      <c r="WC184" s="31"/>
      <c r="WD184" s="31"/>
      <c r="WE184" s="31"/>
      <c r="WF184" s="31"/>
      <c r="WG184" s="31"/>
      <c r="WH184" s="31"/>
      <c r="WI184" s="31"/>
      <c r="WJ184" s="31"/>
      <c r="WK184" s="31"/>
      <c r="WL184" s="31"/>
      <c r="WM184" s="31"/>
      <c r="WN184" s="31"/>
      <c r="WO184" s="31"/>
      <c r="WP184" s="31"/>
      <c r="WQ184" s="31"/>
      <c r="WR184" s="31"/>
      <c r="WS184" s="31"/>
      <c r="WT184" s="31"/>
      <c r="WU184" s="31"/>
      <c r="WV184" s="31"/>
      <c r="WW184" s="31"/>
      <c r="WX184" s="31"/>
      <c r="WY184" s="31"/>
      <c r="WZ184" s="31"/>
      <c r="XA184" s="31"/>
      <c r="XB184" s="31"/>
      <c r="XC184" s="31"/>
      <c r="XD184" s="31"/>
      <c r="XE184" s="31"/>
      <c r="XF184" s="31"/>
      <c r="XG184" s="31"/>
      <c r="XH184" s="31"/>
      <c r="XI184" s="31"/>
      <c r="XJ184" s="31"/>
      <c r="XK184" s="31"/>
      <c r="XL184" s="31"/>
      <c r="XM184" s="31"/>
      <c r="XN184" s="31"/>
      <c r="XO184" s="31"/>
      <c r="XP184" s="31"/>
      <c r="XQ184" s="31"/>
      <c r="XR184" s="31"/>
      <c r="XS184" s="31"/>
      <c r="XT184" s="31"/>
      <c r="XU184" s="31"/>
      <c r="XV184" s="31"/>
      <c r="XW184" s="31"/>
      <c r="XX184" s="31"/>
      <c r="XY184" s="31"/>
      <c r="XZ184" s="31"/>
      <c r="YA184" s="31"/>
      <c r="YB184" s="31"/>
      <c r="YC184" s="31"/>
      <c r="YD184" s="31"/>
      <c r="YE184" s="31"/>
      <c r="YF184" s="31"/>
      <c r="YG184" s="31"/>
      <c r="YH184" s="31"/>
      <c r="YI184" s="31"/>
      <c r="YJ184" s="31"/>
      <c r="YK184" s="31"/>
      <c r="YL184" s="31"/>
      <c r="YM184" s="31"/>
      <c r="YN184" s="31"/>
      <c r="YO184" s="31"/>
      <c r="YP184" s="31"/>
      <c r="YQ184" s="31"/>
      <c r="YR184" s="31"/>
      <c r="YS184" s="31"/>
      <c r="YT184" s="31"/>
      <c r="YU184" s="31"/>
      <c r="YV184" s="31"/>
      <c r="YW184" s="31"/>
      <c r="YX184" s="31"/>
      <c r="YY184" s="31"/>
      <c r="YZ184" s="31"/>
      <c r="ZA184" s="31"/>
      <c r="ZB184" s="31"/>
      <c r="ZC184" s="31"/>
      <c r="ZD184" s="31"/>
      <c r="ZE184" s="31"/>
      <c r="ZF184" s="31"/>
      <c r="ZG184" s="31"/>
      <c r="ZH184" s="31"/>
      <c r="ZI184" s="31"/>
      <c r="ZJ184" s="31"/>
      <c r="ZK184" s="31"/>
      <c r="ZL184" s="31"/>
      <c r="ZM184" s="31"/>
      <c r="ZN184" s="31"/>
      <c r="ZO184" s="31"/>
      <c r="ZP184" s="31"/>
      <c r="ZQ184" s="31"/>
      <c r="ZR184" s="31"/>
      <c r="ZS184" s="31"/>
      <c r="ZT184" s="31"/>
      <c r="ZU184" s="31"/>
      <c r="ZV184" s="31"/>
      <c r="ZW184" s="31"/>
      <c r="ZX184" s="31"/>
      <c r="ZY184" s="31"/>
      <c r="ZZ184" s="31"/>
      <c r="AAA184" s="31"/>
      <c r="AAB184" s="31"/>
      <c r="AAC184" s="31"/>
      <c r="AAD184" s="31"/>
      <c r="AAE184" s="31"/>
      <c r="AAF184" s="31"/>
      <c r="AAG184" s="31"/>
      <c r="AAH184" s="31"/>
      <c r="AAI184" s="31"/>
      <c r="AAJ184" s="31"/>
      <c r="AAK184" s="31"/>
      <c r="AAL184" s="31"/>
      <c r="AAM184" s="31"/>
      <c r="AAN184" s="31"/>
      <c r="AAO184" s="31"/>
      <c r="AAP184" s="31"/>
      <c r="AAQ184" s="31"/>
      <c r="AAR184" s="31"/>
      <c r="AAS184" s="31"/>
      <c r="AAT184" s="31"/>
      <c r="AAU184" s="31"/>
      <c r="AAV184" s="31"/>
      <c r="AAW184" s="31"/>
      <c r="AAX184" s="31"/>
      <c r="AAY184" s="31"/>
      <c r="AAZ184" s="31"/>
      <c r="ABA184" s="31"/>
      <c r="ABB184" s="31"/>
      <c r="ABC184" s="31"/>
      <c r="ABD184" s="31"/>
      <c r="ABE184" s="31"/>
      <c r="ABF184" s="31"/>
      <c r="ABG184" s="31"/>
      <c r="ABH184" s="31"/>
      <c r="ABI184" s="31"/>
      <c r="ABJ184" s="31"/>
      <c r="ABK184" s="31"/>
      <c r="ABL184" s="31"/>
      <c r="ABM184" s="31"/>
      <c r="ABN184" s="31"/>
      <c r="ABO184" s="31"/>
      <c r="ABP184" s="31"/>
      <c r="ABQ184" s="31"/>
      <c r="ABR184" s="31"/>
      <c r="ABS184" s="31"/>
      <c r="ABT184" s="31"/>
      <c r="ABU184" s="31"/>
      <c r="ABV184" s="31"/>
      <c r="ABW184" s="31"/>
      <c r="ABX184" s="31"/>
      <c r="ABY184" s="31"/>
      <c r="ABZ184" s="31"/>
      <c r="ACA184" s="31"/>
      <c r="ACB184" s="31"/>
      <c r="ACC184" s="31"/>
      <c r="ACD184" s="31"/>
      <c r="ACE184" s="31"/>
      <c r="ACF184" s="31"/>
      <c r="ACG184" s="31"/>
      <c r="ACH184" s="31"/>
      <c r="ACI184" s="31"/>
      <c r="ACJ184" s="31"/>
      <c r="ACK184" s="31"/>
      <c r="ACL184" s="31"/>
      <c r="ACM184" s="31"/>
      <c r="ACN184" s="31"/>
      <c r="ACO184" s="31"/>
      <c r="ACP184" s="31"/>
      <c r="ACQ184" s="31"/>
      <c r="ACR184" s="31"/>
      <c r="ACS184" s="31"/>
      <c r="ACT184" s="31"/>
      <c r="ACU184" s="31"/>
      <c r="ACV184" s="31"/>
      <c r="ACW184" s="31"/>
      <c r="ACX184" s="31"/>
      <c r="ACY184" s="31"/>
      <c r="ACZ184" s="31"/>
      <c r="ADA184" s="31"/>
      <c r="ADB184" s="31"/>
      <c r="ADC184" s="31"/>
      <c r="ADD184" s="31"/>
      <c r="ADE184" s="31"/>
      <c r="ADF184" s="31"/>
      <c r="ADG184" s="31"/>
      <c r="ADH184" s="31"/>
      <c r="ADI184" s="31"/>
      <c r="ADJ184" s="31"/>
      <c r="ADK184" s="31"/>
      <c r="ADL184" s="31"/>
      <c r="ADM184" s="31"/>
      <c r="ADN184" s="31"/>
      <c r="ADO184" s="31"/>
      <c r="ADP184" s="31"/>
      <c r="ADQ184" s="31"/>
      <c r="ADR184" s="31"/>
      <c r="ADS184" s="31"/>
      <c r="ADT184" s="31"/>
      <c r="ADU184" s="31"/>
      <c r="ADV184" s="31"/>
      <c r="ADW184" s="31"/>
      <c r="ADX184" s="31"/>
      <c r="ADY184" s="31"/>
      <c r="ADZ184" s="31"/>
      <c r="AEA184" s="31"/>
      <c r="AEB184" s="31"/>
      <c r="AEC184" s="31"/>
      <c r="AED184" s="31"/>
      <c r="AEE184" s="31"/>
      <c r="AEF184" s="31"/>
      <c r="AEG184" s="31"/>
      <c r="AEH184" s="31"/>
      <c r="AEI184" s="31"/>
      <c r="AEJ184" s="31"/>
      <c r="AEK184" s="31"/>
      <c r="AEL184" s="31"/>
      <c r="AEM184" s="31"/>
      <c r="AEN184" s="31"/>
      <c r="AEO184" s="31"/>
      <c r="AEP184" s="31"/>
      <c r="AEQ184" s="31"/>
      <c r="AER184" s="31"/>
      <c r="AES184" s="31"/>
      <c r="AET184" s="31"/>
      <c r="AEU184" s="31"/>
      <c r="AEV184" s="31"/>
      <c r="AEW184" s="31"/>
      <c r="AEX184" s="31"/>
      <c r="AEY184" s="31"/>
      <c r="AEZ184" s="31"/>
      <c r="AFA184" s="31"/>
      <c r="AFB184" s="31"/>
      <c r="AFC184" s="31"/>
      <c r="AFD184" s="31"/>
      <c r="AFE184" s="31"/>
      <c r="AFF184" s="31"/>
      <c r="AFG184" s="31"/>
      <c r="AFH184" s="31"/>
      <c r="AFI184" s="31"/>
      <c r="AFJ184" s="31"/>
      <c r="AFK184" s="31"/>
      <c r="AFL184" s="31"/>
      <c r="AFM184" s="31"/>
      <c r="AFN184" s="31"/>
      <c r="AFO184" s="31"/>
      <c r="AFP184" s="31"/>
      <c r="AFQ184" s="31"/>
      <c r="AFR184" s="31"/>
      <c r="AFS184" s="31"/>
      <c r="AFT184" s="31"/>
      <c r="AFU184" s="31"/>
      <c r="AFV184" s="31"/>
      <c r="AFW184" s="31"/>
      <c r="AFX184" s="31"/>
      <c r="AFY184" s="31"/>
      <c r="AFZ184" s="31"/>
      <c r="AGA184" s="31"/>
      <c r="AGB184" s="31"/>
      <c r="AGC184" s="31"/>
      <c r="AGD184" s="31"/>
      <c r="AGE184" s="31"/>
      <c r="AGF184" s="31"/>
      <c r="AGG184" s="31"/>
      <c r="AGH184" s="31"/>
      <c r="AGI184" s="31"/>
      <c r="AGJ184" s="31"/>
      <c r="AGK184" s="31"/>
      <c r="AGL184" s="31"/>
      <c r="AGM184" s="31"/>
      <c r="AGN184" s="31"/>
      <c r="AGO184" s="31"/>
      <c r="AGP184" s="31"/>
      <c r="AGQ184" s="31"/>
      <c r="AGR184" s="31"/>
      <c r="AGS184" s="31"/>
      <c r="AGT184" s="31"/>
      <c r="AGU184" s="31"/>
      <c r="AGV184" s="31"/>
      <c r="AGW184" s="31"/>
      <c r="AGX184" s="31"/>
      <c r="AGY184" s="31"/>
      <c r="AGZ184" s="31"/>
      <c r="AHA184" s="31"/>
      <c r="AHB184" s="31"/>
      <c r="AHC184" s="31"/>
      <c r="AHD184" s="31"/>
      <c r="AHE184" s="31"/>
      <c r="AHF184" s="31"/>
      <c r="AHG184" s="31"/>
      <c r="AHH184" s="31"/>
      <c r="AHI184" s="31"/>
      <c r="AHJ184" s="31"/>
      <c r="AHK184" s="31"/>
      <c r="AHL184" s="31"/>
      <c r="AHM184" s="31"/>
      <c r="AHN184" s="31"/>
      <c r="AHO184" s="31"/>
      <c r="AHP184" s="31"/>
      <c r="AHQ184" s="31"/>
      <c r="AHR184" s="31"/>
      <c r="AHS184" s="31"/>
      <c r="AHT184" s="31"/>
      <c r="AHU184" s="31"/>
      <c r="AHV184" s="31"/>
      <c r="AHW184" s="31"/>
      <c r="AHX184" s="31"/>
      <c r="AHY184" s="31"/>
      <c r="AHZ184" s="31"/>
      <c r="AIA184" s="31"/>
      <c r="AIB184" s="31"/>
      <c r="AIC184" s="31"/>
      <c r="AID184" s="31"/>
      <c r="AIE184" s="31"/>
      <c r="AIF184" s="31"/>
      <c r="AIG184" s="31"/>
      <c r="AIH184" s="31"/>
      <c r="AII184" s="31"/>
      <c r="AIJ184" s="31"/>
      <c r="AIK184" s="31"/>
      <c r="AIL184" s="31"/>
      <c r="AIM184" s="31"/>
      <c r="AIN184" s="31"/>
      <c r="AIO184" s="31"/>
      <c r="AIP184" s="31"/>
      <c r="AIQ184" s="31"/>
      <c r="AIR184" s="31"/>
      <c r="AIS184" s="31"/>
      <c r="AIT184" s="31"/>
      <c r="AIU184" s="31"/>
      <c r="AIV184" s="31"/>
      <c r="AIW184" s="31"/>
      <c r="AIX184" s="31"/>
      <c r="AIY184" s="31"/>
      <c r="AIZ184" s="31"/>
      <c r="AJA184" s="31"/>
      <c r="AJB184" s="31"/>
      <c r="AJC184" s="31"/>
      <c r="AJD184" s="31"/>
      <c r="AJE184" s="31"/>
      <c r="AJF184" s="31"/>
      <c r="AJG184" s="31"/>
      <c r="AJH184" s="31"/>
      <c r="AJI184" s="31"/>
      <c r="AJJ184" s="31"/>
      <c r="AJK184" s="31"/>
      <c r="AJL184" s="31"/>
      <c r="AJM184" s="31"/>
      <c r="AJN184" s="31"/>
      <c r="AJO184" s="31"/>
      <c r="AJP184" s="31"/>
      <c r="AJQ184" s="31"/>
      <c r="AJR184" s="31"/>
      <c r="AJS184" s="31"/>
      <c r="AJT184" s="31"/>
      <c r="AJU184" s="31"/>
      <c r="AJV184" s="31"/>
      <c r="AJW184" s="31"/>
      <c r="AJX184" s="31"/>
      <c r="AJY184" s="31"/>
      <c r="AJZ184" s="31"/>
      <c r="AKA184" s="31"/>
      <c r="AKB184" s="31"/>
      <c r="AKC184" s="31"/>
      <c r="AKD184" s="31"/>
      <c r="AKE184" s="31"/>
      <c r="AKF184" s="31"/>
      <c r="AKG184" s="31"/>
      <c r="AKH184" s="31"/>
      <c r="AKI184" s="31"/>
      <c r="AKJ184" s="31"/>
      <c r="AKK184" s="31"/>
      <c r="AKL184" s="31"/>
      <c r="AKM184" s="31"/>
      <c r="AKN184" s="31"/>
      <c r="AKO184" s="31"/>
      <c r="AKP184" s="31"/>
      <c r="AKQ184" s="31"/>
      <c r="AKR184" s="31"/>
      <c r="AKS184" s="31"/>
      <c r="AKT184" s="31"/>
      <c r="AKU184" s="31"/>
      <c r="AKV184" s="31"/>
      <c r="AKW184" s="31"/>
      <c r="AKX184" s="31"/>
      <c r="AKY184" s="31"/>
      <c r="AKZ184" s="31"/>
      <c r="ALA184" s="31"/>
      <c r="ALB184" s="31"/>
      <c r="ALC184" s="31"/>
      <c r="ALD184" s="31"/>
      <c r="ALE184" s="31"/>
      <c r="ALF184" s="31"/>
      <c r="ALG184" s="31"/>
      <c r="ALH184" s="31"/>
      <c r="ALI184" s="31"/>
      <c r="ALJ184" s="31"/>
      <c r="ALK184" s="31"/>
      <c r="ALL184" s="31"/>
      <c r="ALM184" s="31"/>
      <c r="ALN184" s="31"/>
      <c r="ALO184" s="31"/>
      <c r="ALP184" s="31"/>
      <c r="ALQ184" s="31"/>
      <c r="ALR184" s="31"/>
      <c r="ALS184" s="31"/>
      <c r="ALT184" s="31"/>
      <c r="ALU184" s="31"/>
      <c r="ALV184" s="31"/>
      <c r="ALW184" s="31"/>
      <c r="ALX184" s="31"/>
      <c r="ALY184" s="31"/>
      <c r="ALZ184" s="31"/>
      <c r="AMA184" s="31"/>
      <c r="AMB184" s="31"/>
      <c r="AMC184" s="31"/>
      <c r="AMD184" s="31"/>
      <c r="AME184" s="31"/>
      <c r="AMF184" s="31"/>
      <c r="AMG184" s="31"/>
      <c r="AMH184" s="31"/>
      <c r="AMI184" s="31"/>
      <c r="AMJ184" s="31"/>
      <c r="AMK184" s="31"/>
      <c r="AML184" s="31"/>
      <c r="AMM184" s="31"/>
      <c r="AMN184" s="31"/>
      <c r="AMO184" s="31"/>
      <c r="AMP184" s="31"/>
      <c r="AMQ184" s="31"/>
      <c r="AMR184" s="31"/>
      <c r="AMS184" s="31"/>
      <c r="AMT184" s="31"/>
      <c r="AMU184" s="31"/>
      <c r="AMV184" s="31"/>
      <c r="AMW184" s="31"/>
      <c r="AMX184" s="31"/>
      <c r="AMY184" s="31"/>
    </row>
    <row r="185" spans="3:1039" s="6" customFormat="1" ht="15" customHeight="1" x14ac:dyDescent="0.25">
      <c r="C185" s="6">
        <f t="shared" si="140"/>
        <v>190739</v>
      </c>
      <c r="D185" s="72">
        <f t="shared" si="141"/>
        <v>50</v>
      </c>
      <c r="E185" s="74">
        <v>0</v>
      </c>
      <c r="F185" s="72">
        <v>1</v>
      </c>
      <c r="G185" s="73">
        <f t="shared" si="43"/>
        <v>0</v>
      </c>
      <c r="H185" s="128">
        <f t="shared" si="44"/>
        <v>3.2</v>
      </c>
      <c r="I185" s="147">
        <f t="shared" si="115"/>
        <v>0</v>
      </c>
      <c r="J185" s="111" t="s">
        <v>196</v>
      </c>
      <c r="K185" s="39">
        <v>3</v>
      </c>
      <c r="L185" s="95">
        <f t="shared" si="116"/>
        <v>19</v>
      </c>
      <c r="M185" s="12" t="s">
        <v>91</v>
      </c>
      <c r="N185" s="82">
        <f t="shared" si="139"/>
        <v>7</v>
      </c>
      <c r="O185" s="82">
        <f t="shared" si="129"/>
        <v>190739</v>
      </c>
      <c r="P185" s="77" t="str">
        <f t="shared" ref="P185:P248" si="142">Q185 &amp; "  (" &amp; R185 &amp; " gal" &amp; IF(V185&gt;0, ", JA13)", ")")</f>
        <v>XE50T10HD50U0  (50 gal)</v>
      </c>
      <c r="Q185" s="13" t="s">
        <v>132</v>
      </c>
      <c r="R185" s="14">
        <v>50</v>
      </c>
      <c r="S185" s="121" t="s">
        <v>273</v>
      </c>
      <c r="T185" s="100" t="s">
        <v>273</v>
      </c>
      <c r="U185" s="105" t="str">
        <f t="shared" si="130"/>
        <v>RheemHBDR4550</v>
      </c>
      <c r="V185" s="146">
        <v>0</v>
      </c>
      <c r="W185" s="49" t="str">
        <f>[1]ESTAR_to_AWHS!K58</f>
        <v>--</v>
      </c>
      <c r="X185" s="61" t="str">
        <f>[1]ESTAR_to_AWHS!I58</f>
        <v>2-3</v>
      </c>
      <c r="Y185" s="62">
        <f>[1]ESTAR_to_AWHS!L58</f>
        <v>3.2</v>
      </c>
      <c r="Z185" s="63">
        <f>[1]ESTAR_to_AWHS!J58</f>
        <v>42667</v>
      </c>
      <c r="AA185" s="58" t="s">
        <v>91</v>
      </c>
      <c r="AB185" s="158" t="str">
        <f t="shared" si="137"/>
        <v>2,     190739,   "XE50T10HD50U0  (50 gal)"</v>
      </c>
      <c r="AC185" s="160" t="str">
        <f t="shared" si="128"/>
        <v>Rheem</v>
      </c>
      <c r="AD185" s="6" t="s">
        <v>565</v>
      </c>
      <c r="AE185" s="158" t="str">
        <f t="shared" si="138"/>
        <v xml:space="preserve">          case  190739   :   "RheemXE50T10"</v>
      </c>
      <c r="AF185" s="6" t="s">
        <v>565</v>
      </c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/>
      <c r="DK185" s="31"/>
      <c r="DL185" s="31"/>
      <c r="DM185" s="31"/>
      <c r="DN185" s="31"/>
      <c r="DO185" s="31"/>
      <c r="DP185" s="31"/>
      <c r="DQ185" s="31"/>
      <c r="DR185" s="31"/>
      <c r="DS185" s="31"/>
      <c r="DT185" s="31"/>
      <c r="DU185" s="31"/>
      <c r="DV185" s="31"/>
      <c r="DW185" s="31"/>
      <c r="DX185" s="31"/>
      <c r="DY185" s="31"/>
      <c r="DZ185" s="31"/>
      <c r="EA185" s="31"/>
      <c r="EB185" s="31"/>
      <c r="EC185" s="31"/>
      <c r="ED185" s="31"/>
      <c r="EE185" s="31"/>
      <c r="EF185" s="31"/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/>
      <c r="EV185" s="31"/>
      <c r="EW185" s="31"/>
      <c r="EX185" s="31"/>
      <c r="EY185" s="31"/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 s="31"/>
      <c r="FL185" s="31"/>
      <c r="FM185" s="31"/>
      <c r="FN185" s="31"/>
      <c r="FO185" s="31"/>
      <c r="FP185" s="31"/>
      <c r="FQ185" s="31"/>
      <c r="FR185" s="31"/>
      <c r="FS185" s="31"/>
      <c r="FT185" s="31"/>
      <c r="FU185" s="31"/>
      <c r="FV185" s="31"/>
      <c r="FW185" s="31"/>
      <c r="FX185" s="31"/>
      <c r="FY185" s="31"/>
      <c r="FZ185" s="31"/>
      <c r="GA185" s="31"/>
      <c r="GB185" s="31"/>
      <c r="GC185" s="31"/>
      <c r="GD185" s="31"/>
      <c r="GE185" s="31"/>
      <c r="GF185" s="31"/>
      <c r="GG185" s="31"/>
      <c r="GH185" s="31"/>
      <c r="GI185" s="31"/>
      <c r="GJ185" s="31"/>
      <c r="GK185" s="31"/>
      <c r="GL185" s="31"/>
      <c r="GM185" s="31"/>
      <c r="GN185" s="31"/>
      <c r="GO185" s="31"/>
      <c r="GP185" s="31"/>
      <c r="GQ185" s="31"/>
      <c r="GR185" s="31"/>
      <c r="GS185" s="31"/>
      <c r="GT185" s="31"/>
      <c r="GU185" s="31"/>
      <c r="GV185" s="31"/>
      <c r="GW185" s="31"/>
      <c r="GX185" s="31"/>
      <c r="GY185" s="31"/>
      <c r="GZ185" s="31"/>
      <c r="HA185" s="31"/>
      <c r="HB185" s="31"/>
      <c r="HC185" s="31"/>
      <c r="HD185" s="31"/>
      <c r="HE185" s="31"/>
      <c r="HF185" s="31"/>
      <c r="HG185" s="31"/>
      <c r="HH185" s="31"/>
      <c r="HI185" s="31"/>
      <c r="HJ185" s="31"/>
      <c r="HK185" s="31"/>
      <c r="HL185" s="31"/>
      <c r="HM185" s="31"/>
      <c r="HN185" s="31"/>
      <c r="HO185" s="31"/>
      <c r="HP185" s="31"/>
      <c r="HQ185" s="31"/>
      <c r="HR185" s="31"/>
      <c r="HS185" s="31"/>
      <c r="HT185" s="31"/>
      <c r="HU185" s="31"/>
      <c r="HV185" s="31"/>
      <c r="HW185" s="31"/>
      <c r="HX185" s="31"/>
      <c r="HY185" s="31"/>
      <c r="HZ185" s="31"/>
      <c r="IA185" s="31"/>
      <c r="IB185" s="31"/>
      <c r="IC185" s="31"/>
      <c r="ID185" s="31"/>
      <c r="IE185" s="31"/>
      <c r="IF185" s="31"/>
      <c r="IG185" s="31"/>
      <c r="IH185" s="31"/>
      <c r="II185" s="31"/>
      <c r="IJ185" s="31"/>
      <c r="IK185" s="31"/>
      <c r="IL185" s="31"/>
      <c r="IM185" s="31"/>
      <c r="IN185" s="31"/>
      <c r="IO185" s="31"/>
      <c r="IP185" s="31"/>
      <c r="IQ185" s="31"/>
      <c r="IR185" s="31"/>
      <c r="IS185" s="31"/>
      <c r="IT185" s="31"/>
      <c r="IU185" s="31"/>
      <c r="IV185" s="31"/>
      <c r="IW185" s="31"/>
      <c r="IX185" s="31"/>
      <c r="IY185" s="31"/>
      <c r="IZ185" s="31"/>
      <c r="JA185" s="31"/>
      <c r="JB185" s="31"/>
      <c r="JC185" s="31"/>
      <c r="JD185" s="31"/>
      <c r="JE185" s="31"/>
      <c r="JF185" s="31"/>
      <c r="JG185" s="31"/>
      <c r="JH185" s="31"/>
      <c r="JI185" s="31"/>
      <c r="JJ185" s="31"/>
      <c r="JK185" s="31"/>
      <c r="JL185" s="31"/>
      <c r="JM185" s="31"/>
      <c r="JN185" s="31"/>
      <c r="JO185" s="31"/>
      <c r="JP185" s="31"/>
      <c r="JQ185" s="31"/>
      <c r="JR185" s="31"/>
      <c r="JS185" s="31"/>
      <c r="JT185" s="31"/>
      <c r="JU185" s="31"/>
      <c r="JV185" s="31"/>
      <c r="JW185" s="31"/>
      <c r="JX185" s="31"/>
      <c r="JY185" s="31"/>
      <c r="JZ185" s="31"/>
      <c r="KA185" s="31"/>
      <c r="KB185" s="31"/>
      <c r="KC185" s="31"/>
      <c r="KD185" s="31"/>
      <c r="KE185" s="31"/>
      <c r="KF185" s="31"/>
      <c r="KG185" s="31"/>
      <c r="KH185" s="31"/>
      <c r="KI185" s="31"/>
      <c r="KJ185" s="31"/>
      <c r="KK185" s="31"/>
      <c r="KL185" s="31"/>
      <c r="KM185" s="31"/>
      <c r="KN185" s="31"/>
      <c r="KO185" s="31"/>
      <c r="KP185" s="31"/>
      <c r="KQ185" s="31"/>
      <c r="KR185" s="31"/>
      <c r="KS185" s="31"/>
      <c r="KT185" s="31"/>
      <c r="KU185" s="31"/>
      <c r="KV185" s="31"/>
      <c r="KW185" s="31"/>
      <c r="KX185" s="31"/>
      <c r="KY185" s="31"/>
      <c r="KZ185" s="31"/>
      <c r="LA185" s="31"/>
      <c r="LB185" s="31"/>
      <c r="LC185" s="31"/>
      <c r="LD185" s="31"/>
      <c r="LE185" s="31"/>
      <c r="LF185" s="31"/>
      <c r="LG185" s="31"/>
      <c r="LH185" s="31"/>
      <c r="LI185" s="31"/>
      <c r="LJ185" s="31"/>
      <c r="LK185" s="31"/>
      <c r="LL185" s="31"/>
      <c r="LM185" s="31"/>
      <c r="LN185" s="31"/>
      <c r="LO185" s="31"/>
      <c r="LP185" s="31"/>
      <c r="LQ185" s="31"/>
      <c r="LR185" s="31"/>
      <c r="LS185" s="31"/>
      <c r="LT185" s="31"/>
      <c r="LU185" s="31"/>
      <c r="LV185" s="31"/>
      <c r="LW185" s="31"/>
      <c r="LX185" s="31"/>
      <c r="LY185" s="31"/>
      <c r="LZ185" s="31"/>
      <c r="MA185" s="31"/>
      <c r="MB185" s="31"/>
      <c r="MC185" s="31"/>
      <c r="MD185" s="31"/>
      <c r="ME185" s="31"/>
      <c r="MF185" s="31"/>
      <c r="MG185" s="31"/>
      <c r="MH185" s="31"/>
      <c r="MI185" s="31"/>
      <c r="MJ185" s="31"/>
      <c r="MK185" s="31"/>
      <c r="ML185" s="31"/>
      <c r="MM185" s="31"/>
      <c r="MN185" s="31"/>
      <c r="MO185" s="31"/>
      <c r="MP185" s="31"/>
      <c r="MQ185" s="31"/>
      <c r="MR185" s="31"/>
      <c r="MS185" s="31"/>
      <c r="MT185" s="31"/>
      <c r="MU185" s="31"/>
      <c r="MV185" s="31"/>
      <c r="MW185" s="31"/>
      <c r="MX185" s="31"/>
      <c r="MY185" s="31"/>
      <c r="MZ185" s="31"/>
      <c r="NA185" s="31"/>
      <c r="NB185" s="31"/>
      <c r="NC185" s="31"/>
      <c r="ND185" s="31"/>
      <c r="NE185" s="31"/>
      <c r="NF185" s="31"/>
      <c r="NG185" s="31"/>
      <c r="NH185" s="31"/>
      <c r="NI185" s="31"/>
      <c r="NJ185" s="31"/>
      <c r="NK185" s="31"/>
      <c r="NL185" s="31"/>
      <c r="NM185" s="31"/>
      <c r="NN185" s="31"/>
      <c r="NO185" s="31"/>
      <c r="NP185" s="31"/>
      <c r="NQ185" s="31"/>
      <c r="NR185" s="31"/>
      <c r="NS185" s="31"/>
      <c r="NT185" s="31"/>
      <c r="NU185" s="31"/>
      <c r="NV185" s="31"/>
      <c r="NW185" s="31"/>
      <c r="NX185" s="31"/>
      <c r="NY185" s="31"/>
      <c r="NZ185" s="31"/>
      <c r="OA185" s="31"/>
      <c r="OB185" s="31"/>
      <c r="OC185" s="31"/>
      <c r="OD185" s="31"/>
      <c r="OE185" s="31"/>
      <c r="OF185" s="31"/>
      <c r="OG185" s="31"/>
      <c r="OH185" s="31"/>
      <c r="OI185" s="31"/>
      <c r="OJ185" s="31"/>
      <c r="OK185" s="31"/>
      <c r="OL185" s="31"/>
      <c r="OM185" s="31"/>
      <c r="ON185" s="31"/>
      <c r="OO185" s="31"/>
      <c r="OP185" s="31"/>
      <c r="OQ185" s="31"/>
      <c r="OR185" s="31"/>
      <c r="OS185" s="31"/>
      <c r="OT185" s="31"/>
      <c r="OU185" s="31"/>
      <c r="OV185" s="31"/>
      <c r="OW185" s="31"/>
      <c r="OX185" s="31"/>
      <c r="OY185" s="31"/>
      <c r="OZ185" s="31"/>
      <c r="PA185" s="31"/>
      <c r="PB185" s="31"/>
      <c r="PC185" s="31"/>
      <c r="PD185" s="31"/>
      <c r="PE185" s="31"/>
      <c r="PF185" s="31"/>
      <c r="PG185" s="31"/>
      <c r="PH185" s="31"/>
      <c r="PI185" s="31"/>
      <c r="PJ185" s="31"/>
      <c r="PK185" s="31"/>
      <c r="PL185" s="31"/>
      <c r="PM185" s="31"/>
      <c r="PN185" s="31"/>
      <c r="PO185" s="31"/>
      <c r="PP185" s="31"/>
      <c r="PQ185" s="31"/>
      <c r="PR185" s="31"/>
      <c r="PS185" s="31"/>
      <c r="PT185" s="31"/>
      <c r="PU185" s="31"/>
      <c r="PV185" s="31"/>
      <c r="PW185" s="31"/>
      <c r="PX185" s="31"/>
      <c r="PY185" s="31"/>
      <c r="PZ185" s="31"/>
      <c r="QA185" s="31"/>
      <c r="QB185" s="31"/>
      <c r="QC185" s="31"/>
      <c r="QD185" s="31"/>
      <c r="QE185" s="31"/>
      <c r="QF185" s="31"/>
      <c r="QG185" s="31"/>
      <c r="QH185" s="31"/>
      <c r="QI185" s="31"/>
      <c r="QJ185" s="31"/>
      <c r="QK185" s="31"/>
      <c r="QL185" s="31"/>
      <c r="QM185" s="31"/>
      <c r="QN185" s="31"/>
      <c r="QO185" s="31"/>
      <c r="QP185" s="31"/>
      <c r="QQ185" s="31"/>
      <c r="QR185" s="31"/>
      <c r="QS185" s="31"/>
      <c r="QT185" s="31"/>
      <c r="QU185" s="31"/>
      <c r="QV185" s="31"/>
      <c r="QW185" s="31"/>
      <c r="QX185" s="31"/>
      <c r="QY185" s="31"/>
      <c r="QZ185" s="31"/>
      <c r="RA185" s="31"/>
      <c r="RB185" s="31"/>
      <c r="RC185" s="31"/>
      <c r="RD185" s="31"/>
      <c r="RE185" s="31"/>
      <c r="RF185" s="31"/>
      <c r="RG185" s="31"/>
      <c r="RH185" s="31"/>
      <c r="RI185" s="31"/>
      <c r="RJ185" s="31"/>
      <c r="RK185" s="31"/>
      <c r="RL185" s="31"/>
      <c r="RM185" s="31"/>
      <c r="RN185" s="31"/>
      <c r="RO185" s="31"/>
      <c r="RP185" s="31"/>
      <c r="RQ185" s="31"/>
      <c r="RR185" s="31"/>
      <c r="RS185" s="31"/>
      <c r="RT185" s="31"/>
      <c r="RU185" s="31"/>
      <c r="RV185" s="31"/>
      <c r="RW185" s="31"/>
      <c r="RX185" s="31"/>
      <c r="RY185" s="31"/>
      <c r="RZ185" s="31"/>
      <c r="SA185" s="31"/>
      <c r="SB185" s="31"/>
      <c r="SC185" s="31"/>
      <c r="SD185" s="31"/>
      <c r="SE185" s="31"/>
      <c r="SF185" s="31"/>
      <c r="SG185" s="31"/>
      <c r="SH185" s="31"/>
      <c r="SI185" s="31"/>
      <c r="SJ185" s="31"/>
      <c r="SK185" s="31"/>
      <c r="SL185" s="31"/>
      <c r="SM185" s="31"/>
      <c r="SN185" s="31"/>
      <c r="SO185" s="31"/>
      <c r="SP185" s="31"/>
      <c r="SQ185" s="31"/>
      <c r="SR185" s="31"/>
      <c r="SS185" s="31"/>
      <c r="ST185" s="31"/>
      <c r="SU185" s="31"/>
      <c r="SV185" s="31"/>
      <c r="SW185" s="31"/>
      <c r="SX185" s="31"/>
      <c r="SY185" s="31"/>
      <c r="SZ185" s="31"/>
      <c r="TA185" s="31"/>
      <c r="TB185" s="31"/>
      <c r="TC185" s="31"/>
      <c r="TD185" s="31"/>
      <c r="TE185" s="31"/>
      <c r="TF185" s="31"/>
      <c r="TG185" s="31"/>
      <c r="TH185" s="31"/>
      <c r="TI185" s="31"/>
      <c r="TJ185" s="31"/>
      <c r="TK185" s="31"/>
      <c r="TL185" s="31"/>
      <c r="TM185" s="31"/>
      <c r="TN185" s="31"/>
      <c r="TO185" s="31"/>
      <c r="TP185" s="31"/>
      <c r="TQ185" s="31"/>
      <c r="TR185" s="31"/>
      <c r="TS185" s="31"/>
      <c r="TT185" s="31"/>
      <c r="TU185" s="31"/>
      <c r="TV185" s="31"/>
      <c r="TW185" s="31"/>
      <c r="TX185" s="31"/>
      <c r="TY185" s="31"/>
      <c r="TZ185" s="31"/>
      <c r="UA185" s="31"/>
      <c r="UB185" s="31"/>
      <c r="UC185" s="31"/>
      <c r="UD185" s="31"/>
      <c r="UE185" s="31"/>
      <c r="UF185" s="31"/>
      <c r="UG185" s="31"/>
      <c r="UH185" s="31"/>
      <c r="UI185" s="31"/>
      <c r="UJ185" s="31"/>
      <c r="UK185" s="31"/>
      <c r="UL185" s="31"/>
      <c r="UM185" s="31"/>
      <c r="UN185" s="31"/>
      <c r="UO185" s="31"/>
      <c r="UP185" s="31"/>
      <c r="UQ185" s="31"/>
      <c r="UR185" s="31"/>
      <c r="US185" s="31"/>
      <c r="UT185" s="31"/>
      <c r="UU185" s="31"/>
      <c r="UV185" s="31"/>
      <c r="UW185" s="31"/>
      <c r="UX185" s="31"/>
      <c r="UY185" s="31"/>
      <c r="UZ185" s="31"/>
      <c r="VA185" s="31"/>
      <c r="VB185" s="31"/>
      <c r="VC185" s="31"/>
      <c r="VD185" s="31"/>
      <c r="VE185" s="31"/>
      <c r="VF185" s="31"/>
      <c r="VG185" s="31"/>
      <c r="VH185" s="31"/>
      <c r="VI185" s="31"/>
      <c r="VJ185" s="31"/>
      <c r="VK185" s="31"/>
      <c r="VL185" s="31"/>
      <c r="VM185" s="31"/>
      <c r="VN185" s="31"/>
      <c r="VO185" s="31"/>
      <c r="VP185" s="31"/>
      <c r="VQ185" s="31"/>
      <c r="VR185" s="31"/>
      <c r="VS185" s="31"/>
      <c r="VT185" s="31"/>
      <c r="VU185" s="31"/>
      <c r="VV185" s="31"/>
      <c r="VW185" s="31"/>
      <c r="VX185" s="31"/>
      <c r="VY185" s="31"/>
      <c r="VZ185" s="31"/>
      <c r="WA185" s="31"/>
      <c r="WB185" s="31"/>
      <c r="WC185" s="31"/>
      <c r="WD185" s="31"/>
      <c r="WE185" s="31"/>
      <c r="WF185" s="31"/>
      <c r="WG185" s="31"/>
      <c r="WH185" s="31"/>
      <c r="WI185" s="31"/>
      <c r="WJ185" s="31"/>
      <c r="WK185" s="31"/>
      <c r="WL185" s="31"/>
      <c r="WM185" s="31"/>
      <c r="WN185" s="31"/>
      <c r="WO185" s="31"/>
      <c r="WP185" s="31"/>
      <c r="WQ185" s="31"/>
      <c r="WR185" s="31"/>
      <c r="WS185" s="31"/>
      <c r="WT185" s="31"/>
      <c r="WU185" s="31"/>
      <c r="WV185" s="31"/>
      <c r="WW185" s="31"/>
      <c r="WX185" s="31"/>
      <c r="WY185" s="31"/>
      <c r="WZ185" s="31"/>
      <c r="XA185" s="31"/>
      <c r="XB185" s="31"/>
      <c r="XC185" s="31"/>
      <c r="XD185" s="31"/>
      <c r="XE185" s="31"/>
      <c r="XF185" s="31"/>
      <c r="XG185" s="31"/>
      <c r="XH185" s="31"/>
      <c r="XI185" s="31"/>
      <c r="XJ185" s="31"/>
      <c r="XK185" s="31"/>
      <c r="XL185" s="31"/>
      <c r="XM185" s="31"/>
      <c r="XN185" s="31"/>
      <c r="XO185" s="31"/>
      <c r="XP185" s="31"/>
      <c r="XQ185" s="31"/>
      <c r="XR185" s="31"/>
      <c r="XS185" s="31"/>
      <c r="XT185" s="31"/>
      <c r="XU185" s="31"/>
      <c r="XV185" s="31"/>
      <c r="XW185" s="31"/>
      <c r="XX185" s="31"/>
      <c r="XY185" s="31"/>
      <c r="XZ185" s="31"/>
      <c r="YA185" s="31"/>
      <c r="YB185" s="31"/>
      <c r="YC185" s="31"/>
      <c r="YD185" s="31"/>
      <c r="YE185" s="31"/>
      <c r="YF185" s="31"/>
      <c r="YG185" s="31"/>
      <c r="YH185" s="31"/>
      <c r="YI185" s="31"/>
      <c r="YJ185" s="31"/>
      <c r="YK185" s="31"/>
      <c r="YL185" s="31"/>
      <c r="YM185" s="31"/>
      <c r="YN185" s="31"/>
      <c r="YO185" s="31"/>
      <c r="YP185" s="31"/>
      <c r="YQ185" s="31"/>
      <c r="YR185" s="31"/>
      <c r="YS185" s="31"/>
      <c r="YT185" s="31"/>
      <c r="YU185" s="31"/>
      <c r="YV185" s="31"/>
      <c r="YW185" s="31"/>
      <c r="YX185" s="31"/>
      <c r="YY185" s="31"/>
      <c r="YZ185" s="31"/>
      <c r="ZA185" s="31"/>
      <c r="ZB185" s="31"/>
      <c r="ZC185" s="31"/>
      <c r="ZD185" s="31"/>
      <c r="ZE185" s="31"/>
      <c r="ZF185" s="31"/>
      <c r="ZG185" s="31"/>
      <c r="ZH185" s="31"/>
      <c r="ZI185" s="31"/>
      <c r="ZJ185" s="31"/>
      <c r="ZK185" s="31"/>
      <c r="ZL185" s="31"/>
      <c r="ZM185" s="31"/>
      <c r="ZN185" s="31"/>
      <c r="ZO185" s="31"/>
      <c r="ZP185" s="31"/>
      <c r="ZQ185" s="31"/>
      <c r="ZR185" s="31"/>
      <c r="ZS185" s="31"/>
      <c r="ZT185" s="31"/>
      <c r="ZU185" s="31"/>
      <c r="ZV185" s="31"/>
      <c r="ZW185" s="31"/>
      <c r="ZX185" s="31"/>
      <c r="ZY185" s="31"/>
      <c r="ZZ185" s="31"/>
      <c r="AAA185" s="31"/>
      <c r="AAB185" s="31"/>
      <c r="AAC185" s="31"/>
      <c r="AAD185" s="31"/>
      <c r="AAE185" s="31"/>
      <c r="AAF185" s="31"/>
      <c r="AAG185" s="31"/>
      <c r="AAH185" s="31"/>
      <c r="AAI185" s="31"/>
      <c r="AAJ185" s="31"/>
      <c r="AAK185" s="31"/>
      <c r="AAL185" s="31"/>
      <c r="AAM185" s="31"/>
      <c r="AAN185" s="31"/>
      <c r="AAO185" s="31"/>
      <c r="AAP185" s="31"/>
      <c r="AAQ185" s="31"/>
      <c r="AAR185" s="31"/>
      <c r="AAS185" s="31"/>
      <c r="AAT185" s="31"/>
      <c r="AAU185" s="31"/>
      <c r="AAV185" s="31"/>
      <c r="AAW185" s="31"/>
      <c r="AAX185" s="31"/>
      <c r="AAY185" s="31"/>
      <c r="AAZ185" s="31"/>
      <c r="ABA185" s="31"/>
      <c r="ABB185" s="31"/>
      <c r="ABC185" s="31"/>
      <c r="ABD185" s="31"/>
      <c r="ABE185" s="31"/>
      <c r="ABF185" s="31"/>
      <c r="ABG185" s="31"/>
      <c r="ABH185" s="31"/>
      <c r="ABI185" s="31"/>
      <c r="ABJ185" s="31"/>
      <c r="ABK185" s="31"/>
      <c r="ABL185" s="31"/>
      <c r="ABM185" s="31"/>
      <c r="ABN185" s="31"/>
      <c r="ABO185" s="31"/>
      <c r="ABP185" s="31"/>
      <c r="ABQ185" s="31"/>
      <c r="ABR185" s="31"/>
      <c r="ABS185" s="31"/>
      <c r="ABT185" s="31"/>
      <c r="ABU185" s="31"/>
      <c r="ABV185" s="31"/>
      <c r="ABW185" s="31"/>
      <c r="ABX185" s="31"/>
      <c r="ABY185" s="31"/>
      <c r="ABZ185" s="31"/>
      <c r="ACA185" s="31"/>
      <c r="ACB185" s="31"/>
      <c r="ACC185" s="31"/>
      <c r="ACD185" s="31"/>
      <c r="ACE185" s="31"/>
      <c r="ACF185" s="31"/>
      <c r="ACG185" s="31"/>
      <c r="ACH185" s="31"/>
      <c r="ACI185" s="31"/>
      <c r="ACJ185" s="31"/>
      <c r="ACK185" s="31"/>
      <c r="ACL185" s="31"/>
      <c r="ACM185" s="31"/>
      <c r="ACN185" s="31"/>
      <c r="ACO185" s="31"/>
      <c r="ACP185" s="31"/>
      <c r="ACQ185" s="31"/>
      <c r="ACR185" s="31"/>
      <c r="ACS185" s="31"/>
      <c r="ACT185" s="31"/>
      <c r="ACU185" s="31"/>
      <c r="ACV185" s="31"/>
      <c r="ACW185" s="31"/>
      <c r="ACX185" s="31"/>
      <c r="ACY185" s="31"/>
      <c r="ACZ185" s="31"/>
      <c r="ADA185" s="31"/>
      <c r="ADB185" s="31"/>
      <c r="ADC185" s="31"/>
      <c r="ADD185" s="31"/>
      <c r="ADE185" s="31"/>
      <c r="ADF185" s="31"/>
      <c r="ADG185" s="31"/>
      <c r="ADH185" s="31"/>
      <c r="ADI185" s="31"/>
      <c r="ADJ185" s="31"/>
      <c r="ADK185" s="31"/>
      <c r="ADL185" s="31"/>
      <c r="ADM185" s="31"/>
      <c r="ADN185" s="31"/>
      <c r="ADO185" s="31"/>
      <c r="ADP185" s="31"/>
      <c r="ADQ185" s="31"/>
      <c r="ADR185" s="31"/>
      <c r="ADS185" s="31"/>
      <c r="ADT185" s="31"/>
      <c r="ADU185" s="31"/>
      <c r="ADV185" s="31"/>
      <c r="ADW185" s="31"/>
      <c r="ADX185" s="31"/>
      <c r="ADY185" s="31"/>
      <c r="ADZ185" s="31"/>
      <c r="AEA185" s="31"/>
      <c r="AEB185" s="31"/>
      <c r="AEC185" s="31"/>
      <c r="AED185" s="31"/>
      <c r="AEE185" s="31"/>
      <c r="AEF185" s="31"/>
      <c r="AEG185" s="31"/>
      <c r="AEH185" s="31"/>
      <c r="AEI185" s="31"/>
      <c r="AEJ185" s="31"/>
      <c r="AEK185" s="31"/>
      <c r="AEL185" s="31"/>
      <c r="AEM185" s="31"/>
      <c r="AEN185" s="31"/>
      <c r="AEO185" s="31"/>
      <c r="AEP185" s="31"/>
      <c r="AEQ185" s="31"/>
      <c r="AER185" s="31"/>
      <c r="AES185" s="31"/>
      <c r="AET185" s="31"/>
      <c r="AEU185" s="31"/>
      <c r="AEV185" s="31"/>
      <c r="AEW185" s="31"/>
      <c r="AEX185" s="31"/>
      <c r="AEY185" s="31"/>
      <c r="AEZ185" s="31"/>
      <c r="AFA185" s="31"/>
      <c r="AFB185" s="31"/>
      <c r="AFC185" s="31"/>
      <c r="AFD185" s="31"/>
      <c r="AFE185" s="31"/>
      <c r="AFF185" s="31"/>
      <c r="AFG185" s="31"/>
      <c r="AFH185" s="31"/>
      <c r="AFI185" s="31"/>
      <c r="AFJ185" s="31"/>
      <c r="AFK185" s="31"/>
      <c r="AFL185" s="31"/>
      <c r="AFM185" s="31"/>
      <c r="AFN185" s="31"/>
      <c r="AFO185" s="31"/>
      <c r="AFP185" s="31"/>
      <c r="AFQ185" s="31"/>
      <c r="AFR185" s="31"/>
      <c r="AFS185" s="31"/>
      <c r="AFT185" s="31"/>
      <c r="AFU185" s="31"/>
      <c r="AFV185" s="31"/>
      <c r="AFW185" s="31"/>
      <c r="AFX185" s="31"/>
      <c r="AFY185" s="31"/>
      <c r="AFZ185" s="31"/>
      <c r="AGA185" s="31"/>
      <c r="AGB185" s="31"/>
      <c r="AGC185" s="31"/>
      <c r="AGD185" s="31"/>
      <c r="AGE185" s="31"/>
      <c r="AGF185" s="31"/>
      <c r="AGG185" s="31"/>
      <c r="AGH185" s="31"/>
      <c r="AGI185" s="31"/>
      <c r="AGJ185" s="31"/>
      <c r="AGK185" s="31"/>
      <c r="AGL185" s="31"/>
      <c r="AGM185" s="31"/>
      <c r="AGN185" s="31"/>
      <c r="AGO185" s="31"/>
      <c r="AGP185" s="31"/>
      <c r="AGQ185" s="31"/>
      <c r="AGR185" s="31"/>
      <c r="AGS185" s="31"/>
      <c r="AGT185" s="31"/>
      <c r="AGU185" s="31"/>
      <c r="AGV185" s="31"/>
      <c r="AGW185" s="31"/>
      <c r="AGX185" s="31"/>
      <c r="AGY185" s="31"/>
      <c r="AGZ185" s="31"/>
      <c r="AHA185" s="31"/>
      <c r="AHB185" s="31"/>
      <c r="AHC185" s="31"/>
      <c r="AHD185" s="31"/>
      <c r="AHE185" s="31"/>
      <c r="AHF185" s="31"/>
      <c r="AHG185" s="31"/>
      <c r="AHH185" s="31"/>
      <c r="AHI185" s="31"/>
      <c r="AHJ185" s="31"/>
      <c r="AHK185" s="31"/>
      <c r="AHL185" s="31"/>
      <c r="AHM185" s="31"/>
      <c r="AHN185" s="31"/>
      <c r="AHO185" s="31"/>
      <c r="AHP185" s="31"/>
      <c r="AHQ185" s="31"/>
      <c r="AHR185" s="31"/>
      <c r="AHS185" s="31"/>
      <c r="AHT185" s="31"/>
      <c r="AHU185" s="31"/>
      <c r="AHV185" s="31"/>
      <c r="AHW185" s="31"/>
      <c r="AHX185" s="31"/>
      <c r="AHY185" s="31"/>
      <c r="AHZ185" s="31"/>
      <c r="AIA185" s="31"/>
      <c r="AIB185" s="31"/>
      <c r="AIC185" s="31"/>
      <c r="AID185" s="31"/>
      <c r="AIE185" s="31"/>
      <c r="AIF185" s="31"/>
      <c r="AIG185" s="31"/>
      <c r="AIH185" s="31"/>
      <c r="AII185" s="31"/>
      <c r="AIJ185" s="31"/>
      <c r="AIK185" s="31"/>
      <c r="AIL185" s="31"/>
      <c r="AIM185" s="31"/>
      <c r="AIN185" s="31"/>
      <c r="AIO185" s="31"/>
      <c r="AIP185" s="31"/>
      <c r="AIQ185" s="31"/>
      <c r="AIR185" s="31"/>
      <c r="AIS185" s="31"/>
      <c r="AIT185" s="31"/>
      <c r="AIU185" s="31"/>
      <c r="AIV185" s="31"/>
      <c r="AIW185" s="31"/>
      <c r="AIX185" s="31"/>
      <c r="AIY185" s="31"/>
      <c r="AIZ185" s="31"/>
      <c r="AJA185" s="31"/>
      <c r="AJB185" s="31"/>
      <c r="AJC185" s="31"/>
      <c r="AJD185" s="31"/>
      <c r="AJE185" s="31"/>
      <c r="AJF185" s="31"/>
      <c r="AJG185" s="31"/>
      <c r="AJH185" s="31"/>
      <c r="AJI185" s="31"/>
      <c r="AJJ185" s="31"/>
      <c r="AJK185" s="31"/>
      <c r="AJL185" s="31"/>
      <c r="AJM185" s="31"/>
      <c r="AJN185" s="31"/>
      <c r="AJO185" s="31"/>
      <c r="AJP185" s="31"/>
      <c r="AJQ185" s="31"/>
      <c r="AJR185" s="31"/>
      <c r="AJS185" s="31"/>
      <c r="AJT185" s="31"/>
      <c r="AJU185" s="31"/>
      <c r="AJV185" s="31"/>
      <c r="AJW185" s="31"/>
      <c r="AJX185" s="31"/>
      <c r="AJY185" s="31"/>
      <c r="AJZ185" s="31"/>
      <c r="AKA185" s="31"/>
      <c r="AKB185" s="31"/>
      <c r="AKC185" s="31"/>
      <c r="AKD185" s="31"/>
      <c r="AKE185" s="31"/>
      <c r="AKF185" s="31"/>
      <c r="AKG185" s="31"/>
      <c r="AKH185" s="31"/>
      <c r="AKI185" s="31"/>
      <c r="AKJ185" s="31"/>
      <c r="AKK185" s="31"/>
      <c r="AKL185" s="31"/>
      <c r="AKM185" s="31"/>
      <c r="AKN185" s="31"/>
      <c r="AKO185" s="31"/>
      <c r="AKP185" s="31"/>
      <c r="AKQ185" s="31"/>
      <c r="AKR185" s="31"/>
      <c r="AKS185" s="31"/>
      <c r="AKT185" s="31"/>
      <c r="AKU185" s="31"/>
      <c r="AKV185" s="31"/>
      <c r="AKW185" s="31"/>
      <c r="AKX185" s="31"/>
      <c r="AKY185" s="31"/>
      <c r="AKZ185" s="31"/>
      <c r="ALA185" s="31"/>
      <c r="ALB185" s="31"/>
      <c r="ALC185" s="31"/>
      <c r="ALD185" s="31"/>
      <c r="ALE185" s="31"/>
      <c r="ALF185" s="31"/>
      <c r="ALG185" s="31"/>
      <c r="ALH185" s="31"/>
      <c r="ALI185" s="31"/>
      <c r="ALJ185" s="31"/>
      <c r="ALK185" s="31"/>
      <c r="ALL185" s="31"/>
      <c r="ALM185" s="31"/>
      <c r="ALN185" s="31"/>
      <c r="ALO185" s="31"/>
      <c r="ALP185" s="31"/>
      <c r="ALQ185" s="31"/>
      <c r="ALR185" s="31"/>
      <c r="ALS185" s="31"/>
      <c r="ALT185" s="31"/>
      <c r="ALU185" s="31"/>
      <c r="ALV185" s="31"/>
      <c r="ALW185" s="31"/>
      <c r="ALX185" s="31"/>
      <c r="ALY185" s="31"/>
      <c r="ALZ185" s="31"/>
      <c r="AMA185" s="31"/>
      <c r="AMB185" s="31"/>
      <c r="AMC185" s="31"/>
      <c r="AMD185" s="31"/>
      <c r="AME185" s="31"/>
      <c r="AMF185" s="31"/>
      <c r="AMG185" s="31"/>
      <c r="AMH185" s="31"/>
      <c r="AMI185" s="31"/>
      <c r="AMJ185" s="31"/>
      <c r="AMK185" s="31"/>
      <c r="AML185" s="31"/>
      <c r="AMM185" s="31"/>
      <c r="AMN185" s="31"/>
      <c r="AMO185" s="31"/>
      <c r="AMP185" s="31"/>
      <c r="AMQ185" s="31"/>
      <c r="AMR185" s="31"/>
      <c r="AMS185" s="31"/>
      <c r="AMT185" s="31"/>
      <c r="AMU185" s="31"/>
      <c r="AMV185" s="31"/>
      <c r="AMW185" s="31"/>
      <c r="AMX185" s="31"/>
      <c r="AMY185" s="31"/>
    </row>
    <row r="186" spans="3:1039" s="6" customFormat="1" ht="15" customHeight="1" x14ac:dyDescent="0.25">
      <c r="C186" s="6">
        <f t="shared" si="140"/>
        <v>190821</v>
      </c>
      <c r="D186" s="72">
        <f t="shared" si="141"/>
        <v>50</v>
      </c>
      <c r="E186" s="72">
        <v>1</v>
      </c>
      <c r="F186" s="74">
        <v>0</v>
      </c>
      <c r="G186" s="73">
        <f t="shared" si="43"/>
        <v>1.8</v>
      </c>
      <c r="H186" s="128">
        <f t="shared" si="44"/>
        <v>0</v>
      </c>
      <c r="I186" s="147">
        <f t="shared" si="115"/>
        <v>0</v>
      </c>
      <c r="J186" s="111" t="s">
        <v>196</v>
      </c>
      <c r="K186" s="39">
        <v>1</v>
      </c>
      <c r="L186" s="95">
        <f t="shared" si="116"/>
        <v>19</v>
      </c>
      <c r="M186" s="12" t="s">
        <v>91</v>
      </c>
      <c r="N186" s="82">
        <f t="shared" si="139"/>
        <v>8</v>
      </c>
      <c r="O186" s="82">
        <f t="shared" si="129"/>
        <v>190821</v>
      </c>
      <c r="P186" s="77" t="str">
        <f t="shared" si="142"/>
        <v>XE50T12EH45U0  (50 gal)</v>
      </c>
      <c r="Q186" s="13" t="s">
        <v>145</v>
      </c>
      <c r="R186" s="14">
        <v>50</v>
      </c>
      <c r="S186" s="37" t="s">
        <v>94</v>
      </c>
      <c r="T186" s="100" t="s">
        <v>94</v>
      </c>
      <c r="U186" s="105" t="str">
        <f t="shared" si="130"/>
        <v>RheemHB50</v>
      </c>
      <c r="V186" s="146">
        <v>0</v>
      </c>
      <c r="W186" s="49">
        <f>[1]ESTAR_to_AWHS!K143</f>
        <v>1.8</v>
      </c>
      <c r="X186" s="61" t="str">
        <f>[1]ESTAR_to_AWHS!I143</f>
        <v>4+</v>
      </c>
      <c r="Y186" s="62" t="str">
        <f>[1]ESTAR_to_AWHS!L143</f>
        <v>--</v>
      </c>
      <c r="Z186" s="63">
        <f>[1]ESTAR_to_AWHS!J143</f>
        <v>40857</v>
      </c>
      <c r="AA186" s="58" t="s">
        <v>91</v>
      </c>
      <c r="AB186" s="158" t="str">
        <f t="shared" si="137"/>
        <v>2,     190821,   "XE50T12EH45U0  (50 gal)"</v>
      </c>
      <c r="AC186" s="160" t="str">
        <f t="shared" si="128"/>
        <v>Rheem</v>
      </c>
      <c r="AD186" s="31" t="s">
        <v>571</v>
      </c>
      <c r="AE186" s="158" t="str">
        <f t="shared" si="138"/>
        <v xml:space="preserve">          case  190821   :   "RheemXE50T12"</v>
      </c>
      <c r="AF186" s="31" t="s">
        <v>571</v>
      </c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</row>
    <row r="187" spans="3:1039" s="6" customFormat="1" ht="15" customHeight="1" x14ac:dyDescent="0.25">
      <c r="C187" s="6">
        <f t="shared" si="140"/>
        <v>190921</v>
      </c>
      <c r="D187" s="72">
        <f t="shared" si="141"/>
        <v>50</v>
      </c>
      <c r="E187" s="72">
        <v>1</v>
      </c>
      <c r="F187" s="74">
        <v>0</v>
      </c>
      <c r="G187" s="73">
        <f t="shared" si="43"/>
        <v>2.2000000000000002</v>
      </c>
      <c r="H187" s="128">
        <f t="shared" si="44"/>
        <v>0</v>
      </c>
      <c r="I187" s="147">
        <f t="shared" si="115"/>
        <v>0</v>
      </c>
      <c r="J187" s="111" t="s">
        <v>196</v>
      </c>
      <c r="K187" s="39">
        <v>1</v>
      </c>
      <c r="L187" s="95">
        <f t="shared" si="116"/>
        <v>19</v>
      </c>
      <c r="M187" s="12" t="s">
        <v>91</v>
      </c>
      <c r="N187" s="82">
        <f t="shared" si="139"/>
        <v>9</v>
      </c>
      <c r="O187" s="82">
        <f t="shared" si="129"/>
        <v>190921</v>
      </c>
      <c r="P187" s="77" t="str">
        <f t="shared" si="142"/>
        <v>XE50T12EH45U0W  (50 gal)</v>
      </c>
      <c r="Q187" s="13" t="s">
        <v>146</v>
      </c>
      <c r="R187" s="14">
        <v>50</v>
      </c>
      <c r="S187" s="37" t="s">
        <v>94</v>
      </c>
      <c r="T187" s="100" t="s">
        <v>94</v>
      </c>
      <c r="U187" s="105" t="str">
        <f t="shared" si="130"/>
        <v>RheemHB50</v>
      </c>
      <c r="V187" s="146">
        <v>0</v>
      </c>
      <c r="W187" s="49">
        <f>[1]ESTAR_to_AWHS!K144</f>
        <v>2.2000000000000002</v>
      </c>
      <c r="X187" s="61" t="str">
        <f>[1]ESTAR_to_AWHS!I144</f>
        <v>2-3</v>
      </c>
      <c r="Y187" s="62" t="str">
        <f>[1]ESTAR_to_AWHS!L144</f>
        <v>--</v>
      </c>
      <c r="Z187" s="63">
        <f>[1]ESTAR_to_AWHS!J144</f>
        <v>41379</v>
      </c>
      <c r="AA187" s="58" t="s">
        <v>91</v>
      </c>
      <c r="AB187" s="158" t="str">
        <f t="shared" si="137"/>
        <v>2,     190921,   "XE50T12EH45U0W  (50 gal)"</v>
      </c>
      <c r="AC187" s="160" t="str">
        <f t="shared" si="128"/>
        <v>Rheem</v>
      </c>
      <c r="AD187" s="31" t="s">
        <v>572</v>
      </c>
      <c r="AE187" s="158" t="str">
        <f t="shared" si="138"/>
        <v xml:space="preserve">          case  190921   :   "RheemXE50T12W"</v>
      </c>
      <c r="AF187" s="31" t="s">
        <v>572</v>
      </c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</row>
    <row r="188" spans="3:1039" s="6" customFormat="1" ht="15" customHeight="1" x14ac:dyDescent="0.25">
      <c r="C188" s="6">
        <f t="shared" si="140"/>
        <v>191040</v>
      </c>
      <c r="D188" s="72">
        <f t="shared" si="141"/>
        <v>65</v>
      </c>
      <c r="E188" s="74">
        <v>0</v>
      </c>
      <c r="F188" s="72">
        <v>1</v>
      </c>
      <c r="G188" s="73">
        <f t="shared" si="43"/>
        <v>0</v>
      </c>
      <c r="H188" s="128">
        <f t="shared" si="44"/>
        <v>3.4</v>
      </c>
      <c r="I188" s="147">
        <f t="shared" si="115"/>
        <v>0</v>
      </c>
      <c r="J188" s="111" t="s">
        <v>196</v>
      </c>
      <c r="K188" s="39">
        <v>3</v>
      </c>
      <c r="L188" s="95">
        <f t="shared" si="116"/>
        <v>19</v>
      </c>
      <c r="M188" s="12" t="s">
        <v>91</v>
      </c>
      <c r="N188" s="82">
        <f t="shared" si="139"/>
        <v>10</v>
      </c>
      <c r="O188" s="82">
        <f t="shared" si="129"/>
        <v>191040</v>
      </c>
      <c r="P188" s="77" t="str">
        <f t="shared" si="142"/>
        <v>XE65T10HD50U0  (65 gal)</v>
      </c>
      <c r="Q188" s="13" t="s">
        <v>133</v>
      </c>
      <c r="R188" s="14">
        <v>65</v>
      </c>
      <c r="S188" s="121" t="s">
        <v>274</v>
      </c>
      <c r="T188" s="100" t="s">
        <v>274</v>
      </c>
      <c r="U188" s="105" t="str">
        <f t="shared" si="130"/>
        <v>RheemHBDR4565</v>
      </c>
      <c r="V188" s="146">
        <v>0</v>
      </c>
      <c r="W188" s="49" t="str">
        <f>[1]ESTAR_to_AWHS!K59</f>
        <v>--</v>
      </c>
      <c r="X188" s="61" t="str">
        <f>[1]ESTAR_to_AWHS!I59</f>
        <v>2-3</v>
      </c>
      <c r="Y188" s="62">
        <f>[1]ESTAR_to_AWHS!L59</f>
        <v>3.4</v>
      </c>
      <c r="Z188" s="63">
        <f>[1]ESTAR_to_AWHS!J59</f>
        <v>42667</v>
      </c>
      <c r="AA188" s="58" t="s">
        <v>91</v>
      </c>
      <c r="AB188" s="158" t="str">
        <f t="shared" si="137"/>
        <v>2,     191040,   "XE65T10HD50U0  (65 gal)"</v>
      </c>
      <c r="AC188" s="160" t="str">
        <f t="shared" si="128"/>
        <v>Rheem</v>
      </c>
      <c r="AD188" s="6" t="s">
        <v>573</v>
      </c>
      <c r="AE188" s="158" t="str">
        <f t="shared" si="138"/>
        <v xml:space="preserve">          case  191040   :   "RheemXE65T10"</v>
      </c>
      <c r="AF188" s="6" t="s">
        <v>573</v>
      </c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/>
      <c r="DK188" s="31"/>
      <c r="DL188" s="31"/>
      <c r="DM188" s="31"/>
      <c r="DN188" s="31"/>
      <c r="DO188" s="31"/>
      <c r="DP188" s="31"/>
      <c r="DQ188" s="31"/>
      <c r="DR188" s="31"/>
      <c r="DS188" s="31"/>
      <c r="DT188" s="31"/>
      <c r="DU188" s="31"/>
      <c r="DV188" s="31"/>
      <c r="DW188" s="31"/>
      <c r="DX188" s="31"/>
      <c r="DY188" s="31"/>
      <c r="DZ188" s="31"/>
      <c r="EA188" s="31"/>
      <c r="EB188" s="31"/>
      <c r="EC188" s="31"/>
      <c r="ED188" s="31"/>
      <c r="EE188" s="31"/>
      <c r="EF188" s="31"/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/>
      <c r="EV188" s="31"/>
      <c r="EW188" s="31"/>
      <c r="EX188" s="31"/>
      <c r="EY188" s="31"/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  <c r="FK188" s="31"/>
      <c r="FL188" s="31"/>
      <c r="FM188" s="31"/>
      <c r="FN188" s="31"/>
      <c r="FO188" s="31"/>
      <c r="FP188" s="31"/>
      <c r="FQ188" s="31"/>
      <c r="FR188" s="31"/>
      <c r="FS188" s="31"/>
      <c r="FT188" s="31"/>
      <c r="FU188" s="31"/>
      <c r="FV188" s="31"/>
      <c r="FW188" s="31"/>
      <c r="FX188" s="31"/>
      <c r="FY188" s="31"/>
      <c r="FZ188" s="31"/>
      <c r="GA188" s="31"/>
      <c r="GB188" s="31"/>
      <c r="GC188" s="31"/>
      <c r="GD188" s="31"/>
      <c r="GE188" s="31"/>
      <c r="GF188" s="31"/>
      <c r="GG188" s="31"/>
      <c r="GH188" s="31"/>
      <c r="GI188" s="31"/>
      <c r="GJ188" s="31"/>
      <c r="GK188" s="31"/>
      <c r="GL188" s="31"/>
      <c r="GM188" s="31"/>
      <c r="GN188" s="31"/>
      <c r="GO188" s="31"/>
      <c r="GP188" s="31"/>
      <c r="GQ188" s="31"/>
      <c r="GR188" s="31"/>
      <c r="GS188" s="31"/>
      <c r="GT188" s="31"/>
      <c r="GU188" s="31"/>
      <c r="GV188" s="31"/>
      <c r="GW188" s="31"/>
      <c r="GX188" s="31"/>
      <c r="GY188" s="31"/>
      <c r="GZ188" s="31"/>
      <c r="HA188" s="31"/>
      <c r="HB188" s="31"/>
      <c r="HC188" s="31"/>
      <c r="HD188" s="31"/>
      <c r="HE188" s="31"/>
      <c r="HF188" s="31"/>
      <c r="HG188" s="31"/>
      <c r="HH188" s="31"/>
      <c r="HI188" s="31"/>
      <c r="HJ188" s="31"/>
      <c r="HK188" s="31"/>
      <c r="HL188" s="31"/>
      <c r="HM188" s="31"/>
      <c r="HN188" s="31"/>
      <c r="HO188" s="31"/>
      <c r="HP188" s="31"/>
      <c r="HQ188" s="31"/>
      <c r="HR188" s="31"/>
      <c r="HS188" s="31"/>
      <c r="HT188" s="31"/>
      <c r="HU188" s="31"/>
      <c r="HV188" s="31"/>
      <c r="HW188" s="31"/>
      <c r="HX188" s="31"/>
      <c r="HY188" s="31"/>
      <c r="HZ188" s="31"/>
      <c r="IA188" s="31"/>
      <c r="IB188" s="31"/>
      <c r="IC188" s="31"/>
      <c r="ID188" s="31"/>
      <c r="IE188" s="31"/>
      <c r="IF188" s="31"/>
      <c r="IG188" s="31"/>
      <c r="IH188" s="31"/>
      <c r="II188" s="31"/>
      <c r="IJ188" s="31"/>
      <c r="IK188" s="31"/>
      <c r="IL188" s="31"/>
      <c r="IM188" s="31"/>
      <c r="IN188" s="31"/>
      <c r="IO188" s="31"/>
      <c r="IP188" s="31"/>
      <c r="IQ188" s="31"/>
      <c r="IR188" s="31"/>
      <c r="IS188" s="31"/>
      <c r="IT188" s="31"/>
      <c r="IU188" s="31"/>
      <c r="IV188" s="31"/>
      <c r="IW188" s="31"/>
      <c r="IX188" s="31"/>
      <c r="IY188" s="31"/>
      <c r="IZ188" s="31"/>
      <c r="JA188" s="31"/>
      <c r="JB188" s="31"/>
      <c r="JC188" s="31"/>
      <c r="JD188" s="31"/>
      <c r="JE188" s="31"/>
      <c r="JF188" s="31"/>
      <c r="JG188" s="31"/>
      <c r="JH188" s="31"/>
      <c r="JI188" s="31"/>
      <c r="JJ188" s="31"/>
      <c r="JK188" s="31"/>
      <c r="JL188" s="31"/>
      <c r="JM188" s="31"/>
      <c r="JN188" s="31"/>
      <c r="JO188" s="31"/>
      <c r="JP188" s="31"/>
      <c r="JQ188" s="31"/>
      <c r="JR188" s="31"/>
      <c r="JS188" s="31"/>
      <c r="JT188" s="31"/>
      <c r="JU188" s="31"/>
      <c r="JV188" s="31"/>
      <c r="JW188" s="31"/>
      <c r="JX188" s="31"/>
      <c r="JY188" s="31"/>
      <c r="JZ188" s="31"/>
      <c r="KA188" s="31"/>
      <c r="KB188" s="31"/>
      <c r="KC188" s="31"/>
      <c r="KD188" s="31"/>
      <c r="KE188" s="31"/>
      <c r="KF188" s="31"/>
      <c r="KG188" s="31"/>
      <c r="KH188" s="31"/>
      <c r="KI188" s="31"/>
      <c r="KJ188" s="31"/>
      <c r="KK188" s="31"/>
      <c r="KL188" s="31"/>
      <c r="KM188" s="31"/>
      <c r="KN188" s="31"/>
      <c r="KO188" s="31"/>
      <c r="KP188" s="31"/>
      <c r="KQ188" s="31"/>
      <c r="KR188" s="31"/>
      <c r="KS188" s="31"/>
      <c r="KT188" s="31"/>
      <c r="KU188" s="31"/>
      <c r="KV188" s="31"/>
      <c r="KW188" s="31"/>
      <c r="KX188" s="31"/>
      <c r="KY188" s="31"/>
      <c r="KZ188" s="31"/>
      <c r="LA188" s="31"/>
      <c r="LB188" s="31"/>
      <c r="LC188" s="31"/>
      <c r="LD188" s="31"/>
      <c r="LE188" s="31"/>
      <c r="LF188" s="31"/>
      <c r="LG188" s="31"/>
      <c r="LH188" s="31"/>
      <c r="LI188" s="31"/>
      <c r="LJ188" s="31"/>
      <c r="LK188" s="31"/>
      <c r="LL188" s="31"/>
      <c r="LM188" s="31"/>
      <c r="LN188" s="31"/>
      <c r="LO188" s="31"/>
      <c r="LP188" s="31"/>
      <c r="LQ188" s="31"/>
      <c r="LR188" s="31"/>
      <c r="LS188" s="31"/>
      <c r="LT188" s="31"/>
      <c r="LU188" s="31"/>
      <c r="LV188" s="31"/>
      <c r="LW188" s="31"/>
      <c r="LX188" s="31"/>
      <c r="LY188" s="31"/>
      <c r="LZ188" s="31"/>
      <c r="MA188" s="31"/>
      <c r="MB188" s="31"/>
      <c r="MC188" s="31"/>
      <c r="MD188" s="31"/>
      <c r="ME188" s="31"/>
      <c r="MF188" s="31"/>
      <c r="MG188" s="31"/>
      <c r="MH188" s="31"/>
      <c r="MI188" s="31"/>
      <c r="MJ188" s="31"/>
      <c r="MK188" s="31"/>
      <c r="ML188" s="31"/>
      <c r="MM188" s="31"/>
      <c r="MN188" s="31"/>
      <c r="MO188" s="31"/>
      <c r="MP188" s="31"/>
      <c r="MQ188" s="31"/>
      <c r="MR188" s="31"/>
      <c r="MS188" s="31"/>
      <c r="MT188" s="31"/>
      <c r="MU188" s="31"/>
      <c r="MV188" s="31"/>
      <c r="MW188" s="31"/>
      <c r="MX188" s="31"/>
      <c r="MY188" s="31"/>
      <c r="MZ188" s="31"/>
      <c r="NA188" s="31"/>
      <c r="NB188" s="31"/>
      <c r="NC188" s="31"/>
      <c r="ND188" s="31"/>
      <c r="NE188" s="31"/>
      <c r="NF188" s="31"/>
      <c r="NG188" s="31"/>
      <c r="NH188" s="31"/>
      <c r="NI188" s="31"/>
      <c r="NJ188" s="31"/>
      <c r="NK188" s="31"/>
      <c r="NL188" s="31"/>
      <c r="NM188" s="31"/>
      <c r="NN188" s="31"/>
      <c r="NO188" s="31"/>
      <c r="NP188" s="31"/>
      <c r="NQ188" s="31"/>
      <c r="NR188" s="31"/>
      <c r="NS188" s="31"/>
      <c r="NT188" s="31"/>
      <c r="NU188" s="31"/>
      <c r="NV188" s="31"/>
      <c r="NW188" s="31"/>
      <c r="NX188" s="31"/>
      <c r="NY188" s="31"/>
      <c r="NZ188" s="31"/>
      <c r="OA188" s="31"/>
      <c r="OB188" s="31"/>
      <c r="OC188" s="31"/>
      <c r="OD188" s="31"/>
      <c r="OE188" s="31"/>
      <c r="OF188" s="31"/>
      <c r="OG188" s="31"/>
      <c r="OH188" s="31"/>
      <c r="OI188" s="31"/>
      <c r="OJ188" s="31"/>
      <c r="OK188" s="31"/>
      <c r="OL188" s="31"/>
      <c r="OM188" s="31"/>
      <c r="ON188" s="31"/>
      <c r="OO188" s="31"/>
      <c r="OP188" s="31"/>
      <c r="OQ188" s="31"/>
      <c r="OR188" s="31"/>
      <c r="OS188" s="31"/>
      <c r="OT188" s="31"/>
      <c r="OU188" s="31"/>
      <c r="OV188" s="31"/>
      <c r="OW188" s="31"/>
      <c r="OX188" s="31"/>
      <c r="OY188" s="31"/>
      <c r="OZ188" s="31"/>
      <c r="PA188" s="31"/>
      <c r="PB188" s="31"/>
      <c r="PC188" s="31"/>
      <c r="PD188" s="31"/>
      <c r="PE188" s="31"/>
      <c r="PF188" s="31"/>
      <c r="PG188" s="31"/>
      <c r="PH188" s="31"/>
      <c r="PI188" s="31"/>
      <c r="PJ188" s="31"/>
      <c r="PK188" s="31"/>
      <c r="PL188" s="31"/>
      <c r="PM188" s="31"/>
      <c r="PN188" s="31"/>
      <c r="PO188" s="31"/>
      <c r="PP188" s="31"/>
      <c r="PQ188" s="31"/>
      <c r="PR188" s="31"/>
      <c r="PS188" s="31"/>
      <c r="PT188" s="31"/>
      <c r="PU188" s="31"/>
      <c r="PV188" s="31"/>
      <c r="PW188" s="31"/>
      <c r="PX188" s="31"/>
      <c r="PY188" s="31"/>
      <c r="PZ188" s="31"/>
      <c r="QA188" s="31"/>
      <c r="QB188" s="31"/>
      <c r="QC188" s="31"/>
      <c r="QD188" s="31"/>
      <c r="QE188" s="31"/>
      <c r="QF188" s="31"/>
      <c r="QG188" s="31"/>
      <c r="QH188" s="31"/>
      <c r="QI188" s="31"/>
      <c r="QJ188" s="31"/>
      <c r="QK188" s="31"/>
      <c r="QL188" s="31"/>
      <c r="QM188" s="31"/>
      <c r="QN188" s="31"/>
      <c r="QO188" s="31"/>
      <c r="QP188" s="31"/>
      <c r="QQ188" s="31"/>
      <c r="QR188" s="31"/>
      <c r="QS188" s="31"/>
      <c r="QT188" s="31"/>
      <c r="QU188" s="31"/>
      <c r="QV188" s="31"/>
      <c r="QW188" s="31"/>
      <c r="QX188" s="31"/>
      <c r="QY188" s="31"/>
      <c r="QZ188" s="31"/>
      <c r="RA188" s="31"/>
      <c r="RB188" s="31"/>
      <c r="RC188" s="31"/>
      <c r="RD188" s="31"/>
      <c r="RE188" s="31"/>
      <c r="RF188" s="31"/>
      <c r="RG188" s="31"/>
      <c r="RH188" s="31"/>
      <c r="RI188" s="31"/>
      <c r="RJ188" s="31"/>
      <c r="RK188" s="31"/>
      <c r="RL188" s="31"/>
      <c r="RM188" s="31"/>
      <c r="RN188" s="31"/>
      <c r="RO188" s="31"/>
      <c r="RP188" s="31"/>
      <c r="RQ188" s="31"/>
      <c r="RR188" s="31"/>
      <c r="RS188" s="31"/>
      <c r="RT188" s="31"/>
      <c r="RU188" s="31"/>
      <c r="RV188" s="31"/>
      <c r="RW188" s="31"/>
      <c r="RX188" s="31"/>
      <c r="RY188" s="31"/>
      <c r="RZ188" s="31"/>
      <c r="SA188" s="31"/>
      <c r="SB188" s="31"/>
      <c r="SC188" s="31"/>
      <c r="SD188" s="31"/>
      <c r="SE188" s="31"/>
      <c r="SF188" s="31"/>
      <c r="SG188" s="31"/>
      <c r="SH188" s="31"/>
      <c r="SI188" s="31"/>
      <c r="SJ188" s="31"/>
      <c r="SK188" s="31"/>
      <c r="SL188" s="31"/>
      <c r="SM188" s="31"/>
      <c r="SN188" s="31"/>
      <c r="SO188" s="31"/>
      <c r="SP188" s="31"/>
      <c r="SQ188" s="31"/>
      <c r="SR188" s="31"/>
      <c r="SS188" s="31"/>
      <c r="ST188" s="31"/>
      <c r="SU188" s="31"/>
      <c r="SV188" s="31"/>
      <c r="SW188" s="31"/>
      <c r="SX188" s="31"/>
      <c r="SY188" s="31"/>
      <c r="SZ188" s="31"/>
      <c r="TA188" s="31"/>
      <c r="TB188" s="31"/>
      <c r="TC188" s="31"/>
      <c r="TD188" s="31"/>
      <c r="TE188" s="31"/>
      <c r="TF188" s="31"/>
      <c r="TG188" s="31"/>
      <c r="TH188" s="31"/>
      <c r="TI188" s="31"/>
      <c r="TJ188" s="31"/>
      <c r="TK188" s="31"/>
      <c r="TL188" s="31"/>
      <c r="TM188" s="31"/>
      <c r="TN188" s="31"/>
      <c r="TO188" s="31"/>
      <c r="TP188" s="31"/>
      <c r="TQ188" s="31"/>
      <c r="TR188" s="31"/>
      <c r="TS188" s="31"/>
      <c r="TT188" s="31"/>
      <c r="TU188" s="31"/>
      <c r="TV188" s="31"/>
      <c r="TW188" s="31"/>
      <c r="TX188" s="31"/>
      <c r="TY188" s="31"/>
      <c r="TZ188" s="31"/>
      <c r="UA188" s="31"/>
      <c r="UB188" s="31"/>
      <c r="UC188" s="31"/>
      <c r="UD188" s="31"/>
      <c r="UE188" s="31"/>
      <c r="UF188" s="31"/>
      <c r="UG188" s="31"/>
      <c r="UH188" s="31"/>
      <c r="UI188" s="31"/>
      <c r="UJ188" s="31"/>
      <c r="UK188" s="31"/>
      <c r="UL188" s="31"/>
      <c r="UM188" s="31"/>
      <c r="UN188" s="31"/>
      <c r="UO188" s="31"/>
      <c r="UP188" s="31"/>
      <c r="UQ188" s="31"/>
      <c r="UR188" s="31"/>
      <c r="US188" s="31"/>
      <c r="UT188" s="31"/>
      <c r="UU188" s="31"/>
      <c r="UV188" s="31"/>
      <c r="UW188" s="31"/>
      <c r="UX188" s="31"/>
      <c r="UY188" s="31"/>
      <c r="UZ188" s="31"/>
      <c r="VA188" s="31"/>
      <c r="VB188" s="31"/>
      <c r="VC188" s="31"/>
      <c r="VD188" s="31"/>
      <c r="VE188" s="31"/>
      <c r="VF188" s="31"/>
      <c r="VG188" s="31"/>
      <c r="VH188" s="31"/>
      <c r="VI188" s="31"/>
      <c r="VJ188" s="31"/>
      <c r="VK188" s="31"/>
      <c r="VL188" s="31"/>
      <c r="VM188" s="31"/>
      <c r="VN188" s="31"/>
      <c r="VO188" s="31"/>
      <c r="VP188" s="31"/>
      <c r="VQ188" s="31"/>
      <c r="VR188" s="31"/>
      <c r="VS188" s="31"/>
      <c r="VT188" s="31"/>
      <c r="VU188" s="31"/>
      <c r="VV188" s="31"/>
      <c r="VW188" s="31"/>
      <c r="VX188" s="31"/>
      <c r="VY188" s="31"/>
      <c r="VZ188" s="31"/>
      <c r="WA188" s="31"/>
      <c r="WB188" s="31"/>
      <c r="WC188" s="31"/>
      <c r="WD188" s="31"/>
      <c r="WE188" s="31"/>
      <c r="WF188" s="31"/>
      <c r="WG188" s="31"/>
      <c r="WH188" s="31"/>
      <c r="WI188" s="31"/>
      <c r="WJ188" s="31"/>
      <c r="WK188" s="31"/>
      <c r="WL188" s="31"/>
      <c r="WM188" s="31"/>
      <c r="WN188" s="31"/>
      <c r="WO188" s="31"/>
      <c r="WP188" s="31"/>
      <c r="WQ188" s="31"/>
      <c r="WR188" s="31"/>
      <c r="WS188" s="31"/>
      <c r="WT188" s="31"/>
      <c r="WU188" s="31"/>
      <c r="WV188" s="31"/>
      <c r="WW188" s="31"/>
      <c r="WX188" s="31"/>
      <c r="WY188" s="31"/>
      <c r="WZ188" s="31"/>
      <c r="XA188" s="31"/>
      <c r="XB188" s="31"/>
      <c r="XC188" s="31"/>
      <c r="XD188" s="31"/>
      <c r="XE188" s="31"/>
      <c r="XF188" s="31"/>
      <c r="XG188" s="31"/>
      <c r="XH188" s="31"/>
      <c r="XI188" s="31"/>
      <c r="XJ188" s="31"/>
      <c r="XK188" s="31"/>
      <c r="XL188" s="31"/>
      <c r="XM188" s="31"/>
      <c r="XN188" s="31"/>
      <c r="XO188" s="31"/>
      <c r="XP188" s="31"/>
      <c r="XQ188" s="31"/>
      <c r="XR188" s="31"/>
      <c r="XS188" s="31"/>
      <c r="XT188" s="31"/>
      <c r="XU188" s="31"/>
      <c r="XV188" s="31"/>
      <c r="XW188" s="31"/>
      <c r="XX188" s="31"/>
      <c r="XY188" s="31"/>
      <c r="XZ188" s="31"/>
      <c r="YA188" s="31"/>
      <c r="YB188" s="31"/>
      <c r="YC188" s="31"/>
      <c r="YD188" s="31"/>
      <c r="YE188" s="31"/>
      <c r="YF188" s="31"/>
      <c r="YG188" s="31"/>
      <c r="YH188" s="31"/>
      <c r="YI188" s="31"/>
      <c r="YJ188" s="31"/>
      <c r="YK188" s="31"/>
      <c r="YL188" s="31"/>
      <c r="YM188" s="31"/>
      <c r="YN188" s="31"/>
      <c r="YO188" s="31"/>
      <c r="YP188" s="31"/>
      <c r="YQ188" s="31"/>
      <c r="YR188" s="31"/>
      <c r="YS188" s="31"/>
      <c r="YT188" s="31"/>
      <c r="YU188" s="31"/>
      <c r="YV188" s="31"/>
      <c r="YW188" s="31"/>
      <c r="YX188" s="31"/>
      <c r="YY188" s="31"/>
      <c r="YZ188" s="31"/>
      <c r="ZA188" s="31"/>
      <c r="ZB188" s="31"/>
      <c r="ZC188" s="31"/>
      <c r="ZD188" s="31"/>
      <c r="ZE188" s="31"/>
      <c r="ZF188" s="31"/>
      <c r="ZG188" s="31"/>
      <c r="ZH188" s="31"/>
      <c r="ZI188" s="31"/>
      <c r="ZJ188" s="31"/>
      <c r="ZK188" s="31"/>
      <c r="ZL188" s="31"/>
      <c r="ZM188" s="31"/>
      <c r="ZN188" s="31"/>
      <c r="ZO188" s="31"/>
      <c r="ZP188" s="31"/>
      <c r="ZQ188" s="31"/>
      <c r="ZR188" s="31"/>
      <c r="ZS188" s="31"/>
      <c r="ZT188" s="31"/>
      <c r="ZU188" s="31"/>
      <c r="ZV188" s="31"/>
      <c r="ZW188" s="31"/>
      <c r="ZX188" s="31"/>
      <c r="ZY188" s="31"/>
      <c r="ZZ188" s="31"/>
      <c r="AAA188" s="31"/>
      <c r="AAB188" s="31"/>
      <c r="AAC188" s="31"/>
      <c r="AAD188" s="31"/>
      <c r="AAE188" s="31"/>
      <c r="AAF188" s="31"/>
      <c r="AAG188" s="31"/>
      <c r="AAH188" s="31"/>
      <c r="AAI188" s="31"/>
      <c r="AAJ188" s="31"/>
      <c r="AAK188" s="31"/>
      <c r="AAL188" s="31"/>
      <c r="AAM188" s="31"/>
      <c r="AAN188" s="31"/>
      <c r="AAO188" s="31"/>
      <c r="AAP188" s="31"/>
      <c r="AAQ188" s="31"/>
      <c r="AAR188" s="31"/>
      <c r="AAS188" s="31"/>
      <c r="AAT188" s="31"/>
      <c r="AAU188" s="31"/>
      <c r="AAV188" s="31"/>
      <c r="AAW188" s="31"/>
      <c r="AAX188" s="31"/>
      <c r="AAY188" s="31"/>
      <c r="AAZ188" s="31"/>
      <c r="ABA188" s="31"/>
      <c r="ABB188" s="31"/>
      <c r="ABC188" s="31"/>
      <c r="ABD188" s="31"/>
      <c r="ABE188" s="31"/>
      <c r="ABF188" s="31"/>
      <c r="ABG188" s="31"/>
      <c r="ABH188" s="31"/>
      <c r="ABI188" s="31"/>
      <c r="ABJ188" s="31"/>
      <c r="ABK188" s="31"/>
      <c r="ABL188" s="31"/>
      <c r="ABM188" s="31"/>
      <c r="ABN188" s="31"/>
      <c r="ABO188" s="31"/>
      <c r="ABP188" s="31"/>
      <c r="ABQ188" s="31"/>
      <c r="ABR188" s="31"/>
      <c r="ABS188" s="31"/>
      <c r="ABT188" s="31"/>
      <c r="ABU188" s="31"/>
      <c r="ABV188" s="31"/>
      <c r="ABW188" s="31"/>
      <c r="ABX188" s="31"/>
      <c r="ABY188" s="31"/>
      <c r="ABZ188" s="31"/>
      <c r="ACA188" s="31"/>
      <c r="ACB188" s="31"/>
      <c r="ACC188" s="31"/>
      <c r="ACD188" s="31"/>
      <c r="ACE188" s="31"/>
      <c r="ACF188" s="31"/>
      <c r="ACG188" s="31"/>
      <c r="ACH188" s="31"/>
      <c r="ACI188" s="31"/>
      <c r="ACJ188" s="31"/>
      <c r="ACK188" s="31"/>
      <c r="ACL188" s="31"/>
      <c r="ACM188" s="31"/>
      <c r="ACN188" s="31"/>
      <c r="ACO188" s="31"/>
      <c r="ACP188" s="31"/>
      <c r="ACQ188" s="31"/>
      <c r="ACR188" s="31"/>
      <c r="ACS188" s="31"/>
      <c r="ACT188" s="31"/>
      <c r="ACU188" s="31"/>
      <c r="ACV188" s="31"/>
      <c r="ACW188" s="31"/>
      <c r="ACX188" s="31"/>
      <c r="ACY188" s="31"/>
      <c r="ACZ188" s="31"/>
      <c r="ADA188" s="31"/>
      <c r="ADB188" s="31"/>
      <c r="ADC188" s="31"/>
      <c r="ADD188" s="31"/>
      <c r="ADE188" s="31"/>
      <c r="ADF188" s="31"/>
      <c r="ADG188" s="31"/>
      <c r="ADH188" s="31"/>
      <c r="ADI188" s="31"/>
      <c r="ADJ188" s="31"/>
      <c r="ADK188" s="31"/>
      <c r="ADL188" s="31"/>
      <c r="ADM188" s="31"/>
      <c r="ADN188" s="31"/>
      <c r="ADO188" s="31"/>
      <c r="ADP188" s="31"/>
      <c r="ADQ188" s="31"/>
      <c r="ADR188" s="31"/>
      <c r="ADS188" s="31"/>
      <c r="ADT188" s="31"/>
      <c r="ADU188" s="31"/>
      <c r="ADV188" s="31"/>
      <c r="ADW188" s="31"/>
      <c r="ADX188" s="31"/>
      <c r="ADY188" s="31"/>
      <c r="ADZ188" s="31"/>
      <c r="AEA188" s="31"/>
      <c r="AEB188" s="31"/>
      <c r="AEC188" s="31"/>
      <c r="AED188" s="31"/>
      <c r="AEE188" s="31"/>
      <c r="AEF188" s="31"/>
      <c r="AEG188" s="31"/>
      <c r="AEH188" s="31"/>
      <c r="AEI188" s="31"/>
      <c r="AEJ188" s="31"/>
      <c r="AEK188" s="31"/>
      <c r="AEL188" s="31"/>
      <c r="AEM188" s="31"/>
      <c r="AEN188" s="31"/>
      <c r="AEO188" s="31"/>
      <c r="AEP188" s="31"/>
      <c r="AEQ188" s="31"/>
      <c r="AER188" s="31"/>
      <c r="AES188" s="31"/>
      <c r="AET188" s="31"/>
      <c r="AEU188" s="31"/>
      <c r="AEV188" s="31"/>
      <c r="AEW188" s="31"/>
      <c r="AEX188" s="31"/>
      <c r="AEY188" s="31"/>
      <c r="AEZ188" s="31"/>
      <c r="AFA188" s="31"/>
      <c r="AFB188" s="31"/>
      <c r="AFC188" s="31"/>
      <c r="AFD188" s="31"/>
      <c r="AFE188" s="31"/>
      <c r="AFF188" s="31"/>
      <c r="AFG188" s="31"/>
      <c r="AFH188" s="31"/>
      <c r="AFI188" s="31"/>
      <c r="AFJ188" s="31"/>
      <c r="AFK188" s="31"/>
      <c r="AFL188" s="31"/>
      <c r="AFM188" s="31"/>
      <c r="AFN188" s="31"/>
      <c r="AFO188" s="31"/>
      <c r="AFP188" s="31"/>
      <c r="AFQ188" s="31"/>
      <c r="AFR188" s="31"/>
      <c r="AFS188" s="31"/>
      <c r="AFT188" s="31"/>
      <c r="AFU188" s="31"/>
      <c r="AFV188" s="31"/>
      <c r="AFW188" s="31"/>
      <c r="AFX188" s="31"/>
      <c r="AFY188" s="31"/>
      <c r="AFZ188" s="31"/>
      <c r="AGA188" s="31"/>
      <c r="AGB188" s="31"/>
      <c r="AGC188" s="31"/>
      <c r="AGD188" s="31"/>
      <c r="AGE188" s="31"/>
      <c r="AGF188" s="31"/>
      <c r="AGG188" s="31"/>
      <c r="AGH188" s="31"/>
      <c r="AGI188" s="31"/>
      <c r="AGJ188" s="31"/>
      <c r="AGK188" s="31"/>
      <c r="AGL188" s="31"/>
      <c r="AGM188" s="31"/>
      <c r="AGN188" s="31"/>
      <c r="AGO188" s="31"/>
      <c r="AGP188" s="31"/>
      <c r="AGQ188" s="31"/>
      <c r="AGR188" s="31"/>
      <c r="AGS188" s="31"/>
      <c r="AGT188" s="31"/>
      <c r="AGU188" s="31"/>
      <c r="AGV188" s="31"/>
      <c r="AGW188" s="31"/>
      <c r="AGX188" s="31"/>
      <c r="AGY188" s="31"/>
      <c r="AGZ188" s="31"/>
      <c r="AHA188" s="31"/>
      <c r="AHB188" s="31"/>
      <c r="AHC188" s="31"/>
      <c r="AHD188" s="31"/>
      <c r="AHE188" s="31"/>
      <c r="AHF188" s="31"/>
      <c r="AHG188" s="31"/>
      <c r="AHH188" s="31"/>
      <c r="AHI188" s="31"/>
      <c r="AHJ188" s="31"/>
      <c r="AHK188" s="31"/>
      <c r="AHL188" s="31"/>
      <c r="AHM188" s="31"/>
      <c r="AHN188" s="31"/>
      <c r="AHO188" s="31"/>
      <c r="AHP188" s="31"/>
      <c r="AHQ188" s="31"/>
      <c r="AHR188" s="31"/>
      <c r="AHS188" s="31"/>
      <c r="AHT188" s="31"/>
      <c r="AHU188" s="31"/>
      <c r="AHV188" s="31"/>
      <c r="AHW188" s="31"/>
      <c r="AHX188" s="31"/>
      <c r="AHY188" s="31"/>
      <c r="AHZ188" s="31"/>
      <c r="AIA188" s="31"/>
      <c r="AIB188" s="31"/>
      <c r="AIC188" s="31"/>
      <c r="AID188" s="31"/>
      <c r="AIE188" s="31"/>
      <c r="AIF188" s="31"/>
      <c r="AIG188" s="31"/>
      <c r="AIH188" s="31"/>
      <c r="AII188" s="31"/>
      <c r="AIJ188" s="31"/>
      <c r="AIK188" s="31"/>
      <c r="AIL188" s="31"/>
      <c r="AIM188" s="31"/>
      <c r="AIN188" s="31"/>
      <c r="AIO188" s="31"/>
      <c r="AIP188" s="31"/>
      <c r="AIQ188" s="31"/>
      <c r="AIR188" s="31"/>
      <c r="AIS188" s="31"/>
      <c r="AIT188" s="31"/>
      <c r="AIU188" s="31"/>
      <c r="AIV188" s="31"/>
      <c r="AIW188" s="31"/>
      <c r="AIX188" s="31"/>
      <c r="AIY188" s="31"/>
      <c r="AIZ188" s="31"/>
      <c r="AJA188" s="31"/>
      <c r="AJB188" s="31"/>
      <c r="AJC188" s="31"/>
      <c r="AJD188" s="31"/>
      <c r="AJE188" s="31"/>
      <c r="AJF188" s="31"/>
      <c r="AJG188" s="31"/>
      <c r="AJH188" s="31"/>
      <c r="AJI188" s="31"/>
      <c r="AJJ188" s="31"/>
      <c r="AJK188" s="31"/>
      <c r="AJL188" s="31"/>
      <c r="AJM188" s="31"/>
      <c r="AJN188" s="31"/>
      <c r="AJO188" s="31"/>
      <c r="AJP188" s="31"/>
      <c r="AJQ188" s="31"/>
      <c r="AJR188" s="31"/>
      <c r="AJS188" s="31"/>
      <c r="AJT188" s="31"/>
      <c r="AJU188" s="31"/>
      <c r="AJV188" s="31"/>
      <c r="AJW188" s="31"/>
      <c r="AJX188" s="31"/>
      <c r="AJY188" s="31"/>
      <c r="AJZ188" s="31"/>
      <c r="AKA188" s="31"/>
      <c r="AKB188" s="31"/>
      <c r="AKC188" s="31"/>
      <c r="AKD188" s="31"/>
      <c r="AKE188" s="31"/>
      <c r="AKF188" s="31"/>
      <c r="AKG188" s="31"/>
      <c r="AKH188" s="31"/>
      <c r="AKI188" s="31"/>
      <c r="AKJ188" s="31"/>
      <c r="AKK188" s="31"/>
      <c r="AKL188" s="31"/>
      <c r="AKM188" s="31"/>
      <c r="AKN188" s="31"/>
      <c r="AKO188" s="31"/>
      <c r="AKP188" s="31"/>
      <c r="AKQ188" s="31"/>
      <c r="AKR188" s="31"/>
      <c r="AKS188" s="31"/>
      <c r="AKT188" s="31"/>
      <c r="AKU188" s="31"/>
      <c r="AKV188" s="31"/>
      <c r="AKW188" s="31"/>
      <c r="AKX188" s="31"/>
      <c r="AKY188" s="31"/>
      <c r="AKZ188" s="31"/>
      <c r="ALA188" s="31"/>
      <c r="ALB188" s="31"/>
      <c r="ALC188" s="31"/>
      <c r="ALD188" s="31"/>
      <c r="ALE188" s="31"/>
      <c r="ALF188" s="31"/>
      <c r="ALG188" s="31"/>
      <c r="ALH188" s="31"/>
      <c r="ALI188" s="31"/>
      <c r="ALJ188" s="31"/>
      <c r="ALK188" s="31"/>
      <c r="ALL188" s="31"/>
      <c r="ALM188" s="31"/>
      <c r="ALN188" s="31"/>
      <c r="ALO188" s="31"/>
      <c r="ALP188" s="31"/>
      <c r="ALQ188" s="31"/>
      <c r="ALR188" s="31"/>
      <c r="ALS188" s="31"/>
      <c r="ALT188" s="31"/>
      <c r="ALU188" s="31"/>
      <c r="ALV188" s="31"/>
      <c r="ALW188" s="31"/>
      <c r="ALX188" s="31"/>
      <c r="ALY188" s="31"/>
      <c r="ALZ188" s="31"/>
      <c r="AMA188" s="31"/>
      <c r="AMB188" s="31"/>
      <c r="AMC188" s="31"/>
      <c r="AMD188" s="31"/>
      <c r="AME188" s="31"/>
      <c r="AMF188" s="31"/>
      <c r="AMG188" s="31"/>
      <c r="AMH188" s="31"/>
      <c r="AMI188" s="31"/>
      <c r="AMJ188" s="31"/>
      <c r="AMK188" s="31"/>
      <c r="AML188" s="31"/>
      <c r="AMM188" s="31"/>
      <c r="AMN188" s="31"/>
      <c r="AMO188" s="31"/>
      <c r="AMP188" s="31"/>
      <c r="AMQ188" s="31"/>
      <c r="AMR188" s="31"/>
      <c r="AMS188" s="31"/>
      <c r="AMT188" s="31"/>
      <c r="AMU188" s="31"/>
      <c r="AMV188" s="31"/>
      <c r="AMW188" s="31"/>
      <c r="AMX188" s="31"/>
      <c r="AMY188" s="31"/>
    </row>
    <row r="189" spans="3:1039" s="6" customFormat="1" ht="15" customHeight="1" x14ac:dyDescent="0.25">
      <c r="C189" s="6">
        <f t="shared" si="140"/>
        <v>191141</v>
      </c>
      <c r="D189" s="72">
        <f t="shared" si="141"/>
        <v>80</v>
      </c>
      <c r="E189" s="74">
        <v>0</v>
      </c>
      <c r="F189" s="72">
        <v>1</v>
      </c>
      <c r="G189" s="73">
        <f t="shared" si="43"/>
        <v>0</v>
      </c>
      <c r="H189" s="128">
        <f t="shared" si="44"/>
        <v>3.4</v>
      </c>
      <c r="I189" s="147">
        <f t="shared" si="115"/>
        <v>0</v>
      </c>
      <c r="J189" s="111" t="s">
        <v>196</v>
      </c>
      <c r="K189" s="39">
        <v>3</v>
      </c>
      <c r="L189" s="95">
        <f t="shared" si="116"/>
        <v>19</v>
      </c>
      <c r="M189" s="12" t="s">
        <v>91</v>
      </c>
      <c r="N189" s="82">
        <f t="shared" si="139"/>
        <v>11</v>
      </c>
      <c r="O189" s="82">
        <f t="shared" si="129"/>
        <v>191141</v>
      </c>
      <c r="P189" s="77" t="str">
        <f t="shared" si="142"/>
        <v>XE80T10HD50U0  (80 gal)</v>
      </c>
      <c r="Q189" s="13" t="s">
        <v>134</v>
      </c>
      <c r="R189" s="14">
        <v>80</v>
      </c>
      <c r="S189" s="121" t="s">
        <v>275</v>
      </c>
      <c r="T189" s="100" t="s">
        <v>275</v>
      </c>
      <c r="U189" s="105" t="str">
        <f t="shared" si="130"/>
        <v>RheemHBDR4580</v>
      </c>
      <c r="V189" s="146">
        <v>0</v>
      </c>
      <c r="W189" s="49" t="str">
        <f>[1]ESTAR_to_AWHS!K60</f>
        <v>--</v>
      </c>
      <c r="X189" s="61">
        <f>[1]ESTAR_to_AWHS!I60</f>
        <v>4</v>
      </c>
      <c r="Y189" s="62">
        <f>[1]ESTAR_to_AWHS!L60</f>
        <v>3.4</v>
      </c>
      <c r="Z189" s="63">
        <f>[1]ESTAR_to_AWHS!J60</f>
        <v>42667</v>
      </c>
      <c r="AA189" s="58" t="s">
        <v>91</v>
      </c>
      <c r="AB189" s="158" t="str">
        <f t="shared" si="137"/>
        <v>2,     191141,   "XE80T10HD50U0  (80 gal)"</v>
      </c>
      <c r="AC189" s="160" t="str">
        <f t="shared" si="128"/>
        <v>Rheem</v>
      </c>
      <c r="AD189" s="6" t="s">
        <v>579</v>
      </c>
      <c r="AE189" s="158" t="str">
        <f t="shared" si="138"/>
        <v xml:space="preserve">          case  191141   :   "RheemXE80T10"</v>
      </c>
      <c r="AF189" s="6" t="s">
        <v>579</v>
      </c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/>
      <c r="DK189" s="31"/>
      <c r="DL189" s="31"/>
      <c r="DM189" s="31"/>
      <c r="DN189" s="31"/>
      <c r="DO189" s="31"/>
      <c r="DP189" s="31"/>
      <c r="DQ189" s="31"/>
      <c r="DR189" s="31"/>
      <c r="DS189" s="31"/>
      <c r="DT189" s="31"/>
      <c r="DU189" s="31"/>
      <c r="DV189" s="31"/>
      <c r="DW189" s="31"/>
      <c r="DX189" s="31"/>
      <c r="DY189" s="31"/>
      <c r="DZ189" s="31"/>
      <c r="EA189" s="31"/>
      <c r="EB189" s="31"/>
      <c r="EC189" s="31"/>
      <c r="ED189" s="31"/>
      <c r="EE189" s="31"/>
      <c r="EF189" s="31"/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/>
      <c r="EV189" s="31"/>
      <c r="EW189" s="31"/>
      <c r="EX189" s="31"/>
      <c r="EY189" s="31"/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  <c r="FK189" s="31"/>
      <c r="FL189" s="31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  <c r="IU189" s="31"/>
      <c r="IV189" s="31"/>
      <c r="IW189" s="31"/>
      <c r="IX189" s="31"/>
      <c r="IY189" s="31"/>
      <c r="IZ189" s="31"/>
      <c r="JA189" s="31"/>
      <c r="JB189" s="31"/>
      <c r="JC189" s="31"/>
      <c r="JD189" s="31"/>
      <c r="JE189" s="31"/>
      <c r="JF189" s="31"/>
      <c r="JG189" s="31"/>
      <c r="JH189" s="31"/>
      <c r="JI189" s="31"/>
      <c r="JJ189" s="31"/>
      <c r="JK189" s="31"/>
      <c r="JL189" s="31"/>
      <c r="JM189" s="31"/>
      <c r="JN189" s="31"/>
      <c r="JO189" s="31"/>
      <c r="JP189" s="31"/>
      <c r="JQ189" s="31"/>
      <c r="JR189" s="31"/>
      <c r="JS189" s="31"/>
      <c r="JT189" s="31"/>
      <c r="JU189" s="31"/>
      <c r="JV189" s="31"/>
      <c r="JW189" s="31"/>
      <c r="JX189" s="31"/>
      <c r="JY189" s="31"/>
      <c r="JZ189" s="31"/>
      <c r="KA189" s="31"/>
      <c r="KB189" s="31"/>
      <c r="KC189" s="31"/>
      <c r="KD189" s="31"/>
      <c r="KE189" s="31"/>
      <c r="KF189" s="31"/>
      <c r="KG189" s="31"/>
      <c r="KH189" s="31"/>
      <c r="KI189" s="31"/>
      <c r="KJ189" s="31"/>
      <c r="KK189" s="31"/>
      <c r="KL189" s="31"/>
      <c r="KM189" s="31"/>
      <c r="KN189" s="31"/>
      <c r="KO189" s="31"/>
      <c r="KP189" s="31"/>
      <c r="KQ189" s="31"/>
      <c r="KR189" s="31"/>
      <c r="KS189" s="31"/>
      <c r="KT189" s="31"/>
      <c r="KU189" s="31"/>
      <c r="KV189" s="31"/>
      <c r="KW189" s="31"/>
      <c r="KX189" s="31"/>
      <c r="KY189" s="31"/>
      <c r="KZ189" s="31"/>
      <c r="LA189" s="31"/>
      <c r="LB189" s="31"/>
      <c r="LC189" s="31"/>
      <c r="LD189" s="31"/>
      <c r="LE189" s="31"/>
      <c r="LF189" s="31"/>
      <c r="LG189" s="31"/>
      <c r="LH189" s="31"/>
      <c r="LI189" s="31"/>
      <c r="LJ189" s="31"/>
      <c r="LK189" s="31"/>
      <c r="LL189" s="31"/>
      <c r="LM189" s="31"/>
      <c r="LN189" s="31"/>
      <c r="LO189" s="31"/>
      <c r="LP189" s="31"/>
      <c r="LQ189" s="31"/>
      <c r="LR189" s="31"/>
      <c r="LS189" s="31"/>
      <c r="LT189" s="31"/>
      <c r="LU189" s="31"/>
      <c r="LV189" s="31"/>
      <c r="LW189" s="31"/>
      <c r="LX189" s="31"/>
      <c r="LY189" s="31"/>
      <c r="LZ189" s="31"/>
      <c r="MA189" s="31"/>
      <c r="MB189" s="31"/>
      <c r="MC189" s="31"/>
      <c r="MD189" s="31"/>
      <c r="ME189" s="31"/>
      <c r="MF189" s="31"/>
      <c r="MG189" s="31"/>
      <c r="MH189" s="31"/>
      <c r="MI189" s="31"/>
      <c r="MJ189" s="31"/>
      <c r="MK189" s="31"/>
      <c r="ML189" s="31"/>
      <c r="MM189" s="31"/>
      <c r="MN189" s="31"/>
      <c r="MO189" s="31"/>
      <c r="MP189" s="31"/>
      <c r="MQ189" s="31"/>
      <c r="MR189" s="31"/>
      <c r="MS189" s="31"/>
      <c r="MT189" s="31"/>
      <c r="MU189" s="31"/>
      <c r="MV189" s="31"/>
      <c r="MW189" s="31"/>
      <c r="MX189" s="31"/>
      <c r="MY189" s="31"/>
      <c r="MZ189" s="31"/>
      <c r="NA189" s="31"/>
      <c r="NB189" s="31"/>
      <c r="NC189" s="31"/>
      <c r="ND189" s="31"/>
      <c r="NE189" s="31"/>
      <c r="NF189" s="31"/>
      <c r="NG189" s="31"/>
      <c r="NH189" s="31"/>
      <c r="NI189" s="31"/>
      <c r="NJ189" s="31"/>
      <c r="NK189" s="31"/>
      <c r="NL189" s="31"/>
      <c r="NM189" s="31"/>
      <c r="NN189" s="31"/>
      <c r="NO189" s="31"/>
      <c r="NP189" s="31"/>
      <c r="NQ189" s="31"/>
      <c r="NR189" s="31"/>
      <c r="NS189" s="31"/>
      <c r="NT189" s="31"/>
      <c r="NU189" s="31"/>
      <c r="NV189" s="31"/>
      <c r="NW189" s="31"/>
      <c r="NX189" s="31"/>
      <c r="NY189" s="31"/>
      <c r="NZ189" s="31"/>
      <c r="OA189" s="31"/>
      <c r="OB189" s="31"/>
      <c r="OC189" s="31"/>
      <c r="OD189" s="31"/>
      <c r="OE189" s="31"/>
      <c r="OF189" s="31"/>
      <c r="OG189" s="31"/>
      <c r="OH189" s="31"/>
      <c r="OI189" s="31"/>
      <c r="OJ189" s="31"/>
      <c r="OK189" s="31"/>
      <c r="OL189" s="31"/>
      <c r="OM189" s="31"/>
      <c r="ON189" s="31"/>
      <c r="OO189" s="31"/>
      <c r="OP189" s="31"/>
      <c r="OQ189" s="31"/>
      <c r="OR189" s="31"/>
      <c r="OS189" s="31"/>
      <c r="OT189" s="31"/>
      <c r="OU189" s="31"/>
      <c r="OV189" s="31"/>
      <c r="OW189" s="31"/>
      <c r="OX189" s="31"/>
      <c r="OY189" s="31"/>
      <c r="OZ189" s="31"/>
      <c r="PA189" s="31"/>
      <c r="PB189" s="31"/>
      <c r="PC189" s="31"/>
      <c r="PD189" s="31"/>
      <c r="PE189" s="31"/>
      <c r="PF189" s="31"/>
      <c r="PG189" s="31"/>
      <c r="PH189" s="31"/>
      <c r="PI189" s="31"/>
      <c r="PJ189" s="31"/>
      <c r="PK189" s="31"/>
      <c r="PL189" s="31"/>
      <c r="PM189" s="31"/>
      <c r="PN189" s="31"/>
      <c r="PO189" s="31"/>
      <c r="PP189" s="31"/>
      <c r="PQ189" s="31"/>
      <c r="PR189" s="31"/>
      <c r="PS189" s="31"/>
      <c r="PT189" s="31"/>
      <c r="PU189" s="31"/>
      <c r="PV189" s="31"/>
      <c r="PW189" s="31"/>
      <c r="PX189" s="31"/>
      <c r="PY189" s="31"/>
      <c r="PZ189" s="31"/>
      <c r="QA189" s="31"/>
      <c r="QB189" s="31"/>
      <c r="QC189" s="31"/>
      <c r="QD189" s="31"/>
      <c r="QE189" s="31"/>
      <c r="QF189" s="31"/>
      <c r="QG189" s="31"/>
      <c r="QH189" s="31"/>
      <c r="QI189" s="31"/>
      <c r="QJ189" s="31"/>
      <c r="QK189" s="31"/>
      <c r="QL189" s="31"/>
      <c r="QM189" s="31"/>
      <c r="QN189" s="31"/>
      <c r="QO189" s="31"/>
      <c r="QP189" s="31"/>
      <c r="QQ189" s="31"/>
      <c r="QR189" s="31"/>
      <c r="QS189" s="31"/>
      <c r="QT189" s="31"/>
      <c r="QU189" s="31"/>
      <c r="QV189" s="31"/>
      <c r="QW189" s="31"/>
      <c r="QX189" s="31"/>
      <c r="QY189" s="31"/>
      <c r="QZ189" s="31"/>
      <c r="RA189" s="31"/>
      <c r="RB189" s="31"/>
      <c r="RC189" s="31"/>
      <c r="RD189" s="31"/>
      <c r="RE189" s="31"/>
      <c r="RF189" s="31"/>
      <c r="RG189" s="31"/>
      <c r="RH189" s="31"/>
      <c r="RI189" s="31"/>
      <c r="RJ189" s="31"/>
      <c r="RK189" s="31"/>
      <c r="RL189" s="31"/>
      <c r="RM189" s="31"/>
      <c r="RN189" s="31"/>
      <c r="RO189" s="31"/>
      <c r="RP189" s="31"/>
      <c r="RQ189" s="31"/>
      <c r="RR189" s="31"/>
      <c r="RS189" s="31"/>
      <c r="RT189" s="31"/>
      <c r="RU189" s="31"/>
      <c r="RV189" s="31"/>
      <c r="RW189" s="31"/>
      <c r="RX189" s="31"/>
      <c r="RY189" s="31"/>
      <c r="RZ189" s="31"/>
      <c r="SA189" s="31"/>
      <c r="SB189" s="31"/>
      <c r="SC189" s="31"/>
      <c r="SD189" s="31"/>
      <c r="SE189" s="31"/>
      <c r="SF189" s="31"/>
      <c r="SG189" s="31"/>
      <c r="SH189" s="31"/>
      <c r="SI189" s="31"/>
      <c r="SJ189" s="31"/>
      <c r="SK189" s="31"/>
      <c r="SL189" s="31"/>
      <c r="SM189" s="31"/>
      <c r="SN189" s="31"/>
      <c r="SO189" s="31"/>
      <c r="SP189" s="31"/>
      <c r="SQ189" s="31"/>
      <c r="SR189" s="31"/>
      <c r="SS189" s="31"/>
      <c r="ST189" s="31"/>
      <c r="SU189" s="31"/>
      <c r="SV189" s="31"/>
      <c r="SW189" s="31"/>
      <c r="SX189" s="31"/>
      <c r="SY189" s="31"/>
      <c r="SZ189" s="31"/>
      <c r="TA189" s="31"/>
      <c r="TB189" s="31"/>
      <c r="TC189" s="31"/>
      <c r="TD189" s="31"/>
      <c r="TE189" s="31"/>
      <c r="TF189" s="31"/>
      <c r="TG189" s="31"/>
      <c r="TH189" s="31"/>
      <c r="TI189" s="31"/>
      <c r="TJ189" s="31"/>
      <c r="TK189" s="31"/>
      <c r="TL189" s="31"/>
      <c r="TM189" s="31"/>
      <c r="TN189" s="31"/>
      <c r="TO189" s="31"/>
      <c r="TP189" s="31"/>
      <c r="TQ189" s="31"/>
      <c r="TR189" s="31"/>
      <c r="TS189" s="31"/>
      <c r="TT189" s="31"/>
      <c r="TU189" s="31"/>
      <c r="TV189" s="31"/>
      <c r="TW189" s="31"/>
      <c r="TX189" s="31"/>
      <c r="TY189" s="31"/>
      <c r="TZ189" s="31"/>
      <c r="UA189" s="31"/>
      <c r="UB189" s="31"/>
      <c r="UC189" s="31"/>
      <c r="UD189" s="31"/>
      <c r="UE189" s="31"/>
      <c r="UF189" s="31"/>
      <c r="UG189" s="31"/>
      <c r="UH189" s="31"/>
      <c r="UI189" s="31"/>
      <c r="UJ189" s="31"/>
      <c r="UK189" s="31"/>
      <c r="UL189" s="31"/>
      <c r="UM189" s="31"/>
      <c r="UN189" s="31"/>
      <c r="UO189" s="31"/>
      <c r="UP189" s="31"/>
      <c r="UQ189" s="31"/>
      <c r="UR189" s="31"/>
      <c r="US189" s="31"/>
      <c r="UT189" s="31"/>
      <c r="UU189" s="31"/>
      <c r="UV189" s="31"/>
      <c r="UW189" s="31"/>
      <c r="UX189" s="31"/>
      <c r="UY189" s="31"/>
      <c r="UZ189" s="31"/>
      <c r="VA189" s="31"/>
      <c r="VB189" s="31"/>
      <c r="VC189" s="31"/>
      <c r="VD189" s="31"/>
      <c r="VE189" s="31"/>
      <c r="VF189" s="31"/>
      <c r="VG189" s="31"/>
      <c r="VH189" s="31"/>
      <c r="VI189" s="31"/>
      <c r="VJ189" s="31"/>
      <c r="VK189" s="31"/>
      <c r="VL189" s="31"/>
      <c r="VM189" s="31"/>
      <c r="VN189" s="31"/>
      <c r="VO189" s="31"/>
      <c r="VP189" s="31"/>
      <c r="VQ189" s="31"/>
      <c r="VR189" s="31"/>
      <c r="VS189" s="31"/>
      <c r="VT189" s="31"/>
      <c r="VU189" s="31"/>
      <c r="VV189" s="31"/>
      <c r="VW189" s="31"/>
      <c r="VX189" s="31"/>
      <c r="VY189" s="31"/>
      <c r="VZ189" s="31"/>
      <c r="WA189" s="31"/>
      <c r="WB189" s="31"/>
      <c r="WC189" s="31"/>
      <c r="WD189" s="31"/>
      <c r="WE189" s="31"/>
      <c r="WF189" s="31"/>
      <c r="WG189" s="31"/>
      <c r="WH189" s="31"/>
      <c r="WI189" s="31"/>
      <c r="WJ189" s="31"/>
      <c r="WK189" s="31"/>
      <c r="WL189" s="31"/>
      <c r="WM189" s="31"/>
      <c r="WN189" s="31"/>
      <c r="WO189" s="31"/>
      <c r="WP189" s="31"/>
      <c r="WQ189" s="31"/>
      <c r="WR189" s="31"/>
      <c r="WS189" s="31"/>
      <c r="WT189" s="31"/>
      <c r="WU189" s="31"/>
      <c r="WV189" s="31"/>
      <c r="WW189" s="31"/>
      <c r="WX189" s="31"/>
      <c r="WY189" s="31"/>
      <c r="WZ189" s="31"/>
      <c r="XA189" s="31"/>
      <c r="XB189" s="31"/>
      <c r="XC189" s="31"/>
      <c r="XD189" s="31"/>
      <c r="XE189" s="31"/>
      <c r="XF189" s="31"/>
      <c r="XG189" s="31"/>
      <c r="XH189" s="31"/>
      <c r="XI189" s="31"/>
      <c r="XJ189" s="31"/>
      <c r="XK189" s="31"/>
      <c r="XL189" s="31"/>
      <c r="XM189" s="31"/>
      <c r="XN189" s="31"/>
      <c r="XO189" s="31"/>
      <c r="XP189" s="31"/>
      <c r="XQ189" s="31"/>
      <c r="XR189" s="31"/>
      <c r="XS189" s="31"/>
      <c r="XT189" s="31"/>
      <c r="XU189" s="31"/>
      <c r="XV189" s="31"/>
      <c r="XW189" s="31"/>
      <c r="XX189" s="31"/>
      <c r="XY189" s="31"/>
      <c r="XZ189" s="31"/>
      <c r="YA189" s="31"/>
      <c r="YB189" s="31"/>
      <c r="YC189" s="31"/>
      <c r="YD189" s="31"/>
      <c r="YE189" s="31"/>
      <c r="YF189" s="31"/>
      <c r="YG189" s="31"/>
      <c r="YH189" s="31"/>
      <c r="YI189" s="31"/>
      <c r="YJ189" s="31"/>
      <c r="YK189" s="31"/>
      <c r="YL189" s="31"/>
      <c r="YM189" s="31"/>
      <c r="YN189" s="31"/>
      <c r="YO189" s="31"/>
      <c r="YP189" s="31"/>
      <c r="YQ189" s="31"/>
      <c r="YR189" s="31"/>
      <c r="YS189" s="31"/>
      <c r="YT189" s="31"/>
      <c r="YU189" s="31"/>
      <c r="YV189" s="31"/>
      <c r="YW189" s="31"/>
      <c r="YX189" s="31"/>
      <c r="YY189" s="31"/>
      <c r="YZ189" s="31"/>
      <c r="ZA189" s="31"/>
      <c r="ZB189" s="31"/>
      <c r="ZC189" s="31"/>
      <c r="ZD189" s="31"/>
      <c r="ZE189" s="31"/>
      <c r="ZF189" s="31"/>
      <c r="ZG189" s="31"/>
      <c r="ZH189" s="31"/>
      <c r="ZI189" s="31"/>
      <c r="ZJ189" s="31"/>
      <c r="ZK189" s="31"/>
      <c r="ZL189" s="31"/>
      <c r="ZM189" s="31"/>
      <c r="ZN189" s="31"/>
      <c r="ZO189" s="31"/>
      <c r="ZP189" s="31"/>
      <c r="ZQ189" s="31"/>
      <c r="ZR189" s="31"/>
      <c r="ZS189" s="31"/>
      <c r="ZT189" s="31"/>
      <c r="ZU189" s="31"/>
      <c r="ZV189" s="31"/>
      <c r="ZW189" s="31"/>
      <c r="ZX189" s="31"/>
      <c r="ZY189" s="31"/>
      <c r="ZZ189" s="31"/>
      <c r="AAA189" s="31"/>
      <c r="AAB189" s="31"/>
      <c r="AAC189" s="31"/>
      <c r="AAD189" s="31"/>
      <c r="AAE189" s="31"/>
      <c r="AAF189" s="31"/>
      <c r="AAG189" s="31"/>
      <c r="AAH189" s="31"/>
      <c r="AAI189" s="31"/>
      <c r="AAJ189" s="31"/>
      <c r="AAK189" s="31"/>
      <c r="AAL189" s="31"/>
      <c r="AAM189" s="31"/>
      <c r="AAN189" s="31"/>
      <c r="AAO189" s="31"/>
      <c r="AAP189" s="31"/>
      <c r="AAQ189" s="31"/>
      <c r="AAR189" s="31"/>
      <c r="AAS189" s="31"/>
      <c r="AAT189" s="31"/>
      <c r="AAU189" s="31"/>
      <c r="AAV189" s="31"/>
      <c r="AAW189" s="31"/>
      <c r="AAX189" s="31"/>
      <c r="AAY189" s="31"/>
      <c r="AAZ189" s="31"/>
      <c r="ABA189" s="31"/>
      <c r="ABB189" s="31"/>
      <c r="ABC189" s="31"/>
      <c r="ABD189" s="31"/>
      <c r="ABE189" s="31"/>
      <c r="ABF189" s="31"/>
      <c r="ABG189" s="31"/>
      <c r="ABH189" s="31"/>
      <c r="ABI189" s="31"/>
      <c r="ABJ189" s="31"/>
      <c r="ABK189" s="31"/>
      <c r="ABL189" s="31"/>
      <c r="ABM189" s="31"/>
      <c r="ABN189" s="31"/>
      <c r="ABO189" s="31"/>
      <c r="ABP189" s="31"/>
      <c r="ABQ189" s="31"/>
      <c r="ABR189" s="31"/>
      <c r="ABS189" s="31"/>
      <c r="ABT189" s="31"/>
      <c r="ABU189" s="31"/>
      <c r="ABV189" s="31"/>
      <c r="ABW189" s="31"/>
      <c r="ABX189" s="31"/>
      <c r="ABY189" s="31"/>
      <c r="ABZ189" s="31"/>
      <c r="ACA189" s="31"/>
      <c r="ACB189" s="31"/>
      <c r="ACC189" s="31"/>
      <c r="ACD189" s="31"/>
      <c r="ACE189" s="31"/>
      <c r="ACF189" s="31"/>
      <c r="ACG189" s="31"/>
      <c r="ACH189" s="31"/>
      <c r="ACI189" s="31"/>
      <c r="ACJ189" s="31"/>
      <c r="ACK189" s="31"/>
      <c r="ACL189" s="31"/>
      <c r="ACM189" s="31"/>
      <c r="ACN189" s="31"/>
      <c r="ACO189" s="31"/>
      <c r="ACP189" s="31"/>
      <c r="ACQ189" s="31"/>
      <c r="ACR189" s="31"/>
      <c r="ACS189" s="31"/>
      <c r="ACT189" s="31"/>
      <c r="ACU189" s="31"/>
      <c r="ACV189" s="31"/>
      <c r="ACW189" s="31"/>
      <c r="ACX189" s="31"/>
      <c r="ACY189" s="31"/>
      <c r="ACZ189" s="31"/>
      <c r="ADA189" s="31"/>
      <c r="ADB189" s="31"/>
      <c r="ADC189" s="31"/>
      <c r="ADD189" s="31"/>
      <c r="ADE189" s="31"/>
      <c r="ADF189" s="31"/>
      <c r="ADG189" s="31"/>
      <c r="ADH189" s="31"/>
      <c r="ADI189" s="31"/>
      <c r="ADJ189" s="31"/>
      <c r="ADK189" s="31"/>
      <c r="ADL189" s="31"/>
      <c r="ADM189" s="31"/>
      <c r="ADN189" s="31"/>
      <c r="ADO189" s="31"/>
      <c r="ADP189" s="31"/>
      <c r="ADQ189" s="31"/>
      <c r="ADR189" s="31"/>
      <c r="ADS189" s="31"/>
      <c r="ADT189" s="31"/>
      <c r="ADU189" s="31"/>
      <c r="ADV189" s="31"/>
      <c r="ADW189" s="31"/>
      <c r="ADX189" s="31"/>
      <c r="ADY189" s="31"/>
      <c r="ADZ189" s="31"/>
      <c r="AEA189" s="31"/>
      <c r="AEB189" s="31"/>
      <c r="AEC189" s="31"/>
      <c r="AED189" s="31"/>
      <c r="AEE189" s="31"/>
      <c r="AEF189" s="31"/>
      <c r="AEG189" s="31"/>
      <c r="AEH189" s="31"/>
      <c r="AEI189" s="31"/>
      <c r="AEJ189" s="31"/>
      <c r="AEK189" s="31"/>
      <c r="AEL189" s="31"/>
      <c r="AEM189" s="31"/>
      <c r="AEN189" s="31"/>
      <c r="AEO189" s="31"/>
      <c r="AEP189" s="31"/>
      <c r="AEQ189" s="31"/>
      <c r="AER189" s="31"/>
      <c r="AES189" s="31"/>
      <c r="AET189" s="31"/>
      <c r="AEU189" s="31"/>
      <c r="AEV189" s="31"/>
      <c r="AEW189" s="31"/>
      <c r="AEX189" s="31"/>
      <c r="AEY189" s="31"/>
      <c r="AEZ189" s="31"/>
      <c r="AFA189" s="31"/>
      <c r="AFB189" s="31"/>
      <c r="AFC189" s="31"/>
      <c r="AFD189" s="31"/>
      <c r="AFE189" s="31"/>
      <c r="AFF189" s="31"/>
      <c r="AFG189" s="31"/>
      <c r="AFH189" s="31"/>
      <c r="AFI189" s="31"/>
      <c r="AFJ189" s="31"/>
      <c r="AFK189" s="31"/>
      <c r="AFL189" s="31"/>
      <c r="AFM189" s="31"/>
      <c r="AFN189" s="31"/>
      <c r="AFO189" s="31"/>
      <c r="AFP189" s="31"/>
      <c r="AFQ189" s="31"/>
      <c r="AFR189" s="31"/>
      <c r="AFS189" s="31"/>
      <c r="AFT189" s="31"/>
      <c r="AFU189" s="31"/>
      <c r="AFV189" s="31"/>
      <c r="AFW189" s="31"/>
      <c r="AFX189" s="31"/>
      <c r="AFY189" s="31"/>
      <c r="AFZ189" s="31"/>
      <c r="AGA189" s="31"/>
      <c r="AGB189" s="31"/>
      <c r="AGC189" s="31"/>
      <c r="AGD189" s="31"/>
      <c r="AGE189" s="31"/>
      <c r="AGF189" s="31"/>
      <c r="AGG189" s="31"/>
      <c r="AGH189" s="31"/>
      <c r="AGI189" s="31"/>
      <c r="AGJ189" s="31"/>
      <c r="AGK189" s="31"/>
      <c r="AGL189" s="31"/>
      <c r="AGM189" s="31"/>
      <c r="AGN189" s="31"/>
      <c r="AGO189" s="31"/>
      <c r="AGP189" s="31"/>
      <c r="AGQ189" s="31"/>
      <c r="AGR189" s="31"/>
      <c r="AGS189" s="31"/>
      <c r="AGT189" s="31"/>
      <c r="AGU189" s="31"/>
      <c r="AGV189" s="31"/>
      <c r="AGW189" s="31"/>
      <c r="AGX189" s="31"/>
      <c r="AGY189" s="31"/>
      <c r="AGZ189" s="31"/>
      <c r="AHA189" s="31"/>
      <c r="AHB189" s="31"/>
      <c r="AHC189" s="31"/>
      <c r="AHD189" s="31"/>
      <c r="AHE189" s="31"/>
      <c r="AHF189" s="31"/>
      <c r="AHG189" s="31"/>
      <c r="AHH189" s="31"/>
      <c r="AHI189" s="31"/>
      <c r="AHJ189" s="31"/>
      <c r="AHK189" s="31"/>
      <c r="AHL189" s="31"/>
      <c r="AHM189" s="31"/>
      <c r="AHN189" s="31"/>
      <c r="AHO189" s="31"/>
      <c r="AHP189" s="31"/>
      <c r="AHQ189" s="31"/>
      <c r="AHR189" s="31"/>
      <c r="AHS189" s="31"/>
      <c r="AHT189" s="31"/>
      <c r="AHU189" s="31"/>
      <c r="AHV189" s="31"/>
      <c r="AHW189" s="31"/>
      <c r="AHX189" s="31"/>
      <c r="AHY189" s="31"/>
      <c r="AHZ189" s="31"/>
      <c r="AIA189" s="31"/>
      <c r="AIB189" s="31"/>
      <c r="AIC189" s="31"/>
      <c r="AID189" s="31"/>
      <c r="AIE189" s="31"/>
      <c r="AIF189" s="31"/>
      <c r="AIG189" s="31"/>
      <c r="AIH189" s="31"/>
      <c r="AII189" s="31"/>
      <c r="AIJ189" s="31"/>
      <c r="AIK189" s="31"/>
      <c r="AIL189" s="31"/>
      <c r="AIM189" s="31"/>
      <c r="AIN189" s="31"/>
      <c r="AIO189" s="31"/>
      <c r="AIP189" s="31"/>
      <c r="AIQ189" s="31"/>
      <c r="AIR189" s="31"/>
      <c r="AIS189" s="31"/>
      <c r="AIT189" s="31"/>
      <c r="AIU189" s="31"/>
      <c r="AIV189" s="31"/>
      <c r="AIW189" s="31"/>
      <c r="AIX189" s="31"/>
      <c r="AIY189" s="31"/>
      <c r="AIZ189" s="31"/>
      <c r="AJA189" s="31"/>
      <c r="AJB189" s="31"/>
      <c r="AJC189" s="31"/>
      <c r="AJD189" s="31"/>
      <c r="AJE189" s="31"/>
      <c r="AJF189" s="31"/>
      <c r="AJG189" s="31"/>
      <c r="AJH189" s="31"/>
      <c r="AJI189" s="31"/>
      <c r="AJJ189" s="31"/>
      <c r="AJK189" s="31"/>
      <c r="AJL189" s="31"/>
      <c r="AJM189" s="31"/>
      <c r="AJN189" s="31"/>
      <c r="AJO189" s="31"/>
      <c r="AJP189" s="31"/>
      <c r="AJQ189" s="31"/>
      <c r="AJR189" s="31"/>
      <c r="AJS189" s="31"/>
      <c r="AJT189" s="31"/>
      <c r="AJU189" s="31"/>
      <c r="AJV189" s="31"/>
      <c r="AJW189" s="31"/>
      <c r="AJX189" s="31"/>
      <c r="AJY189" s="31"/>
      <c r="AJZ189" s="31"/>
      <c r="AKA189" s="31"/>
      <c r="AKB189" s="31"/>
      <c r="AKC189" s="31"/>
      <c r="AKD189" s="31"/>
      <c r="AKE189" s="31"/>
      <c r="AKF189" s="31"/>
      <c r="AKG189" s="31"/>
      <c r="AKH189" s="31"/>
      <c r="AKI189" s="31"/>
      <c r="AKJ189" s="31"/>
      <c r="AKK189" s="31"/>
      <c r="AKL189" s="31"/>
      <c r="AKM189" s="31"/>
      <c r="AKN189" s="31"/>
      <c r="AKO189" s="31"/>
      <c r="AKP189" s="31"/>
      <c r="AKQ189" s="31"/>
      <c r="AKR189" s="31"/>
      <c r="AKS189" s="31"/>
      <c r="AKT189" s="31"/>
      <c r="AKU189" s="31"/>
      <c r="AKV189" s="31"/>
      <c r="AKW189" s="31"/>
      <c r="AKX189" s="31"/>
      <c r="AKY189" s="31"/>
      <c r="AKZ189" s="31"/>
      <c r="ALA189" s="31"/>
      <c r="ALB189" s="31"/>
      <c r="ALC189" s="31"/>
      <c r="ALD189" s="31"/>
      <c r="ALE189" s="31"/>
      <c r="ALF189" s="31"/>
      <c r="ALG189" s="31"/>
      <c r="ALH189" s="31"/>
      <c r="ALI189" s="31"/>
      <c r="ALJ189" s="31"/>
      <c r="ALK189" s="31"/>
      <c r="ALL189" s="31"/>
      <c r="ALM189" s="31"/>
      <c r="ALN189" s="31"/>
      <c r="ALO189" s="31"/>
      <c r="ALP189" s="31"/>
      <c r="ALQ189" s="31"/>
      <c r="ALR189" s="31"/>
      <c r="ALS189" s="31"/>
      <c r="ALT189" s="31"/>
      <c r="ALU189" s="31"/>
      <c r="ALV189" s="31"/>
      <c r="ALW189" s="31"/>
      <c r="ALX189" s="31"/>
      <c r="ALY189" s="31"/>
      <c r="ALZ189" s="31"/>
      <c r="AMA189" s="31"/>
      <c r="AMB189" s="31"/>
      <c r="AMC189" s="31"/>
      <c r="AMD189" s="31"/>
      <c r="AME189" s="31"/>
      <c r="AMF189" s="31"/>
      <c r="AMG189" s="31"/>
      <c r="AMH189" s="31"/>
      <c r="AMI189" s="31"/>
      <c r="AMJ189" s="31"/>
      <c r="AMK189" s="31"/>
      <c r="AML189" s="31"/>
      <c r="AMM189" s="31"/>
      <c r="AMN189" s="31"/>
      <c r="AMO189" s="31"/>
      <c r="AMP189" s="31"/>
      <c r="AMQ189" s="31"/>
      <c r="AMR189" s="31"/>
      <c r="AMS189" s="31"/>
      <c r="AMT189" s="31"/>
      <c r="AMU189" s="31"/>
      <c r="AMV189" s="31"/>
      <c r="AMW189" s="31"/>
      <c r="AMX189" s="31"/>
      <c r="AMY189" s="31"/>
    </row>
    <row r="190" spans="3:1039" s="6" customFormat="1" ht="15" customHeight="1" x14ac:dyDescent="0.25">
      <c r="C190" s="6">
        <f t="shared" si="140"/>
        <v>191234</v>
      </c>
      <c r="D190" s="72">
        <f t="shared" si="141"/>
        <v>80</v>
      </c>
      <c r="E190" s="72">
        <v>1</v>
      </c>
      <c r="F190" s="74">
        <v>0</v>
      </c>
      <c r="G190" s="73">
        <f t="shared" si="43"/>
        <v>1.94</v>
      </c>
      <c r="H190" s="128">
        <f t="shared" si="44"/>
        <v>0</v>
      </c>
      <c r="I190" s="147">
        <f t="shared" si="115"/>
        <v>0</v>
      </c>
      <c r="J190" s="111" t="s">
        <v>196</v>
      </c>
      <c r="K190" s="39">
        <v>1</v>
      </c>
      <c r="L190" s="95">
        <f t="shared" si="116"/>
        <v>19</v>
      </c>
      <c r="M190" s="12" t="s">
        <v>91</v>
      </c>
      <c r="N190" s="82">
        <f t="shared" si="139"/>
        <v>12</v>
      </c>
      <c r="O190" s="82">
        <f t="shared" si="129"/>
        <v>191234</v>
      </c>
      <c r="P190" s="77" t="str">
        <f t="shared" si="142"/>
        <v>XE80T12EH45U0  (80 gal)</v>
      </c>
      <c r="Q190" s="13" t="s">
        <v>147</v>
      </c>
      <c r="R190" s="14">
        <v>80</v>
      </c>
      <c r="S190" s="122" t="s">
        <v>165</v>
      </c>
      <c r="T190" s="100" t="s">
        <v>165</v>
      </c>
      <c r="U190" s="105" t="str">
        <f t="shared" si="130"/>
        <v>AOSmithSHPT80</v>
      </c>
      <c r="V190" s="146">
        <v>0</v>
      </c>
      <c r="W190" s="49">
        <f>[1]ESTAR_to_AWHS!K145</f>
        <v>1.94</v>
      </c>
      <c r="X190" s="61" t="str">
        <f>[1]ESTAR_to_AWHS!I145</f>
        <v>1-2</v>
      </c>
      <c r="Y190" s="62" t="str">
        <f>[1]ESTAR_to_AWHS!L145</f>
        <v>--</v>
      </c>
      <c r="Z190" s="63">
        <f>[1]ESTAR_to_AWHS!J145</f>
        <v>42505</v>
      </c>
      <c r="AA190" s="58" t="s">
        <v>91</v>
      </c>
      <c r="AB190" s="158" t="str">
        <f t="shared" si="137"/>
        <v>2,     191234,   "XE80T12EH45U0  (80 gal)"</v>
      </c>
      <c r="AC190" s="160" t="str">
        <f t="shared" si="128"/>
        <v>Rheem</v>
      </c>
      <c r="AD190" s="31" t="s">
        <v>585</v>
      </c>
      <c r="AE190" s="158" t="str">
        <f t="shared" si="138"/>
        <v xml:space="preserve">          case  191234   :   "RheemXE80T12"</v>
      </c>
      <c r="AF190" s="31" t="s">
        <v>585</v>
      </c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</row>
    <row r="191" spans="3:1039" s="6" customFormat="1" ht="15" customHeight="1" x14ac:dyDescent="0.25">
      <c r="C191" s="6">
        <f t="shared" si="140"/>
        <v>191334</v>
      </c>
      <c r="D191" s="72">
        <f t="shared" si="141"/>
        <v>80</v>
      </c>
      <c r="E191" s="72">
        <v>1</v>
      </c>
      <c r="F191" s="74">
        <v>0</v>
      </c>
      <c r="G191" s="73">
        <f t="shared" si="43"/>
        <v>2.2799999999999998</v>
      </c>
      <c r="H191" s="128">
        <f t="shared" si="44"/>
        <v>0</v>
      </c>
      <c r="I191" s="147">
        <f t="shared" si="115"/>
        <v>0</v>
      </c>
      <c r="J191" s="111" t="s">
        <v>196</v>
      </c>
      <c r="K191" s="39">
        <v>1</v>
      </c>
      <c r="L191" s="95">
        <f t="shared" si="116"/>
        <v>19</v>
      </c>
      <c r="M191" s="12" t="s">
        <v>91</v>
      </c>
      <c r="N191" s="82">
        <f t="shared" si="139"/>
        <v>13</v>
      </c>
      <c r="O191" s="82">
        <f t="shared" si="129"/>
        <v>191334</v>
      </c>
      <c r="P191" s="77" t="str">
        <f t="shared" si="142"/>
        <v>XE80T12EH45U0W  (80 gal)</v>
      </c>
      <c r="Q191" s="13" t="s">
        <v>148</v>
      </c>
      <c r="R191" s="14">
        <v>80</v>
      </c>
      <c r="S191" s="122" t="s">
        <v>165</v>
      </c>
      <c r="T191" s="100" t="s">
        <v>165</v>
      </c>
      <c r="U191" s="105" t="str">
        <f t="shared" si="130"/>
        <v>AOSmithSHPT80</v>
      </c>
      <c r="V191" s="146">
        <v>0</v>
      </c>
      <c r="W191" s="49">
        <f>[1]ESTAR_to_AWHS!K146</f>
        <v>2.2799999999999998</v>
      </c>
      <c r="X191" s="61">
        <f>[1]ESTAR_to_AWHS!I146</f>
        <v>3</v>
      </c>
      <c r="Y191" s="62" t="str">
        <f>[1]ESTAR_to_AWHS!L146</f>
        <v>--</v>
      </c>
      <c r="Z191" s="63">
        <f>[1]ESTAR_to_AWHS!J146</f>
        <v>42505</v>
      </c>
      <c r="AA191" s="58" t="s">
        <v>91</v>
      </c>
      <c r="AB191" s="158" t="str">
        <f t="shared" si="137"/>
        <v>2,     191334,   "XE80T12EH45U0W  (80 gal)"</v>
      </c>
      <c r="AC191" s="160" t="str">
        <f t="shared" si="128"/>
        <v>Rheem</v>
      </c>
      <c r="AD191" s="31" t="s">
        <v>586</v>
      </c>
      <c r="AE191" s="158" t="str">
        <f t="shared" si="138"/>
        <v xml:space="preserve">          case  191334   :   "RheemXE80T12W"</v>
      </c>
      <c r="AF191" s="31" t="s">
        <v>586</v>
      </c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</row>
    <row r="192" spans="3:1039" s="6" customFormat="1" ht="15" customHeight="1" x14ac:dyDescent="0.25">
      <c r="C192" s="6">
        <f t="shared" si="140"/>
        <v>191439</v>
      </c>
      <c r="D192" s="72">
        <f t="shared" si="141"/>
        <v>50</v>
      </c>
      <c r="E192" s="74">
        <v>0</v>
      </c>
      <c r="F192" s="72">
        <v>1</v>
      </c>
      <c r="G192" s="73">
        <f t="shared" si="43"/>
        <v>0</v>
      </c>
      <c r="H192" s="128" t="str">
        <f t="shared" si="44"/>
        <v>3.2</v>
      </c>
      <c r="I192" s="147">
        <f t="shared" si="115"/>
        <v>0</v>
      </c>
      <c r="J192" s="111" t="s">
        <v>196</v>
      </c>
      <c r="K192" s="39">
        <v>3</v>
      </c>
      <c r="L192" s="95">
        <f t="shared" si="116"/>
        <v>19</v>
      </c>
      <c r="M192" s="12" t="s">
        <v>91</v>
      </c>
      <c r="N192" s="82">
        <f t="shared" si="139"/>
        <v>14</v>
      </c>
      <c r="O192" s="82">
        <f t="shared" ref="O192" si="143" xml:space="preserve"> (L192*10000) + (N192*100) + VLOOKUP( T192, $Q$2:$S$47, 2, FALSE )</f>
        <v>191439</v>
      </c>
      <c r="P192" s="77" t="str">
        <f t="shared" si="142"/>
        <v>PROPH50 T2 RH350 DC  (50 gal)</v>
      </c>
      <c r="Q192" s="20" t="s">
        <v>239</v>
      </c>
      <c r="R192" s="119">
        <v>50</v>
      </c>
      <c r="S192" s="121" t="s">
        <v>273</v>
      </c>
      <c r="T192" s="100" t="s">
        <v>273</v>
      </c>
      <c r="U192" s="105" t="str">
        <f t="shared" si="130"/>
        <v>RheemHBDR4550</v>
      </c>
      <c r="V192" s="146">
        <v>0</v>
      </c>
      <c r="W192" s="49"/>
      <c r="X192" s="61" t="s">
        <v>9</v>
      </c>
      <c r="Y192" s="62" t="s">
        <v>263</v>
      </c>
      <c r="Z192" s="63"/>
      <c r="AA192" s="58"/>
      <c r="AB192" s="158" t="str">
        <f t="shared" si="137"/>
        <v>2,     191439,   "PROPH50 T2 RH350 DC  (50 gal)"</v>
      </c>
      <c r="AC192" s="160" t="str">
        <f t="shared" si="128"/>
        <v>Rheem</v>
      </c>
      <c r="AD192" s="161" t="s">
        <v>542</v>
      </c>
      <c r="AE192" s="158" t="str">
        <f t="shared" si="138"/>
        <v xml:space="preserve">          case  191439   :   "RheemPROPH50RH350DC"</v>
      </c>
      <c r="AF192" s="161" t="s">
        <v>542</v>
      </c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</row>
    <row r="193" spans="3:48" s="6" customFormat="1" ht="15" customHeight="1" x14ac:dyDescent="0.25">
      <c r="C193" s="6">
        <f t="shared" si="140"/>
        <v>191540</v>
      </c>
      <c r="D193" s="72">
        <f t="shared" si="141"/>
        <v>65</v>
      </c>
      <c r="E193" s="74">
        <v>0</v>
      </c>
      <c r="F193" s="72">
        <v>1</v>
      </c>
      <c r="G193" s="73">
        <f t="shared" ref="G193:G323" si="144">IF(E193&gt;0,W193,0)</f>
        <v>0</v>
      </c>
      <c r="H193" s="128" t="str">
        <f t="shared" ref="H193:H323" si="145">IF(F193&gt;0,Y193,0)</f>
        <v>3.4</v>
      </c>
      <c r="I193" s="147">
        <f t="shared" si="115"/>
        <v>0</v>
      </c>
      <c r="J193" s="111" t="s">
        <v>196</v>
      </c>
      <c r="K193" s="39">
        <v>3</v>
      </c>
      <c r="L193" s="95">
        <f t="shared" si="116"/>
        <v>19</v>
      </c>
      <c r="M193" s="12" t="s">
        <v>91</v>
      </c>
      <c r="N193" s="82">
        <f t="shared" si="139"/>
        <v>15</v>
      </c>
      <c r="O193" s="82">
        <f t="shared" ref="O193:O224" si="146" xml:space="preserve"> (L193*10000) + (N193*100) + VLOOKUP( T193, $Q$2:$S$47, 2, FALSE )</f>
        <v>191540</v>
      </c>
      <c r="P193" s="77" t="str">
        <f t="shared" si="142"/>
        <v>PROPH65 T2 RH350 DC  (65 gal)</v>
      </c>
      <c r="Q193" s="20" t="s">
        <v>240</v>
      </c>
      <c r="R193" s="119">
        <v>65</v>
      </c>
      <c r="S193" s="121" t="s">
        <v>274</v>
      </c>
      <c r="T193" s="100" t="s">
        <v>274</v>
      </c>
      <c r="U193" s="105" t="str">
        <f t="shared" si="130"/>
        <v>RheemHBDR4565</v>
      </c>
      <c r="V193" s="146">
        <v>0</v>
      </c>
      <c r="W193" s="49"/>
      <c r="X193" s="61" t="s">
        <v>9</v>
      </c>
      <c r="Y193" s="62" t="s">
        <v>264</v>
      </c>
      <c r="Z193" s="63"/>
      <c r="AA193" s="58"/>
      <c r="AB193" s="158" t="str">
        <f t="shared" si="137"/>
        <v>2,     191540,   "PROPH65 T2 RH350 DC  (65 gal)"</v>
      </c>
      <c r="AC193" s="160" t="str">
        <f t="shared" si="128"/>
        <v>Rheem</v>
      </c>
      <c r="AD193" s="161" t="s">
        <v>549</v>
      </c>
      <c r="AE193" s="158" t="str">
        <f t="shared" si="138"/>
        <v xml:space="preserve">          case  191540   :   "RheemPROPH65RH350DC"</v>
      </c>
      <c r="AF193" s="161" t="s">
        <v>549</v>
      </c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</row>
    <row r="194" spans="3:48" s="6" customFormat="1" ht="15" customHeight="1" x14ac:dyDescent="0.25">
      <c r="C194" s="6">
        <f t="shared" si="140"/>
        <v>191641</v>
      </c>
      <c r="D194" s="72">
        <f t="shared" si="141"/>
        <v>80</v>
      </c>
      <c r="E194" s="74">
        <v>0</v>
      </c>
      <c r="F194" s="72">
        <v>1</v>
      </c>
      <c r="G194" s="73">
        <f t="shared" si="144"/>
        <v>0</v>
      </c>
      <c r="H194" s="128" t="str">
        <f t="shared" si="145"/>
        <v>3.4</v>
      </c>
      <c r="I194" s="147">
        <f t="shared" si="115"/>
        <v>0</v>
      </c>
      <c r="J194" s="111" t="s">
        <v>196</v>
      </c>
      <c r="K194" s="39">
        <v>3</v>
      </c>
      <c r="L194" s="95">
        <f t="shared" si="116"/>
        <v>19</v>
      </c>
      <c r="M194" s="12" t="s">
        <v>91</v>
      </c>
      <c r="N194" s="82">
        <f t="shared" si="139"/>
        <v>16</v>
      </c>
      <c r="O194" s="82">
        <f t="shared" si="146"/>
        <v>191641</v>
      </c>
      <c r="P194" s="77" t="str">
        <f t="shared" si="142"/>
        <v>PROPH80 T2 RH350 DC  (80 gal)</v>
      </c>
      <c r="Q194" s="20" t="s">
        <v>241</v>
      </c>
      <c r="R194" s="119">
        <v>80</v>
      </c>
      <c r="S194" s="121" t="s">
        <v>275</v>
      </c>
      <c r="T194" s="100" t="s">
        <v>275</v>
      </c>
      <c r="U194" s="105" t="str">
        <f t="shared" si="130"/>
        <v>RheemHBDR4580</v>
      </c>
      <c r="V194" s="146">
        <v>0</v>
      </c>
      <c r="W194" s="49"/>
      <c r="X194" s="61" t="s">
        <v>265</v>
      </c>
      <c r="Y194" s="62" t="s">
        <v>264</v>
      </c>
      <c r="Z194" s="63"/>
      <c r="AA194" s="58"/>
      <c r="AB194" s="158" t="str">
        <f t="shared" si="137"/>
        <v>2,     191641,   "PROPH80 T2 RH350 DC  (80 gal)"</v>
      </c>
      <c r="AC194" s="160" t="str">
        <f t="shared" si="128"/>
        <v>Rheem</v>
      </c>
      <c r="AD194" s="161" t="s">
        <v>557</v>
      </c>
      <c r="AE194" s="158" t="str">
        <f t="shared" si="138"/>
        <v xml:space="preserve">          case  191641   :   "RheemPROPH80RH350DC"</v>
      </c>
      <c r="AF194" s="161" t="s">
        <v>557</v>
      </c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</row>
    <row r="195" spans="3:48" s="6" customFormat="1" ht="15" customHeight="1" x14ac:dyDescent="0.25">
      <c r="C195" s="6">
        <f t="shared" si="140"/>
        <v>191739</v>
      </c>
      <c r="D195" s="72">
        <f t="shared" si="141"/>
        <v>50</v>
      </c>
      <c r="E195" s="74">
        <v>0</v>
      </c>
      <c r="F195" s="72">
        <v>1</v>
      </c>
      <c r="G195" s="73">
        <f t="shared" si="144"/>
        <v>0</v>
      </c>
      <c r="H195" s="128" t="str">
        <f t="shared" si="145"/>
        <v>3.2</v>
      </c>
      <c r="I195" s="147">
        <f t="shared" si="115"/>
        <v>0</v>
      </c>
      <c r="J195" s="111" t="s">
        <v>196</v>
      </c>
      <c r="K195" s="39">
        <v>3</v>
      </c>
      <c r="L195" s="95">
        <f t="shared" si="116"/>
        <v>19</v>
      </c>
      <c r="M195" s="12" t="s">
        <v>91</v>
      </c>
      <c r="N195" s="82">
        <f t="shared" si="139"/>
        <v>17</v>
      </c>
      <c r="O195" s="82">
        <f t="shared" si="146"/>
        <v>191739</v>
      </c>
      <c r="P195" s="77" t="str">
        <f t="shared" si="142"/>
        <v>HPLD50  (50 gal)</v>
      </c>
      <c r="Q195" s="20" t="s">
        <v>242</v>
      </c>
      <c r="R195" s="119">
        <v>50</v>
      </c>
      <c r="S195" s="121" t="s">
        <v>273</v>
      </c>
      <c r="T195" s="100" t="s">
        <v>273</v>
      </c>
      <c r="U195" s="105" t="str">
        <f t="shared" si="130"/>
        <v>RheemHBDR4550</v>
      </c>
      <c r="V195" s="146">
        <v>0</v>
      </c>
      <c r="W195" s="49"/>
      <c r="X195" s="61" t="s">
        <v>9</v>
      </c>
      <c r="Y195" s="62" t="s">
        <v>263</v>
      </c>
      <c r="Z195" s="63"/>
      <c r="AA195" s="58"/>
      <c r="AB195" s="158" t="str">
        <f t="shared" si="137"/>
        <v>2,     191739,   "HPLD50  (50 gal)"</v>
      </c>
      <c r="AC195" s="160" t="str">
        <f t="shared" si="128"/>
        <v>Rheem</v>
      </c>
      <c r="AD195" s="161" t="s">
        <v>530</v>
      </c>
      <c r="AE195" s="158" t="str">
        <f t="shared" si="138"/>
        <v xml:space="preserve">          case  191739   :   "RheemHPLD50"</v>
      </c>
      <c r="AF195" s="161" t="s">
        <v>530</v>
      </c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</row>
    <row r="196" spans="3:48" s="6" customFormat="1" ht="15" customHeight="1" x14ac:dyDescent="0.25">
      <c r="C196" s="6">
        <f t="shared" si="140"/>
        <v>191840</v>
      </c>
      <c r="D196" s="72">
        <f t="shared" si="141"/>
        <v>65</v>
      </c>
      <c r="E196" s="74">
        <v>0</v>
      </c>
      <c r="F196" s="72">
        <v>1</v>
      </c>
      <c r="G196" s="73">
        <f t="shared" si="144"/>
        <v>0</v>
      </c>
      <c r="H196" s="128" t="str">
        <f t="shared" si="145"/>
        <v>3.4</v>
      </c>
      <c r="I196" s="147">
        <f t="shared" si="115"/>
        <v>0</v>
      </c>
      <c r="J196" s="111" t="s">
        <v>196</v>
      </c>
      <c r="K196" s="39">
        <v>3</v>
      </c>
      <c r="L196" s="95">
        <f t="shared" si="116"/>
        <v>19</v>
      </c>
      <c r="M196" s="12" t="s">
        <v>91</v>
      </c>
      <c r="N196" s="82">
        <f t="shared" si="139"/>
        <v>18</v>
      </c>
      <c r="O196" s="82">
        <f t="shared" si="146"/>
        <v>191840</v>
      </c>
      <c r="P196" s="77" t="str">
        <f t="shared" si="142"/>
        <v>HPLD65  (65 gal)</v>
      </c>
      <c r="Q196" s="20" t="s">
        <v>243</v>
      </c>
      <c r="R196" s="119">
        <v>65</v>
      </c>
      <c r="S196" s="121" t="s">
        <v>274</v>
      </c>
      <c r="T196" s="100" t="s">
        <v>274</v>
      </c>
      <c r="U196" s="105" t="str">
        <f t="shared" si="130"/>
        <v>RheemHBDR4565</v>
      </c>
      <c r="V196" s="146">
        <v>0</v>
      </c>
      <c r="W196" s="49"/>
      <c r="X196" s="61" t="s">
        <v>9</v>
      </c>
      <c r="Y196" s="62" t="s">
        <v>264</v>
      </c>
      <c r="Z196" s="63"/>
      <c r="AA196" s="58"/>
      <c r="AB196" s="158" t="str">
        <f t="shared" si="137"/>
        <v>2,     191840,   "HPLD65  (65 gal)"</v>
      </c>
      <c r="AC196" s="160" t="str">
        <f t="shared" si="128"/>
        <v>Rheem</v>
      </c>
      <c r="AD196" s="161" t="s">
        <v>531</v>
      </c>
      <c r="AE196" s="158" t="str">
        <f t="shared" si="138"/>
        <v xml:space="preserve">          case  191840   :   "RheemHPLD65"</v>
      </c>
      <c r="AF196" s="161" t="s">
        <v>531</v>
      </c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</row>
    <row r="197" spans="3:48" s="6" customFormat="1" ht="15" customHeight="1" x14ac:dyDescent="0.25">
      <c r="C197" s="6">
        <f t="shared" si="140"/>
        <v>191941</v>
      </c>
      <c r="D197" s="72">
        <f t="shared" si="141"/>
        <v>80</v>
      </c>
      <c r="E197" s="74">
        <v>0</v>
      </c>
      <c r="F197" s="72">
        <v>1</v>
      </c>
      <c r="G197" s="73">
        <f t="shared" si="144"/>
        <v>0</v>
      </c>
      <c r="H197" s="128" t="str">
        <f t="shared" si="145"/>
        <v>3.4</v>
      </c>
      <c r="I197" s="147">
        <f t="shared" si="115"/>
        <v>0</v>
      </c>
      <c r="J197" s="111" t="s">
        <v>196</v>
      </c>
      <c r="K197" s="39">
        <v>3</v>
      </c>
      <c r="L197" s="95">
        <f t="shared" si="116"/>
        <v>19</v>
      </c>
      <c r="M197" s="12" t="s">
        <v>91</v>
      </c>
      <c r="N197" s="82">
        <f t="shared" si="139"/>
        <v>19</v>
      </c>
      <c r="O197" s="82">
        <f t="shared" si="146"/>
        <v>191941</v>
      </c>
      <c r="P197" s="77" t="str">
        <f t="shared" si="142"/>
        <v>HPLD80  (80 gal)</v>
      </c>
      <c r="Q197" s="20" t="s">
        <v>244</v>
      </c>
      <c r="R197" s="119">
        <v>80</v>
      </c>
      <c r="S197" s="121" t="s">
        <v>275</v>
      </c>
      <c r="T197" s="100" t="s">
        <v>275</v>
      </c>
      <c r="U197" s="105" t="str">
        <f t="shared" si="130"/>
        <v>RheemHBDR4580</v>
      </c>
      <c r="V197" s="146">
        <v>0</v>
      </c>
      <c r="W197" s="49"/>
      <c r="X197" s="61" t="s">
        <v>265</v>
      </c>
      <c r="Y197" s="62" t="s">
        <v>264</v>
      </c>
      <c r="Z197" s="63"/>
      <c r="AA197" s="58"/>
      <c r="AB197" s="158" t="str">
        <f t="shared" si="137"/>
        <v>2,     191941,   "HPLD80  (80 gal)"</v>
      </c>
      <c r="AC197" s="160" t="str">
        <f t="shared" si="128"/>
        <v>Rheem</v>
      </c>
      <c r="AD197" s="161" t="s">
        <v>532</v>
      </c>
      <c r="AE197" s="158" t="str">
        <f t="shared" si="138"/>
        <v xml:space="preserve">          case  191941   :   "RheemHPLD80"</v>
      </c>
      <c r="AF197" s="161" t="s">
        <v>532</v>
      </c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</row>
    <row r="198" spans="3:48" s="6" customFormat="1" ht="15" customHeight="1" x14ac:dyDescent="0.25">
      <c r="C198" s="6">
        <f t="shared" si="140"/>
        <v>192042</v>
      </c>
      <c r="D198" s="72">
        <f t="shared" si="141"/>
        <v>50</v>
      </c>
      <c r="E198" s="74">
        <v>0</v>
      </c>
      <c r="F198" s="72">
        <v>1</v>
      </c>
      <c r="G198" s="73">
        <f t="shared" si="144"/>
        <v>0</v>
      </c>
      <c r="H198" s="128" t="str">
        <f t="shared" si="145"/>
        <v>3.2</v>
      </c>
      <c r="I198" s="147">
        <f t="shared" si="115"/>
        <v>0</v>
      </c>
      <c r="J198" s="111" t="s">
        <v>196</v>
      </c>
      <c r="K198" s="39">
        <v>3</v>
      </c>
      <c r="L198" s="95">
        <f t="shared" si="116"/>
        <v>19</v>
      </c>
      <c r="M198" s="12" t="s">
        <v>91</v>
      </c>
      <c r="N198" s="82">
        <f t="shared" si="139"/>
        <v>20</v>
      </c>
      <c r="O198" s="82">
        <f t="shared" si="146"/>
        <v>192042</v>
      </c>
      <c r="P198" s="77" t="str">
        <f t="shared" si="142"/>
        <v>XE50T10HD22U0  (50 gal)</v>
      </c>
      <c r="Q198" s="20" t="s">
        <v>245</v>
      </c>
      <c r="R198" s="119">
        <v>50</v>
      </c>
      <c r="S198" s="121" t="s">
        <v>228</v>
      </c>
      <c r="T198" s="100" t="s">
        <v>228</v>
      </c>
      <c r="U198" s="105" t="str">
        <f t="shared" si="130"/>
        <v>RheemHBDR2250</v>
      </c>
      <c r="V198" s="146">
        <v>0</v>
      </c>
      <c r="W198" s="49"/>
      <c r="X198" s="61" t="s">
        <v>9</v>
      </c>
      <c r="Y198" s="62" t="s">
        <v>263</v>
      </c>
      <c r="Z198" s="63"/>
      <c r="AA198" s="58"/>
      <c r="AB198" s="158" t="str">
        <f t="shared" si="137"/>
        <v>2,     192042,   "XE50T10HD22U0  (50 gal)"</v>
      </c>
      <c r="AC198" s="160" t="str">
        <f t="shared" si="128"/>
        <v>Rheem</v>
      </c>
      <c r="AD198" s="31" t="s">
        <v>568</v>
      </c>
      <c r="AE198" s="158" t="str">
        <f t="shared" si="138"/>
        <v xml:space="preserve">          case  192042   :   "RheemXE50T10HD22U0"</v>
      </c>
      <c r="AF198" s="31" t="s">
        <v>568</v>
      </c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</row>
    <row r="199" spans="3:48" s="6" customFormat="1" ht="15" customHeight="1" x14ac:dyDescent="0.25">
      <c r="C199" s="6">
        <f t="shared" si="140"/>
        <v>192139</v>
      </c>
      <c r="D199" s="72">
        <f t="shared" si="141"/>
        <v>50</v>
      </c>
      <c r="E199" s="74">
        <v>0</v>
      </c>
      <c r="F199" s="72">
        <v>1</v>
      </c>
      <c r="G199" s="73">
        <f t="shared" si="144"/>
        <v>0</v>
      </c>
      <c r="H199" s="128" t="str">
        <f t="shared" si="145"/>
        <v>3.2</v>
      </c>
      <c r="I199" s="147">
        <f t="shared" si="115"/>
        <v>0</v>
      </c>
      <c r="J199" s="111" t="s">
        <v>196</v>
      </c>
      <c r="K199" s="39">
        <v>3</v>
      </c>
      <c r="L199" s="95">
        <f t="shared" si="116"/>
        <v>19</v>
      </c>
      <c r="M199" s="12" t="s">
        <v>91</v>
      </c>
      <c r="N199" s="82">
        <f t="shared" si="139"/>
        <v>21</v>
      </c>
      <c r="O199" s="82">
        <f t="shared" si="146"/>
        <v>192139</v>
      </c>
      <c r="P199" s="77" t="str">
        <f t="shared" si="142"/>
        <v>XE50T10HD50U1  (50 gal)</v>
      </c>
      <c r="Q199" s="20" t="s">
        <v>246</v>
      </c>
      <c r="R199" s="119">
        <v>50</v>
      </c>
      <c r="S199" s="121" t="s">
        <v>273</v>
      </c>
      <c r="T199" s="100" t="s">
        <v>273</v>
      </c>
      <c r="U199" s="105" t="str">
        <f t="shared" si="130"/>
        <v>RheemHBDR4550</v>
      </c>
      <c r="V199" s="146">
        <v>0</v>
      </c>
      <c r="W199" s="49"/>
      <c r="X199" s="61" t="s">
        <v>9</v>
      </c>
      <c r="Y199" s="62" t="s">
        <v>263</v>
      </c>
      <c r="Z199" s="63"/>
      <c r="AA199" s="58"/>
      <c r="AB199" s="158" t="str">
        <f t="shared" si="137"/>
        <v>2,     192139,   "XE50T10HD50U1  (50 gal)"</v>
      </c>
      <c r="AC199" s="160" t="str">
        <f t="shared" si="128"/>
        <v>Rheem</v>
      </c>
      <c r="AD199" s="31" t="s">
        <v>570</v>
      </c>
      <c r="AE199" s="158" t="str">
        <f t="shared" si="138"/>
        <v xml:space="preserve">          case  192139   :   "RheemXE50T10U1"</v>
      </c>
      <c r="AF199" s="31" t="s">
        <v>570</v>
      </c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</row>
    <row r="200" spans="3:48" s="6" customFormat="1" ht="15" customHeight="1" x14ac:dyDescent="0.25">
      <c r="C200" s="6">
        <f t="shared" si="140"/>
        <v>192243</v>
      </c>
      <c r="D200" s="72">
        <f t="shared" si="141"/>
        <v>65</v>
      </c>
      <c r="E200" s="74">
        <v>0</v>
      </c>
      <c r="F200" s="72">
        <v>1</v>
      </c>
      <c r="G200" s="73">
        <f t="shared" si="144"/>
        <v>0</v>
      </c>
      <c r="H200" s="128" t="str">
        <f t="shared" si="145"/>
        <v>3.4</v>
      </c>
      <c r="I200" s="147">
        <f t="shared" si="115"/>
        <v>0</v>
      </c>
      <c r="J200" s="111" t="s">
        <v>196</v>
      </c>
      <c r="K200" s="39">
        <v>3</v>
      </c>
      <c r="L200" s="95">
        <f t="shared" si="116"/>
        <v>19</v>
      </c>
      <c r="M200" s="12" t="s">
        <v>91</v>
      </c>
      <c r="N200" s="82">
        <f t="shared" si="139"/>
        <v>22</v>
      </c>
      <c r="O200" s="82">
        <f t="shared" si="146"/>
        <v>192243</v>
      </c>
      <c r="P200" s="77" t="str">
        <f t="shared" si="142"/>
        <v>XE65T10HD22U0  (65 gal)</v>
      </c>
      <c r="Q200" s="20" t="s">
        <v>247</v>
      </c>
      <c r="R200" s="119">
        <v>65</v>
      </c>
      <c r="S200" s="121" t="s">
        <v>229</v>
      </c>
      <c r="T200" s="100" t="s">
        <v>229</v>
      </c>
      <c r="U200" s="105" t="str">
        <f t="shared" si="130"/>
        <v>RheemHBDR2265</v>
      </c>
      <c r="V200" s="146">
        <v>0</v>
      </c>
      <c r="W200" s="49"/>
      <c r="X200" s="61" t="s">
        <v>9</v>
      </c>
      <c r="Y200" s="62" t="s">
        <v>264</v>
      </c>
      <c r="Z200" s="63"/>
      <c r="AA200" s="58"/>
      <c r="AB200" s="158" t="str">
        <f t="shared" si="137"/>
        <v>2,     192243,   "XE65T10HD22U0  (65 gal)"</v>
      </c>
      <c r="AC200" s="160" t="str">
        <f t="shared" si="128"/>
        <v>Rheem</v>
      </c>
      <c r="AD200" s="6" t="s">
        <v>576</v>
      </c>
      <c r="AE200" s="158" t="str">
        <f t="shared" si="138"/>
        <v xml:space="preserve">          case  192243   :   "RheemXE65T10HD22U0"</v>
      </c>
      <c r="AF200" s="6" t="s">
        <v>576</v>
      </c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</row>
    <row r="201" spans="3:48" s="6" customFormat="1" ht="15" customHeight="1" x14ac:dyDescent="0.25">
      <c r="C201" s="6">
        <f t="shared" si="140"/>
        <v>192340</v>
      </c>
      <c r="D201" s="72">
        <f t="shared" si="141"/>
        <v>65</v>
      </c>
      <c r="E201" s="74">
        <v>0</v>
      </c>
      <c r="F201" s="72">
        <v>1</v>
      </c>
      <c r="G201" s="73">
        <f t="shared" si="144"/>
        <v>0</v>
      </c>
      <c r="H201" s="128" t="str">
        <f t="shared" si="145"/>
        <v>3.4</v>
      </c>
      <c r="I201" s="147">
        <f t="shared" si="115"/>
        <v>0</v>
      </c>
      <c r="J201" s="111" t="s">
        <v>196</v>
      </c>
      <c r="K201" s="39">
        <v>3</v>
      </c>
      <c r="L201" s="95">
        <f t="shared" si="116"/>
        <v>19</v>
      </c>
      <c r="M201" s="12" t="s">
        <v>91</v>
      </c>
      <c r="N201" s="82">
        <f t="shared" si="139"/>
        <v>23</v>
      </c>
      <c r="O201" s="82">
        <f t="shared" si="146"/>
        <v>192340</v>
      </c>
      <c r="P201" s="77" t="str">
        <f t="shared" si="142"/>
        <v>XE65T10HD50U1  (65 gal)</v>
      </c>
      <c r="Q201" s="20" t="s">
        <v>248</v>
      </c>
      <c r="R201" s="119">
        <v>65</v>
      </c>
      <c r="S201" s="121" t="s">
        <v>274</v>
      </c>
      <c r="T201" s="100" t="s">
        <v>274</v>
      </c>
      <c r="U201" s="105" t="str">
        <f t="shared" si="130"/>
        <v>RheemHBDR4565</v>
      </c>
      <c r="V201" s="146">
        <v>0</v>
      </c>
      <c r="W201" s="49"/>
      <c r="X201" s="61" t="s">
        <v>9</v>
      </c>
      <c r="Y201" s="62" t="s">
        <v>264</v>
      </c>
      <c r="Z201" s="63"/>
      <c r="AA201" s="58"/>
      <c r="AB201" s="158" t="str">
        <f t="shared" si="137"/>
        <v>2,     192340,   "XE65T10HD50U1  (65 gal)"</v>
      </c>
      <c r="AC201" s="160" t="str">
        <f t="shared" si="128"/>
        <v>Rheem</v>
      </c>
      <c r="AD201" s="31" t="s">
        <v>578</v>
      </c>
      <c r="AE201" s="158" t="str">
        <f t="shared" si="138"/>
        <v xml:space="preserve">          case  192340   :   "RheemXE65T10U1"</v>
      </c>
      <c r="AF201" s="31" t="s">
        <v>578</v>
      </c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</row>
    <row r="202" spans="3:48" s="6" customFormat="1" ht="15" customHeight="1" x14ac:dyDescent="0.25">
      <c r="C202" s="6">
        <f t="shared" si="140"/>
        <v>192444</v>
      </c>
      <c r="D202" s="72">
        <f t="shared" si="141"/>
        <v>80</v>
      </c>
      <c r="E202" s="74">
        <v>0</v>
      </c>
      <c r="F202" s="72">
        <v>1</v>
      </c>
      <c r="G202" s="73">
        <f t="shared" si="144"/>
        <v>0</v>
      </c>
      <c r="H202" s="128" t="str">
        <f t="shared" si="145"/>
        <v>3.4</v>
      </c>
      <c r="I202" s="147">
        <f t="shared" si="115"/>
        <v>0</v>
      </c>
      <c r="J202" s="111" t="s">
        <v>196</v>
      </c>
      <c r="K202" s="39">
        <v>3</v>
      </c>
      <c r="L202" s="95">
        <f t="shared" si="116"/>
        <v>19</v>
      </c>
      <c r="M202" s="12" t="s">
        <v>91</v>
      </c>
      <c r="N202" s="82">
        <f t="shared" si="139"/>
        <v>24</v>
      </c>
      <c r="O202" s="82">
        <f t="shared" si="146"/>
        <v>192444</v>
      </c>
      <c r="P202" s="77" t="str">
        <f t="shared" si="142"/>
        <v>XE80T10HD22U0  (80 gal)</v>
      </c>
      <c r="Q202" s="20" t="s">
        <v>249</v>
      </c>
      <c r="R202" s="119">
        <v>80</v>
      </c>
      <c r="S202" s="121" t="s">
        <v>230</v>
      </c>
      <c r="T202" s="100" t="s">
        <v>230</v>
      </c>
      <c r="U202" s="105" t="str">
        <f t="shared" ref="U202:U233" si="147">VLOOKUP( T202, $Q$2:$S$47, 3, FALSE )</f>
        <v>RheemHBDR2280</v>
      </c>
      <c r="V202" s="146">
        <v>0</v>
      </c>
      <c r="W202" s="49"/>
      <c r="X202" s="61" t="s">
        <v>265</v>
      </c>
      <c r="Y202" s="62" t="s">
        <v>264</v>
      </c>
      <c r="Z202" s="63"/>
      <c r="AA202" s="58"/>
      <c r="AB202" s="158" t="str">
        <f t="shared" si="137"/>
        <v>2,     192444,   "XE80T10HD22U0  (80 gal)"</v>
      </c>
      <c r="AC202" s="160" t="str">
        <f t="shared" si="128"/>
        <v>Rheem</v>
      </c>
      <c r="AD202" s="6" t="s">
        <v>582</v>
      </c>
      <c r="AE202" s="158" t="str">
        <f t="shared" si="138"/>
        <v xml:space="preserve">          case  192444   :   "RheemXE80T10HD22U0"</v>
      </c>
      <c r="AF202" s="6" t="s">
        <v>582</v>
      </c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</row>
    <row r="203" spans="3:48" s="6" customFormat="1" ht="15" customHeight="1" x14ac:dyDescent="0.25">
      <c r="C203" s="6">
        <f t="shared" si="140"/>
        <v>192541</v>
      </c>
      <c r="D203" s="72">
        <f t="shared" si="141"/>
        <v>80</v>
      </c>
      <c r="E203" s="74">
        <v>0</v>
      </c>
      <c r="F203" s="72">
        <v>1</v>
      </c>
      <c r="G203" s="73">
        <f t="shared" si="144"/>
        <v>0</v>
      </c>
      <c r="H203" s="128" t="str">
        <f t="shared" si="145"/>
        <v>3.4</v>
      </c>
      <c r="I203" s="147">
        <f t="shared" si="115"/>
        <v>0</v>
      </c>
      <c r="J203" s="111" t="s">
        <v>196</v>
      </c>
      <c r="K203" s="39">
        <v>3</v>
      </c>
      <c r="L203" s="95">
        <f t="shared" si="116"/>
        <v>19</v>
      </c>
      <c r="M203" s="12" t="s">
        <v>91</v>
      </c>
      <c r="N203" s="82">
        <f t="shared" si="139"/>
        <v>25</v>
      </c>
      <c r="O203" s="82">
        <f t="shared" si="146"/>
        <v>192541</v>
      </c>
      <c r="P203" s="77" t="str">
        <f t="shared" si="142"/>
        <v>XE80T10HD50U1  (80 gal)</v>
      </c>
      <c r="Q203" s="20" t="s">
        <v>250</v>
      </c>
      <c r="R203" s="119">
        <v>80</v>
      </c>
      <c r="S203" s="121" t="s">
        <v>275</v>
      </c>
      <c r="T203" s="100" t="s">
        <v>275</v>
      </c>
      <c r="U203" s="105" t="str">
        <f t="shared" si="147"/>
        <v>RheemHBDR4580</v>
      </c>
      <c r="V203" s="146">
        <v>0</v>
      </c>
      <c r="W203" s="49"/>
      <c r="X203" s="61" t="s">
        <v>265</v>
      </c>
      <c r="Y203" s="62" t="s">
        <v>264</v>
      </c>
      <c r="Z203" s="63"/>
      <c r="AA203" s="58"/>
      <c r="AB203" s="158" t="str">
        <f t="shared" si="137"/>
        <v>2,     192541,   "XE80T10HD50U1  (80 gal)"</v>
      </c>
      <c r="AC203" s="160" t="str">
        <f t="shared" si="128"/>
        <v>Rheem</v>
      </c>
      <c r="AD203" s="31" t="s">
        <v>584</v>
      </c>
      <c r="AE203" s="158" t="str">
        <f t="shared" si="138"/>
        <v xml:space="preserve">          case  192541   :   "RheemXE80T10U1"</v>
      </c>
      <c r="AF203" s="31" t="s">
        <v>584</v>
      </c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</row>
    <row r="204" spans="3:48" s="6" customFormat="1" ht="15" customHeight="1" x14ac:dyDescent="0.25">
      <c r="C204" s="6">
        <f t="shared" si="140"/>
        <v>192642</v>
      </c>
      <c r="D204" s="72">
        <f t="shared" si="141"/>
        <v>50</v>
      </c>
      <c r="E204" s="74">
        <v>0</v>
      </c>
      <c r="F204" s="72">
        <v>1</v>
      </c>
      <c r="G204" s="73">
        <f t="shared" si="144"/>
        <v>0</v>
      </c>
      <c r="H204" s="128" t="str">
        <f t="shared" si="145"/>
        <v>3.2</v>
      </c>
      <c r="I204" s="147">
        <f t="shared" si="115"/>
        <v>0</v>
      </c>
      <c r="J204" s="111" t="s">
        <v>196</v>
      </c>
      <c r="K204" s="39">
        <v>3</v>
      </c>
      <c r="L204" s="95">
        <f t="shared" si="116"/>
        <v>19</v>
      </c>
      <c r="M204" s="12" t="s">
        <v>91</v>
      </c>
      <c r="N204" s="82">
        <f t="shared" si="139"/>
        <v>26</v>
      </c>
      <c r="O204" s="82">
        <f t="shared" si="146"/>
        <v>192642</v>
      </c>
      <c r="P204" s="77" t="str">
        <f t="shared" si="142"/>
        <v>PROPH50 T2 RH350 D15  (50 gal)</v>
      </c>
      <c r="Q204" s="20" t="s">
        <v>269</v>
      </c>
      <c r="R204" s="119">
        <v>50</v>
      </c>
      <c r="S204" s="121" t="s">
        <v>228</v>
      </c>
      <c r="T204" s="100" t="s">
        <v>228</v>
      </c>
      <c r="U204" s="105" t="str">
        <f t="shared" si="147"/>
        <v>RheemHBDR2250</v>
      </c>
      <c r="V204" s="146">
        <v>0</v>
      </c>
      <c r="W204" s="49"/>
      <c r="X204" s="61" t="s">
        <v>9</v>
      </c>
      <c r="Y204" s="62" t="s">
        <v>263</v>
      </c>
      <c r="Z204" s="63"/>
      <c r="AA204" s="58"/>
      <c r="AB204" s="158" t="str">
        <f t="shared" si="137"/>
        <v>2,     192642,   "PROPH50 T2 RH350 D15  (50 gal)"</v>
      </c>
      <c r="AC204" s="160" t="str">
        <f t="shared" si="128"/>
        <v>Rheem</v>
      </c>
      <c r="AD204" s="163" t="s">
        <v>595</v>
      </c>
      <c r="AE204" s="158" t="str">
        <f t="shared" si="138"/>
        <v xml:space="preserve">          case  192642   :   "RheemPROPH50T2RH350D15"</v>
      </c>
      <c r="AF204" s="163" t="s">
        <v>595</v>
      </c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</row>
    <row r="205" spans="3:48" s="6" customFormat="1" ht="15" customHeight="1" x14ac:dyDescent="0.25">
      <c r="C205" s="6">
        <f t="shared" si="140"/>
        <v>192739</v>
      </c>
      <c r="D205" s="72">
        <f t="shared" si="141"/>
        <v>50</v>
      </c>
      <c r="E205" s="74">
        <v>0</v>
      </c>
      <c r="F205" s="72">
        <v>1</v>
      </c>
      <c r="G205" s="73">
        <f t="shared" si="144"/>
        <v>0</v>
      </c>
      <c r="H205" s="128" t="str">
        <f t="shared" si="145"/>
        <v>3.2</v>
      </c>
      <c r="I205" s="147">
        <f t="shared" si="115"/>
        <v>0</v>
      </c>
      <c r="J205" s="111" t="s">
        <v>196</v>
      </c>
      <c r="K205" s="39">
        <v>3</v>
      </c>
      <c r="L205" s="95">
        <f t="shared" si="116"/>
        <v>19</v>
      </c>
      <c r="M205" s="12" t="s">
        <v>91</v>
      </c>
      <c r="N205" s="82">
        <f t="shared" si="139"/>
        <v>27</v>
      </c>
      <c r="O205" s="82">
        <f t="shared" si="146"/>
        <v>192739</v>
      </c>
      <c r="P205" s="77" t="str">
        <f t="shared" si="142"/>
        <v>PROPH50 T2 RH350 DCB  (50 gal)</v>
      </c>
      <c r="Q205" s="20" t="s">
        <v>251</v>
      </c>
      <c r="R205" s="119">
        <v>50</v>
      </c>
      <c r="S205" s="121" t="s">
        <v>273</v>
      </c>
      <c r="T205" s="100" t="s">
        <v>273</v>
      </c>
      <c r="U205" s="105" t="str">
        <f t="shared" si="147"/>
        <v>RheemHBDR4550</v>
      </c>
      <c r="V205" s="146">
        <v>0</v>
      </c>
      <c r="W205" s="49"/>
      <c r="X205" s="61" t="s">
        <v>9</v>
      </c>
      <c r="Y205" s="62" t="s">
        <v>263</v>
      </c>
      <c r="Z205" s="63"/>
      <c r="AA205" s="58"/>
      <c r="AB205" s="158" t="str">
        <f t="shared" si="137"/>
        <v>2,     192739,   "PROPH50 T2 RH350 DCB  (50 gal)"</v>
      </c>
      <c r="AC205" s="160" t="str">
        <f t="shared" si="128"/>
        <v>Rheem</v>
      </c>
      <c r="AD205" s="161" t="s">
        <v>543</v>
      </c>
      <c r="AE205" s="158" t="str">
        <f t="shared" si="138"/>
        <v xml:space="preserve">          case  192739   :   "RheemPROPH50RH350DCB"</v>
      </c>
      <c r="AF205" s="161" t="s">
        <v>543</v>
      </c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</row>
    <row r="206" spans="3:48" s="6" customFormat="1" ht="15" customHeight="1" x14ac:dyDescent="0.25">
      <c r="C206" s="6">
        <f t="shared" si="140"/>
        <v>192843</v>
      </c>
      <c r="D206" s="72">
        <f t="shared" si="141"/>
        <v>65</v>
      </c>
      <c r="E206" s="74">
        <v>0</v>
      </c>
      <c r="F206" s="72">
        <v>1</v>
      </c>
      <c r="G206" s="73">
        <f t="shared" si="144"/>
        <v>0</v>
      </c>
      <c r="H206" s="128" t="str">
        <f t="shared" si="145"/>
        <v>3.4</v>
      </c>
      <c r="I206" s="147">
        <f t="shared" si="115"/>
        <v>0</v>
      </c>
      <c r="J206" s="111" t="s">
        <v>196</v>
      </c>
      <c r="K206" s="39">
        <v>3</v>
      </c>
      <c r="L206" s="95">
        <f t="shared" si="116"/>
        <v>19</v>
      </c>
      <c r="M206" s="12" t="s">
        <v>91</v>
      </c>
      <c r="N206" s="82">
        <f t="shared" si="139"/>
        <v>28</v>
      </c>
      <c r="O206" s="82">
        <f t="shared" si="146"/>
        <v>192843</v>
      </c>
      <c r="P206" s="77" t="str">
        <f t="shared" si="142"/>
        <v>PROPH65 T2 RH350 D15  (65 gal)</v>
      </c>
      <c r="Q206" s="20" t="s">
        <v>252</v>
      </c>
      <c r="R206" s="119">
        <v>65</v>
      </c>
      <c r="S206" s="121" t="s">
        <v>229</v>
      </c>
      <c r="T206" s="100" t="s">
        <v>229</v>
      </c>
      <c r="U206" s="105" t="str">
        <f t="shared" si="147"/>
        <v>RheemHBDR2265</v>
      </c>
      <c r="V206" s="146">
        <v>0</v>
      </c>
      <c r="W206" s="49"/>
      <c r="X206" s="61" t="s">
        <v>9</v>
      </c>
      <c r="Y206" s="62" t="s">
        <v>264</v>
      </c>
      <c r="Z206" s="63"/>
      <c r="AA206" s="58"/>
      <c r="AB206" s="158" t="str">
        <f t="shared" si="137"/>
        <v>2,     192843,   "PROPH65 T2 RH350 D15  (65 gal)"</v>
      </c>
      <c r="AC206" s="160" t="str">
        <f t="shared" si="128"/>
        <v>Rheem</v>
      </c>
      <c r="AD206" s="161" t="s">
        <v>548</v>
      </c>
      <c r="AE206" s="158" t="str">
        <f t="shared" si="138"/>
        <v xml:space="preserve">          case  192843   :   "RheemPROPH65RH350D15"</v>
      </c>
      <c r="AF206" s="161" t="s">
        <v>548</v>
      </c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</row>
    <row r="207" spans="3:48" s="6" customFormat="1" ht="15" customHeight="1" x14ac:dyDescent="0.25">
      <c r="C207" s="6">
        <f t="shared" si="140"/>
        <v>192940</v>
      </c>
      <c r="D207" s="72">
        <f t="shared" si="141"/>
        <v>65</v>
      </c>
      <c r="E207" s="74">
        <v>0</v>
      </c>
      <c r="F207" s="72">
        <v>1</v>
      </c>
      <c r="G207" s="73">
        <f t="shared" si="144"/>
        <v>0</v>
      </c>
      <c r="H207" s="128" t="str">
        <f t="shared" si="145"/>
        <v>3.4</v>
      </c>
      <c r="I207" s="147">
        <f t="shared" si="115"/>
        <v>0</v>
      </c>
      <c r="J207" s="111" t="s">
        <v>196</v>
      </c>
      <c r="K207" s="39">
        <v>3</v>
      </c>
      <c r="L207" s="95">
        <f t="shared" si="116"/>
        <v>19</v>
      </c>
      <c r="M207" s="12" t="s">
        <v>91</v>
      </c>
      <c r="N207" s="82">
        <f t="shared" si="139"/>
        <v>29</v>
      </c>
      <c r="O207" s="82">
        <f t="shared" si="146"/>
        <v>192940</v>
      </c>
      <c r="P207" s="77" t="str">
        <f t="shared" si="142"/>
        <v>PROPH65 T2 RH350 DCB  (65 gal)</v>
      </c>
      <c r="Q207" s="20" t="s">
        <v>253</v>
      </c>
      <c r="R207" s="119">
        <v>65</v>
      </c>
      <c r="S207" s="121" t="s">
        <v>274</v>
      </c>
      <c r="T207" s="100" t="s">
        <v>274</v>
      </c>
      <c r="U207" s="105" t="str">
        <f t="shared" si="147"/>
        <v>RheemHBDR4565</v>
      </c>
      <c r="V207" s="146">
        <v>0</v>
      </c>
      <c r="W207" s="49"/>
      <c r="X207" s="61" t="s">
        <v>9</v>
      </c>
      <c r="Y207" s="62" t="s">
        <v>264</v>
      </c>
      <c r="Z207" s="63"/>
      <c r="AA207" s="58"/>
      <c r="AB207" s="158" t="str">
        <f t="shared" si="137"/>
        <v>2,     192940,   "PROPH65 T2 RH350 DCB  (65 gal)"</v>
      </c>
      <c r="AC207" s="160" t="str">
        <f t="shared" si="128"/>
        <v>Rheem</v>
      </c>
      <c r="AD207" s="161" t="s">
        <v>550</v>
      </c>
      <c r="AE207" s="158" t="str">
        <f t="shared" si="138"/>
        <v xml:space="preserve">          case  192940   :   "RheemPROPH65RH350DCB"</v>
      </c>
      <c r="AF207" s="161" t="s">
        <v>550</v>
      </c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</row>
    <row r="208" spans="3:48" s="6" customFormat="1" ht="15" customHeight="1" x14ac:dyDescent="0.25">
      <c r="C208" s="6">
        <f t="shared" si="140"/>
        <v>193044</v>
      </c>
      <c r="D208" s="72">
        <f t="shared" si="141"/>
        <v>80</v>
      </c>
      <c r="E208" s="74">
        <v>0</v>
      </c>
      <c r="F208" s="72">
        <v>1</v>
      </c>
      <c r="G208" s="73">
        <f t="shared" si="144"/>
        <v>0</v>
      </c>
      <c r="H208" s="128" t="str">
        <f t="shared" si="145"/>
        <v>3.4</v>
      </c>
      <c r="I208" s="147">
        <f t="shared" si="115"/>
        <v>0</v>
      </c>
      <c r="J208" s="111" t="s">
        <v>196</v>
      </c>
      <c r="K208" s="39">
        <v>3</v>
      </c>
      <c r="L208" s="95">
        <f t="shared" si="116"/>
        <v>19</v>
      </c>
      <c r="M208" s="12" t="s">
        <v>91</v>
      </c>
      <c r="N208" s="82">
        <f t="shared" si="139"/>
        <v>30</v>
      </c>
      <c r="O208" s="82">
        <f t="shared" si="146"/>
        <v>193044</v>
      </c>
      <c r="P208" s="77" t="str">
        <f t="shared" si="142"/>
        <v>PROPH80 T2 RH350 D15  (80 gal)</v>
      </c>
      <c r="Q208" s="20" t="s">
        <v>254</v>
      </c>
      <c r="R208" s="119">
        <v>80</v>
      </c>
      <c r="S208" s="121" t="s">
        <v>230</v>
      </c>
      <c r="T208" s="100" t="s">
        <v>230</v>
      </c>
      <c r="U208" s="105" t="str">
        <f t="shared" si="147"/>
        <v>RheemHBDR2280</v>
      </c>
      <c r="V208" s="146">
        <v>0</v>
      </c>
      <c r="W208" s="49"/>
      <c r="X208" s="61" t="s">
        <v>265</v>
      </c>
      <c r="Y208" s="62" t="s">
        <v>264</v>
      </c>
      <c r="Z208" s="63"/>
      <c r="AA208" s="58"/>
      <c r="AB208" s="158" t="str">
        <f t="shared" si="137"/>
        <v>2,     193044,   "PROPH80 T2 RH350 D15  (80 gal)"</v>
      </c>
      <c r="AC208" s="160" t="str">
        <f t="shared" si="128"/>
        <v>Rheem</v>
      </c>
      <c r="AD208" s="161" t="s">
        <v>556</v>
      </c>
      <c r="AE208" s="158" t="str">
        <f t="shared" si="138"/>
        <v xml:space="preserve">          case  193044   :   "RheemPROPH80RH350D15"</v>
      </c>
      <c r="AF208" s="161" t="s">
        <v>556</v>
      </c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</row>
    <row r="209" spans="3:48" s="6" customFormat="1" ht="15" customHeight="1" x14ac:dyDescent="0.25">
      <c r="C209" s="6">
        <f t="shared" si="140"/>
        <v>193141</v>
      </c>
      <c r="D209" s="72">
        <f t="shared" si="141"/>
        <v>80</v>
      </c>
      <c r="E209" s="74">
        <v>0</v>
      </c>
      <c r="F209" s="72">
        <v>1</v>
      </c>
      <c r="G209" s="73">
        <f t="shared" si="144"/>
        <v>0</v>
      </c>
      <c r="H209" s="128" t="str">
        <f t="shared" si="145"/>
        <v>3.4</v>
      </c>
      <c r="I209" s="147">
        <f t="shared" si="115"/>
        <v>0</v>
      </c>
      <c r="J209" s="111" t="s">
        <v>196</v>
      </c>
      <c r="K209" s="39">
        <v>3</v>
      </c>
      <c r="L209" s="95">
        <f t="shared" si="116"/>
        <v>19</v>
      </c>
      <c r="M209" s="12" t="s">
        <v>91</v>
      </c>
      <c r="N209" s="82">
        <f t="shared" si="139"/>
        <v>31</v>
      </c>
      <c r="O209" s="82">
        <f t="shared" si="146"/>
        <v>193141</v>
      </c>
      <c r="P209" s="77" t="str">
        <f t="shared" si="142"/>
        <v>PROPH80 T2 RH350 DCB  (80 gal)</v>
      </c>
      <c r="Q209" s="20" t="s">
        <v>255</v>
      </c>
      <c r="R209" s="119">
        <v>80</v>
      </c>
      <c r="S209" s="121" t="s">
        <v>275</v>
      </c>
      <c r="T209" s="100" t="s">
        <v>275</v>
      </c>
      <c r="U209" s="105" t="str">
        <f t="shared" si="147"/>
        <v>RheemHBDR4580</v>
      </c>
      <c r="V209" s="146">
        <v>0</v>
      </c>
      <c r="W209" s="49"/>
      <c r="X209" s="61" t="s">
        <v>265</v>
      </c>
      <c r="Y209" s="62" t="s">
        <v>264</v>
      </c>
      <c r="Z209" s="63"/>
      <c r="AA209" s="58"/>
      <c r="AB209" s="158" t="str">
        <f t="shared" si="137"/>
        <v>2,     193141,   "PROPH80 T2 RH350 DCB  (80 gal)"</v>
      </c>
      <c r="AC209" s="160" t="str">
        <f t="shared" si="128"/>
        <v>Rheem</v>
      </c>
      <c r="AD209" s="161" t="s">
        <v>558</v>
      </c>
      <c r="AE209" s="158" t="str">
        <f t="shared" si="138"/>
        <v xml:space="preserve">          case  193141   :   "RheemPROPH80RH350DCB"</v>
      </c>
      <c r="AF209" s="161" t="s">
        <v>558</v>
      </c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</row>
    <row r="210" spans="3:48" s="6" customFormat="1" ht="15" customHeight="1" x14ac:dyDescent="0.25">
      <c r="C210" s="151">
        <f t="shared" si="140"/>
        <v>280159</v>
      </c>
      <c r="D210" s="72">
        <f t="shared" si="141"/>
        <v>40</v>
      </c>
      <c r="E210" s="74">
        <v>0</v>
      </c>
      <c r="F210" s="72">
        <v>1</v>
      </c>
      <c r="G210" s="73">
        <f t="shared" si="144"/>
        <v>0</v>
      </c>
      <c r="H210" s="128">
        <f t="shared" si="145"/>
        <v>3.1</v>
      </c>
      <c r="I210" s="147">
        <f t="shared" ref="I210:I237" si="148">V210</f>
        <v>0</v>
      </c>
      <c r="J210" s="111" t="s">
        <v>196</v>
      </c>
      <c r="K210" s="39">
        <v>4</v>
      </c>
      <c r="L210" s="95">
        <f t="shared" si="116"/>
        <v>28</v>
      </c>
      <c r="M210" s="12" t="s">
        <v>365</v>
      </c>
      <c r="N210" s="81">
        <v>1</v>
      </c>
      <c r="O210" s="82">
        <f t="shared" si="146"/>
        <v>280159</v>
      </c>
      <c r="P210" s="77" t="str">
        <f t="shared" si="142"/>
        <v>CPROPH40 T2 RH375-15  (40 gal)</v>
      </c>
      <c r="Q210" s="10" t="s">
        <v>408</v>
      </c>
      <c r="R210" s="11">
        <v>40</v>
      </c>
      <c r="S210" s="37"/>
      <c r="T210" s="100" t="s">
        <v>291</v>
      </c>
      <c r="U210" s="105" t="str">
        <f t="shared" si="147"/>
        <v>Rheem2020Prem40</v>
      </c>
      <c r="V210" s="146">
        <v>0</v>
      </c>
      <c r="W210" s="47"/>
      <c r="X210" s="55">
        <v>2</v>
      </c>
      <c r="Y210" s="56">
        <v>3.1</v>
      </c>
      <c r="Z210" s="57">
        <v>44127</v>
      </c>
      <c r="AA210" s="58"/>
      <c r="AB210" s="158" t="str">
        <f t="shared" si="137"/>
        <v>2,     280159,   "CPROPH40 T2 RH375-15  (40 gal)"</v>
      </c>
      <c r="AC210" s="159" t="s">
        <v>447</v>
      </c>
      <c r="AD210" s="163" t="s">
        <v>596</v>
      </c>
      <c r="AE210" s="158" t="str">
        <f t="shared" si="138"/>
        <v xml:space="preserve">          case  280159   :   "RheemCanCPROPH40T2RH37515"</v>
      </c>
      <c r="AF210" s="163" t="s">
        <v>596</v>
      </c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</row>
    <row r="211" spans="3:48" s="6" customFormat="1" ht="15" customHeight="1" x14ac:dyDescent="0.25">
      <c r="C211" s="151">
        <f t="shared" si="140"/>
        <v>280260</v>
      </c>
      <c r="D211" s="72">
        <f t="shared" si="141"/>
        <v>50</v>
      </c>
      <c r="E211" s="74">
        <v>0</v>
      </c>
      <c r="F211" s="72">
        <v>1</v>
      </c>
      <c r="G211" s="73">
        <f t="shared" si="144"/>
        <v>0</v>
      </c>
      <c r="H211" s="128">
        <f t="shared" si="145"/>
        <v>3.2</v>
      </c>
      <c r="I211" s="147">
        <f t="shared" si="148"/>
        <v>0</v>
      </c>
      <c r="J211" s="111" t="s">
        <v>196</v>
      </c>
      <c r="K211" s="39">
        <v>4</v>
      </c>
      <c r="L211" s="95">
        <f t="shared" si="116"/>
        <v>28</v>
      </c>
      <c r="M211" s="12" t="s">
        <v>365</v>
      </c>
      <c r="N211" s="82">
        <f t="shared" ref="N211:N234" si="149">N210+1</f>
        <v>2</v>
      </c>
      <c r="O211" s="82">
        <f t="shared" si="146"/>
        <v>280260</v>
      </c>
      <c r="P211" s="77" t="str">
        <f t="shared" si="142"/>
        <v>CPROPH50 T2 RH375-15  (50 gal)</v>
      </c>
      <c r="Q211" s="10" t="s">
        <v>385</v>
      </c>
      <c r="R211" s="11">
        <v>50</v>
      </c>
      <c r="S211" s="37"/>
      <c r="T211" s="100" t="s">
        <v>292</v>
      </c>
      <c r="U211" s="105" t="str">
        <f t="shared" si="147"/>
        <v>Rheem2020Prem50</v>
      </c>
      <c r="V211" s="146">
        <v>0</v>
      </c>
      <c r="W211" s="47"/>
      <c r="X211" s="55" t="s">
        <v>9</v>
      </c>
      <c r="Y211" s="56">
        <v>3.2</v>
      </c>
      <c r="Z211" s="57">
        <v>44127</v>
      </c>
      <c r="AA211" s="58"/>
      <c r="AB211" s="158" t="str">
        <f t="shared" si="137"/>
        <v>2,     280260,   "CPROPH50 T2 RH375-15  (50 gal)"</v>
      </c>
      <c r="AC211" s="160" t="str">
        <f t="shared" si="128"/>
        <v>RheemCan</v>
      </c>
      <c r="AD211" s="163" t="s">
        <v>597</v>
      </c>
      <c r="AE211" s="158" t="str">
        <f t="shared" si="138"/>
        <v xml:space="preserve">          case  280260   :   "RheemCanCPROPH50T2RH37515"</v>
      </c>
      <c r="AF211" s="163" t="s">
        <v>597</v>
      </c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</row>
    <row r="212" spans="3:48" s="6" customFormat="1" ht="15" customHeight="1" x14ac:dyDescent="0.25">
      <c r="C212" s="151">
        <f t="shared" si="140"/>
        <v>280361</v>
      </c>
      <c r="D212" s="72">
        <f t="shared" si="141"/>
        <v>65</v>
      </c>
      <c r="E212" s="74">
        <v>0</v>
      </c>
      <c r="F212" s="72">
        <v>1</v>
      </c>
      <c r="G212" s="73">
        <f t="shared" si="144"/>
        <v>0</v>
      </c>
      <c r="H212" s="128">
        <f t="shared" si="145"/>
        <v>3.2</v>
      </c>
      <c r="I212" s="147">
        <f t="shared" si="148"/>
        <v>0</v>
      </c>
      <c r="J212" s="111" t="s">
        <v>196</v>
      </c>
      <c r="K212" s="39">
        <v>4</v>
      </c>
      <c r="L212" s="95">
        <f t="shared" si="116"/>
        <v>28</v>
      </c>
      <c r="M212" s="12" t="s">
        <v>365</v>
      </c>
      <c r="N212" s="82">
        <f t="shared" si="149"/>
        <v>3</v>
      </c>
      <c r="O212" s="82">
        <f t="shared" si="146"/>
        <v>280361</v>
      </c>
      <c r="P212" s="77" t="str">
        <f t="shared" si="142"/>
        <v>CPROPH65 T2 RH375-15  (65 gal)</v>
      </c>
      <c r="Q212" s="10" t="s">
        <v>386</v>
      </c>
      <c r="R212" s="11">
        <v>65</v>
      </c>
      <c r="S212" s="37"/>
      <c r="T212" s="100" t="s">
        <v>293</v>
      </c>
      <c r="U212" s="105" t="str">
        <f t="shared" si="147"/>
        <v>Rheem2020Prem65</v>
      </c>
      <c r="V212" s="146">
        <v>0</v>
      </c>
      <c r="W212" s="47"/>
      <c r="X212" s="55" t="s">
        <v>9</v>
      </c>
      <c r="Y212" s="56">
        <v>3.2</v>
      </c>
      <c r="Z212" s="57">
        <v>44127</v>
      </c>
      <c r="AA212" s="58"/>
      <c r="AB212" s="158" t="str">
        <f t="shared" si="137"/>
        <v>2,     280361,   "CPROPH65 T2 RH375-15  (65 gal)"</v>
      </c>
      <c r="AC212" s="160" t="str">
        <f t="shared" si="128"/>
        <v>RheemCan</v>
      </c>
      <c r="AD212" s="163" t="s">
        <v>598</v>
      </c>
      <c r="AE212" s="158" t="str">
        <f t="shared" si="138"/>
        <v xml:space="preserve">          case  280361   :   "RheemCanCPROPH65T2RH37515"</v>
      </c>
      <c r="AF212" s="163" t="s">
        <v>598</v>
      </c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</row>
    <row r="213" spans="3:48" s="6" customFormat="1" ht="15" customHeight="1" x14ac:dyDescent="0.25">
      <c r="C213" s="151">
        <f t="shared" si="140"/>
        <v>280462</v>
      </c>
      <c r="D213" s="72">
        <f t="shared" si="141"/>
        <v>80</v>
      </c>
      <c r="E213" s="74">
        <v>0</v>
      </c>
      <c r="F213" s="72">
        <v>1</v>
      </c>
      <c r="G213" s="73">
        <f t="shared" si="144"/>
        <v>0</v>
      </c>
      <c r="H213" s="128">
        <f t="shared" si="145"/>
        <v>3.2</v>
      </c>
      <c r="I213" s="147">
        <f t="shared" si="148"/>
        <v>0</v>
      </c>
      <c r="J213" s="111" t="s">
        <v>196</v>
      </c>
      <c r="K213" s="39">
        <v>4</v>
      </c>
      <c r="L213" s="95">
        <f t="shared" si="116"/>
        <v>28</v>
      </c>
      <c r="M213" s="12" t="s">
        <v>365</v>
      </c>
      <c r="N213" s="82">
        <f t="shared" si="149"/>
        <v>4</v>
      </c>
      <c r="O213" s="82">
        <f t="shared" si="146"/>
        <v>280462</v>
      </c>
      <c r="P213" s="77" t="str">
        <f t="shared" si="142"/>
        <v>CPROPH80 T2 RH375-15  (80 gal)</v>
      </c>
      <c r="Q213" s="10" t="s">
        <v>387</v>
      </c>
      <c r="R213" s="11">
        <v>80</v>
      </c>
      <c r="S213" s="37"/>
      <c r="T213" s="100" t="s">
        <v>294</v>
      </c>
      <c r="U213" s="105" t="str">
        <f t="shared" si="147"/>
        <v>Rheem2020Prem80</v>
      </c>
      <c r="V213" s="146">
        <v>0</v>
      </c>
      <c r="W213" s="47"/>
      <c r="X213" s="55">
        <v>4</v>
      </c>
      <c r="Y213" s="56">
        <v>3.2</v>
      </c>
      <c r="Z213" s="57">
        <v>44127</v>
      </c>
      <c r="AA213" s="58"/>
      <c r="AB213" s="158" t="str">
        <f t="shared" si="137"/>
        <v>2,     280462,   "CPROPH80 T2 RH375-15  (80 gal)"</v>
      </c>
      <c r="AC213" s="160" t="str">
        <f t="shared" si="128"/>
        <v>RheemCan</v>
      </c>
      <c r="AD213" s="163" t="s">
        <v>599</v>
      </c>
      <c r="AE213" s="158" t="str">
        <f t="shared" si="138"/>
        <v xml:space="preserve">          case  280462   :   "RheemCanCPROPH80T2RH37515"</v>
      </c>
      <c r="AF213" s="163" t="s">
        <v>599</v>
      </c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</row>
    <row r="214" spans="3:48" s="6" customFormat="1" ht="15" customHeight="1" x14ac:dyDescent="0.25">
      <c r="C214" s="151">
        <f t="shared" si="140"/>
        <v>280559</v>
      </c>
      <c r="D214" s="72">
        <f t="shared" si="141"/>
        <v>40</v>
      </c>
      <c r="E214" s="74">
        <v>0</v>
      </c>
      <c r="F214" s="72">
        <v>1</v>
      </c>
      <c r="G214" s="73">
        <f t="shared" si="144"/>
        <v>0</v>
      </c>
      <c r="H214" s="128">
        <f t="shared" si="145"/>
        <v>3.1</v>
      </c>
      <c r="I214" s="147">
        <f t="shared" si="148"/>
        <v>0</v>
      </c>
      <c r="J214" s="111" t="s">
        <v>196</v>
      </c>
      <c r="K214" s="39">
        <v>4</v>
      </c>
      <c r="L214" s="95">
        <f t="shared" si="116"/>
        <v>28</v>
      </c>
      <c r="M214" s="12" t="s">
        <v>365</v>
      </c>
      <c r="N214" s="82">
        <f t="shared" si="149"/>
        <v>5</v>
      </c>
      <c r="O214" s="82">
        <f t="shared" si="146"/>
        <v>280559</v>
      </c>
      <c r="P214" s="77" t="str">
        <f t="shared" si="142"/>
        <v>CPROPH40 T2 RH375-30  (40 gal)</v>
      </c>
      <c r="Q214" s="10" t="s">
        <v>388</v>
      </c>
      <c r="R214" s="11">
        <v>40</v>
      </c>
      <c r="S214" s="37"/>
      <c r="T214" s="100" t="s">
        <v>291</v>
      </c>
      <c r="U214" s="105" t="str">
        <f t="shared" si="147"/>
        <v>Rheem2020Prem40</v>
      </c>
      <c r="V214" s="146">
        <v>0</v>
      </c>
      <c r="W214" s="47"/>
      <c r="X214" s="55">
        <v>2</v>
      </c>
      <c r="Y214" s="56">
        <v>3.1</v>
      </c>
      <c r="Z214" s="57">
        <v>44127</v>
      </c>
      <c r="AA214" s="58"/>
      <c r="AB214" s="158" t="str">
        <f t="shared" si="137"/>
        <v>2,     280559,   "CPROPH40 T2 RH375-30  (40 gal)"</v>
      </c>
      <c r="AC214" s="160" t="str">
        <f t="shared" si="128"/>
        <v>RheemCan</v>
      </c>
      <c r="AD214" s="163" t="s">
        <v>600</v>
      </c>
      <c r="AE214" s="158" t="str">
        <f t="shared" si="138"/>
        <v xml:space="preserve">          case  280559   :   "RheemCanCPROPH40T2RH37530"</v>
      </c>
      <c r="AF214" s="163" t="s">
        <v>600</v>
      </c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</row>
    <row r="215" spans="3:48" s="6" customFormat="1" ht="15" customHeight="1" x14ac:dyDescent="0.25">
      <c r="C215" s="151">
        <f t="shared" si="140"/>
        <v>280660</v>
      </c>
      <c r="D215" s="72">
        <f t="shared" si="141"/>
        <v>50</v>
      </c>
      <c r="E215" s="74">
        <v>0</v>
      </c>
      <c r="F215" s="72">
        <v>1</v>
      </c>
      <c r="G215" s="73">
        <f t="shared" si="144"/>
        <v>0</v>
      </c>
      <c r="H215" s="128">
        <f t="shared" si="145"/>
        <v>3.2</v>
      </c>
      <c r="I215" s="147">
        <f t="shared" si="148"/>
        <v>0</v>
      </c>
      <c r="J215" s="111" t="s">
        <v>196</v>
      </c>
      <c r="K215" s="39">
        <v>4</v>
      </c>
      <c r="L215" s="95">
        <f t="shared" si="116"/>
        <v>28</v>
      </c>
      <c r="M215" s="12" t="s">
        <v>365</v>
      </c>
      <c r="N215" s="82">
        <f t="shared" si="149"/>
        <v>6</v>
      </c>
      <c r="O215" s="82">
        <f t="shared" si="146"/>
        <v>280660</v>
      </c>
      <c r="P215" s="77" t="str">
        <f t="shared" si="142"/>
        <v>CPROPH50 T2 RH375-30  (50 gal)</v>
      </c>
      <c r="Q215" s="10" t="s">
        <v>389</v>
      </c>
      <c r="R215" s="11">
        <v>50</v>
      </c>
      <c r="S215" s="37"/>
      <c r="T215" s="100" t="s">
        <v>292</v>
      </c>
      <c r="U215" s="105" t="str">
        <f t="shared" si="147"/>
        <v>Rheem2020Prem50</v>
      </c>
      <c r="V215" s="146">
        <v>0</v>
      </c>
      <c r="W215" s="47"/>
      <c r="X215" s="55" t="s">
        <v>9</v>
      </c>
      <c r="Y215" s="56">
        <v>3.2</v>
      </c>
      <c r="Z215" s="57">
        <v>44127</v>
      </c>
      <c r="AA215" s="58"/>
      <c r="AB215" s="158" t="str">
        <f t="shared" si="137"/>
        <v>2,     280660,   "CPROPH50 T2 RH375-30  (50 gal)"</v>
      </c>
      <c r="AC215" s="160" t="str">
        <f t="shared" ref="AC215:AC278" si="150">AC214</f>
        <v>RheemCan</v>
      </c>
      <c r="AD215" s="163" t="s">
        <v>601</v>
      </c>
      <c r="AE215" s="158" t="str">
        <f t="shared" si="138"/>
        <v xml:space="preserve">          case  280660   :   "RheemCanCPROPH50T2RH37530"</v>
      </c>
      <c r="AF215" s="163" t="s">
        <v>601</v>
      </c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</row>
    <row r="216" spans="3:48" s="6" customFormat="1" ht="15" customHeight="1" x14ac:dyDescent="0.25">
      <c r="C216" s="151">
        <f t="shared" si="140"/>
        <v>280761</v>
      </c>
      <c r="D216" s="72">
        <f t="shared" si="141"/>
        <v>65</v>
      </c>
      <c r="E216" s="74">
        <v>0</v>
      </c>
      <c r="F216" s="72">
        <v>1</v>
      </c>
      <c r="G216" s="73">
        <f t="shared" si="144"/>
        <v>0</v>
      </c>
      <c r="H216" s="128">
        <f t="shared" si="145"/>
        <v>3.2</v>
      </c>
      <c r="I216" s="147">
        <f t="shared" si="148"/>
        <v>0</v>
      </c>
      <c r="J216" s="111" t="s">
        <v>196</v>
      </c>
      <c r="K216" s="39">
        <v>4</v>
      </c>
      <c r="L216" s="95">
        <f t="shared" si="116"/>
        <v>28</v>
      </c>
      <c r="M216" s="12" t="s">
        <v>365</v>
      </c>
      <c r="N216" s="82">
        <f t="shared" si="149"/>
        <v>7</v>
      </c>
      <c r="O216" s="82">
        <f t="shared" si="146"/>
        <v>280761</v>
      </c>
      <c r="P216" s="77" t="str">
        <f t="shared" si="142"/>
        <v>CPROPH65 T2 RH375-30  (65 gal)</v>
      </c>
      <c r="Q216" s="10" t="s">
        <v>390</v>
      </c>
      <c r="R216" s="11">
        <v>65</v>
      </c>
      <c r="S216" s="37"/>
      <c r="T216" s="100" t="s">
        <v>293</v>
      </c>
      <c r="U216" s="105" t="str">
        <f t="shared" si="147"/>
        <v>Rheem2020Prem65</v>
      </c>
      <c r="V216" s="146">
        <v>0</v>
      </c>
      <c r="W216" s="47"/>
      <c r="X216" s="55" t="s">
        <v>9</v>
      </c>
      <c r="Y216" s="56">
        <v>3.2</v>
      </c>
      <c r="Z216" s="57">
        <v>44127</v>
      </c>
      <c r="AA216" s="58"/>
      <c r="AB216" s="158" t="str">
        <f t="shared" si="137"/>
        <v>2,     280761,   "CPROPH65 T2 RH375-30  (65 gal)"</v>
      </c>
      <c r="AC216" s="160" t="str">
        <f t="shared" si="150"/>
        <v>RheemCan</v>
      </c>
      <c r="AD216" s="163" t="s">
        <v>602</v>
      </c>
      <c r="AE216" s="158" t="str">
        <f t="shared" si="138"/>
        <v xml:space="preserve">          case  280761   :   "RheemCanCPROPH65T2RH37530"</v>
      </c>
      <c r="AF216" s="163" t="s">
        <v>602</v>
      </c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</row>
    <row r="217" spans="3:48" s="6" customFormat="1" ht="15" customHeight="1" x14ac:dyDescent="0.25">
      <c r="C217" s="151">
        <f t="shared" si="140"/>
        <v>280862</v>
      </c>
      <c r="D217" s="72">
        <f t="shared" si="141"/>
        <v>80</v>
      </c>
      <c r="E217" s="74">
        <v>0</v>
      </c>
      <c r="F217" s="72">
        <v>1</v>
      </c>
      <c r="G217" s="73">
        <f t="shared" si="144"/>
        <v>0</v>
      </c>
      <c r="H217" s="128">
        <f t="shared" si="145"/>
        <v>3.2</v>
      </c>
      <c r="I217" s="147">
        <f t="shared" si="148"/>
        <v>0</v>
      </c>
      <c r="J217" s="111" t="s">
        <v>196</v>
      </c>
      <c r="K217" s="39">
        <v>4</v>
      </c>
      <c r="L217" s="95">
        <f t="shared" si="116"/>
        <v>28</v>
      </c>
      <c r="M217" s="12" t="s">
        <v>365</v>
      </c>
      <c r="N217" s="82">
        <f t="shared" si="149"/>
        <v>8</v>
      </c>
      <c r="O217" s="82">
        <f t="shared" si="146"/>
        <v>280862</v>
      </c>
      <c r="P217" s="77" t="str">
        <f t="shared" si="142"/>
        <v>CPROPH80 T2 RH375-30  (80 gal)</v>
      </c>
      <c r="Q217" s="10" t="s">
        <v>391</v>
      </c>
      <c r="R217" s="11">
        <v>80</v>
      </c>
      <c r="S217" s="37"/>
      <c r="T217" s="100" t="s">
        <v>294</v>
      </c>
      <c r="U217" s="105" t="str">
        <f t="shared" si="147"/>
        <v>Rheem2020Prem80</v>
      </c>
      <c r="V217" s="146">
        <v>0</v>
      </c>
      <c r="W217" s="47"/>
      <c r="X217" s="55">
        <v>4</v>
      </c>
      <c r="Y217" s="56">
        <v>3.2</v>
      </c>
      <c r="Z217" s="57">
        <v>44127</v>
      </c>
      <c r="AA217" s="58"/>
      <c r="AB217" s="158" t="str">
        <f t="shared" si="137"/>
        <v>2,     280862,   "CPROPH80 T2 RH375-30  (80 gal)"</v>
      </c>
      <c r="AC217" s="160" t="str">
        <f t="shared" si="150"/>
        <v>RheemCan</v>
      </c>
      <c r="AD217" s="163" t="s">
        <v>603</v>
      </c>
      <c r="AE217" s="158" t="str">
        <f t="shared" si="138"/>
        <v xml:space="preserve">          case  280862   :   "RheemCanCPROPH80T2RH37530"</v>
      </c>
      <c r="AF217" s="163" t="s">
        <v>603</v>
      </c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</row>
    <row r="218" spans="3:48" s="6" customFormat="1" ht="15" customHeight="1" x14ac:dyDescent="0.25">
      <c r="C218" s="151">
        <f t="shared" si="140"/>
        <v>280959</v>
      </c>
      <c r="D218" s="72">
        <f t="shared" si="141"/>
        <v>40</v>
      </c>
      <c r="E218" s="74">
        <v>0</v>
      </c>
      <c r="F218" s="72">
        <v>1</v>
      </c>
      <c r="G218" s="73">
        <f t="shared" si="144"/>
        <v>0</v>
      </c>
      <c r="H218" s="128">
        <f t="shared" si="145"/>
        <v>3.1</v>
      </c>
      <c r="I218" s="147">
        <f t="shared" si="148"/>
        <v>0</v>
      </c>
      <c r="J218" s="111" t="s">
        <v>196</v>
      </c>
      <c r="K218" s="39">
        <v>4</v>
      </c>
      <c r="L218" s="95">
        <f t="shared" si="116"/>
        <v>28</v>
      </c>
      <c r="M218" s="12" t="s">
        <v>365</v>
      </c>
      <c r="N218" s="82">
        <f t="shared" si="149"/>
        <v>9</v>
      </c>
      <c r="O218" s="82">
        <f t="shared" si="146"/>
        <v>280959</v>
      </c>
      <c r="P218" s="77" t="str">
        <f t="shared" si="142"/>
        <v>CPROPH40 T2 RH375-SO  (40 gal)</v>
      </c>
      <c r="Q218" s="10" t="s">
        <v>392</v>
      </c>
      <c r="R218" s="11">
        <v>40</v>
      </c>
      <c r="S218" s="37"/>
      <c r="T218" s="100" t="s">
        <v>291</v>
      </c>
      <c r="U218" s="105" t="str">
        <f t="shared" si="147"/>
        <v>Rheem2020Prem40</v>
      </c>
      <c r="V218" s="146">
        <v>0</v>
      </c>
      <c r="W218" s="47"/>
      <c r="X218" s="55">
        <v>2</v>
      </c>
      <c r="Y218" s="56">
        <v>3.1</v>
      </c>
      <c r="Z218" s="57">
        <v>44127</v>
      </c>
      <c r="AA218" s="58"/>
      <c r="AB218" s="158" t="str">
        <f t="shared" si="137"/>
        <v>2,     280959,   "CPROPH40 T2 RH375-SO  (40 gal)"</v>
      </c>
      <c r="AC218" s="160" t="str">
        <f t="shared" si="150"/>
        <v>RheemCan</v>
      </c>
      <c r="AD218" s="163" t="s">
        <v>604</v>
      </c>
      <c r="AE218" s="158" t="str">
        <f t="shared" si="138"/>
        <v xml:space="preserve">          case  280959   :   "RheemCanCPROPH40T2RH375SO"</v>
      </c>
      <c r="AF218" s="163" t="s">
        <v>604</v>
      </c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</row>
    <row r="219" spans="3:48" s="6" customFormat="1" ht="15" customHeight="1" x14ac:dyDescent="0.25">
      <c r="C219" s="151">
        <f t="shared" si="140"/>
        <v>281060</v>
      </c>
      <c r="D219" s="72">
        <f t="shared" si="141"/>
        <v>50</v>
      </c>
      <c r="E219" s="74">
        <v>0</v>
      </c>
      <c r="F219" s="72">
        <v>1</v>
      </c>
      <c r="G219" s="73">
        <f t="shared" si="144"/>
        <v>0</v>
      </c>
      <c r="H219" s="128">
        <f t="shared" si="145"/>
        <v>3.2</v>
      </c>
      <c r="I219" s="147">
        <f t="shared" si="148"/>
        <v>0</v>
      </c>
      <c r="J219" s="111" t="s">
        <v>196</v>
      </c>
      <c r="K219" s="39">
        <v>4</v>
      </c>
      <c r="L219" s="95">
        <f t="shared" si="116"/>
        <v>28</v>
      </c>
      <c r="M219" s="12" t="s">
        <v>365</v>
      </c>
      <c r="N219" s="82">
        <f t="shared" si="149"/>
        <v>10</v>
      </c>
      <c r="O219" s="82">
        <f t="shared" si="146"/>
        <v>281060</v>
      </c>
      <c r="P219" s="77" t="str">
        <f t="shared" si="142"/>
        <v>CPROPH50 T2 RH375-SO  (50 gal)</v>
      </c>
      <c r="Q219" s="10" t="s">
        <v>393</v>
      </c>
      <c r="R219" s="11">
        <v>50</v>
      </c>
      <c r="S219" s="37"/>
      <c r="T219" s="100" t="s">
        <v>292</v>
      </c>
      <c r="U219" s="105" t="str">
        <f t="shared" si="147"/>
        <v>Rheem2020Prem50</v>
      </c>
      <c r="V219" s="146">
        <v>0</v>
      </c>
      <c r="W219" s="47"/>
      <c r="X219" s="55" t="s">
        <v>9</v>
      </c>
      <c r="Y219" s="56">
        <v>3.2</v>
      </c>
      <c r="Z219" s="57">
        <v>44127</v>
      </c>
      <c r="AA219" s="58"/>
      <c r="AB219" s="158" t="str">
        <f t="shared" si="137"/>
        <v>2,     281060,   "CPROPH50 T2 RH375-SO  (50 gal)"</v>
      </c>
      <c r="AC219" s="160" t="str">
        <f t="shared" si="150"/>
        <v>RheemCan</v>
      </c>
      <c r="AD219" s="163" t="s">
        <v>617</v>
      </c>
      <c r="AE219" s="158" t="str">
        <f t="shared" si="138"/>
        <v xml:space="preserve">          case  281060   :   "RheemCanCPROPH50T2RH375SO"</v>
      </c>
      <c r="AF219" s="163" t="s">
        <v>617</v>
      </c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</row>
    <row r="220" spans="3:48" s="6" customFormat="1" ht="15" customHeight="1" x14ac:dyDescent="0.25">
      <c r="C220" s="151">
        <f t="shared" si="140"/>
        <v>281161</v>
      </c>
      <c r="D220" s="72">
        <f t="shared" si="141"/>
        <v>65</v>
      </c>
      <c r="E220" s="74">
        <v>0</v>
      </c>
      <c r="F220" s="72">
        <v>1</v>
      </c>
      <c r="G220" s="73">
        <f t="shared" si="144"/>
        <v>0</v>
      </c>
      <c r="H220" s="128">
        <f t="shared" si="145"/>
        <v>3.2</v>
      </c>
      <c r="I220" s="147">
        <f t="shared" si="148"/>
        <v>0</v>
      </c>
      <c r="J220" s="111" t="s">
        <v>196</v>
      </c>
      <c r="K220" s="39">
        <v>4</v>
      </c>
      <c r="L220" s="95">
        <f t="shared" si="116"/>
        <v>28</v>
      </c>
      <c r="M220" s="12" t="s">
        <v>365</v>
      </c>
      <c r="N220" s="82">
        <f t="shared" si="149"/>
        <v>11</v>
      </c>
      <c r="O220" s="82">
        <f t="shared" si="146"/>
        <v>281161</v>
      </c>
      <c r="P220" s="77" t="str">
        <f t="shared" si="142"/>
        <v>CPROPH65 T2 RH375-SO  (65 gal)</v>
      </c>
      <c r="Q220" s="10" t="s">
        <v>394</v>
      </c>
      <c r="R220" s="11">
        <v>65</v>
      </c>
      <c r="S220" s="37"/>
      <c r="T220" s="100" t="s">
        <v>293</v>
      </c>
      <c r="U220" s="105" t="str">
        <f t="shared" si="147"/>
        <v>Rheem2020Prem65</v>
      </c>
      <c r="V220" s="146">
        <v>0</v>
      </c>
      <c r="W220" s="47"/>
      <c r="X220" s="55" t="s">
        <v>9</v>
      </c>
      <c r="Y220" s="56">
        <v>3.2</v>
      </c>
      <c r="Z220" s="57">
        <v>44127</v>
      </c>
      <c r="AA220" s="58"/>
      <c r="AB220" s="158" t="str">
        <f t="shared" si="137"/>
        <v>2,     281161,   "CPROPH65 T2 RH375-SO  (65 gal)"</v>
      </c>
      <c r="AC220" s="160" t="str">
        <f t="shared" si="150"/>
        <v>RheemCan</v>
      </c>
      <c r="AD220" s="163" t="s">
        <v>618</v>
      </c>
      <c r="AE220" s="158" t="str">
        <f t="shared" si="138"/>
        <v xml:space="preserve">          case  281161   :   "RheemCanCPROPH65T2RH375SO"</v>
      </c>
      <c r="AF220" s="163" t="s">
        <v>618</v>
      </c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</row>
    <row r="221" spans="3:48" s="6" customFormat="1" ht="15" customHeight="1" x14ac:dyDescent="0.25">
      <c r="C221" s="151">
        <f t="shared" si="140"/>
        <v>281262</v>
      </c>
      <c r="D221" s="72">
        <f t="shared" si="141"/>
        <v>80</v>
      </c>
      <c r="E221" s="74">
        <v>0</v>
      </c>
      <c r="F221" s="72">
        <v>1</v>
      </c>
      <c r="G221" s="73">
        <f t="shared" si="144"/>
        <v>0</v>
      </c>
      <c r="H221" s="128">
        <f t="shared" si="145"/>
        <v>3.2</v>
      </c>
      <c r="I221" s="147">
        <f t="shared" si="148"/>
        <v>0</v>
      </c>
      <c r="J221" s="111" t="s">
        <v>196</v>
      </c>
      <c r="K221" s="39">
        <v>4</v>
      </c>
      <c r="L221" s="95">
        <f t="shared" si="116"/>
        <v>28</v>
      </c>
      <c r="M221" s="12" t="s">
        <v>365</v>
      </c>
      <c r="N221" s="82">
        <f t="shared" si="149"/>
        <v>12</v>
      </c>
      <c r="O221" s="82">
        <f t="shared" si="146"/>
        <v>281262</v>
      </c>
      <c r="P221" s="77" t="str">
        <f t="shared" si="142"/>
        <v>CPROPH80 T2 RH375-SO  (80 gal)</v>
      </c>
      <c r="Q221" s="10" t="s">
        <v>395</v>
      </c>
      <c r="R221" s="11">
        <v>80</v>
      </c>
      <c r="S221" s="37"/>
      <c r="T221" s="100" t="s">
        <v>294</v>
      </c>
      <c r="U221" s="105" t="str">
        <f t="shared" si="147"/>
        <v>Rheem2020Prem80</v>
      </c>
      <c r="V221" s="146">
        <v>0</v>
      </c>
      <c r="W221" s="47"/>
      <c r="X221" s="55">
        <v>4</v>
      </c>
      <c r="Y221" s="56">
        <v>3.2</v>
      </c>
      <c r="Z221" s="57">
        <v>44127</v>
      </c>
      <c r="AA221" s="58"/>
      <c r="AB221" s="158" t="str">
        <f t="shared" si="137"/>
        <v>2,     281262,   "CPROPH80 T2 RH375-SO  (80 gal)"</v>
      </c>
      <c r="AC221" s="160" t="str">
        <f t="shared" si="150"/>
        <v>RheemCan</v>
      </c>
      <c r="AD221" s="163" t="s">
        <v>619</v>
      </c>
      <c r="AE221" s="158" t="str">
        <f t="shared" si="138"/>
        <v xml:space="preserve">          case  281262   :   "RheemCanCPROPH80T2RH375SO"</v>
      </c>
      <c r="AF221" s="163" t="s">
        <v>619</v>
      </c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</row>
    <row r="222" spans="3:48" s="6" customFormat="1" ht="15" customHeight="1" x14ac:dyDescent="0.25">
      <c r="C222" s="151">
        <f t="shared" si="140"/>
        <v>281359</v>
      </c>
      <c r="D222" s="72">
        <f t="shared" si="141"/>
        <v>40</v>
      </c>
      <c r="E222" s="74">
        <v>0</v>
      </c>
      <c r="F222" s="72">
        <v>1</v>
      </c>
      <c r="G222" s="73">
        <f t="shared" si="144"/>
        <v>0</v>
      </c>
      <c r="H222" s="128">
        <f t="shared" si="145"/>
        <v>3.1</v>
      </c>
      <c r="I222" s="147">
        <f t="shared" si="148"/>
        <v>0</v>
      </c>
      <c r="J222" s="111" t="s">
        <v>196</v>
      </c>
      <c r="K222" s="39">
        <v>4</v>
      </c>
      <c r="L222" s="95">
        <f t="shared" si="116"/>
        <v>28</v>
      </c>
      <c r="M222" s="12" t="s">
        <v>365</v>
      </c>
      <c r="N222" s="82">
        <f t="shared" si="149"/>
        <v>13</v>
      </c>
      <c r="O222" s="82">
        <f t="shared" si="146"/>
        <v>281359</v>
      </c>
      <c r="P222" s="77" t="str">
        <f t="shared" si="142"/>
        <v>CXE40T10H22UO  (40 gal)</v>
      </c>
      <c r="Q222" s="10" t="s">
        <v>366</v>
      </c>
      <c r="R222" s="11">
        <v>40</v>
      </c>
      <c r="S222" s="37"/>
      <c r="T222" s="100" t="s">
        <v>291</v>
      </c>
      <c r="U222" s="105" t="str">
        <f t="shared" si="147"/>
        <v>Rheem2020Prem40</v>
      </c>
      <c r="V222" s="146">
        <v>0</v>
      </c>
      <c r="W222" s="47"/>
      <c r="X222" s="55">
        <v>2</v>
      </c>
      <c r="Y222" s="56">
        <v>3.1</v>
      </c>
      <c r="Z222" s="57">
        <v>44127</v>
      </c>
      <c r="AA222" s="58"/>
      <c r="AB222" s="158" t="str">
        <f t="shared" si="137"/>
        <v>2,     281359,   "CXE40T10H22UO  (40 gal)"</v>
      </c>
      <c r="AC222" s="160" t="str">
        <f t="shared" si="150"/>
        <v>RheemCan</v>
      </c>
      <c r="AD222" s="163" t="s">
        <v>605</v>
      </c>
      <c r="AE222" s="158" t="str">
        <f t="shared" si="138"/>
        <v xml:space="preserve">          case  281359   :   "RheemCanCXE40T10H22UO"</v>
      </c>
      <c r="AF222" s="163" t="s">
        <v>605</v>
      </c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</row>
    <row r="223" spans="3:48" s="6" customFormat="1" ht="15" customHeight="1" x14ac:dyDescent="0.25">
      <c r="C223" s="151">
        <f t="shared" si="140"/>
        <v>281460</v>
      </c>
      <c r="D223" s="72">
        <f t="shared" si="141"/>
        <v>50</v>
      </c>
      <c r="E223" s="74">
        <v>0</v>
      </c>
      <c r="F223" s="72">
        <v>1</v>
      </c>
      <c r="G223" s="73">
        <f t="shared" si="144"/>
        <v>0</v>
      </c>
      <c r="H223" s="128">
        <f t="shared" si="145"/>
        <v>3.2</v>
      </c>
      <c r="I223" s="147">
        <f t="shared" si="148"/>
        <v>0</v>
      </c>
      <c r="J223" s="111" t="s">
        <v>196</v>
      </c>
      <c r="K223" s="39">
        <v>4</v>
      </c>
      <c r="L223" s="95">
        <f t="shared" si="116"/>
        <v>28</v>
      </c>
      <c r="M223" s="12" t="s">
        <v>365</v>
      </c>
      <c r="N223" s="82">
        <f t="shared" si="149"/>
        <v>14</v>
      </c>
      <c r="O223" s="82">
        <f t="shared" si="146"/>
        <v>281460</v>
      </c>
      <c r="P223" s="77" t="str">
        <f t="shared" si="142"/>
        <v>CXE50T10H22UO  (50 gal)</v>
      </c>
      <c r="Q223" s="10" t="s">
        <v>396</v>
      </c>
      <c r="R223" s="11">
        <v>50</v>
      </c>
      <c r="S223" s="37"/>
      <c r="T223" s="100" t="s">
        <v>292</v>
      </c>
      <c r="U223" s="105" t="str">
        <f t="shared" si="147"/>
        <v>Rheem2020Prem50</v>
      </c>
      <c r="V223" s="146">
        <v>0</v>
      </c>
      <c r="W223" s="47"/>
      <c r="X223" s="55" t="s">
        <v>9</v>
      </c>
      <c r="Y223" s="56">
        <v>3.2</v>
      </c>
      <c r="Z223" s="57">
        <v>44127</v>
      </c>
      <c r="AA223" s="58"/>
      <c r="AB223" s="158" t="str">
        <f t="shared" si="137"/>
        <v>2,     281460,   "CXE50T10H22UO  (50 gal)"</v>
      </c>
      <c r="AC223" s="160" t="str">
        <f t="shared" si="150"/>
        <v>RheemCan</v>
      </c>
      <c r="AD223" s="163" t="s">
        <v>606</v>
      </c>
      <c r="AE223" s="158" t="str">
        <f t="shared" si="138"/>
        <v xml:space="preserve">          case  281460   :   "RheemCanCXE50T10H22UO"</v>
      </c>
      <c r="AF223" s="163" t="s">
        <v>606</v>
      </c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</row>
    <row r="224" spans="3:48" s="6" customFormat="1" ht="15" customHeight="1" x14ac:dyDescent="0.25">
      <c r="C224" s="151">
        <f t="shared" si="140"/>
        <v>281561</v>
      </c>
      <c r="D224" s="72">
        <f t="shared" si="141"/>
        <v>65</v>
      </c>
      <c r="E224" s="74">
        <v>0</v>
      </c>
      <c r="F224" s="72">
        <v>1</v>
      </c>
      <c r="G224" s="73">
        <f t="shared" si="144"/>
        <v>0</v>
      </c>
      <c r="H224" s="128">
        <f t="shared" si="145"/>
        <v>3.2</v>
      </c>
      <c r="I224" s="147">
        <f t="shared" si="148"/>
        <v>0</v>
      </c>
      <c r="J224" s="111" t="s">
        <v>196</v>
      </c>
      <c r="K224" s="39">
        <v>4</v>
      </c>
      <c r="L224" s="95">
        <f t="shared" si="116"/>
        <v>28</v>
      </c>
      <c r="M224" s="12" t="s">
        <v>365</v>
      </c>
      <c r="N224" s="82">
        <f t="shared" si="149"/>
        <v>15</v>
      </c>
      <c r="O224" s="82">
        <f t="shared" si="146"/>
        <v>281561</v>
      </c>
      <c r="P224" s="77" t="str">
        <f t="shared" si="142"/>
        <v>CXE65T10H22UO  (65 gal)</v>
      </c>
      <c r="Q224" s="10" t="s">
        <v>397</v>
      </c>
      <c r="R224" s="11">
        <v>65</v>
      </c>
      <c r="S224" s="37"/>
      <c r="T224" s="100" t="s">
        <v>293</v>
      </c>
      <c r="U224" s="105" t="str">
        <f t="shared" si="147"/>
        <v>Rheem2020Prem65</v>
      </c>
      <c r="V224" s="146">
        <v>0</v>
      </c>
      <c r="W224" s="47"/>
      <c r="X224" s="55" t="s">
        <v>9</v>
      </c>
      <c r="Y224" s="56">
        <v>3.2</v>
      </c>
      <c r="Z224" s="57">
        <v>44127</v>
      </c>
      <c r="AA224" s="58"/>
      <c r="AB224" s="158" t="str">
        <f t="shared" si="137"/>
        <v>2,     281561,   "CXE65T10H22UO  (65 gal)"</v>
      </c>
      <c r="AC224" s="160" t="str">
        <f t="shared" si="150"/>
        <v>RheemCan</v>
      </c>
      <c r="AD224" s="163" t="s">
        <v>607</v>
      </c>
      <c r="AE224" s="158" t="str">
        <f t="shared" si="138"/>
        <v xml:space="preserve">          case  281561   :   "RheemCanCXE65T10H22UO"</v>
      </c>
      <c r="AF224" s="163" t="s">
        <v>607</v>
      </c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</row>
    <row r="225" spans="3:48" s="6" customFormat="1" ht="15" customHeight="1" x14ac:dyDescent="0.25">
      <c r="C225" s="151">
        <f t="shared" si="140"/>
        <v>281662</v>
      </c>
      <c r="D225" s="72">
        <f t="shared" si="141"/>
        <v>80</v>
      </c>
      <c r="E225" s="74">
        <v>0</v>
      </c>
      <c r="F225" s="72">
        <v>1</v>
      </c>
      <c r="G225" s="73">
        <f t="shared" si="144"/>
        <v>0</v>
      </c>
      <c r="H225" s="128">
        <f t="shared" si="145"/>
        <v>3.2</v>
      </c>
      <c r="I225" s="147">
        <f t="shared" si="148"/>
        <v>0</v>
      </c>
      <c r="J225" s="111" t="s">
        <v>196</v>
      </c>
      <c r="K225" s="39">
        <v>4</v>
      </c>
      <c r="L225" s="95">
        <f t="shared" si="116"/>
        <v>28</v>
      </c>
      <c r="M225" s="12" t="s">
        <v>365</v>
      </c>
      <c r="N225" s="82">
        <f t="shared" si="149"/>
        <v>16</v>
      </c>
      <c r="O225" s="82">
        <f t="shared" ref="O225:O256" si="151" xml:space="preserve"> (L225*10000) + (N225*100) + VLOOKUP( T225, $Q$2:$S$47, 2, FALSE )</f>
        <v>281662</v>
      </c>
      <c r="P225" s="77" t="str">
        <f t="shared" si="142"/>
        <v>CXE80T10H22UO  (80 gal)</v>
      </c>
      <c r="Q225" s="10" t="s">
        <v>398</v>
      </c>
      <c r="R225" s="11">
        <v>80</v>
      </c>
      <c r="S225" s="37"/>
      <c r="T225" s="100" t="s">
        <v>294</v>
      </c>
      <c r="U225" s="105" t="str">
        <f t="shared" si="147"/>
        <v>Rheem2020Prem80</v>
      </c>
      <c r="V225" s="146">
        <v>0</v>
      </c>
      <c r="W225" s="47"/>
      <c r="X225" s="55">
        <v>4</v>
      </c>
      <c r="Y225" s="56">
        <v>3.2</v>
      </c>
      <c r="Z225" s="57">
        <v>44127</v>
      </c>
      <c r="AA225" s="58"/>
      <c r="AB225" s="158" t="str">
        <f t="shared" si="137"/>
        <v>2,     281662,   "CXE80T10H22UO  (80 gal)"</v>
      </c>
      <c r="AC225" s="160" t="str">
        <f t="shared" si="150"/>
        <v>RheemCan</v>
      </c>
      <c r="AD225" s="163" t="s">
        <v>608</v>
      </c>
      <c r="AE225" s="158" t="str">
        <f t="shared" si="138"/>
        <v xml:space="preserve">          case  281662   :   "RheemCanCXE80T10H22UO"</v>
      </c>
      <c r="AF225" s="163" t="s">
        <v>608</v>
      </c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</row>
    <row r="226" spans="3:48" s="6" customFormat="1" ht="15" customHeight="1" x14ac:dyDescent="0.25">
      <c r="C226" s="151">
        <f t="shared" si="140"/>
        <v>281759</v>
      </c>
      <c r="D226" s="72">
        <f t="shared" si="141"/>
        <v>40</v>
      </c>
      <c r="E226" s="74">
        <v>0</v>
      </c>
      <c r="F226" s="72">
        <v>1</v>
      </c>
      <c r="G226" s="73">
        <f t="shared" si="144"/>
        <v>0</v>
      </c>
      <c r="H226" s="128">
        <f t="shared" si="145"/>
        <v>3.1</v>
      </c>
      <c r="I226" s="147">
        <f t="shared" si="148"/>
        <v>0</v>
      </c>
      <c r="J226" s="111" t="s">
        <v>196</v>
      </c>
      <c r="K226" s="39">
        <v>4</v>
      </c>
      <c r="L226" s="95">
        <f t="shared" si="116"/>
        <v>28</v>
      </c>
      <c r="M226" s="12" t="s">
        <v>365</v>
      </c>
      <c r="N226" s="82">
        <f t="shared" si="149"/>
        <v>17</v>
      </c>
      <c r="O226" s="82">
        <f t="shared" si="151"/>
        <v>281759</v>
      </c>
      <c r="P226" s="77" t="str">
        <f t="shared" si="142"/>
        <v>CXE40T10H45UO  (40 gal)</v>
      </c>
      <c r="Q226" s="10" t="s">
        <v>399</v>
      </c>
      <c r="R226" s="11">
        <v>40</v>
      </c>
      <c r="S226" s="37"/>
      <c r="T226" s="100" t="s">
        <v>291</v>
      </c>
      <c r="U226" s="105" t="str">
        <f t="shared" si="147"/>
        <v>Rheem2020Prem40</v>
      </c>
      <c r="V226" s="146">
        <v>0</v>
      </c>
      <c r="W226" s="47"/>
      <c r="X226" s="55">
        <v>2</v>
      </c>
      <c r="Y226" s="56">
        <v>3.1</v>
      </c>
      <c r="Z226" s="57">
        <v>44127</v>
      </c>
      <c r="AA226" s="58"/>
      <c r="AB226" s="158" t="str">
        <f t="shared" si="137"/>
        <v>2,     281759,   "CXE40T10H45UO  (40 gal)"</v>
      </c>
      <c r="AC226" s="160" t="str">
        <f t="shared" si="150"/>
        <v>RheemCan</v>
      </c>
      <c r="AD226" s="163" t="s">
        <v>609</v>
      </c>
      <c r="AE226" s="158" t="str">
        <f t="shared" si="138"/>
        <v xml:space="preserve">          case  281759   :   "RheemCanCXE40T10H45UO"</v>
      </c>
      <c r="AF226" s="163" t="s">
        <v>609</v>
      </c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</row>
    <row r="227" spans="3:48" s="6" customFormat="1" ht="15" customHeight="1" x14ac:dyDescent="0.25">
      <c r="C227" s="151">
        <f t="shared" si="140"/>
        <v>281860</v>
      </c>
      <c r="D227" s="72">
        <f t="shared" si="141"/>
        <v>50</v>
      </c>
      <c r="E227" s="74">
        <v>0</v>
      </c>
      <c r="F227" s="72">
        <v>1</v>
      </c>
      <c r="G227" s="73">
        <f t="shared" si="144"/>
        <v>0</v>
      </c>
      <c r="H227" s="128">
        <f t="shared" si="145"/>
        <v>3.2</v>
      </c>
      <c r="I227" s="147">
        <f t="shared" si="148"/>
        <v>0</v>
      </c>
      <c r="J227" s="111" t="s">
        <v>196</v>
      </c>
      <c r="K227" s="39">
        <v>4</v>
      </c>
      <c r="L227" s="95">
        <f t="shared" si="116"/>
        <v>28</v>
      </c>
      <c r="M227" s="12" t="s">
        <v>365</v>
      </c>
      <c r="N227" s="82">
        <f t="shared" si="149"/>
        <v>18</v>
      </c>
      <c r="O227" s="82">
        <f t="shared" si="151"/>
        <v>281860</v>
      </c>
      <c r="P227" s="77" t="str">
        <f t="shared" si="142"/>
        <v>CXE50T10H45UO  (50 gal)</v>
      </c>
      <c r="Q227" s="10" t="s">
        <v>400</v>
      </c>
      <c r="R227" s="11">
        <v>50</v>
      </c>
      <c r="S227" s="37"/>
      <c r="T227" s="100" t="s">
        <v>292</v>
      </c>
      <c r="U227" s="105" t="str">
        <f t="shared" si="147"/>
        <v>Rheem2020Prem50</v>
      </c>
      <c r="V227" s="146">
        <v>0</v>
      </c>
      <c r="W227" s="47"/>
      <c r="X227" s="55" t="s">
        <v>9</v>
      </c>
      <c r="Y227" s="56">
        <v>3.2</v>
      </c>
      <c r="Z227" s="57">
        <v>44127</v>
      </c>
      <c r="AA227" s="58"/>
      <c r="AB227" s="158" t="str">
        <f t="shared" si="137"/>
        <v>2,     281860,   "CXE50T10H45UO  (50 gal)"</v>
      </c>
      <c r="AC227" s="160" t="str">
        <f t="shared" si="150"/>
        <v>RheemCan</v>
      </c>
      <c r="AD227" s="163" t="s">
        <v>610</v>
      </c>
      <c r="AE227" s="158" t="str">
        <f t="shared" si="138"/>
        <v xml:space="preserve">          case  281860   :   "RheemCanCXE50T10H45UO"</v>
      </c>
      <c r="AF227" s="163" t="s">
        <v>610</v>
      </c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</row>
    <row r="228" spans="3:48" s="6" customFormat="1" ht="15" customHeight="1" x14ac:dyDescent="0.25">
      <c r="C228" s="151">
        <f t="shared" si="140"/>
        <v>281961</v>
      </c>
      <c r="D228" s="72">
        <f t="shared" si="141"/>
        <v>65</v>
      </c>
      <c r="E228" s="74">
        <v>0</v>
      </c>
      <c r="F228" s="72">
        <v>1</v>
      </c>
      <c r="G228" s="73">
        <f t="shared" si="144"/>
        <v>0</v>
      </c>
      <c r="H228" s="128">
        <f t="shared" si="145"/>
        <v>3.2</v>
      </c>
      <c r="I228" s="147">
        <f t="shared" si="148"/>
        <v>0</v>
      </c>
      <c r="J228" s="111" t="s">
        <v>196</v>
      </c>
      <c r="K228" s="39">
        <v>4</v>
      </c>
      <c r="L228" s="95">
        <f t="shared" si="116"/>
        <v>28</v>
      </c>
      <c r="M228" s="12" t="s">
        <v>365</v>
      </c>
      <c r="N228" s="82">
        <f t="shared" si="149"/>
        <v>19</v>
      </c>
      <c r="O228" s="82">
        <f t="shared" si="151"/>
        <v>281961</v>
      </c>
      <c r="P228" s="77" t="str">
        <f t="shared" si="142"/>
        <v>CXE65T10H45UO  (65 gal)</v>
      </c>
      <c r="Q228" s="10" t="s">
        <v>401</v>
      </c>
      <c r="R228" s="11">
        <v>65</v>
      </c>
      <c r="S228" s="37"/>
      <c r="T228" s="100" t="s">
        <v>293</v>
      </c>
      <c r="U228" s="105" t="str">
        <f t="shared" si="147"/>
        <v>Rheem2020Prem65</v>
      </c>
      <c r="V228" s="146">
        <v>0</v>
      </c>
      <c r="W228" s="47"/>
      <c r="X228" s="55" t="s">
        <v>9</v>
      </c>
      <c r="Y228" s="56">
        <v>3.2</v>
      </c>
      <c r="Z228" s="57">
        <v>44127</v>
      </c>
      <c r="AA228" s="58"/>
      <c r="AB228" s="158" t="str">
        <f t="shared" si="137"/>
        <v>2,     281961,   "CXE65T10H45UO  (65 gal)"</v>
      </c>
      <c r="AC228" s="160" t="str">
        <f t="shared" si="150"/>
        <v>RheemCan</v>
      </c>
      <c r="AD228" s="163" t="s">
        <v>611</v>
      </c>
      <c r="AE228" s="158" t="str">
        <f t="shared" si="138"/>
        <v xml:space="preserve">          case  281961   :   "RheemCanCXE65T10H45UO"</v>
      </c>
      <c r="AF228" s="163" t="s">
        <v>611</v>
      </c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</row>
    <row r="229" spans="3:48" s="6" customFormat="1" ht="15" customHeight="1" x14ac:dyDescent="0.25">
      <c r="C229" s="151">
        <f t="shared" si="140"/>
        <v>282062</v>
      </c>
      <c r="D229" s="72">
        <f t="shared" si="141"/>
        <v>80</v>
      </c>
      <c r="E229" s="74">
        <v>0</v>
      </c>
      <c r="F229" s="72">
        <v>1</v>
      </c>
      <c r="G229" s="73">
        <f t="shared" si="144"/>
        <v>0</v>
      </c>
      <c r="H229" s="128">
        <f t="shared" si="145"/>
        <v>3.2</v>
      </c>
      <c r="I229" s="147">
        <f t="shared" si="148"/>
        <v>0</v>
      </c>
      <c r="J229" s="111" t="s">
        <v>196</v>
      </c>
      <c r="K229" s="39">
        <v>4</v>
      </c>
      <c r="L229" s="95">
        <f t="shared" si="116"/>
        <v>28</v>
      </c>
      <c r="M229" s="12" t="s">
        <v>365</v>
      </c>
      <c r="N229" s="82">
        <f t="shared" si="149"/>
        <v>20</v>
      </c>
      <c r="O229" s="82">
        <f t="shared" si="151"/>
        <v>282062</v>
      </c>
      <c r="P229" s="77" t="str">
        <f t="shared" si="142"/>
        <v>CXE80T10H45UO  (80 gal)</v>
      </c>
      <c r="Q229" s="10" t="s">
        <v>402</v>
      </c>
      <c r="R229" s="11">
        <v>80</v>
      </c>
      <c r="S229" s="37"/>
      <c r="T229" s="100" t="s">
        <v>294</v>
      </c>
      <c r="U229" s="105" t="str">
        <f t="shared" si="147"/>
        <v>Rheem2020Prem80</v>
      </c>
      <c r="V229" s="146">
        <v>0</v>
      </c>
      <c r="W229" s="47"/>
      <c r="X229" s="55">
        <v>4</v>
      </c>
      <c r="Y229" s="56">
        <v>3.2</v>
      </c>
      <c r="Z229" s="57">
        <v>44127</v>
      </c>
      <c r="AA229" s="58"/>
      <c r="AB229" s="158" t="str">
        <f t="shared" si="137"/>
        <v>2,     282062,   "CXE80T10H45UO  (80 gal)"</v>
      </c>
      <c r="AC229" s="160" t="str">
        <f t="shared" si="150"/>
        <v>RheemCan</v>
      </c>
      <c r="AD229" s="163" t="s">
        <v>612</v>
      </c>
      <c r="AE229" s="158" t="str">
        <f t="shared" si="138"/>
        <v xml:space="preserve">          case  282062   :   "RheemCanCXE80T10H45UO"</v>
      </c>
      <c r="AF229" s="163" t="s">
        <v>612</v>
      </c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</row>
    <row r="230" spans="3:48" s="6" customFormat="1" ht="15" customHeight="1" x14ac:dyDescent="0.25">
      <c r="C230" s="151">
        <f t="shared" si="140"/>
        <v>282159</v>
      </c>
      <c r="D230" s="72">
        <f t="shared" si="141"/>
        <v>40</v>
      </c>
      <c r="E230" s="74">
        <v>0</v>
      </c>
      <c r="F230" s="72">
        <v>1</v>
      </c>
      <c r="G230" s="73">
        <f t="shared" si="144"/>
        <v>0</v>
      </c>
      <c r="H230" s="128">
        <f t="shared" si="145"/>
        <v>3.1</v>
      </c>
      <c r="I230" s="147">
        <f t="shared" si="148"/>
        <v>0</v>
      </c>
      <c r="J230" s="111" t="s">
        <v>196</v>
      </c>
      <c r="K230" s="39">
        <v>4</v>
      </c>
      <c r="L230" s="95">
        <f t="shared" si="116"/>
        <v>28</v>
      </c>
      <c r="M230" s="12" t="s">
        <v>365</v>
      </c>
      <c r="N230" s="82">
        <f t="shared" si="149"/>
        <v>21</v>
      </c>
      <c r="O230" s="82">
        <f t="shared" si="151"/>
        <v>282159</v>
      </c>
      <c r="P230" s="77" t="str">
        <f t="shared" si="142"/>
        <v>CXE40T10HS45UO  (40 gal)</v>
      </c>
      <c r="Q230" s="10" t="s">
        <v>367</v>
      </c>
      <c r="R230" s="11">
        <v>40</v>
      </c>
      <c r="S230" s="37"/>
      <c r="T230" s="100" t="s">
        <v>291</v>
      </c>
      <c r="U230" s="105" t="str">
        <f t="shared" si="147"/>
        <v>Rheem2020Prem40</v>
      </c>
      <c r="V230" s="146">
        <v>0</v>
      </c>
      <c r="W230" s="47"/>
      <c r="X230" s="55">
        <v>2</v>
      </c>
      <c r="Y230" s="56">
        <v>3.1</v>
      </c>
      <c r="Z230" s="57">
        <v>44127</v>
      </c>
      <c r="AA230" s="58"/>
      <c r="AB230" s="158" t="str">
        <f t="shared" si="137"/>
        <v>2,     282159,   "CXE40T10HS45UO  (40 gal)"</v>
      </c>
      <c r="AC230" s="160" t="str">
        <f t="shared" si="150"/>
        <v>RheemCan</v>
      </c>
      <c r="AD230" s="163" t="s">
        <v>613</v>
      </c>
      <c r="AE230" s="158" t="str">
        <f t="shared" si="138"/>
        <v xml:space="preserve">          case  282159   :   "RheemCanCXE40T10HS45UO"</v>
      </c>
      <c r="AF230" s="163" t="s">
        <v>613</v>
      </c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</row>
    <row r="231" spans="3:48" s="6" customFormat="1" ht="15" customHeight="1" x14ac:dyDescent="0.25">
      <c r="C231" s="151">
        <f t="shared" si="140"/>
        <v>282260</v>
      </c>
      <c r="D231" s="72">
        <f t="shared" si="141"/>
        <v>50</v>
      </c>
      <c r="E231" s="74">
        <v>0</v>
      </c>
      <c r="F231" s="72">
        <v>1</v>
      </c>
      <c r="G231" s="73">
        <f t="shared" si="144"/>
        <v>0</v>
      </c>
      <c r="H231" s="128">
        <f t="shared" si="145"/>
        <v>3.2</v>
      </c>
      <c r="I231" s="147">
        <f t="shared" si="148"/>
        <v>0</v>
      </c>
      <c r="J231" s="111" t="s">
        <v>196</v>
      </c>
      <c r="K231" s="39">
        <v>4</v>
      </c>
      <c r="L231" s="95">
        <f t="shared" si="116"/>
        <v>28</v>
      </c>
      <c r="M231" s="12" t="s">
        <v>365</v>
      </c>
      <c r="N231" s="82">
        <f t="shared" si="149"/>
        <v>22</v>
      </c>
      <c r="O231" s="82">
        <f t="shared" si="151"/>
        <v>282260</v>
      </c>
      <c r="P231" s="77" t="str">
        <f t="shared" si="142"/>
        <v>CXE50T10HS45UO  (50 gal)</v>
      </c>
      <c r="Q231" s="10" t="s">
        <v>403</v>
      </c>
      <c r="R231" s="11">
        <v>50</v>
      </c>
      <c r="S231" s="37"/>
      <c r="T231" s="100" t="s">
        <v>292</v>
      </c>
      <c r="U231" s="105" t="str">
        <f t="shared" si="147"/>
        <v>Rheem2020Prem50</v>
      </c>
      <c r="V231" s="146">
        <v>0</v>
      </c>
      <c r="W231" s="47"/>
      <c r="X231" s="55" t="s">
        <v>9</v>
      </c>
      <c r="Y231" s="56">
        <v>3.2</v>
      </c>
      <c r="Z231" s="57">
        <v>44127</v>
      </c>
      <c r="AA231" s="58"/>
      <c r="AB231" s="158" t="str">
        <f t="shared" si="137"/>
        <v>2,     282260,   "CXE50T10HS45UO  (50 gal)"</v>
      </c>
      <c r="AC231" s="160" t="str">
        <f t="shared" si="150"/>
        <v>RheemCan</v>
      </c>
      <c r="AD231" s="163" t="s">
        <v>614</v>
      </c>
      <c r="AE231" s="158" t="str">
        <f t="shared" si="138"/>
        <v xml:space="preserve">          case  282260   :   "RheemCanCXE50T10HS45UO"</v>
      </c>
      <c r="AF231" s="163" t="s">
        <v>614</v>
      </c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</row>
    <row r="232" spans="3:48" s="6" customFormat="1" ht="15" customHeight="1" x14ac:dyDescent="0.25">
      <c r="C232" s="151">
        <f t="shared" si="140"/>
        <v>282361</v>
      </c>
      <c r="D232" s="72">
        <f t="shared" si="141"/>
        <v>65</v>
      </c>
      <c r="E232" s="74">
        <v>0</v>
      </c>
      <c r="F232" s="72">
        <v>1</v>
      </c>
      <c r="G232" s="73">
        <f t="shared" si="144"/>
        <v>0</v>
      </c>
      <c r="H232" s="128">
        <f t="shared" si="145"/>
        <v>3.2</v>
      </c>
      <c r="I232" s="147">
        <f t="shared" si="148"/>
        <v>0</v>
      </c>
      <c r="J232" s="111" t="s">
        <v>196</v>
      </c>
      <c r="K232" s="39">
        <v>4</v>
      </c>
      <c r="L232" s="95">
        <f t="shared" si="116"/>
        <v>28</v>
      </c>
      <c r="M232" s="12" t="s">
        <v>365</v>
      </c>
      <c r="N232" s="82">
        <f t="shared" si="149"/>
        <v>23</v>
      </c>
      <c r="O232" s="82">
        <f t="shared" si="151"/>
        <v>282361</v>
      </c>
      <c r="P232" s="77" t="str">
        <f t="shared" si="142"/>
        <v>CXE65T10HS45UO  (65 gal)</v>
      </c>
      <c r="Q232" s="10" t="s">
        <v>404</v>
      </c>
      <c r="R232" s="11">
        <v>65</v>
      </c>
      <c r="S232" s="37"/>
      <c r="T232" s="100" t="s">
        <v>293</v>
      </c>
      <c r="U232" s="105" t="str">
        <f t="shared" si="147"/>
        <v>Rheem2020Prem65</v>
      </c>
      <c r="V232" s="146">
        <v>0</v>
      </c>
      <c r="W232" s="47"/>
      <c r="X232" s="55" t="s">
        <v>9</v>
      </c>
      <c r="Y232" s="56">
        <v>3.2</v>
      </c>
      <c r="Z232" s="57">
        <v>44127</v>
      </c>
      <c r="AA232" s="58"/>
      <c r="AB232" s="158" t="str">
        <f t="shared" si="137"/>
        <v>2,     282361,   "CXE65T10HS45UO  (65 gal)"</v>
      </c>
      <c r="AC232" s="160" t="str">
        <f t="shared" si="150"/>
        <v>RheemCan</v>
      </c>
      <c r="AD232" s="163" t="s">
        <v>615</v>
      </c>
      <c r="AE232" s="158" t="str">
        <f t="shared" si="138"/>
        <v xml:space="preserve">          case  282361   :   "RheemCanCXE65T10HS45UO"</v>
      </c>
      <c r="AF232" s="163" t="s">
        <v>615</v>
      </c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</row>
    <row r="233" spans="3:48" s="6" customFormat="1" ht="15" customHeight="1" x14ac:dyDescent="0.25">
      <c r="C233" s="151">
        <f t="shared" si="140"/>
        <v>282462</v>
      </c>
      <c r="D233" s="72">
        <f t="shared" si="141"/>
        <v>80</v>
      </c>
      <c r="E233" s="74">
        <v>0</v>
      </c>
      <c r="F233" s="72">
        <v>1</v>
      </c>
      <c r="G233" s="73">
        <f t="shared" si="144"/>
        <v>0</v>
      </c>
      <c r="H233" s="128">
        <f t="shared" si="145"/>
        <v>3.2</v>
      </c>
      <c r="I233" s="147">
        <f t="shared" si="148"/>
        <v>0</v>
      </c>
      <c r="J233" s="111" t="s">
        <v>196</v>
      </c>
      <c r="K233" s="39">
        <v>4</v>
      </c>
      <c r="L233" s="95">
        <f t="shared" si="116"/>
        <v>28</v>
      </c>
      <c r="M233" s="12" t="s">
        <v>365</v>
      </c>
      <c r="N233" s="82">
        <f t="shared" si="149"/>
        <v>24</v>
      </c>
      <c r="O233" s="82">
        <f t="shared" si="151"/>
        <v>282462</v>
      </c>
      <c r="P233" s="77" t="str">
        <f t="shared" si="142"/>
        <v>CXE80T10HS45UO  (80 gal)</v>
      </c>
      <c r="Q233" s="10" t="s">
        <v>405</v>
      </c>
      <c r="R233" s="11">
        <v>80</v>
      </c>
      <c r="S233" s="37"/>
      <c r="T233" s="100" t="s">
        <v>294</v>
      </c>
      <c r="U233" s="105" t="str">
        <f t="shared" si="147"/>
        <v>Rheem2020Prem80</v>
      </c>
      <c r="V233" s="146">
        <v>0</v>
      </c>
      <c r="W233" s="47"/>
      <c r="X233" s="55">
        <v>4</v>
      </c>
      <c r="Y233" s="56">
        <v>3.2</v>
      </c>
      <c r="Z233" s="57">
        <v>44127</v>
      </c>
      <c r="AA233" s="58"/>
      <c r="AB233" s="158" t="str">
        <f t="shared" si="137"/>
        <v>2,     282462,   "CXE80T10HS45UO  (80 gal)"</v>
      </c>
      <c r="AC233" s="160" t="str">
        <f t="shared" si="150"/>
        <v>RheemCan</v>
      </c>
      <c r="AD233" s="163" t="s">
        <v>616</v>
      </c>
      <c r="AE233" s="158" t="str">
        <f t="shared" si="138"/>
        <v xml:space="preserve">          case  282462   :   "RheemCanCXE80T10HS45UO"</v>
      </c>
      <c r="AF233" s="163" t="s">
        <v>616</v>
      </c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</row>
    <row r="234" spans="3:48" s="6" customFormat="1" ht="15" customHeight="1" x14ac:dyDescent="0.25">
      <c r="C234" s="151">
        <f t="shared" si="140"/>
        <v>282563</v>
      </c>
      <c r="D234" s="72">
        <f t="shared" si="141"/>
        <v>40</v>
      </c>
      <c r="E234" s="74">
        <v>0</v>
      </c>
      <c r="F234" s="72">
        <v>1</v>
      </c>
      <c r="G234" s="73">
        <f t="shared" si="144"/>
        <v>0</v>
      </c>
      <c r="H234" s="128">
        <f t="shared" si="145"/>
        <v>2.9</v>
      </c>
      <c r="I234" s="147">
        <f t="shared" si="148"/>
        <v>0</v>
      </c>
      <c r="J234" s="111" t="s">
        <v>196</v>
      </c>
      <c r="K234" s="39">
        <v>3</v>
      </c>
      <c r="L234" s="95">
        <f t="shared" si="116"/>
        <v>28</v>
      </c>
      <c r="M234" s="12" t="s">
        <v>365</v>
      </c>
      <c r="N234" s="82">
        <f t="shared" si="149"/>
        <v>25</v>
      </c>
      <c r="O234" s="82">
        <f t="shared" si="151"/>
        <v>282563</v>
      </c>
      <c r="P234" s="77" t="str">
        <f t="shared" si="142"/>
        <v>CPRO H40 T2 RH310BM  (40 gal)</v>
      </c>
      <c r="Q234" s="10" t="s">
        <v>406</v>
      </c>
      <c r="R234" s="11">
        <v>40</v>
      </c>
      <c r="S234" s="37"/>
      <c r="T234" s="100" t="s">
        <v>295</v>
      </c>
      <c r="U234" s="105" t="str">
        <f t="shared" ref="U234:U265" si="152">VLOOKUP( T234, $Q$2:$S$47, 3, FALSE )</f>
        <v>Rheem2020Build40</v>
      </c>
      <c r="V234" s="146">
        <v>0</v>
      </c>
      <c r="W234" s="47"/>
      <c r="X234" s="55">
        <v>2</v>
      </c>
      <c r="Y234" s="56">
        <v>2.9</v>
      </c>
      <c r="Z234" s="57">
        <v>44127</v>
      </c>
      <c r="AA234" s="58"/>
      <c r="AB234" s="158" t="str">
        <f t="shared" si="137"/>
        <v>2,     282563,   "CPRO H40 T2 RH310BM  (40 gal)"</v>
      </c>
      <c r="AC234" s="160" t="str">
        <f t="shared" si="150"/>
        <v>RheemCan</v>
      </c>
      <c r="AD234" s="163" t="s">
        <v>620</v>
      </c>
      <c r="AE234" s="158" t="str">
        <f t="shared" si="138"/>
        <v xml:space="preserve">          case  282563   :   "RheemCanCPROH40T2RH310BM"</v>
      </c>
      <c r="AF234" s="163" t="s">
        <v>620</v>
      </c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</row>
    <row r="235" spans="3:48" s="6" customFormat="1" ht="15" customHeight="1" x14ac:dyDescent="0.25">
      <c r="C235" s="151">
        <f t="shared" si="140"/>
        <v>282664</v>
      </c>
      <c r="D235" s="72">
        <f t="shared" si="141"/>
        <v>50</v>
      </c>
      <c r="E235" s="74">
        <v>0</v>
      </c>
      <c r="F235" s="72">
        <v>1</v>
      </c>
      <c r="G235" s="73">
        <f t="shared" si="144"/>
        <v>0</v>
      </c>
      <c r="H235" s="128">
        <f t="shared" si="145"/>
        <v>2.9</v>
      </c>
      <c r="I235" s="147">
        <f t="shared" si="148"/>
        <v>0</v>
      </c>
      <c r="J235" s="111" t="s">
        <v>196</v>
      </c>
      <c r="K235" s="39">
        <v>3</v>
      </c>
      <c r="L235" s="95">
        <f t="shared" si="116"/>
        <v>28</v>
      </c>
      <c r="M235" s="12" t="s">
        <v>365</v>
      </c>
      <c r="N235" s="82">
        <f t="shared" ref="N235:N237" si="153">N234+1</f>
        <v>26</v>
      </c>
      <c r="O235" s="82">
        <f t="shared" si="151"/>
        <v>282664</v>
      </c>
      <c r="P235" s="77" t="str">
        <f t="shared" si="142"/>
        <v>CPRO H50 T2 RH310BM  (50 gal)</v>
      </c>
      <c r="Q235" s="10" t="s">
        <v>378</v>
      </c>
      <c r="R235" s="11">
        <v>50</v>
      </c>
      <c r="S235" s="37"/>
      <c r="T235" s="100" t="s">
        <v>296</v>
      </c>
      <c r="U235" s="105" t="str">
        <f t="shared" si="152"/>
        <v>Rheem2020Build50</v>
      </c>
      <c r="V235" s="146">
        <v>0</v>
      </c>
      <c r="W235" s="47"/>
      <c r="X235" s="55" t="s">
        <v>9</v>
      </c>
      <c r="Y235" s="56">
        <v>2.9</v>
      </c>
      <c r="Z235" s="57">
        <v>44127</v>
      </c>
      <c r="AA235" s="58"/>
      <c r="AB235" s="158" t="str">
        <f t="shared" si="137"/>
        <v>2,     282664,   "CPRO H50 T2 RH310BM  (50 gal)"</v>
      </c>
      <c r="AC235" s="160" t="str">
        <f t="shared" si="150"/>
        <v>RheemCan</v>
      </c>
      <c r="AD235" s="163" t="s">
        <v>621</v>
      </c>
      <c r="AE235" s="158" t="str">
        <f t="shared" si="138"/>
        <v xml:space="preserve">          case  282664   :   "RheemCanCPROH50T2RH310BM"</v>
      </c>
      <c r="AF235" s="163" t="s">
        <v>621</v>
      </c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</row>
    <row r="236" spans="3:48" s="6" customFormat="1" ht="15" customHeight="1" x14ac:dyDescent="0.25">
      <c r="C236" s="151">
        <f t="shared" si="140"/>
        <v>282765</v>
      </c>
      <c r="D236" s="72">
        <f t="shared" si="141"/>
        <v>65</v>
      </c>
      <c r="E236" s="74">
        <v>0</v>
      </c>
      <c r="F236" s="72">
        <v>1</v>
      </c>
      <c r="G236" s="73">
        <f t="shared" si="144"/>
        <v>0</v>
      </c>
      <c r="H236" s="128">
        <f t="shared" si="145"/>
        <v>2.9</v>
      </c>
      <c r="I236" s="147">
        <f t="shared" si="148"/>
        <v>0</v>
      </c>
      <c r="J236" s="111" t="s">
        <v>196</v>
      </c>
      <c r="K236" s="39">
        <v>3</v>
      </c>
      <c r="L236" s="95">
        <f t="shared" si="116"/>
        <v>28</v>
      </c>
      <c r="M236" s="12" t="s">
        <v>365</v>
      </c>
      <c r="N236" s="82">
        <f t="shared" si="153"/>
        <v>27</v>
      </c>
      <c r="O236" s="82">
        <f t="shared" si="151"/>
        <v>282765</v>
      </c>
      <c r="P236" s="77" t="str">
        <f t="shared" si="142"/>
        <v>CPRO H65 T2 RH310BM  (65 gal)</v>
      </c>
      <c r="Q236" s="10" t="s">
        <v>379</v>
      </c>
      <c r="R236" s="11">
        <v>65</v>
      </c>
      <c r="S236" s="37"/>
      <c r="T236" s="100" t="s">
        <v>297</v>
      </c>
      <c r="U236" s="105" t="str">
        <f t="shared" si="152"/>
        <v>Rheem2020Build65</v>
      </c>
      <c r="V236" s="146">
        <v>0</v>
      </c>
      <c r="W236" s="47"/>
      <c r="X236" s="55" t="s">
        <v>9</v>
      </c>
      <c r="Y236" s="56">
        <v>2.9</v>
      </c>
      <c r="Z236" s="57">
        <v>44127</v>
      </c>
      <c r="AA236" s="58"/>
      <c r="AB236" s="158" t="str">
        <f t="shared" si="137"/>
        <v>2,     282765,   "CPRO H65 T2 RH310BM  (65 gal)"</v>
      </c>
      <c r="AC236" s="160" t="str">
        <f t="shared" si="150"/>
        <v>RheemCan</v>
      </c>
      <c r="AD236" s="163" t="s">
        <v>622</v>
      </c>
      <c r="AE236" s="158" t="str">
        <f t="shared" si="138"/>
        <v xml:space="preserve">          case  282765   :   "RheemCanCPROH65T2RH310BM"</v>
      </c>
      <c r="AF236" s="163" t="s">
        <v>622</v>
      </c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</row>
    <row r="237" spans="3:48" s="6" customFormat="1" ht="15" customHeight="1" x14ac:dyDescent="0.25">
      <c r="C237" s="151">
        <f t="shared" si="140"/>
        <v>282866</v>
      </c>
      <c r="D237" s="72">
        <f t="shared" si="141"/>
        <v>80</v>
      </c>
      <c r="E237" s="74">
        <v>0</v>
      </c>
      <c r="F237" s="72">
        <v>1</v>
      </c>
      <c r="G237" s="73">
        <f t="shared" si="144"/>
        <v>0</v>
      </c>
      <c r="H237" s="128">
        <f t="shared" si="145"/>
        <v>2.9</v>
      </c>
      <c r="I237" s="147">
        <f t="shared" si="148"/>
        <v>0</v>
      </c>
      <c r="J237" s="111" t="s">
        <v>196</v>
      </c>
      <c r="K237" s="39">
        <v>3</v>
      </c>
      <c r="L237" s="95">
        <f t="shared" si="116"/>
        <v>28</v>
      </c>
      <c r="M237" s="12" t="s">
        <v>365</v>
      </c>
      <c r="N237" s="82">
        <f t="shared" si="153"/>
        <v>28</v>
      </c>
      <c r="O237" s="82">
        <f t="shared" si="151"/>
        <v>282866</v>
      </c>
      <c r="P237" s="77" t="str">
        <f t="shared" si="142"/>
        <v>CPRO H80 T2 RH310BM  (80 gal)</v>
      </c>
      <c r="Q237" s="10" t="s">
        <v>407</v>
      </c>
      <c r="R237" s="11">
        <v>80</v>
      </c>
      <c r="S237" s="37"/>
      <c r="T237" s="100" t="s">
        <v>298</v>
      </c>
      <c r="U237" s="105" t="str">
        <f t="shared" si="152"/>
        <v>Rheem2020Build80</v>
      </c>
      <c r="V237" s="146">
        <v>0</v>
      </c>
      <c r="W237" s="47"/>
      <c r="X237" s="55" t="s">
        <v>15</v>
      </c>
      <c r="Y237" s="56">
        <v>2.9</v>
      </c>
      <c r="Z237" s="57">
        <v>44127</v>
      </c>
      <c r="AA237" s="58"/>
      <c r="AB237" s="158" t="str">
        <f t="shared" si="137"/>
        <v>2,     282866,   "CPRO H80 T2 RH310BM  (80 gal)"</v>
      </c>
      <c r="AC237" s="160" t="str">
        <f t="shared" si="150"/>
        <v>RheemCan</v>
      </c>
      <c r="AD237" s="163" t="s">
        <v>623</v>
      </c>
      <c r="AE237" s="158" t="str">
        <f t="shared" si="138"/>
        <v xml:space="preserve">          case  282866   :   "RheemCanCPROH80T2RH310BM"</v>
      </c>
      <c r="AF237" s="163" t="s">
        <v>623</v>
      </c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</row>
    <row r="238" spans="3:48" s="6" customFormat="1" ht="15" customHeight="1" x14ac:dyDescent="0.25">
      <c r="C238" s="133">
        <f t="shared" si="140"/>
        <v>201059</v>
      </c>
      <c r="D238" s="72">
        <f t="shared" si="141"/>
        <v>40</v>
      </c>
      <c r="E238" s="74">
        <v>0</v>
      </c>
      <c r="F238" s="72">
        <v>1</v>
      </c>
      <c r="G238" s="73">
        <f t="shared" si="144"/>
        <v>0</v>
      </c>
      <c r="H238" s="128">
        <f t="shared" si="145"/>
        <v>3.1</v>
      </c>
      <c r="I238" s="147">
        <f t="shared" si="115"/>
        <v>1</v>
      </c>
      <c r="J238" s="111" t="s">
        <v>196</v>
      </c>
      <c r="K238" s="39">
        <v>4</v>
      </c>
      <c r="L238" s="95">
        <f t="shared" si="116"/>
        <v>20</v>
      </c>
      <c r="M238" s="12" t="s">
        <v>98</v>
      </c>
      <c r="N238" s="81">
        <v>10</v>
      </c>
      <c r="O238" s="82">
        <f t="shared" si="151"/>
        <v>201059</v>
      </c>
      <c r="P238" s="77" t="str">
        <f t="shared" si="142"/>
        <v>10E40-HP515  (40 gal, JA13)</v>
      </c>
      <c r="Q238" s="20" t="s">
        <v>309</v>
      </c>
      <c r="R238" s="119">
        <v>40</v>
      </c>
      <c r="S238" s="121"/>
      <c r="T238" s="100" t="s">
        <v>291</v>
      </c>
      <c r="U238" s="105" t="str">
        <f t="shared" si="152"/>
        <v>Rheem2020Prem40</v>
      </c>
      <c r="V238" s="148">
        <v>1</v>
      </c>
      <c r="W238" s="49"/>
      <c r="X238" s="61">
        <v>2</v>
      </c>
      <c r="Y238" s="62">
        <v>3.1</v>
      </c>
      <c r="Z238" s="63">
        <v>43944</v>
      </c>
      <c r="AA238" s="58"/>
      <c r="AB238" s="158" t="str">
        <f t="shared" si="137"/>
        <v>2,     201059,   "10E40-HP515  (40 gal, JA13)"</v>
      </c>
      <c r="AC238" s="159" t="str">
        <f>M238</f>
        <v>Richmond</v>
      </c>
      <c r="AD238" s="161" t="s">
        <v>624</v>
      </c>
      <c r="AE238" s="158" t="str">
        <f t="shared" si="138"/>
        <v xml:space="preserve">          case  201059   :   "Richmond10E40HP515"</v>
      </c>
      <c r="AF238" s="161" t="s">
        <v>624</v>
      </c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</row>
    <row r="239" spans="3:48" s="6" customFormat="1" ht="15" customHeight="1" x14ac:dyDescent="0.25">
      <c r="C239" s="133">
        <f t="shared" si="140"/>
        <v>201160</v>
      </c>
      <c r="D239" s="72">
        <f t="shared" si="141"/>
        <v>50</v>
      </c>
      <c r="E239" s="74">
        <v>0</v>
      </c>
      <c r="F239" s="72">
        <v>1</v>
      </c>
      <c r="G239" s="73">
        <f t="shared" si="144"/>
        <v>0</v>
      </c>
      <c r="H239" s="128">
        <f t="shared" si="145"/>
        <v>3.2</v>
      </c>
      <c r="I239" s="147">
        <f t="shared" si="115"/>
        <v>1</v>
      </c>
      <c r="J239" s="111" t="s">
        <v>196</v>
      </c>
      <c r="K239" s="39">
        <v>4</v>
      </c>
      <c r="L239" s="95">
        <f t="shared" si="116"/>
        <v>20</v>
      </c>
      <c r="M239" s="12" t="s">
        <v>98</v>
      </c>
      <c r="N239" s="82">
        <f t="shared" ref="N239:N249" si="154">N238+1</f>
        <v>11</v>
      </c>
      <c r="O239" s="82">
        <f t="shared" si="151"/>
        <v>201160</v>
      </c>
      <c r="P239" s="77" t="str">
        <f t="shared" si="142"/>
        <v>10E50-HP515  (50 gal, JA13)</v>
      </c>
      <c r="Q239" s="20" t="s">
        <v>310</v>
      </c>
      <c r="R239" s="119">
        <v>50</v>
      </c>
      <c r="S239" s="121"/>
      <c r="T239" s="100" t="s">
        <v>292</v>
      </c>
      <c r="U239" s="105" t="str">
        <f t="shared" si="152"/>
        <v>Rheem2020Prem50</v>
      </c>
      <c r="V239" s="148">
        <v>1</v>
      </c>
      <c r="W239" s="49"/>
      <c r="X239" s="61" t="s">
        <v>9</v>
      </c>
      <c r="Y239" s="62">
        <v>3.2</v>
      </c>
      <c r="Z239" s="63">
        <v>43944</v>
      </c>
      <c r="AA239" s="58"/>
      <c r="AB239" s="158" t="str">
        <f t="shared" si="137"/>
        <v>2,     201160,   "10E50-HP515  (50 gal, JA13)"</v>
      </c>
      <c r="AC239" s="160" t="str">
        <f t="shared" si="150"/>
        <v>Richmond</v>
      </c>
      <c r="AD239" s="161" t="s">
        <v>629</v>
      </c>
      <c r="AE239" s="158" t="str">
        <f t="shared" si="138"/>
        <v xml:space="preserve">          case  201160   :   "Richmond10E50HP515"</v>
      </c>
      <c r="AF239" s="161" t="s">
        <v>629</v>
      </c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</row>
    <row r="240" spans="3:48" s="6" customFormat="1" ht="15" customHeight="1" x14ac:dyDescent="0.25">
      <c r="C240" s="133">
        <f t="shared" ref="C240:C249" si="155">O240</f>
        <v>201261</v>
      </c>
      <c r="D240" s="72">
        <f t="shared" ref="D240:D249" si="156">R240</f>
        <v>65</v>
      </c>
      <c r="E240" s="74">
        <v>0</v>
      </c>
      <c r="F240" s="72">
        <v>1</v>
      </c>
      <c r="G240" s="73">
        <f t="shared" ref="G240:G249" si="157">IF(E240&gt;0,W240,0)</f>
        <v>0</v>
      </c>
      <c r="H240" s="128">
        <f t="shared" ref="H240:H249" si="158">IF(F240&gt;0,Y240,0)</f>
        <v>3.2</v>
      </c>
      <c r="I240" s="147">
        <f t="shared" si="115"/>
        <v>1</v>
      </c>
      <c r="J240" s="111" t="s">
        <v>196</v>
      </c>
      <c r="K240" s="39">
        <v>4</v>
      </c>
      <c r="L240" s="95">
        <f t="shared" si="116"/>
        <v>20</v>
      </c>
      <c r="M240" s="12" t="s">
        <v>98</v>
      </c>
      <c r="N240" s="82">
        <f t="shared" si="154"/>
        <v>12</v>
      </c>
      <c r="O240" s="82">
        <f t="shared" si="151"/>
        <v>201261</v>
      </c>
      <c r="P240" s="77" t="str">
        <f t="shared" si="142"/>
        <v>10E65-HP515  (65 gal, JA13)</v>
      </c>
      <c r="Q240" s="20" t="s">
        <v>311</v>
      </c>
      <c r="R240" s="119">
        <v>65</v>
      </c>
      <c r="S240" s="121"/>
      <c r="T240" s="100" t="s">
        <v>293</v>
      </c>
      <c r="U240" s="105" t="str">
        <f t="shared" si="152"/>
        <v>Rheem2020Prem65</v>
      </c>
      <c r="V240" s="148">
        <v>1</v>
      </c>
      <c r="W240" s="49"/>
      <c r="X240" s="61" t="s">
        <v>9</v>
      </c>
      <c r="Y240" s="62">
        <v>3.2</v>
      </c>
      <c r="Z240" s="63">
        <v>43944</v>
      </c>
      <c r="AA240" s="58"/>
      <c r="AB240" s="158" t="str">
        <f t="shared" si="137"/>
        <v>2,     201261,   "10E65-HP515  (65 gal, JA13)"</v>
      </c>
      <c r="AC240" s="160" t="str">
        <f t="shared" si="150"/>
        <v>Richmond</v>
      </c>
      <c r="AD240" s="161" t="s">
        <v>634</v>
      </c>
      <c r="AE240" s="158" t="str">
        <f t="shared" si="138"/>
        <v xml:space="preserve">          case  201261   :   "Richmond10E65HP515"</v>
      </c>
      <c r="AF240" s="161" t="s">
        <v>634</v>
      </c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</row>
    <row r="241" spans="3:1039" s="6" customFormat="1" ht="15" customHeight="1" x14ac:dyDescent="0.25">
      <c r="C241" s="133">
        <f t="shared" si="155"/>
        <v>201362</v>
      </c>
      <c r="D241" s="72">
        <f t="shared" si="156"/>
        <v>80</v>
      </c>
      <c r="E241" s="74">
        <v>0</v>
      </c>
      <c r="F241" s="72">
        <v>1</v>
      </c>
      <c r="G241" s="73">
        <f t="shared" si="157"/>
        <v>0</v>
      </c>
      <c r="H241" s="128">
        <f t="shared" si="158"/>
        <v>3.2</v>
      </c>
      <c r="I241" s="147">
        <f t="shared" si="115"/>
        <v>1</v>
      </c>
      <c r="J241" s="111" t="s">
        <v>196</v>
      </c>
      <c r="K241" s="39">
        <v>4</v>
      </c>
      <c r="L241" s="95">
        <f t="shared" si="116"/>
        <v>20</v>
      </c>
      <c r="M241" s="12" t="s">
        <v>98</v>
      </c>
      <c r="N241" s="82">
        <f t="shared" si="154"/>
        <v>13</v>
      </c>
      <c r="O241" s="82">
        <f t="shared" si="151"/>
        <v>201362</v>
      </c>
      <c r="P241" s="77" t="str">
        <f t="shared" si="142"/>
        <v>10E80-HP515  (80 gal, JA13)</v>
      </c>
      <c r="Q241" s="20" t="s">
        <v>312</v>
      </c>
      <c r="R241" s="119">
        <v>80</v>
      </c>
      <c r="S241" s="121"/>
      <c r="T241" s="100" t="s">
        <v>294</v>
      </c>
      <c r="U241" s="105" t="str">
        <f t="shared" si="152"/>
        <v>Rheem2020Prem80</v>
      </c>
      <c r="V241" s="148">
        <v>1</v>
      </c>
      <c r="W241" s="49"/>
      <c r="X241" s="61">
        <v>4</v>
      </c>
      <c r="Y241" s="62">
        <v>3.2</v>
      </c>
      <c r="Z241" s="63">
        <v>43944</v>
      </c>
      <c r="AA241" s="58"/>
      <c r="AB241" s="158" t="str">
        <f t="shared" si="137"/>
        <v>2,     201362,   "10E80-HP515  (80 gal, JA13)"</v>
      </c>
      <c r="AC241" s="160" t="str">
        <f t="shared" si="150"/>
        <v>Richmond</v>
      </c>
      <c r="AD241" s="161" t="s">
        <v>639</v>
      </c>
      <c r="AE241" s="158" t="str">
        <f t="shared" si="138"/>
        <v xml:space="preserve">          case  201362   :   "Richmond10E80HP515"</v>
      </c>
      <c r="AF241" s="161" t="s">
        <v>639</v>
      </c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</row>
    <row r="242" spans="3:1039" s="6" customFormat="1" ht="15" customHeight="1" x14ac:dyDescent="0.25">
      <c r="C242" s="133">
        <f t="shared" si="155"/>
        <v>201459</v>
      </c>
      <c r="D242" s="72">
        <f t="shared" si="156"/>
        <v>40</v>
      </c>
      <c r="E242" s="74">
        <v>0</v>
      </c>
      <c r="F242" s="72">
        <v>1</v>
      </c>
      <c r="G242" s="73">
        <f t="shared" si="157"/>
        <v>0</v>
      </c>
      <c r="H242" s="128">
        <f t="shared" si="158"/>
        <v>3.1</v>
      </c>
      <c r="I242" s="147">
        <f t="shared" ref="I242:I316" si="159">V242</f>
        <v>1</v>
      </c>
      <c r="J242" s="111" t="s">
        <v>196</v>
      </c>
      <c r="K242" s="39">
        <v>4</v>
      </c>
      <c r="L242" s="95">
        <f t="shared" ref="L242:L316" si="160">VLOOKUP( M242, $M$2:$N$21, 2, FALSE )</f>
        <v>20</v>
      </c>
      <c r="M242" s="12" t="s">
        <v>98</v>
      </c>
      <c r="N242" s="82">
        <f t="shared" si="154"/>
        <v>14</v>
      </c>
      <c r="O242" s="82">
        <f t="shared" si="151"/>
        <v>201459</v>
      </c>
      <c r="P242" s="77" t="str">
        <f t="shared" si="142"/>
        <v>10E40-HP530  (40 gal, JA13)</v>
      </c>
      <c r="Q242" s="20" t="s">
        <v>313</v>
      </c>
      <c r="R242" s="119">
        <v>40</v>
      </c>
      <c r="S242" s="121"/>
      <c r="T242" s="100" t="s">
        <v>291</v>
      </c>
      <c r="U242" s="105" t="str">
        <f t="shared" si="152"/>
        <v>Rheem2020Prem40</v>
      </c>
      <c r="V242" s="148">
        <v>1</v>
      </c>
      <c r="W242" s="49"/>
      <c r="X242" s="61">
        <v>2</v>
      </c>
      <c r="Y242" s="62">
        <v>3.1</v>
      </c>
      <c r="Z242" s="63">
        <v>43944</v>
      </c>
      <c r="AA242" s="58"/>
      <c r="AB242" s="158" t="str">
        <f t="shared" si="137"/>
        <v>2,     201459,   "10E40-HP530  (40 gal, JA13)"</v>
      </c>
      <c r="AC242" s="160" t="str">
        <f t="shared" si="150"/>
        <v>Richmond</v>
      </c>
      <c r="AD242" s="161" t="s">
        <v>625</v>
      </c>
      <c r="AE242" s="158" t="str">
        <f t="shared" si="138"/>
        <v xml:space="preserve">          case  201459   :   "Richmond10E40HP530"</v>
      </c>
      <c r="AF242" s="161" t="s">
        <v>625</v>
      </c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</row>
    <row r="243" spans="3:1039" s="6" customFormat="1" ht="15" customHeight="1" x14ac:dyDescent="0.25">
      <c r="C243" s="133">
        <f t="shared" si="155"/>
        <v>201560</v>
      </c>
      <c r="D243" s="72">
        <f t="shared" si="156"/>
        <v>50</v>
      </c>
      <c r="E243" s="74">
        <v>0</v>
      </c>
      <c r="F243" s="72">
        <v>1</v>
      </c>
      <c r="G243" s="73">
        <f t="shared" si="157"/>
        <v>0</v>
      </c>
      <c r="H243" s="128">
        <f t="shared" si="158"/>
        <v>3.2</v>
      </c>
      <c r="I243" s="147">
        <f t="shared" si="159"/>
        <v>1</v>
      </c>
      <c r="J243" s="111" t="s">
        <v>196</v>
      </c>
      <c r="K243" s="39">
        <v>4</v>
      </c>
      <c r="L243" s="95">
        <f t="shared" si="160"/>
        <v>20</v>
      </c>
      <c r="M243" s="12" t="s">
        <v>98</v>
      </c>
      <c r="N243" s="82">
        <f t="shared" si="154"/>
        <v>15</v>
      </c>
      <c r="O243" s="82">
        <f t="shared" si="151"/>
        <v>201560</v>
      </c>
      <c r="P243" s="77" t="str">
        <f t="shared" si="142"/>
        <v>10E50-HP530  (50 gal, JA13)</v>
      </c>
      <c r="Q243" s="20" t="s">
        <v>314</v>
      </c>
      <c r="R243" s="119">
        <v>50</v>
      </c>
      <c r="S243" s="121"/>
      <c r="T243" s="100" t="s">
        <v>292</v>
      </c>
      <c r="U243" s="105" t="str">
        <f t="shared" si="152"/>
        <v>Rheem2020Prem50</v>
      </c>
      <c r="V243" s="148">
        <v>1</v>
      </c>
      <c r="W243" s="49"/>
      <c r="X243" s="61" t="s">
        <v>9</v>
      </c>
      <c r="Y243" s="62">
        <v>3.2</v>
      </c>
      <c r="Z243" s="63">
        <v>43944</v>
      </c>
      <c r="AA243" s="58"/>
      <c r="AB243" s="158" t="str">
        <f t="shared" ref="AB243:AB306" si="161">"2,     "&amp;C243&amp;",   """&amp;P243&amp;""""</f>
        <v>2,     201560,   "10E50-HP530  (50 gal, JA13)"</v>
      </c>
      <c r="AC243" s="160" t="str">
        <f t="shared" si="150"/>
        <v>Richmond</v>
      </c>
      <c r="AD243" s="161" t="s">
        <v>630</v>
      </c>
      <c r="AE243" s="158" t="str">
        <f t="shared" ref="AE243:AE306" si="162">"          case  "&amp;C243&amp;"   :   """&amp;AD243&amp;""""</f>
        <v xml:space="preserve">          case  201560   :   "Richmond10E50HP530"</v>
      </c>
      <c r="AF243" s="161" t="s">
        <v>630</v>
      </c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</row>
    <row r="244" spans="3:1039" s="6" customFormat="1" ht="15" customHeight="1" x14ac:dyDescent="0.25">
      <c r="C244" s="133">
        <f t="shared" si="155"/>
        <v>201661</v>
      </c>
      <c r="D244" s="72">
        <f t="shared" si="156"/>
        <v>65</v>
      </c>
      <c r="E244" s="74">
        <v>0</v>
      </c>
      <c r="F244" s="72">
        <v>1</v>
      </c>
      <c r="G244" s="73">
        <f t="shared" si="157"/>
        <v>0</v>
      </c>
      <c r="H244" s="128">
        <f t="shared" si="158"/>
        <v>3.2</v>
      </c>
      <c r="I244" s="147">
        <f t="shared" si="159"/>
        <v>1</v>
      </c>
      <c r="J244" s="111" t="s">
        <v>196</v>
      </c>
      <c r="K244" s="39">
        <v>4</v>
      </c>
      <c r="L244" s="95">
        <f t="shared" si="160"/>
        <v>20</v>
      </c>
      <c r="M244" s="12" t="s">
        <v>98</v>
      </c>
      <c r="N244" s="82">
        <f t="shared" si="154"/>
        <v>16</v>
      </c>
      <c r="O244" s="82">
        <f t="shared" si="151"/>
        <v>201661</v>
      </c>
      <c r="P244" s="77" t="str">
        <f t="shared" si="142"/>
        <v>10E65-HP530  (65 gal, JA13)</v>
      </c>
      <c r="Q244" s="20" t="s">
        <v>315</v>
      </c>
      <c r="R244" s="119">
        <v>65</v>
      </c>
      <c r="S244" s="121"/>
      <c r="T244" s="100" t="s">
        <v>293</v>
      </c>
      <c r="U244" s="105" t="str">
        <f t="shared" si="152"/>
        <v>Rheem2020Prem65</v>
      </c>
      <c r="V244" s="148">
        <v>1</v>
      </c>
      <c r="W244" s="49"/>
      <c r="X244" s="61" t="s">
        <v>9</v>
      </c>
      <c r="Y244" s="62">
        <v>3.2</v>
      </c>
      <c r="Z244" s="63">
        <v>43944</v>
      </c>
      <c r="AA244" s="58"/>
      <c r="AB244" s="158" t="str">
        <f t="shared" si="161"/>
        <v>2,     201661,   "10E65-HP530  (65 gal, JA13)"</v>
      </c>
      <c r="AC244" s="160" t="str">
        <f t="shared" si="150"/>
        <v>Richmond</v>
      </c>
      <c r="AD244" s="161" t="s">
        <v>635</v>
      </c>
      <c r="AE244" s="158" t="str">
        <f t="shared" si="162"/>
        <v xml:space="preserve">          case  201661   :   "Richmond10E65HP530"</v>
      </c>
      <c r="AF244" s="161" t="s">
        <v>635</v>
      </c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</row>
    <row r="245" spans="3:1039" s="6" customFormat="1" ht="15" customHeight="1" x14ac:dyDescent="0.25">
      <c r="C245" s="133">
        <f t="shared" si="155"/>
        <v>201762</v>
      </c>
      <c r="D245" s="72">
        <f t="shared" si="156"/>
        <v>80</v>
      </c>
      <c r="E245" s="74">
        <v>0</v>
      </c>
      <c r="F245" s="72">
        <v>1</v>
      </c>
      <c r="G245" s="73">
        <f t="shared" si="157"/>
        <v>0</v>
      </c>
      <c r="H245" s="128">
        <f t="shared" si="158"/>
        <v>3.2</v>
      </c>
      <c r="I245" s="147">
        <f t="shared" si="159"/>
        <v>1</v>
      </c>
      <c r="J245" s="111" t="s">
        <v>196</v>
      </c>
      <c r="K245" s="39">
        <v>4</v>
      </c>
      <c r="L245" s="95">
        <f t="shared" si="160"/>
        <v>20</v>
      </c>
      <c r="M245" s="12" t="s">
        <v>98</v>
      </c>
      <c r="N245" s="82">
        <f t="shared" si="154"/>
        <v>17</v>
      </c>
      <c r="O245" s="82">
        <f t="shared" si="151"/>
        <v>201762</v>
      </c>
      <c r="P245" s="77" t="str">
        <f t="shared" si="142"/>
        <v>10E80-HP530  (80 gal, JA13)</v>
      </c>
      <c r="Q245" s="20" t="s">
        <v>316</v>
      </c>
      <c r="R245" s="119">
        <v>80</v>
      </c>
      <c r="S245" s="121"/>
      <c r="T245" s="100" t="s">
        <v>294</v>
      </c>
      <c r="U245" s="105" t="str">
        <f t="shared" si="152"/>
        <v>Rheem2020Prem80</v>
      </c>
      <c r="V245" s="148">
        <v>1</v>
      </c>
      <c r="W245" s="49"/>
      <c r="X245" s="61">
        <v>4</v>
      </c>
      <c r="Y245" s="62">
        <v>3.2</v>
      </c>
      <c r="Z245" s="63">
        <v>43944</v>
      </c>
      <c r="AA245" s="58"/>
      <c r="AB245" s="158" t="str">
        <f t="shared" si="161"/>
        <v>2,     201762,   "10E80-HP530  (80 gal, JA13)"</v>
      </c>
      <c r="AC245" s="160" t="str">
        <f t="shared" si="150"/>
        <v>Richmond</v>
      </c>
      <c r="AD245" s="161" t="s">
        <v>640</v>
      </c>
      <c r="AE245" s="158" t="str">
        <f t="shared" si="162"/>
        <v xml:space="preserve">          case  201762   :   "Richmond10E80HP530"</v>
      </c>
      <c r="AF245" s="161" t="s">
        <v>640</v>
      </c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</row>
    <row r="246" spans="3:1039" s="6" customFormat="1" ht="15" customHeight="1" x14ac:dyDescent="0.25">
      <c r="C246" s="133">
        <f t="shared" si="155"/>
        <v>201859</v>
      </c>
      <c r="D246" s="72">
        <f t="shared" si="156"/>
        <v>40</v>
      </c>
      <c r="E246" s="74">
        <v>0</v>
      </c>
      <c r="F246" s="72">
        <v>1</v>
      </c>
      <c r="G246" s="73">
        <f t="shared" si="157"/>
        <v>0</v>
      </c>
      <c r="H246" s="128">
        <f t="shared" si="158"/>
        <v>3.1</v>
      </c>
      <c r="I246" s="147">
        <f t="shared" si="159"/>
        <v>1</v>
      </c>
      <c r="J246" s="111" t="s">
        <v>196</v>
      </c>
      <c r="K246" s="39">
        <v>4</v>
      </c>
      <c r="L246" s="95">
        <f t="shared" si="160"/>
        <v>20</v>
      </c>
      <c r="M246" s="12" t="s">
        <v>98</v>
      </c>
      <c r="N246" s="82">
        <f t="shared" si="154"/>
        <v>18</v>
      </c>
      <c r="O246" s="82">
        <f t="shared" si="151"/>
        <v>201859</v>
      </c>
      <c r="P246" s="77" t="str">
        <f t="shared" si="142"/>
        <v>10E40-HP5S30  (40 gal, JA13)</v>
      </c>
      <c r="Q246" s="20" t="s">
        <v>317</v>
      </c>
      <c r="R246" s="119">
        <v>40</v>
      </c>
      <c r="S246" s="121"/>
      <c r="T246" s="100" t="s">
        <v>291</v>
      </c>
      <c r="U246" s="105" t="str">
        <f t="shared" si="152"/>
        <v>Rheem2020Prem40</v>
      </c>
      <c r="V246" s="148">
        <v>1</v>
      </c>
      <c r="W246" s="49"/>
      <c r="X246" s="61">
        <v>2</v>
      </c>
      <c r="Y246" s="62">
        <v>3.1</v>
      </c>
      <c r="Z246" s="63">
        <v>43944</v>
      </c>
      <c r="AA246" s="58"/>
      <c r="AB246" s="158" t="str">
        <f t="shared" si="161"/>
        <v>2,     201859,   "10E40-HP5S30  (40 gal, JA13)"</v>
      </c>
      <c r="AC246" s="160" t="str">
        <f t="shared" si="150"/>
        <v>Richmond</v>
      </c>
      <c r="AD246" s="161" t="s">
        <v>626</v>
      </c>
      <c r="AE246" s="158" t="str">
        <f t="shared" si="162"/>
        <v xml:space="preserve">          case  201859   :   "Richmond10E40HP5S30"</v>
      </c>
      <c r="AF246" s="161" t="s">
        <v>626</v>
      </c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</row>
    <row r="247" spans="3:1039" s="6" customFormat="1" ht="15" customHeight="1" x14ac:dyDescent="0.25">
      <c r="C247" s="133">
        <f t="shared" si="155"/>
        <v>201960</v>
      </c>
      <c r="D247" s="72">
        <f t="shared" si="156"/>
        <v>50</v>
      </c>
      <c r="E247" s="74">
        <v>0</v>
      </c>
      <c r="F247" s="72">
        <v>1</v>
      </c>
      <c r="G247" s="73">
        <f t="shared" si="157"/>
        <v>0</v>
      </c>
      <c r="H247" s="128">
        <f t="shared" si="158"/>
        <v>3.2</v>
      </c>
      <c r="I247" s="147">
        <f t="shared" si="159"/>
        <v>1</v>
      </c>
      <c r="J247" s="111" t="s">
        <v>196</v>
      </c>
      <c r="K247" s="39">
        <v>4</v>
      </c>
      <c r="L247" s="95">
        <f t="shared" si="160"/>
        <v>20</v>
      </c>
      <c r="M247" s="12" t="s">
        <v>98</v>
      </c>
      <c r="N247" s="82">
        <f t="shared" si="154"/>
        <v>19</v>
      </c>
      <c r="O247" s="82">
        <f t="shared" si="151"/>
        <v>201960</v>
      </c>
      <c r="P247" s="77" t="str">
        <f t="shared" si="142"/>
        <v>10E50-HP5S30  (50 gal, JA13)</v>
      </c>
      <c r="Q247" s="20" t="s">
        <v>318</v>
      </c>
      <c r="R247" s="119">
        <v>50</v>
      </c>
      <c r="S247" s="121"/>
      <c r="T247" s="100" t="s">
        <v>292</v>
      </c>
      <c r="U247" s="105" t="str">
        <f t="shared" si="152"/>
        <v>Rheem2020Prem50</v>
      </c>
      <c r="V247" s="148">
        <v>1</v>
      </c>
      <c r="W247" s="49"/>
      <c r="X247" s="61" t="s">
        <v>9</v>
      </c>
      <c r="Y247" s="62">
        <v>3.2</v>
      </c>
      <c r="Z247" s="63">
        <v>43944</v>
      </c>
      <c r="AA247" s="58"/>
      <c r="AB247" s="158" t="str">
        <f t="shared" si="161"/>
        <v>2,     201960,   "10E50-HP5S30  (50 gal, JA13)"</v>
      </c>
      <c r="AC247" s="160" t="str">
        <f t="shared" si="150"/>
        <v>Richmond</v>
      </c>
      <c r="AD247" s="161" t="s">
        <v>631</v>
      </c>
      <c r="AE247" s="158" t="str">
        <f t="shared" si="162"/>
        <v xml:space="preserve">          case  201960   :   "Richmond10E50HP5S30"</v>
      </c>
      <c r="AF247" s="161" t="s">
        <v>631</v>
      </c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</row>
    <row r="248" spans="3:1039" s="6" customFormat="1" ht="15" customHeight="1" x14ac:dyDescent="0.25">
      <c r="C248" s="133">
        <f t="shared" si="155"/>
        <v>202061</v>
      </c>
      <c r="D248" s="72">
        <f t="shared" si="156"/>
        <v>65</v>
      </c>
      <c r="E248" s="74">
        <v>0</v>
      </c>
      <c r="F248" s="72">
        <v>1</v>
      </c>
      <c r="G248" s="73">
        <f t="shared" si="157"/>
        <v>0</v>
      </c>
      <c r="H248" s="128">
        <f t="shared" si="158"/>
        <v>3.2</v>
      </c>
      <c r="I248" s="147">
        <f t="shared" si="159"/>
        <v>1</v>
      </c>
      <c r="J248" s="111" t="s">
        <v>196</v>
      </c>
      <c r="K248" s="39">
        <v>4</v>
      </c>
      <c r="L248" s="95">
        <f t="shared" si="160"/>
        <v>20</v>
      </c>
      <c r="M248" s="12" t="s">
        <v>98</v>
      </c>
      <c r="N248" s="82">
        <f t="shared" si="154"/>
        <v>20</v>
      </c>
      <c r="O248" s="82">
        <f t="shared" si="151"/>
        <v>202061</v>
      </c>
      <c r="P248" s="77" t="str">
        <f t="shared" si="142"/>
        <v>10E65-HP5S30  (65 gal, JA13)</v>
      </c>
      <c r="Q248" s="20" t="s">
        <v>319</v>
      </c>
      <c r="R248" s="119">
        <v>65</v>
      </c>
      <c r="S248" s="121"/>
      <c r="T248" s="100" t="s">
        <v>293</v>
      </c>
      <c r="U248" s="105" t="str">
        <f t="shared" si="152"/>
        <v>Rheem2020Prem65</v>
      </c>
      <c r="V248" s="148">
        <v>1</v>
      </c>
      <c r="W248" s="49"/>
      <c r="X248" s="61" t="s">
        <v>9</v>
      </c>
      <c r="Y248" s="62">
        <v>3.2</v>
      </c>
      <c r="Z248" s="63">
        <v>43944</v>
      </c>
      <c r="AA248" s="58"/>
      <c r="AB248" s="158" t="str">
        <f t="shared" si="161"/>
        <v>2,     202061,   "10E65-HP5S30  (65 gal, JA13)"</v>
      </c>
      <c r="AC248" s="160" t="str">
        <f t="shared" si="150"/>
        <v>Richmond</v>
      </c>
      <c r="AD248" s="164" t="s">
        <v>636</v>
      </c>
      <c r="AE248" s="158" t="str">
        <f t="shared" si="162"/>
        <v xml:space="preserve">          case  202061   :   "Richmond10E65HP5S30"</v>
      </c>
      <c r="AF248" s="164" t="s">
        <v>636</v>
      </c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</row>
    <row r="249" spans="3:1039" s="6" customFormat="1" ht="15" customHeight="1" x14ac:dyDescent="0.25">
      <c r="C249" s="133">
        <f t="shared" si="155"/>
        <v>202162</v>
      </c>
      <c r="D249" s="72">
        <f t="shared" si="156"/>
        <v>80</v>
      </c>
      <c r="E249" s="74">
        <v>0</v>
      </c>
      <c r="F249" s="72">
        <v>1</v>
      </c>
      <c r="G249" s="73">
        <f t="shared" si="157"/>
        <v>0</v>
      </c>
      <c r="H249" s="128">
        <f t="shared" si="158"/>
        <v>3.2</v>
      </c>
      <c r="I249" s="147">
        <f t="shared" si="159"/>
        <v>1</v>
      </c>
      <c r="J249" s="111" t="s">
        <v>196</v>
      </c>
      <c r="K249" s="39">
        <v>4</v>
      </c>
      <c r="L249" s="95">
        <f t="shared" si="160"/>
        <v>20</v>
      </c>
      <c r="M249" s="12" t="s">
        <v>98</v>
      </c>
      <c r="N249" s="82">
        <f t="shared" si="154"/>
        <v>21</v>
      </c>
      <c r="O249" s="82">
        <f t="shared" si="151"/>
        <v>202162</v>
      </c>
      <c r="P249" s="77" t="str">
        <f t="shared" ref="P249:P312" si="163">Q249 &amp; "  (" &amp; R249 &amp; " gal" &amp; IF(V249&gt;0, ", JA13)", ")")</f>
        <v>10E80-HP5S30  (80 gal, JA13)</v>
      </c>
      <c r="Q249" s="20" t="s">
        <v>320</v>
      </c>
      <c r="R249" s="119">
        <v>80</v>
      </c>
      <c r="S249" s="121"/>
      <c r="T249" s="100" t="s">
        <v>294</v>
      </c>
      <c r="U249" s="105" t="str">
        <f t="shared" si="152"/>
        <v>Rheem2020Prem80</v>
      </c>
      <c r="V249" s="148">
        <v>1</v>
      </c>
      <c r="W249" s="49"/>
      <c r="X249" s="61">
        <v>4</v>
      </c>
      <c r="Y249" s="62">
        <v>3.2</v>
      </c>
      <c r="Z249" s="63">
        <v>43944</v>
      </c>
      <c r="AA249" s="58"/>
      <c r="AB249" s="158" t="str">
        <f t="shared" si="161"/>
        <v>2,     202162,   "10E80-HP5S30  (80 gal, JA13)"</v>
      </c>
      <c r="AC249" s="160" t="str">
        <f t="shared" si="150"/>
        <v>Richmond</v>
      </c>
      <c r="AD249" s="161" t="s">
        <v>641</v>
      </c>
      <c r="AE249" s="158" t="str">
        <f t="shared" si="162"/>
        <v xml:space="preserve">          case  202162   :   "Richmond10E80HP5S30"</v>
      </c>
      <c r="AF249" s="161" t="s">
        <v>641</v>
      </c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</row>
    <row r="250" spans="3:1039" s="6" customFormat="1" ht="15" customHeight="1" x14ac:dyDescent="0.25">
      <c r="C250" s="6">
        <f t="shared" si="140"/>
        <v>200139</v>
      </c>
      <c r="D250" s="72">
        <f t="shared" si="141"/>
        <v>50</v>
      </c>
      <c r="E250" s="74">
        <v>0</v>
      </c>
      <c r="F250" s="72">
        <v>1</v>
      </c>
      <c r="G250" s="73">
        <f t="shared" si="144"/>
        <v>0</v>
      </c>
      <c r="H250" s="128">
        <f t="shared" si="145"/>
        <v>3.2</v>
      </c>
      <c r="I250" s="147">
        <f t="shared" si="159"/>
        <v>0</v>
      </c>
      <c r="J250" s="111" t="s">
        <v>196</v>
      </c>
      <c r="K250" s="39">
        <v>3</v>
      </c>
      <c r="L250" s="95">
        <f t="shared" si="160"/>
        <v>20</v>
      </c>
      <c r="M250" s="12" t="s">
        <v>98</v>
      </c>
      <c r="N250" s="81">
        <v>1</v>
      </c>
      <c r="O250" s="82">
        <f t="shared" si="151"/>
        <v>200139</v>
      </c>
      <c r="P250" s="77" t="str">
        <f t="shared" si="163"/>
        <v>10E50-HP4D  (50 gal)</v>
      </c>
      <c r="Q250" s="13" t="s">
        <v>135</v>
      </c>
      <c r="R250" s="14">
        <v>50</v>
      </c>
      <c r="S250" s="121" t="s">
        <v>273</v>
      </c>
      <c r="T250" s="100" t="s">
        <v>273</v>
      </c>
      <c r="U250" s="105" t="str">
        <f t="shared" si="152"/>
        <v>RheemHBDR4550</v>
      </c>
      <c r="V250" s="146">
        <v>0</v>
      </c>
      <c r="W250" s="49" t="str">
        <f>[1]ESTAR_to_AWHS!K61</f>
        <v>--</v>
      </c>
      <c r="X250" s="61" t="str">
        <f>[1]ESTAR_to_AWHS!I61</f>
        <v>2-3</v>
      </c>
      <c r="Y250" s="62">
        <f>[1]ESTAR_to_AWHS!L61</f>
        <v>3.2</v>
      </c>
      <c r="Z250" s="63">
        <f>[1]ESTAR_to_AWHS!J61</f>
        <v>42667</v>
      </c>
      <c r="AA250" s="58" t="s">
        <v>91</v>
      </c>
      <c r="AB250" s="158" t="str">
        <f t="shared" si="161"/>
        <v>2,     200139,   "10E50-HP4D  (50 gal)"</v>
      </c>
      <c r="AC250" s="160" t="str">
        <f t="shared" si="150"/>
        <v>Richmond</v>
      </c>
      <c r="AD250" s="161" t="s">
        <v>627</v>
      </c>
      <c r="AE250" s="158" t="str">
        <f t="shared" si="162"/>
        <v xml:space="preserve">          case  200139   :   "Richmond10E50HP4D"</v>
      </c>
      <c r="AF250" s="161" t="s">
        <v>627</v>
      </c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1"/>
      <c r="BO250" s="31"/>
      <c r="BP250" s="31"/>
      <c r="BQ250" s="31"/>
      <c r="BR250" s="31"/>
      <c r="BS250" s="31"/>
      <c r="BT250" s="31"/>
      <c r="BU250" s="31"/>
      <c r="BV250" s="31"/>
      <c r="BW250" s="31"/>
      <c r="BX250" s="31"/>
      <c r="BY250" s="31"/>
      <c r="BZ250" s="31"/>
      <c r="CA250" s="31"/>
      <c r="CB250" s="31"/>
      <c r="CC250" s="31"/>
      <c r="CD250" s="31"/>
      <c r="CE250" s="31"/>
      <c r="CF250" s="31"/>
      <c r="CG250" s="31"/>
      <c r="CH250" s="31"/>
      <c r="CI250" s="31"/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/>
      <c r="DK250" s="31"/>
      <c r="DL250" s="31"/>
      <c r="DM250" s="31"/>
      <c r="DN250" s="31"/>
      <c r="DO250" s="31"/>
      <c r="DP250" s="31"/>
      <c r="DQ250" s="31"/>
      <c r="DR250" s="31"/>
      <c r="DS250" s="31"/>
      <c r="DT250" s="31"/>
      <c r="DU250" s="31"/>
      <c r="DV250" s="31"/>
      <c r="DW250" s="31"/>
      <c r="DX250" s="31"/>
      <c r="DY250" s="31"/>
      <c r="DZ250" s="31"/>
      <c r="EA250" s="31"/>
      <c r="EB250" s="31"/>
      <c r="EC250" s="31"/>
      <c r="ED250" s="31"/>
      <c r="EE250" s="31"/>
      <c r="EF250" s="31"/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/>
      <c r="EW250" s="31"/>
      <c r="EX250" s="31"/>
      <c r="EY250" s="31"/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  <c r="FK250" s="31"/>
      <c r="FL250" s="31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  <c r="IU250" s="31"/>
      <c r="IV250" s="31"/>
      <c r="IW250" s="31"/>
      <c r="IX250" s="31"/>
      <c r="IY250" s="31"/>
      <c r="IZ250" s="31"/>
      <c r="JA250" s="31"/>
      <c r="JB250" s="31"/>
      <c r="JC250" s="31"/>
      <c r="JD250" s="31"/>
      <c r="JE250" s="31"/>
      <c r="JF250" s="31"/>
      <c r="JG250" s="31"/>
      <c r="JH250" s="31"/>
      <c r="JI250" s="31"/>
      <c r="JJ250" s="31"/>
      <c r="JK250" s="31"/>
      <c r="JL250" s="31"/>
      <c r="JM250" s="31"/>
      <c r="JN250" s="31"/>
      <c r="JO250" s="31"/>
      <c r="JP250" s="31"/>
      <c r="JQ250" s="31"/>
      <c r="JR250" s="31"/>
      <c r="JS250" s="31"/>
      <c r="JT250" s="31"/>
      <c r="JU250" s="31"/>
      <c r="JV250" s="31"/>
      <c r="JW250" s="31"/>
      <c r="JX250" s="31"/>
      <c r="JY250" s="31"/>
      <c r="JZ250" s="31"/>
      <c r="KA250" s="31"/>
      <c r="KB250" s="31"/>
      <c r="KC250" s="31"/>
      <c r="KD250" s="31"/>
      <c r="KE250" s="31"/>
      <c r="KF250" s="31"/>
      <c r="KG250" s="31"/>
      <c r="KH250" s="31"/>
      <c r="KI250" s="31"/>
      <c r="KJ250" s="31"/>
      <c r="KK250" s="31"/>
      <c r="KL250" s="31"/>
      <c r="KM250" s="31"/>
      <c r="KN250" s="31"/>
      <c r="KO250" s="31"/>
      <c r="KP250" s="31"/>
      <c r="KQ250" s="31"/>
      <c r="KR250" s="31"/>
      <c r="KS250" s="31"/>
      <c r="KT250" s="31"/>
      <c r="KU250" s="31"/>
      <c r="KV250" s="31"/>
      <c r="KW250" s="31"/>
      <c r="KX250" s="31"/>
      <c r="KY250" s="31"/>
      <c r="KZ250" s="31"/>
      <c r="LA250" s="31"/>
      <c r="LB250" s="31"/>
      <c r="LC250" s="31"/>
      <c r="LD250" s="31"/>
      <c r="LE250" s="31"/>
      <c r="LF250" s="31"/>
      <c r="LG250" s="31"/>
      <c r="LH250" s="31"/>
      <c r="LI250" s="31"/>
      <c r="LJ250" s="31"/>
      <c r="LK250" s="31"/>
      <c r="LL250" s="31"/>
      <c r="LM250" s="31"/>
      <c r="LN250" s="31"/>
      <c r="LO250" s="31"/>
      <c r="LP250" s="31"/>
      <c r="LQ250" s="31"/>
      <c r="LR250" s="31"/>
      <c r="LS250" s="31"/>
      <c r="LT250" s="31"/>
      <c r="LU250" s="31"/>
      <c r="LV250" s="31"/>
      <c r="LW250" s="31"/>
      <c r="LX250" s="31"/>
      <c r="LY250" s="31"/>
      <c r="LZ250" s="31"/>
      <c r="MA250" s="31"/>
      <c r="MB250" s="31"/>
      <c r="MC250" s="31"/>
      <c r="MD250" s="31"/>
      <c r="ME250" s="31"/>
      <c r="MF250" s="31"/>
      <c r="MG250" s="31"/>
      <c r="MH250" s="31"/>
      <c r="MI250" s="31"/>
      <c r="MJ250" s="31"/>
      <c r="MK250" s="31"/>
      <c r="ML250" s="31"/>
      <c r="MM250" s="31"/>
      <c r="MN250" s="31"/>
      <c r="MO250" s="31"/>
      <c r="MP250" s="31"/>
      <c r="MQ250" s="31"/>
      <c r="MR250" s="31"/>
      <c r="MS250" s="31"/>
      <c r="MT250" s="31"/>
      <c r="MU250" s="31"/>
      <c r="MV250" s="31"/>
      <c r="MW250" s="31"/>
      <c r="MX250" s="31"/>
      <c r="MY250" s="31"/>
      <c r="MZ250" s="31"/>
      <c r="NA250" s="31"/>
      <c r="NB250" s="31"/>
      <c r="NC250" s="31"/>
      <c r="ND250" s="31"/>
      <c r="NE250" s="31"/>
      <c r="NF250" s="31"/>
      <c r="NG250" s="31"/>
      <c r="NH250" s="31"/>
      <c r="NI250" s="31"/>
      <c r="NJ250" s="31"/>
      <c r="NK250" s="31"/>
      <c r="NL250" s="31"/>
      <c r="NM250" s="31"/>
      <c r="NN250" s="31"/>
      <c r="NO250" s="31"/>
      <c r="NP250" s="31"/>
      <c r="NQ250" s="31"/>
      <c r="NR250" s="31"/>
      <c r="NS250" s="31"/>
      <c r="NT250" s="31"/>
      <c r="NU250" s="31"/>
      <c r="NV250" s="31"/>
      <c r="NW250" s="31"/>
      <c r="NX250" s="31"/>
      <c r="NY250" s="31"/>
      <c r="NZ250" s="31"/>
      <c r="OA250" s="31"/>
      <c r="OB250" s="31"/>
      <c r="OC250" s="31"/>
      <c r="OD250" s="31"/>
      <c r="OE250" s="31"/>
      <c r="OF250" s="31"/>
      <c r="OG250" s="31"/>
      <c r="OH250" s="31"/>
      <c r="OI250" s="31"/>
      <c r="OJ250" s="31"/>
      <c r="OK250" s="31"/>
      <c r="OL250" s="31"/>
      <c r="OM250" s="31"/>
      <c r="ON250" s="31"/>
      <c r="OO250" s="31"/>
      <c r="OP250" s="31"/>
      <c r="OQ250" s="31"/>
      <c r="OR250" s="31"/>
      <c r="OS250" s="31"/>
      <c r="OT250" s="31"/>
      <c r="OU250" s="31"/>
      <c r="OV250" s="31"/>
      <c r="OW250" s="31"/>
      <c r="OX250" s="31"/>
      <c r="OY250" s="31"/>
      <c r="OZ250" s="31"/>
      <c r="PA250" s="31"/>
      <c r="PB250" s="31"/>
      <c r="PC250" s="31"/>
      <c r="PD250" s="31"/>
      <c r="PE250" s="31"/>
      <c r="PF250" s="31"/>
      <c r="PG250" s="31"/>
      <c r="PH250" s="31"/>
      <c r="PI250" s="31"/>
      <c r="PJ250" s="31"/>
      <c r="PK250" s="31"/>
      <c r="PL250" s="31"/>
      <c r="PM250" s="31"/>
      <c r="PN250" s="31"/>
      <c r="PO250" s="31"/>
      <c r="PP250" s="31"/>
      <c r="PQ250" s="31"/>
      <c r="PR250" s="31"/>
      <c r="PS250" s="31"/>
      <c r="PT250" s="31"/>
      <c r="PU250" s="31"/>
      <c r="PV250" s="31"/>
      <c r="PW250" s="31"/>
      <c r="PX250" s="31"/>
      <c r="PY250" s="31"/>
      <c r="PZ250" s="31"/>
      <c r="QA250" s="31"/>
      <c r="QB250" s="31"/>
      <c r="QC250" s="31"/>
      <c r="QD250" s="31"/>
      <c r="QE250" s="31"/>
      <c r="QF250" s="31"/>
      <c r="QG250" s="31"/>
      <c r="QH250" s="31"/>
      <c r="QI250" s="31"/>
      <c r="QJ250" s="31"/>
      <c r="QK250" s="31"/>
      <c r="QL250" s="31"/>
      <c r="QM250" s="31"/>
      <c r="QN250" s="31"/>
      <c r="QO250" s="31"/>
      <c r="QP250" s="31"/>
      <c r="QQ250" s="31"/>
      <c r="QR250" s="31"/>
      <c r="QS250" s="31"/>
      <c r="QT250" s="31"/>
      <c r="QU250" s="31"/>
      <c r="QV250" s="31"/>
      <c r="QW250" s="31"/>
      <c r="QX250" s="31"/>
      <c r="QY250" s="31"/>
      <c r="QZ250" s="31"/>
      <c r="RA250" s="31"/>
      <c r="RB250" s="31"/>
      <c r="RC250" s="31"/>
      <c r="RD250" s="31"/>
      <c r="RE250" s="31"/>
      <c r="RF250" s="31"/>
      <c r="RG250" s="31"/>
      <c r="RH250" s="31"/>
      <c r="RI250" s="31"/>
      <c r="RJ250" s="31"/>
      <c r="RK250" s="31"/>
      <c r="RL250" s="31"/>
      <c r="RM250" s="31"/>
      <c r="RN250" s="31"/>
      <c r="RO250" s="31"/>
      <c r="RP250" s="31"/>
      <c r="RQ250" s="31"/>
      <c r="RR250" s="31"/>
      <c r="RS250" s="31"/>
      <c r="RT250" s="31"/>
      <c r="RU250" s="31"/>
      <c r="RV250" s="31"/>
      <c r="RW250" s="31"/>
      <c r="RX250" s="31"/>
      <c r="RY250" s="31"/>
      <c r="RZ250" s="31"/>
      <c r="SA250" s="31"/>
      <c r="SB250" s="31"/>
      <c r="SC250" s="31"/>
      <c r="SD250" s="31"/>
      <c r="SE250" s="31"/>
      <c r="SF250" s="31"/>
      <c r="SG250" s="31"/>
      <c r="SH250" s="31"/>
      <c r="SI250" s="31"/>
      <c r="SJ250" s="31"/>
      <c r="SK250" s="31"/>
      <c r="SL250" s="31"/>
      <c r="SM250" s="31"/>
      <c r="SN250" s="31"/>
      <c r="SO250" s="31"/>
      <c r="SP250" s="31"/>
      <c r="SQ250" s="31"/>
      <c r="SR250" s="31"/>
      <c r="SS250" s="31"/>
      <c r="ST250" s="31"/>
      <c r="SU250" s="31"/>
      <c r="SV250" s="31"/>
      <c r="SW250" s="31"/>
      <c r="SX250" s="31"/>
      <c r="SY250" s="31"/>
      <c r="SZ250" s="31"/>
      <c r="TA250" s="31"/>
      <c r="TB250" s="31"/>
      <c r="TC250" s="31"/>
      <c r="TD250" s="31"/>
      <c r="TE250" s="31"/>
      <c r="TF250" s="31"/>
      <c r="TG250" s="31"/>
      <c r="TH250" s="31"/>
      <c r="TI250" s="31"/>
      <c r="TJ250" s="31"/>
      <c r="TK250" s="31"/>
      <c r="TL250" s="31"/>
      <c r="TM250" s="31"/>
      <c r="TN250" s="31"/>
      <c r="TO250" s="31"/>
      <c r="TP250" s="31"/>
      <c r="TQ250" s="31"/>
      <c r="TR250" s="31"/>
      <c r="TS250" s="31"/>
      <c r="TT250" s="31"/>
      <c r="TU250" s="31"/>
      <c r="TV250" s="31"/>
      <c r="TW250" s="31"/>
      <c r="TX250" s="31"/>
      <c r="TY250" s="31"/>
      <c r="TZ250" s="31"/>
      <c r="UA250" s="31"/>
      <c r="UB250" s="31"/>
      <c r="UC250" s="31"/>
      <c r="UD250" s="31"/>
      <c r="UE250" s="31"/>
      <c r="UF250" s="31"/>
      <c r="UG250" s="31"/>
      <c r="UH250" s="31"/>
      <c r="UI250" s="31"/>
      <c r="UJ250" s="31"/>
      <c r="UK250" s="31"/>
      <c r="UL250" s="31"/>
      <c r="UM250" s="31"/>
      <c r="UN250" s="31"/>
      <c r="UO250" s="31"/>
      <c r="UP250" s="31"/>
      <c r="UQ250" s="31"/>
      <c r="UR250" s="31"/>
      <c r="US250" s="31"/>
      <c r="UT250" s="31"/>
      <c r="UU250" s="31"/>
      <c r="UV250" s="31"/>
      <c r="UW250" s="31"/>
      <c r="UX250" s="31"/>
      <c r="UY250" s="31"/>
      <c r="UZ250" s="31"/>
      <c r="VA250" s="31"/>
      <c r="VB250" s="31"/>
      <c r="VC250" s="31"/>
      <c r="VD250" s="31"/>
      <c r="VE250" s="31"/>
      <c r="VF250" s="31"/>
      <c r="VG250" s="31"/>
      <c r="VH250" s="31"/>
      <c r="VI250" s="31"/>
      <c r="VJ250" s="31"/>
      <c r="VK250" s="31"/>
      <c r="VL250" s="31"/>
      <c r="VM250" s="31"/>
      <c r="VN250" s="31"/>
      <c r="VO250" s="31"/>
      <c r="VP250" s="31"/>
      <c r="VQ250" s="31"/>
      <c r="VR250" s="31"/>
      <c r="VS250" s="31"/>
      <c r="VT250" s="31"/>
      <c r="VU250" s="31"/>
      <c r="VV250" s="31"/>
      <c r="VW250" s="31"/>
      <c r="VX250" s="31"/>
      <c r="VY250" s="31"/>
      <c r="VZ250" s="31"/>
      <c r="WA250" s="31"/>
      <c r="WB250" s="31"/>
      <c r="WC250" s="31"/>
      <c r="WD250" s="31"/>
      <c r="WE250" s="31"/>
      <c r="WF250" s="31"/>
      <c r="WG250" s="31"/>
      <c r="WH250" s="31"/>
      <c r="WI250" s="31"/>
      <c r="WJ250" s="31"/>
      <c r="WK250" s="31"/>
      <c r="WL250" s="31"/>
      <c r="WM250" s="31"/>
      <c r="WN250" s="31"/>
      <c r="WO250" s="31"/>
      <c r="WP250" s="31"/>
      <c r="WQ250" s="31"/>
      <c r="WR250" s="31"/>
      <c r="WS250" s="31"/>
      <c r="WT250" s="31"/>
      <c r="WU250" s="31"/>
      <c r="WV250" s="31"/>
      <c r="WW250" s="31"/>
      <c r="WX250" s="31"/>
      <c r="WY250" s="31"/>
      <c r="WZ250" s="31"/>
      <c r="XA250" s="31"/>
      <c r="XB250" s="31"/>
      <c r="XC250" s="31"/>
      <c r="XD250" s="31"/>
      <c r="XE250" s="31"/>
      <c r="XF250" s="31"/>
      <c r="XG250" s="31"/>
      <c r="XH250" s="31"/>
      <c r="XI250" s="31"/>
      <c r="XJ250" s="31"/>
      <c r="XK250" s="31"/>
      <c r="XL250" s="31"/>
      <c r="XM250" s="31"/>
      <c r="XN250" s="31"/>
      <c r="XO250" s="31"/>
      <c r="XP250" s="31"/>
      <c r="XQ250" s="31"/>
      <c r="XR250" s="31"/>
      <c r="XS250" s="31"/>
      <c r="XT250" s="31"/>
      <c r="XU250" s="31"/>
      <c r="XV250" s="31"/>
      <c r="XW250" s="31"/>
      <c r="XX250" s="31"/>
      <c r="XY250" s="31"/>
      <c r="XZ250" s="31"/>
      <c r="YA250" s="31"/>
      <c r="YB250" s="31"/>
      <c r="YC250" s="31"/>
      <c r="YD250" s="31"/>
      <c r="YE250" s="31"/>
      <c r="YF250" s="31"/>
      <c r="YG250" s="31"/>
      <c r="YH250" s="31"/>
      <c r="YI250" s="31"/>
      <c r="YJ250" s="31"/>
      <c r="YK250" s="31"/>
      <c r="YL250" s="31"/>
      <c r="YM250" s="31"/>
      <c r="YN250" s="31"/>
      <c r="YO250" s="31"/>
      <c r="YP250" s="31"/>
      <c r="YQ250" s="31"/>
      <c r="YR250" s="31"/>
      <c r="YS250" s="31"/>
      <c r="YT250" s="31"/>
      <c r="YU250" s="31"/>
      <c r="YV250" s="31"/>
      <c r="YW250" s="31"/>
      <c r="YX250" s="31"/>
      <c r="YY250" s="31"/>
      <c r="YZ250" s="31"/>
      <c r="ZA250" s="31"/>
      <c r="ZB250" s="31"/>
      <c r="ZC250" s="31"/>
      <c r="ZD250" s="31"/>
      <c r="ZE250" s="31"/>
      <c r="ZF250" s="31"/>
      <c r="ZG250" s="31"/>
      <c r="ZH250" s="31"/>
      <c r="ZI250" s="31"/>
      <c r="ZJ250" s="31"/>
      <c r="ZK250" s="31"/>
      <c r="ZL250" s="31"/>
      <c r="ZM250" s="31"/>
      <c r="ZN250" s="31"/>
      <c r="ZO250" s="31"/>
      <c r="ZP250" s="31"/>
      <c r="ZQ250" s="31"/>
      <c r="ZR250" s="31"/>
      <c r="ZS250" s="31"/>
      <c r="ZT250" s="31"/>
      <c r="ZU250" s="31"/>
      <c r="ZV250" s="31"/>
      <c r="ZW250" s="31"/>
      <c r="ZX250" s="31"/>
      <c r="ZY250" s="31"/>
      <c r="ZZ250" s="31"/>
      <c r="AAA250" s="31"/>
      <c r="AAB250" s="31"/>
      <c r="AAC250" s="31"/>
      <c r="AAD250" s="31"/>
      <c r="AAE250" s="31"/>
      <c r="AAF250" s="31"/>
      <c r="AAG250" s="31"/>
      <c r="AAH250" s="31"/>
      <c r="AAI250" s="31"/>
      <c r="AAJ250" s="31"/>
      <c r="AAK250" s="31"/>
      <c r="AAL250" s="31"/>
      <c r="AAM250" s="31"/>
      <c r="AAN250" s="31"/>
      <c r="AAO250" s="31"/>
      <c r="AAP250" s="31"/>
      <c r="AAQ250" s="31"/>
      <c r="AAR250" s="31"/>
      <c r="AAS250" s="31"/>
      <c r="AAT250" s="31"/>
      <c r="AAU250" s="31"/>
      <c r="AAV250" s="31"/>
      <c r="AAW250" s="31"/>
      <c r="AAX250" s="31"/>
      <c r="AAY250" s="31"/>
      <c r="AAZ250" s="31"/>
      <c r="ABA250" s="31"/>
      <c r="ABB250" s="31"/>
      <c r="ABC250" s="31"/>
      <c r="ABD250" s="31"/>
      <c r="ABE250" s="31"/>
      <c r="ABF250" s="31"/>
      <c r="ABG250" s="31"/>
      <c r="ABH250" s="31"/>
      <c r="ABI250" s="31"/>
      <c r="ABJ250" s="31"/>
      <c r="ABK250" s="31"/>
      <c r="ABL250" s="31"/>
      <c r="ABM250" s="31"/>
      <c r="ABN250" s="31"/>
      <c r="ABO250" s="31"/>
      <c r="ABP250" s="31"/>
      <c r="ABQ250" s="31"/>
      <c r="ABR250" s="31"/>
      <c r="ABS250" s="31"/>
      <c r="ABT250" s="31"/>
      <c r="ABU250" s="31"/>
      <c r="ABV250" s="31"/>
      <c r="ABW250" s="31"/>
      <c r="ABX250" s="31"/>
      <c r="ABY250" s="31"/>
      <c r="ABZ250" s="31"/>
      <c r="ACA250" s="31"/>
      <c r="ACB250" s="31"/>
      <c r="ACC250" s="31"/>
      <c r="ACD250" s="31"/>
      <c r="ACE250" s="31"/>
      <c r="ACF250" s="31"/>
      <c r="ACG250" s="31"/>
      <c r="ACH250" s="31"/>
      <c r="ACI250" s="31"/>
      <c r="ACJ250" s="31"/>
      <c r="ACK250" s="31"/>
      <c r="ACL250" s="31"/>
      <c r="ACM250" s="31"/>
      <c r="ACN250" s="31"/>
      <c r="ACO250" s="31"/>
      <c r="ACP250" s="31"/>
      <c r="ACQ250" s="31"/>
      <c r="ACR250" s="31"/>
      <c r="ACS250" s="31"/>
      <c r="ACT250" s="31"/>
      <c r="ACU250" s="31"/>
      <c r="ACV250" s="31"/>
      <c r="ACW250" s="31"/>
      <c r="ACX250" s="31"/>
      <c r="ACY250" s="31"/>
      <c r="ACZ250" s="31"/>
      <c r="ADA250" s="31"/>
      <c r="ADB250" s="31"/>
      <c r="ADC250" s="31"/>
      <c r="ADD250" s="31"/>
      <c r="ADE250" s="31"/>
      <c r="ADF250" s="31"/>
      <c r="ADG250" s="31"/>
      <c r="ADH250" s="31"/>
      <c r="ADI250" s="31"/>
      <c r="ADJ250" s="31"/>
      <c r="ADK250" s="31"/>
      <c r="ADL250" s="31"/>
      <c r="ADM250" s="31"/>
      <c r="ADN250" s="31"/>
      <c r="ADO250" s="31"/>
      <c r="ADP250" s="31"/>
      <c r="ADQ250" s="31"/>
      <c r="ADR250" s="31"/>
      <c r="ADS250" s="31"/>
      <c r="ADT250" s="31"/>
      <c r="ADU250" s="31"/>
      <c r="ADV250" s="31"/>
      <c r="ADW250" s="31"/>
      <c r="ADX250" s="31"/>
      <c r="ADY250" s="31"/>
      <c r="ADZ250" s="31"/>
      <c r="AEA250" s="31"/>
      <c r="AEB250" s="31"/>
      <c r="AEC250" s="31"/>
      <c r="AED250" s="31"/>
      <c r="AEE250" s="31"/>
      <c r="AEF250" s="31"/>
      <c r="AEG250" s="31"/>
      <c r="AEH250" s="31"/>
      <c r="AEI250" s="31"/>
      <c r="AEJ250" s="31"/>
      <c r="AEK250" s="31"/>
      <c r="AEL250" s="31"/>
      <c r="AEM250" s="31"/>
      <c r="AEN250" s="31"/>
      <c r="AEO250" s="31"/>
      <c r="AEP250" s="31"/>
      <c r="AEQ250" s="31"/>
      <c r="AER250" s="31"/>
      <c r="AES250" s="31"/>
      <c r="AET250" s="31"/>
      <c r="AEU250" s="31"/>
      <c r="AEV250" s="31"/>
      <c r="AEW250" s="31"/>
      <c r="AEX250" s="31"/>
      <c r="AEY250" s="31"/>
      <c r="AEZ250" s="31"/>
      <c r="AFA250" s="31"/>
      <c r="AFB250" s="31"/>
      <c r="AFC250" s="31"/>
      <c r="AFD250" s="31"/>
      <c r="AFE250" s="31"/>
      <c r="AFF250" s="31"/>
      <c r="AFG250" s="31"/>
      <c r="AFH250" s="31"/>
      <c r="AFI250" s="31"/>
      <c r="AFJ250" s="31"/>
      <c r="AFK250" s="31"/>
      <c r="AFL250" s="31"/>
      <c r="AFM250" s="31"/>
      <c r="AFN250" s="31"/>
      <c r="AFO250" s="31"/>
      <c r="AFP250" s="31"/>
      <c r="AFQ250" s="31"/>
      <c r="AFR250" s="31"/>
      <c r="AFS250" s="31"/>
      <c r="AFT250" s="31"/>
      <c r="AFU250" s="31"/>
      <c r="AFV250" s="31"/>
      <c r="AFW250" s="31"/>
      <c r="AFX250" s="31"/>
      <c r="AFY250" s="31"/>
      <c r="AFZ250" s="31"/>
      <c r="AGA250" s="31"/>
      <c r="AGB250" s="31"/>
      <c r="AGC250" s="31"/>
      <c r="AGD250" s="31"/>
      <c r="AGE250" s="31"/>
      <c r="AGF250" s="31"/>
      <c r="AGG250" s="31"/>
      <c r="AGH250" s="31"/>
      <c r="AGI250" s="31"/>
      <c r="AGJ250" s="31"/>
      <c r="AGK250" s="31"/>
      <c r="AGL250" s="31"/>
      <c r="AGM250" s="31"/>
      <c r="AGN250" s="31"/>
      <c r="AGO250" s="31"/>
      <c r="AGP250" s="31"/>
      <c r="AGQ250" s="31"/>
      <c r="AGR250" s="31"/>
      <c r="AGS250" s="31"/>
      <c r="AGT250" s="31"/>
      <c r="AGU250" s="31"/>
      <c r="AGV250" s="31"/>
      <c r="AGW250" s="31"/>
      <c r="AGX250" s="31"/>
      <c r="AGY250" s="31"/>
      <c r="AGZ250" s="31"/>
      <c r="AHA250" s="31"/>
      <c r="AHB250" s="31"/>
      <c r="AHC250" s="31"/>
      <c r="AHD250" s="31"/>
      <c r="AHE250" s="31"/>
      <c r="AHF250" s="31"/>
      <c r="AHG250" s="31"/>
      <c r="AHH250" s="31"/>
      <c r="AHI250" s="31"/>
      <c r="AHJ250" s="31"/>
      <c r="AHK250" s="31"/>
      <c r="AHL250" s="31"/>
      <c r="AHM250" s="31"/>
      <c r="AHN250" s="31"/>
      <c r="AHO250" s="31"/>
      <c r="AHP250" s="31"/>
      <c r="AHQ250" s="31"/>
      <c r="AHR250" s="31"/>
      <c r="AHS250" s="31"/>
      <c r="AHT250" s="31"/>
      <c r="AHU250" s="31"/>
      <c r="AHV250" s="31"/>
      <c r="AHW250" s="31"/>
      <c r="AHX250" s="31"/>
      <c r="AHY250" s="31"/>
      <c r="AHZ250" s="31"/>
      <c r="AIA250" s="31"/>
      <c r="AIB250" s="31"/>
      <c r="AIC250" s="31"/>
      <c r="AID250" s="31"/>
      <c r="AIE250" s="31"/>
      <c r="AIF250" s="31"/>
      <c r="AIG250" s="31"/>
      <c r="AIH250" s="31"/>
      <c r="AII250" s="31"/>
      <c r="AIJ250" s="31"/>
      <c r="AIK250" s="31"/>
      <c r="AIL250" s="31"/>
      <c r="AIM250" s="31"/>
      <c r="AIN250" s="31"/>
      <c r="AIO250" s="31"/>
      <c r="AIP250" s="31"/>
      <c r="AIQ250" s="31"/>
      <c r="AIR250" s="31"/>
      <c r="AIS250" s="31"/>
      <c r="AIT250" s="31"/>
      <c r="AIU250" s="31"/>
      <c r="AIV250" s="31"/>
      <c r="AIW250" s="31"/>
      <c r="AIX250" s="31"/>
      <c r="AIY250" s="31"/>
      <c r="AIZ250" s="31"/>
      <c r="AJA250" s="31"/>
      <c r="AJB250" s="31"/>
      <c r="AJC250" s="31"/>
      <c r="AJD250" s="31"/>
      <c r="AJE250" s="31"/>
      <c r="AJF250" s="31"/>
      <c r="AJG250" s="31"/>
      <c r="AJH250" s="31"/>
      <c r="AJI250" s="31"/>
      <c r="AJJ250" s="31"/>
      <c r="AJK250" s="31"/>
      <c r="AJL250" s="31"/>
      <c r="AJM250" s="31"/>
      <c r="AJN250" s="31"/>
      <c r="AJO250" s="31"/>
      <c r="AJP250" s="31"/>
      <c r="AJQ250" s="31"/>
      <c r="AJR250" s="31"/>
      <c r="AJS250" s="31"/>
      <c r="AJT250" s="31"/>
      <c r="AJU250" s="31"/>
      <c r="AJV250" s="31"/>
      <c r="AJW250" s="31"/>
      <c r="AJX250" s="31"/>
      <c r="AJY250" s="31"/>
      <c r="AJZ250" s="31"/>
      <c r="AKA250" s="31"/>
      <c r="AKB250" s="31"/>
      <c r="AKC250" s="31"/>
      <c r="AKD250" s="31"/>
      <c r="AKE250" s="31"/>
      <c r="AKF250" s="31"/>
      <c r="AKG250" s="31"/>
      <c r="AKH250" s="31"/>
      <c r="AKI250" s="31"/>
      <c r="AKJ250" s="31"/>
      <c r="AKK250" s="31"/>
      <c r="AKL250" s="31"/>
      <c r="AKM250" s="31"/>
      <c r="AKN250" s="31"/>
      <c r="AKO250" s="31"/>
      <c r="AKP250" s="31"/>
      <c r="AKQ250" s="31"/>
      <c r="AKR250" s="31"/>
      <c r="AKS250" s="31"/>
      <c r="AKT250" s="31"/>
      <c r="AKU250" s="31"/>
      <c r="AKV250" s="31"/>
      <c r="AKW250" s="31"/>
      <c r="AKX250" s="31"/>
      <c r="AKY250" s="31"/>
      <c r="AKZ250" s="31"/>
      <c r="ALA250" s="31"/>
      <c r="ALB250" s="31"/>
      <c r="ALC250" s="31"/>
      <c r="ALD250" s="31"/>
      <c r="ALE250" s="31"/>
      <c r="ALF250" s="31"/>
      <c r="ALG250" s="31"/>
      <c r="ALH250" s="31"/>
      <c r="ALI250" s="31"/>
      <c r="ALJ250" s="31"/>
      <c r="ALK250" s="31"/>
      <c r="ALL250" s="31"/>
      <c r="ALM250" s="31"/>
      <c r="ALN250" s="31"/>
      <c r="ALO250" s="31"/>
      <c r="ALP250" s="31"/>
      <c r="ALQ250" s="31"/>
      <c r="ALR250" s="31"/>
      <c r="ALS250" s="31"/>
      <c r="ALT250" s="31"/>
      <c r="ALU250" s="31"/>
      <c r="ALV250" s="31"/>
      <c r="ALW250" s="31"/>
      <c r="ALX250" s="31"/>
      <c r="ALY250" s="31"/>
      <c r="ALZ250" s="31"/>
      <c r="AMA250" s="31"/>
      <c r="AMB250" s="31"/>
      <c r="AMC250" s="31"/>
      <c r="AMD250" s="31"/>
      <c r="AME250" s="31"/>
      <c r="AMF250" s="31"/>
      <c r="AMG250" s="31"/>
      <c r="AMH250" s="31"/>
      <c r="AMI250" s="31"/>
      <c r="AMJ250" s="31"/>
      <c r="AMK250" s="31"/>
      <c r="AML250" s="31"/>
      <c r="AMM250" s="31"/>
      <c r="AMN250" s="31"/>
      <c r="AMO250" s="31"/>
      <c r="AMP250" s="31"/>
      <c r="AMQ250" s="31"/>
      <c r="AMR250" s="31"/>
      <c r="AMS250" s="31"/>
      <c r="AMT250" s="31"/>
      <c r="AMU250" s="31"/>
      <c r="AMV250" s="31"/>
      <c r="AMW250" s="31"/>
      <c r="AMX250" s="31"/>
      <c r="AMY250" s="31"/>
    </row>
    <row r="251" spans="3:1039" s="6" customFormat="1" ht="15" customHeight="1" x14ac:dyDescent="0.25">
      <c r="C251" s="6">
        <f t="shared" si="140"/>
        <v>200240</v>
      </c>
      <c r="D251" s="72">
        <f t="shared" si="141"/>
        <v>65</v>
      </c>
      <c r="E251" s="74">
        <v>0</v>
      </c>
      <c r="F251" s="72">
        <v>1</v>
      </c>
      <c r="G251" s="73">
        <f t="shared" si="144"/>
        <v>0</v>
      </c>
      <c r="H251" s="128">
        <f t="shared" si="145"/>
        <v>3.4</v>
      </c>
      <c r="I251" s="147">
        <f t="shared" si="159"/>
        <v>0</v>
      </c>
      <c r="J251" s="111" t="s">
        <v>196</v>
      </c>
      <c r="K251" s="39">
        <v>3</v>
      </c>
      <c r="L251" s="95">
        <f t="shared" si="160"/>
        <v>20</v>
      </c>
      <c r="M251" s="12" t="s">
        <v>98</v>
      </c>
      <c r="N251" s="82">
        <f t="shared" ref="N251:N258" si="164">N250+1</f>
        <v>2</v>
      </c>
      <c r="O251" s="82">
        <f t="shared" si="151"/>
        <v>200240</v>
      </c>
      <c r="P251" s="77" t="str">
        <f t="shared" si="163"/>
        <v>10E65-HP4D  (65 gal)</v>
      </c>
      <c r="Q251" s="13" t="s">
        <v>136</v>
      </c>
      <c r="R251" s="14">
        <v>65</v>
      </c>
      <c r="S251" s="121" t="s">
        <v>274</v>
      </c>
      <c r="T251" s="100" t="s">
        <v>274</v>
      </c>
      <c r="U251" s="105" t="str">
        <f t="shared" si="152"/>
        <v>RheemHBDR4565</v>
      </c>
      <c r="V251" s="146">
        <v>0</v>
      </c>
      <c r="W251" s="49" t="str">
        <f>[1]ESTAR_to_AWHS!K62</f>
        <v>--</v>
      </c>
      <c r="X251" s="61" t="str">
        <f>[1]ESTAR_to_AWHS!I62</f>
        <v>2-3</v>
      </c>
      <c r="Y251" s="62">
        <f>[1]ESTAR_to_AWHS!L62</f>
        <v>3.4</v>
      </c>
      <c r="Z251" s="63">
        <f>[1]ESTAR_to_AWHS!J62</f>
        <v>42667</v>
      </c>
      <c r="AA251" s="58" t="s">
        <v>91</v>
      </c>
      <c r="AB251" s="158" t="str">
        <f t="shared" si="161"/>
        <v>2,     200240,   "10E65-HP4D  (65 gal)"</v>
      </c>
      <c r="AC251" s="160" t="str">
        <f t="shared" si="150"/>
        <v>Richmond</v>
      </c>
      <c r="AD251" s="161" t="s">
        <v>632</v>
      </c>
      <c r="AE251" s="158" t="str">
        <f t="shared" si="162"/>
        <v xml:space="preserve">          case  200240   :   "Richmond10E65HP4D"</v>
      </c>
      <c r="AF251" s="161" t="s">
        <v>632</v>
      </c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1"/>
      <c r="BO251" s="31"/>
      <c r="BP251" s="31"/>
      <c r="BQ251" s="31"/>
      <c r="BR251" s="31"/>
      <c r="BS251" s="31"/>
      <c r="BT251" s="31"/>
      <c r="BU251" s="31"/>
      <c r="BV251" s="31"/>
      <c r="BW251" s="31"/>
      <c r="BX251" s="31"/>
      <c r="BY251" s="31"/>
      <c r="BZ251" s="31"/>
      <c r="CA251" s="31"/>
      <c r="CB251" s="31"/>
      <c r="CC251" s="31"/>
      <c r="CD251" s="31"/>
      <c r="CE251" s="31"/>
      <c r="CF251" s="31"/>
      <c r="CG251" s="31"/>
      <c r="CH251" s="31"/>
      <c r="CI251" s="31"/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/>
      <c r="DK251" s="31"/>
      <c r="DL251" s="31"/>
      <c r="DM251" s="31"/>
      <c r="DN251" s="31"/>
      <c r="DO251" s="31"/>
      <c r="DP251" s="31"/>
      <c r="DQ251" s="31"/>
      <c r="DR251" s="31"/>
      <c r="DS251" s="31"/>
      <c r="DT251" s="31"/>
      <c r="DU251" s="31"/>
      <c r="DV251" s="31"/>
      <c r="DW251" s="31"/>
      <c r="DX251" s="31"/>
      <c r="DY251" s="31"/>
      <c r="DZ251" s="31"/>
      <c r="EA251" s="31"/>
      <c r="EB251" s="31"/>
      <c r="EC251" s="31"/>
      <c r="ED251" s="31"/>
      <c r="EE251" s="31"/>
      <c r="EF251" s="31"/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/>
      <c r="EV251" s="31"/>
      <c r="EW251" s="31"/>
      <c r="EX251" s="31"/>
      <c r="EY251" s="31"/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  <c r="FK251" s="31"/>
      <c r="FL251" s="31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  <c r="IU251" s="31"/>
      <c r="IV251" s="31"/>
      <c r="IW251" s="31"/>
      <c r="IX251" s="31"/>
      <c r="IY251" s="31"/>
      <c r="IZ251" s="31"/>
      <c r="JA251" s="31"/>
      <c r="JB251" s="31"/>
      <c r="JC251" s="31"/>
      <c r="JD251" s="31"/>
      <c r="JE251" s="31"/>
      <c r="JF251" s="31"/>
      <c r="JG251" s="31"/>
      <c r="JH251" s="31"/>
      <c r="JI251" s="31"/>
      <c r="JJ251" s="31"/>
      <c r="JK251" s="31"/>
      <c r="JL251" s="31"/>
      <c r="JM251" s="31"/>
      <c r="JN251" s="31"/>
      <c r="JO251" s="31"/>
      <c r="JP251" s="31"/>
      <c r="JQ251" s="31"/>
      <c r="JR251" s="31"/>
      <c r="JS251" s="31"/>
      <c r="JT251" s="31"/>
      <c r="JU251" s="31"/>
      <c r="JV251" s="31"/>
      <c r="JW251" s="31"/>
      <c r="JX251" s="31"/>
      <c r="JY251" s="31"/>
      <c r="JZ251" s="31"/>
      <c r="KA251" s="31"/>
      <c r="KB251" s="31"/>
      <c r="KC251" s="31"/>
      <c r="KD251" s="31"/>
      <c r="KE251" s="31"/>
      <c r="KF251" s="31"/>
      <c r="KG251" s="31"/>
      <c r="KH251" s="31"/>
      <c r="KI251" s="31"/>
      <c r="KJ251" s="31"/>
      <c r="KK251" s="31"/>
      <c r="KL251" s="31"/>
      <c r="KM251" s="31"/>
      <c r="KN251" s="31"/>
      <c r="KO251" s="31"/>
      <c r="KP251" s="31"/>
      <c r="KQ251" s="31"/>
      <c r="KR251" s="31"/>
      <c r="KS251" s="31"/>
      <c r="KT251" s="31"/>
      <c r="KU251" s="31"/>
      <c r="KV251" s="31"/>
      <c r="KW251" s="31"/>
      <c r="KX251" s="31"/>
      <c r="KY251" s="31"/>
      <c r="KZ251" s="31"/>
      <c r="LA251" s="31"/>
      <c r="LB251" s="31"/>
      <c r="LC251" s="31"/>
      <c r="LD251" s="31"/>
      <c r="LE251" s="31"/>
      <c r="LF251" s="31"/>
      <c r="LG251" s="31"/>
      <c r="LH251" s="31"/>
      <c r="LI251" s="31"/>
      <c r="LJ251" s="31"/>
      <c r="LK251" s="31"/>
      <c r="LL251" s="31"/>
      <c r="LM251" s="31"/>
      <c r="LN251" s="31"/>
      <c r="LO251" s="31"/>
      <c r="LP251" s="31"/>
      <c r="LQ251" s="31"/>
      <c r="LR251" s="31"/>
      <c r="LS251" s="31"/>
      <c r="LT251" s="31"/>
      <c r="LU251" s="31"/>
      <c r="LV251" s="31"/>
      <c r="LW251" s="31"/>
      <c r="LX251" s="31"/>
      <c r="LY251" s="31"/>
      <c r="LZ251" s="31"/>
      <c r="MA251" s="31"/>
      <c r="MB251" s="31"/>
      <c r="MC251" s="31"/>
      <c r="MD251" s="31"/>
      <c r="ME251" s="31"/>
      <c r="MF251" s="31"/>
      <c r="MG251" s="31"/>
      <c r="MH251" s="31"/>
      <c r="MI251" s="31"/>
      <c r="MJ251" s="31"/>
      <c r="MK251" s="31"/>
      <c r="ML251" s="31"/>
      <c r="MM251" s="31"/>
      <c r="MN251" s="31"/>
      <c r="MO251" s="31"/>
      <c r="MP251" s="31"/>
      <c r="MQ251" s="31"/>
      <c r="MR251" s="31"/>
      <c r="MS251" s="31"/>
      <c r="MT251" s="31"/>
      <c r="MU251" s="31"/>
      <c r="MV251" s="31"/>
      <c r="MW251" s="31"/>
      <c r="MX251" s="31"/>
      <c r="MY251" s="31"/>
      <c r="MZ251" s="31"/>
      <c r="NA251" s="31"/>
      <c r="NB251" s="31"/>
      <c r="NC251" s="31"/>
      <c r="ND251" s="31"/>
      <c r="NE251" s="31"/>
      <c r="NF251" s="31"/>
      <c r="NG251" s="31"/>
      <c r="NH251" s="31"/>
      <c r="NI251" s="31"/>
      <c r="NJ251" s="31"/>
      <c r="NK251" s="31"/>
      <c r="NL251" s="31"/>
      <c r="NM251" s="31"/>
      <c r="NN251" s="31"/>
      <c r="NO251" s="31"/>
      <c r="NP251" s="31"/>
      <c r="NQ251" s="31"/>
      <c r="NR251" s="31"/>
      <c r="NS251" s="31"/>
      <c r="NT251" s="31"/>
      <c r="NU251" s="31"/>
      <c r="NV251" s="31"/>
      <c r="NW251" s="31"/>
      <c r="NX251" s="31"/>
      <c r="NY251" s="31"/>
      <c r="NZ251" s="31"/>
      <c r="OA251" s="31"/>
      <c r="OB251" s="31"/>
      <c r="OC251" s="31"/>
      <c r="OD251" s="31"/>
      <c r="OE251" s="31"/>
      <c r="OF251" s="31"/>
      <c r="OG251" s="31"/>
      <c r="OH251" s="31"/>
      <c r="OI251" s="31"/>
      <c r="OJ251" s="31"/>
      <c r="OK251" s="31"/>
      <c r="OL251" s="31"/>
      <c r="OM251" s="31"/>
      <c r="ON251" s="31"/>
      <c r="OO251" s="31"/>
      <c r="OP251" s="31"/>
      <c r="OQ251" s="31"/>
      <c r="OR251" s="31"/>
      <c r="OS251" s="31"/>
      <c r="OT251" s="31"/>
      <c r="OU251" s="31"/>
      <c r="OV251" s="31"/>
      <c r="OW251" s="31"/>
      <c r="OX251" s="31"/>
      <c r="OY251" s="31"/>
      <c r="OZ251" s="31"/>
      <c r="PA251" s="31"/>
      <c r="PB251" s="31"/>
      <c r="PC251" s="31"/>
      <c r="PD251" s="31"/>
      <c r="PE251" s="31"/>
      <c r="PF251" s="31"/>
      <c r="PG251" s="31"/>
      <c r="PH251" s="31"/>
      <c r="PI251" s="31"/>
      <c r="PJ251" s="31"/>
      <c r="PK251" s="31"/>
      <c r="PL251" s="31"/>
      <c r="PM251" s="31"/>
      <c r="PN251" s="31"/>
      <c r="PO251" s="31"/>
      <c r="PP251" s="31"/>
      <c r="PQ251" s="31"/>
      <c r="PR251" s="31"/>
      <c r="PS251" s="31"/>
      <c r="PT251" s="31"/>
      <c r="PU251" s="31"/>
      <c r="PV251" s="31"/>
      <c r="PW251" s="31"/>
      <c r="PX251" s="31"/>
      <c r="PY251" s="31"/>
      <c r="PZ251" s="31"/>
      <c r="QA251" s="31"/>
      <c r="QB251" s="31"/>
      <c r="QC251" s="31"/>
      <c r="QD251" s="31"/>
      <c r="QE251" s="31"/>
      <c r="QF251" s="31"/>
      <c r="QG251" s="31"/>
      <c r="QH251" s="31"/>
      <c r="QI251" s="31"/>
      <c r="QJ251" s="31"/>
      <c r="QK251" s="31"/>
      <c r="QL251" s="31"/>
      <c r="QM251" s="31"/>
      <c r="QN251" s="31"/>
      <c r="QO251" s="31"/>
      <c r="QP251" s="31"/>
      <c r="QQ251" s="31"/>
      <c r="QR251" s="31"/>
      <c r="QS251" s="31"/>
      <c r="QT251" s="31"/>
      <c r="QU251" s="31"/>
      <c r="QV251" s="31"/>
      <c r="QW251" s="31"/>
      <c r="QX251" s="31"/>
      <c r="QY251" s="31"/>
      <c r="QZ251" s="31"/>
      <c r="RA251" s="31"/>
      <c r="RB251" s="31"/>
      <c r="RC251" s="31"/>
      <c r="RD251" s="31"/>
      <c r="RE251" s="31"/>
      <c r="RF251" s="31"/>
      <c r="RG251" s="31"/>
      <c r="RH251" s="31"/>
      <c r="RI251" s="31"/>
      <c r="RJ251" s="31"/>
      <c r="RK251" s="31"/>
      <c r="RL251" s="31"/>
      <c r="RM251" s="31"/>
      <c r="RN251" s="31"/>
      <c r="RO251" s="31"/>
      <c r="RP251" s="31"/>
      <c r="RQ251" s="31"/>
      <c r="RR251" s="31"/>
      <c r="RS251" s="31"/>
      <c r="RT251" s="31"/>
      <c r="RU251" s="31"/>
      <c r="RV251" s="31"/>
      <c r="RW251" s="31"/>
      <c r="RX251" s="31"/>
      <c r="RY251" s="31"/>
      <c r="RZ251" s="31"/>
      <c r="SA251" s="31"/>
      <c r="SB251" s="31"/>
      <c r="SC251" s="31"/>
      <c r="SD251" s="31"/>
      <c r="SE251" s="31"/>
      <c r="SF251" s="31"/>
      <c r="SG251" s="31"/>
      <c r="SH251" s="31"/>
      <c r="SI251" s="31"/>
      <c r="SJ251" s="31"/>
      <c r="SK251" s="31"/>
      <c r="SL251" s="31"/>
      <c r="SM251" s="31"/>
      <c r="SN251" s="31"/>
      <c r="SO251" s="31"/>
      <c r="SP251" s="31"/>
      <c r="SQ251" s="31"/>
      <c r="SR251" s="31"/>
      <c r="SS251" s="31"/>
      <c r="ST251" s="31"/>
      <c r="SU251" s="31"/>
      <c r="SV251" s="31"/>
      <c r="SW251" s="31"/>
      <c r="SX251" s="31"/>
      <c r="SY251" s="31"/>
      <c r="SZ251" s="31"/>
      <c r="TA251" s="31"/>
      <c r="TB251" s="31"/>
      <c r="TC251" s="31"/>
      <c r="TD251" s="31"/>
      <c r="TE251" s="31"/>
      <c r="TF251" s="31"/>
      <c r="TG251" s="31"/>
      <c r="TH251" s="31"/>
      <c r="TI251" s="31"/>
      <c r="TJ251" s="31"/>
      <c r="TK251" s="31"/>
      <c r="TL251" s="31"/>
      <c r="TM251" s="31"/>
      <c r="TN251" s="31"/>
      <c r="TO251" s="31"/>
      <c r="TP251" s="31"/>
      <c r="TQ251" s="31"/>
      <c r="TR251" s="31"/>
      <c r="TS251" s="31"/>
      <c r="TT251" s="31"/>
      <c r="TU251" s="31"/>
      <c r="TV251" s="31"/>
      <c r="TW251" s="31"/>
      <c r="TX251" s="31"/>
      <c r="TY251" s="31"/>
      <c r="TZ251" s="31"/>
      <c r="UA251" s="31"/>
      <c r="UB251" s="31"/>
      <c r="UC251" s="31"/>
      <c r="UD251" s="31"/>
      <c r="UE251" s="31"/>
      <c r="UF251" s="31"/>
      <c r="UG251" s="31"/>
      <c r="UH251" s="31"/>
      <c r="UI251" s="31"/>
      <c r="UJ251" s="31"/>
      <c r="UK251" s="31"/>
      <c r="UL251" s="31"/>
      <c r="UM251" s="31"/>
      <c r="UN251" s="31"/>
      <c r="UO251" s="31"/>
      <c r="UP251" s="31"/>
      <c r="UQ251" s="31"/>
      <c r="UR251" s="31"/>
      <c r="US251" s="31"/>
      <c r="UT251" s="31"/>
      <c r="UU251" s="31"/>
      <c r="UV251" s="31"/>
      <c r="UW251" s="31"/>
      <c r="UX251" s="31"/>
      <c r="UY251" s="31"/>
      <c r="UZ251" s="31"/>
      <c r="VA251" s="31"/>
      <c r="VB251" s="31"/>
      <c r="VC251" s="31"/>
      <c r="VD251" s="31"/>
      <c r="VE251" s="31"/>
      <c r="VF251" s="31"/>
      <c r="VG251" s="31"/>
      <c r="VH251" s="31"/>
      <c r="VI251" s="31"/>
      <c r="VJ251" s="31"/>
      <c r="VK251" s="31"/>
      <c r="VL251" s="31"/>
      <c r="VM251" s="31"/>
      <c r="VN251" s="31"/>
      <c r="VO251" s="31"/>
      <c r="VP251" s="31"/>
      <c r="VQ251" s="31"/>
      <c r="VR251" s="31"/>
      <c r="VS251" s="31"/>
      <c r="VT251" s="31"/>
      <c r="VU251" s="31"/>
      <c r="VV251" s="31"/>
      <c r="VW251" s="31"/>
      <c r="VX251" s="31"/>
      <c r="VY251" s="31"/>
      <c r="VZ251" s="31"/>
      <c r="WA251" s="31"/>
      <c r="WB251" s="31"/>
      <c r="WC251" s="31"/>
      <c r="WD251" s="31"/>
      <c r="WE251" s="31"/>
      <c r="WF251" s="31"/>
      <c r="WG251" s="31"/>
      <c r="WH251" s="31"/>
      <c r="WI251" s="31"/>
      <c r="WJ251" s="31"/>
      <c r="WK251" s="31"/>
      <c r="WL251" s="31"/>
      <c r="WM251" s="31"/>
      <c r="WN251" s="31"/>
      <c r="WO251" s="31"/>
      <c r="WP251" s="31"/>
      <c r="WQ251" s="31"/>
      <c r="WR251" s="31"/>
      <c r="WS251" s="31"/>
      <c r="WT251" s="31"/>
      <c r="WU251" s="31"/>
      <c r="WV251" s="31"/>
      <c r="WW251" s="31"/>
      <c r="WX251" s="31"/>
      <c r="WY251" s="31"/>
      <c r="WZ251" s="31"/>
      <c r="XA251" s="31"/>
      <c r="XB251" s="31"/>
      <c r="XC251" s="31"/>
      <c r="XD251" s="31"/>
      <c r="XE251" s="31"/>
      <c r="XF251" s="31"/>
      <c r="XG251" s="31"/>
      <c r="XH251" s="31"/>
      <c r="XI251" s="31"/>
      <c r="XJ251" s="31"/>
      <c r="XK251" s="31"/>
      <c r="XL251" s="31"/>
      <c r="XM251" s="31"/>
      <c r="XN251" s="31"/>
      <c r="XO251" s="31"/>
      <c r="XP251" s="31"/>
      <c r="XQ251" s="31"/>
      <c r="XR251" s="31"/>
      <c r="XS251" s="31"/>
      <c r="XT251" s="31"/>
      <c r="XU251" s="31"/>
      <c r="XV251" s="31"/>
      <c r="XW251" s="31"/>
      <c r="XX251" s="31"/>
      <c r="XY251" s="31"/>
      <c r="XZ251" s="31"/>
      <c r="YA251" s="31"/>
      <c r="YB251" s="31"/>
      <c r="YC251" s="31"/>
      <c r="YD251" s="31"/>
      <c r="YE251" s="31"/>
      <c r="YF251" s="31"/>
      <c r="YG251" s="31"/>
      <c r="YH251" s="31"/>
      <c r="YI251" s="31"/>
      <c r="YJ251" s="31"/>
      <c r="YK251" s="31"/>
      <c r="YL251" s="31"/>
      <c r="YM251" s="31"/>
      <c r="YN251" s="31"/>
      <c r="YO251" s="31"/>
      <c r="YP251" s="31"/>
      <c r="YQ251" s="31"/>
      <c r="YR251" s="31"/>
      <c r="YS251" s="31"/>
      <c r="YT251" s="31"/>
      <c r="YU251" s="31"/>
      <c r="YV251" s="31"/>
      <c r="YW251" s="31"/>
      <c r="YX251" s="31"/>
      <c r="YY251" s="31"/>
      <c r="YZ251" s="31"/>
      <c r="ZA251" s="31"/>
      <c r="ZB251" s="31"/>
      <c r="ZC251" s="31"/>
      <c r="ZD251" s="31"/>
      <c r="ZE251" s="31"/>
      <c r="ZF251" s="31"/>
      <c r="ZG251" s="31"/>
      <c r="ZH251" s="31"/>
      <c r="ZI251" s="31"/>
      <c r="ZJ251" s="31"/>
      <c r="ZK251" s="31"/>
      <c r="ZL251" s="31"/>
      <c r="ZM251" s="31"/>
      <c r="ZN251" s="31"/>
      <c r="ZO251" s="31"/>
      <c r="ZP251" s="31"/>
      <c r="ZQ251" s="31"/>
      <c r="ZR251" s="31"/>
      <c r="ZS251" s="31"/>
      <c r="ZT251" s="31"/>
      <c r="ZU251" s="31"/>
      <c r="ZV251" s="31"/>
      <c r="ZW251" s="31"/>
      <c r="ZX251" s="31"/>
      <c r="ZY251" s="31"/>
      <c r="ZZ251" s="31"/>
      <c r="AAA251" s="31"/>
      <c r="AAB251" s="31"/>
      <c r="AAC251" s="31"/>
      <c r="AAD251" s="31"/>
      <c r="AAE251" s="31"/>
      <c r="AAF251" s="31"/>
      <c r="AAG251" s="31"/>
      <c r="AAH251" s="31"/>
      <c r="AAI251" s="31"/>
      <c r="AAJ251" s="31"/>
      <c r="AAK251" s="31"/>
      <c r="AAL251" s="31"/>
      <c r="AAM251" s="31"/>
      <c r="AAN251" s="31"/>
      <c r="AAO251" s="31"/>
      <c r="AAP251" s="31"/>
      <c r="AAQ251" s="31"/>
      <c r="AAR251" s="31"/>
      <c r="AAS251" s="31"/>
      <c r="AAT251" s="31"/>
      <c r="AAU251" s="31"/>
      <c r="AAV251" s="31"/>
      <c r="AAW251" s="31"/>
      <c r="AAX251" s="31"/>
      <c r="AAY251" s="31"/>
      <c r="AAZ251" s="31"/>
      <c r="ABA251" s="31"/>
      <c r="ABB251" s="31"/>
      <c r="ABC251" s="31"/>
      <c r="ABD251" s="31"/>
      <c r="ABE251" s="31"/>
      <c r="ABF251" s="31"/>
      <c r="ABG251" s="31"/>
      <c r="ABH251" s="31"/>
      <c r="ABI251" s="31"/>
      <c r="ABJ251" s="31"/>
      <c r="ABK251" s="31"/>
      <c r="ABL251" s="31"/>
      <c r="ABM251" s="31"/>
      <c r="ABN251" s="31"/>
      <c r="ABO251" s="31"/>
      <c r="ABP251" s="31"/>
      <c r="ABQ251" s="31"/>
      <c r="ABR251" s="31"/>
      <c r="ABS251" s="31"/>
      <c r="ABT251" s="31"/>
      <c r="ABU251" s="31"/>
      <c r="ABV251" s="31"/>
      <c r="ABW251" s="31"/>
      <c r="ABX251" s="31"/>
      <c r="ABY251" s="31"/>
      <c r="ABZ251" s="31"/>
      <c r="ACA251" s="31"/>
      <c r="ACB251" s="31"/>
      <c r="ACC251" s="31"/>
      <c r="ACD251" s="31"/>
      <c r="ACE251" s="31"/>
      <c r="ACF251" s="31"/>
      <c r="ACG251" s="31"/>
      <c r="ACH251" s="31"/>
      <c r="ACI251" s="31"/>
      <c r="ACJ251" s="31"/>
      <c r="ACK251" s="31"/>
      <c r="ACL251" s="31"/>
      <c r="ACM251" s="31"/>
      <c r="ACN251" s="31"/>
      <c r="ACO251" s="31"/>
      <c r="ACP251" s="31"/>
      <c r="ACQ251" s="31"/>
      <c r="ACR251" s="31"/>
      <c r="ACS251" s="31"/>
      <c r="ACT251" s="31"/>
      <c r="ACU251" s="31"/>
      <c r="ACV251" s="31"/>
      <c r="ACW251" s="31"/>
      <c r="ACX251" s="31"/>
      <c r="ACY251" s="31"/>
      <c r="ACZ251" s="31"/>
      <c r="ADA251" s="31"/>
      <c r="ADB251" s="31"/>
      <c r="ADC251" s="31"/>
      <c r="ADD251" s="31"/>
      <c r="ADE251" s="31"/>
      <c r="ADF251" s="31"/>
      <c r="ADG251" s="31"/>
      <c r="ADH251" s="31"/>
      <c r="ADI251" s="31"/>
      <c r="ADJ251" s="31"/>
      <c r="ADK251" s="31"/>
      <c r="ADL251" s="31"/>
      <c r="ADM251" s="31"/>
      <c r="ADN251" s="31"/>
      <c r="ADO251" s="31"/>
      <c r="ADP251" s="31"/>
      <c r="ADQ251" s="31"/>
      <c r="ADR251" s="31"/>
      <c r="ADS251" s="31"/>
      <c r="ADT251" s="31"/>
      <c r="ADU251" s="31"/>
      <c r="ADV251" s="31"/>
      <c r="ADW251" s="31"/>
      <c r="ADX251" s="31"/>
      <c r="ADY251" s="31"/>
      <c r="ADZ251" s="31"/>
      <c r="AEA251" s="31"/>
      <c r="AEB251" s="31"/>
      <c r="AEC251" s="31"/>
      <c r="AED251" s="31"/>
      <c r="AEE251" s="31"/>
      <c r="AEF251" s="31"/>
      <c r="AEG251" s="31"/>
      <c r="AEH251" s="31"/>
      <c r="AEI251" s="31"/>
      <c r="AEJ251" s="31"/>
      <c r="AEK251" s="31"/>
      <c r="AEL251" s="31"/>
      <c r="AEM251" s="31"/>
      <c r="AEN251" s="31"/>
      <c r="AEO251" s="31"/>
      <c r="AEP251" s="31"/>
      <c r="AEQ251" s="31"/>
      <c r="AER251" s="31"/>
      <c r="AES251" s="31"/>
      <c r="AET251" s="31"/>
      <c r="AEU251" s="31"/>
      <c r="AEV251" s="31"/>
      <c r="AEW251" s="31"/>
      <c r="AEX251" s="31"/>
      <c r="AEY251" s="31"/>
      <c r="AEZ251" s="31"/>
      <c r="AFA251" s="31"/>
      <c r="AFB251" s="31"/>
      <c r="AFC251" s="31"/>
      <c r="AFD251" s="31"/>
      <c r="AFE251" s="31"/>
      <c r="AFF251" s="31"/>
      <c r="AFG251" s="31"/>
      <c r="AFH251" s="31"/>
      <c r="AFI251" s="31"/>
      <c r="AFJ251" s="31"/>
      <c r="AFK251" s="31"/>
      <c r="AFL251" s="31"/>
      <c r="AFM251" s="31"/>
      <c r="AFN251" s="31"/>
      <c r="AFO251" s="31"/>
      <c r="AFP251" s="31"/>
      <c r="AFQ251" s="31"/>
      <c r="AFR251" s="31"/>
      <c r="AFS251" s="31"/>
      <c r="AFT251" s="31"/>
      <c r="AFU251" s="31"/>
      <c r="AFV251" s="31"/>
      <c r="AFW251" s="31"/>
      <c r="AFX251" s="31"/>
      <c r="AFY251" s="31"/>
      <c r="AFZ251" s="31"/>
      <c r="AGA251" s="31"/>
      <c r="AGB251" s="31"/>
      <c r="AGC251" s="31"/>
      <c r="AGD251" s="31"/>
      <c r="AGE251" s="31"/>
      <c r="AGF251" s="31"/>
      <c r="AGG251" s="31"/>
      <c r="AGH251" s="31"/>
      <c r="AGI251" s="31"/>
      <c r="AGJ251" s="31"/>
      <c r="AGK251" s="31"/>
      <c r="AGL251" s="31"/>
      <c r="AGM251" s="31"/>
      <c r="AGN251" s="31"/>
      <c r="AGO251" s="31"/>
      <c r="AGP251" s="31"/>
      <c r="AGQ251" s="31"/>
      <c r="AGR251" s="31"/>
      <c r="AGS251" s="31"/>
      <c r="AGT251" s="31"/>
      <c r="AGU251" s="31"/>
      <c r="AGV251" s="31"/>
      <c r="AGW251" s="31"/>
      <c r="AGX251" s="31"/>
      <c r="AGY251" s="31"/>
      <c r="AGZ251" s="31"/>
      <c r="AHA251" s="31"/>
      <c r="AHB251" s="31"/>
      <c r="AHC251" s="31"/>
      <c r="AHD251" s="31"/>
      <c r="AHE251" s="31"/>
      <c r="AHF251" s="31"/>
      <c r="AHG251" s="31"/>
      <c r="AHH251" s="31"/>
      <c r="AHI251" s="31"/>
      <c r="AHJ251" s="31"/>
      <c r="AHK251" s="31"/>
      <c r="AHL251" s="31"/>
      <c r="AHM251" s="31"/>
      <c r="AHN251" s="31"/>
      <c r="AHO251" s="31"/>
      <c r="AHP251" s="31"/>
      <c r="AHQ251" s="31"/>
      <c r="AHR251" s="31"/>
      <c r="AHS251" s="31"/>
      <c r="AHT251" s="31"/>
      <c r="AHU251" s="31"/>
      <c r="AHV251" s="31"/>
      <c r="AHW251" s="31"/>
      <c r="AHX251" s="31"/>
      <c r="AHY251" s="31"/>
      <c r="AHZ251" s="31"/>
      <c r="AIA251" s="31"/>
      <c r="AIB251" s="31"/>
      <c r="AIC251" s="31"/>
      <c r="AID251" s="31"/>
      <c r="AIE251" s="31"/>
      <c r="AIF251" s="31"/>
      <c r="AIG251" s="31"/>
      <c r="AIH251" s="31"/>
      <c r="AII251" s="31"/>
      <c r="AIJ251" s="31"/>
      <c r="AIK251" s="31"/>
      <c r="AIL251" s="31"/>
      <c r="AIM251" s="31"/>
      <c r="AIN251" s="31"/>
      <c r="AIO251" s="31"/>
      <c r="AIP251" s="31"/>
      <c r="AIQ251" s="31"/>
      <c r="AIR251" s="31"/>
      <c r="AIS251" s="31"/>
      <c r="AIT251" s="31"/>
      <c r="AIU251" s="31"/>
      <c r="AIV251" s="31"/>
      <c r="AIW251" s="31"/>
      <c r="AIX251" s="31"/>
      <c r="AIY251" s="31"/>
      <c r="AIZ251" s="31"/>
      <c r="AJA251" s="31"/>
      <c r="AJB251" s="31"/>
      <c r="AJC251" s="31"/>
      <c r="AJD251" s="31"/>
      <c r="AJE251" s="31"/>
      <c r="AJF251" s="31"/>
      <c r="AJG251" s="31"/>
      <c r="AJH251" s="31"/>
      <c r="AJI251" s="31"/>
      <c r="AJJ251" s="31"/>
      <c r="AJK251" s="31"/>
      <c r="AJL251" s="31"/>
      <c r="AJM251" s="31"/>
      <c r="AJN251" s="31"/>
      <c r="AJO251" s="31"/>
      <c r="AJP251" s="31"/>
      <c r="AJQ251" s="31"/>
      <c r="AJR251" s="31"/>
      <c r="AJS251" s="31"/>
      <c r="AJT251" s="31"/>
      <c r="AJU251" s="31"/>
      <c r="AJV251" s="31"/>
      <c r="AJW251" s="31"/>
      <c r="AJX251" s="31"/>
      <c r="AJY251" s="31"/>
      <c r="AJZ251" s="31"/>
      <c r="AKA251" s="31"/>
      <c r="AKB251" s="31"/>
      <c r="AKC251" s="31"/>
      <c r="AKD251" s="31"/>
      <c r="AKE251" s="31"/>
      <c r="AKF251" s="31"/>
      <c r="AKG251" s="31"/>
      <c r="AKH251" s="31"/>
      <c r="AKI251" s="31"/>
      <c r="AKJ251" s="31"/>
      <c r="AKK251" s="31"/>
      <c r="AKL251" s="31"/>
      <c r="AKM251" s="31"/>
      <c r="AKN251" s="31"/>
      <c r="AKO251" s="31"/>
      <c r="AKP251" s="31"/>
      <c r="AKQ251" s="31"/>
      <c r="AKR251" s="31"/>
      <c r="AKS251" s="31"/>
      <c r="AKT251" s="31"/>
      <c r="AKU251" s="31"/>
      <c r="AKV251" s="31"/>
      <c r="AKW251" s="31"/>
      <c r="AKX251" s="31"/>
      <c r="AKY251" s="31"/>
      <c r="AKZ251" s="31"/>
      <c r="ALA251" s="31"/>
      <c r="ALB251" s="31"/>
      <c r="ALC251" s="31"/>
      <c r="ALD251" s="31"/>
      <c r="ALE251" s="31"/>
      <c r="ALF251" s="31"/>
      <c r="ALG251" s="31"/>
      <c r="ALH251" s="31"/>
      <c r="ALI251" s="31"/>
      <c r="ALJ251" s="31"/>
      <c r="ALK251" s="31"/>
      <c r="ALL251" s="31"/>
      <c r="ALM251" s="31"/>
      <c r="ALN251" s="31"/>
      <c r="ALO251" s="31"/>
      <c r="ALP251" s="31"/>
      <c r="ALQ251" s="31"/>
      <c r="ALR251" s="31"/>
      <c r="ALS251" s="31"/>
      <c r="ALT251" s="31"/>
      <c r="ALU251" s="31"/>
      <c r="ALV251" s="31"/>
      <c r="ALW251" s="31"/>
      <c r="ALX251" s="31"/>
      <c r="ALY251" s="31"/>
      <c r="ALZ251" s="31"/>
      <c r="AMA251" s="31"/>
      <c r="AMB251" s="31"/>
      <c r="AMC251" s="31"/>
      <c r="AMD251" s="31"/>
      <c r="AME251" s="31"/>
      <c r="AMF251" s="31"/>
      <c r="AMG251" s="31"/>
      <c r="AMH251" s="31"/>
      <c r="AMI251" s="31"/>
      <c r="AMJ251" s="31"/>
      <c r="AMK251" s="31"/>
      <c r="AML251" s="31"/>
      <c r="AMM251" s="31"/>
      <c r="AMN251" s="31"/>
      <c r="AMO251" s="31"/>
      <c r="AMP251" s="31"/>
      <c r="AMQ251" s="31"/>
      <c r="AMR251" s="31"/>
      <c r="AMS251" s="31"/>
      <c r="AMT251" s="31"/>
      <c r="AMU251" s="31"/>
      <c r="AMV251" s="31"/>
      <c r="AMW251" s="31"/>
      <c r="AMX251" s="31"/>
      <c r="AMY251" s="31"/>
    </row>
    <row r="252" spans="3:1039" s="6" customFormat="1" ht="15" customHeight="1" x14ac:dyDescent="0.25">
      <c r="C252" s="6">
        <f t="shared" si="140"/>
        <v>200341</v>
      </c>
      <c r="D252" s="72">
        <f t="shared" si="141"/>
        <v>80</v>
      </c>
      <c r="E252" s="74">
        <v>0</v>
      </c>
      <c r="F252" s="72">
        <v>1</v>
      </c>
      <c r="G252" s="73">
        <f t="shared" si="144"/>
        <v>0</v>
      </c>
      <c r="H252" s="128">
        <f t="shared" si="145"/>
        <v>3.4</v>
      </c>
      <c r="I252" s="147">
        <f t="shared" si="159"/>
        <v>0</v>
      </c>
      <c r="J252" s="111" t="s">
        <v>196</v>
      </c>
      <c r="K252" s="39">
        <v>3</v>
      </c>
      <c r="L252" s="95">
        <f t="shared" si="160"/>
        <v>20</v>
      </c>
      <c r="M252" s="12" t="s">
        <v>98</v>
      </c>
      <c r="N252" s="82">
        <f t="shared" si="164"/>
        <v>3</v>
      </c>
      <c r="O252" s="82">
        <f t="shared" si="151"/>
        <v>200341</v>
      </c>
      <c r="P252" s="77" t="str">
        <f t="shared" si="163"/>
        <v>10E80-HP4D  (80 gal)</v>
      </c>
      <c r="Q252" s="13" t="s">
        <v>137</v>
      </c>
      <c r="R252" s="14">
        <v>80</v>
      </c>
      <c r="S252" s="121" t="s">
        <v>275</v>
      </c>
      <c r="T252" s="100" t="s">
        <v>275</v>
      </c>
      <c r="U252" s="105" t="str">
        <f t="shared" si="152"/>
        <v>RheemHBDR4580</v>
      </c>
      <c r="V252" s="146">
        <v>0</v>
      </c>
      <c r="W252" s="49" t="str">
        <f>[1]ESTAR_to_AWHS!K63</f>
        <v>--</v>
      </c>
      <c r="X252" s="61">
        <f>[1]ESTAR_to_AWHS!I63</f>
        <v>4</v>
      </c>
      <c r="Y252" s="62">
        <f>[1]ESTAR_to_AWHS!L63</f>
        <v>3.4</v>
      </c>
      <c r="Z252" s="63">
        <f>[1]ESTAR_to_AWHS!J63</f>
        <v>42667</v>
      </c>
      <c r="AA252" s="58" t="s">
        <v>91</v>
      </c>
      <c r="AB252" s="158" t="str">
        <f t="shared" si="161"/>
        <v>2,     200341,   "10E80-HP4D  (80 gal)"</v>
      </c>
      <c r="AC252" s="160" t="str">
        <f t="shared" si="150"/>
        <v>Richmond</v>
      </c>
      <c r="AD252" s="161" t="s">
        <v>637</v>
      </c>
      <c r="AE252" s="158" t="str">
        <f t="shared" si="162"/>
        <v xml:space="preserve">          case  200341   :   "Richmond10E80HP4D"</v>
      </c>
      <c r="AF252" s="161" t="s">
        <v>637</v>
      </c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1"/>
      <c r="BO252" s="31"/>
      <c r="BP252" s="31"/>
      <c r="BQ252" s="31"/>
      <c r="BR252" s="31"/>
      <c r="BS252" s="31"/>
      <c r="BT252" s="31"/>
      <c r="BU252" s="31"/>
      <c r="BV252" s="31"/>
      <c r="BW252" s="31"/>
      <c r="BX252" s="31"/>
      <c r="BY252" s="31"/>
      <c r="BZ252" s="31"/>
      <c r="CA252" s="31"/>
      <c r="CB252" s="31"/>
      <c r="CC252" s="31"/>
      <c r="CD252" s="31"/>
      <c r="CE252" s="31"/>
      <c r="CF252" s="31"/>
      <c r="CG252" s="31"/>
      <c r="CH252" s="31"/>
      <c r="CI252" s="31"/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/>
      <c r="DK252" s="31"/>
      <c r="DL252" s="31"/>
      <c r="DM252" s="31"/>
      <c r="DN252" s="31"/>
      <c r="DO252" s="31"/>
      <c r="DP252" s="31"/>
      <c r="DQ252" s="31"/>
      <c r="DR252" s="31"/>
      <c r="DS252" s="31"/>
      <c r="DT252" s="31"/>
      <c r="DU252" s="31"/>
      <c r="DV252" s="31"/>
      <c r="DW252" s="31"/>
      <c r="DX252" s="31"/>
      <c r="DY252" s="31"/>
      <c r="DZ252" s="31"/>
      <c r="EA252" s="31"/>
      <c r="EB252" s="31"/>
      <c r="EC252" s="31"/>
      <c r="ED252" s="31"/>
      <c r="EE252" s="31"/>
      <c r="EF252" s="31"/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/>
      <c r="EV252" s="31"/>
      <c r="EW252" s="31"/>
      <c r="EX252" s="31"/>
      <c r="EY252" s="31"/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  <c r="FK252" s="31"/>
      <c r="FL252" s="31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  <c r="IU252" s="31"/>
      <c r="IV252" s="31"/>
      <c r="IW252" s="31"/>
      <c r="IX252" s="31"/>
      <c r="IY252" s="31"/>
      <c r="IZ252" s="31"/>
      <c r="JA252" s="31"/>
      <c r="JB252" s="31"/>
      <c r="JC252" s="31"/>
      <c r="JD252" s="31"/>
      <c r="JE252" s="31"/>
      <c r="JF252" s="31"/>
      <c r="JG252" s="31"/>
      <c r="JH252" s="31"/>
      <c r="JI252" s="31"/>
      <c r="JJ252" s="31"/>
      <c r="JK252" s="31"/>
      <c r="JL252" s="31"/>
      <c r="JM252" s="31"/>
      <c r="JN252" s="31"/>
      <c r="JO252" s="31"/>
      <c r="JP252" s="31"/>
      <c r="JQ252" s="31"/>
      <c r="JR252" s="31"/>
      <c r="JS252" s="31"/>
      <c r="JT252" s="31"/>
      <c r="JU252" s="31"/>
      <c r="JV252" s="31"/>
      <c r="JW252" s="31"/>
      <c r="JX252" s="31"/>
      <c r="JY252" s="31"/>
      <c r="JZ252" s="31"/>
      <c r="KA252" s="31"/>
      <c r="KB252" s="31"/>
      <c r="KC252" s="31"/>
      <c r="KD252" s="31"/>
      <c r="KE252" s="31"/>
      <c r="KF252" s="31"/>
      <c r="KG252" s="31"/>
      <c r="KH252" s="31"/>
      <c r="KI252" s="31"/>
      <c r="KJ252" s="31"/>
      <c r="KK252" s="31"/>
      <c r="KL252" s="31"/>
      <c r="KM252" s="31"/>
      <c r="KN252" s="31"/>
      <c r="KO252" s="31"/>
      <c r="KP252" s="31"/>
      <c r="KQ252" s="31"/>
      <c r="KR252" s="31"/>
      <c r="KS252" s="31"/>
      <c r="KT252" s="31"/>
      <c r="KU252" s="31"/>
      <c r="KV252" s="31"/>
      <c r="KW252" s="31"/>
      <c r="KX252" s="31"/>
      <c r="KY252" s="31"/>
      <c r="KZ252" s="31"/>
      <c r="LA252" s="31"/>
      <c r="LB252" s="31"/>
      <c r="LC252" s="31"/>
      <c r="LD252" s="31"/>
      <c r="LE252" s="31"/>
      <c r="LF252" s="31"/>
      <c r="LG252" s="31"/>
      <c r="LH252" s="31"/>
      <c r="LI252" s="31"/>
      <c r="LJ252" s="31"/>
      <c r="LK252" s="31"/>
      <c r="LL252" s="31"/>
      <c r="LM252" s="31"/>
      <c r="LN252" s="31"/>
      <c r="LO252" s="31"/>
      <c r="LP252" s="31"/>
      <c r="LQ252" s="31"/>
      <c r="LR252" s="31"/>
      <c r="LS252" s="31"/>
      <c r="LT252" s="31"/>
      <c r="LU252" s="31"/>
      <c r="LV252" s="31"/>
      <c r="LW252" s="31"/>
      <c r="LX252" s="31"/>
      <c r="LY252" s="31"/>
      <c r="LZ252" s="31"/>
      <c r="MA252" s="31"/>
      <c r="MB252" s="31"/>
      <c r="MC252" s="31"/>
      <c r="MD252" s="31"/>
      <c r="ME252" s="31"/>
      <c r="MF252" s="31"/>
      <c r="MG252" s="31"/>
      <c r="MH252" s="31"/>
      <c r="MI252" s="31"/>
      <c r="MJ252" s="31"/>
      <c r="MK252" s="31"/>
      <c r="ML252" s="31"/>
      <c r="MM252" s="31"/>
      <c r="MN252" s="31"/>
      <c r="MO252" s="31"/>
      <c r="MP252" s="31"/>
      <c r="MQ252" s="31"/>
      <c r="MR252" s="31"/>
      <c r="MS252" s="31"/>
      <c r="MT252" s="31"/>
      <c r="MU252" s="31"/>
      <c r="MV252" s="31"/>
      <c r="MW252" s="31"/>
      <c r="MX252" s="31"/>
      <c r="MY252" s="31"/>
      <c r="MZ252" s="31"/>
      <c r="NA252" s="31"/>
      <c r="NB252" s="31"/>
      <c r="NC252" s="31"/>
      <c r="ND252" s="31"/>
      <c r="NE252" s="31"/>
      <c r="NF252" s="31"/>
      <c r="NG252" s="31"/>
      <c r="NH252" s="31"/>
      <c r="NI252" s="31"/>
      <c r="NJ252" s="31"/>
      <c r="NK252" s="31"/>
      <c r="NL252" s="31"/>
      <c r="NM252" s="31"/>
      <c r="NN252" s="31"/>
      <c r="NO252" s="31"/>
      <c r="NP252" s="31"/>
      <c r="NQ252" s="31"/>
      <c r="NR252" s="31"/>
      <c r="NS252" s="31"/>
      <c r="NT252" s="31"/>
      <c r="NU252" s="31"/>
      <c r="NV252" s="31"/>
      <c r="NW252" s="31"/>
      <c r="NX252" s="31"/>
      <c r="NY252" s="31"/>
      <c r="NZ252" s="31"/>
      <c r="OA252" s="31"/>
      <c r="OB252" s="31"/>
      <c r="OC252" s="31"/>
      <c r="OD252" s="31"/>
      <c r="OE252" s="31"/>
      <c r="OF252" s="31"/>
      <c r="OG252" s="31"/>
      <c r="OH252" s="31"/>
      <c r="OI252" s="31"/>
      <c r="OJ252" s="31"/>
      <c r="OK252" s="31"/>
      <c r="OL252" s="31"/>
      <c r="OM252" s="31"/>
      <c r="ON252" s="31"/>
      <c r="OO252" s="31"/>
      <c r="OP252" s="31"/>
      <c r="OQ252" s="31"/>
      <c r="OR252" s="31"/>
      <c r="OS252" s="31"/>
      <c r="OT252" s="31"/>
      <c r="OU252" s="31"/>
      <c r="OV252" s="31"/>
      <c r="OW252" s="31"/>
      <c r="OX252" s="31"/>
      <c r="OY252" s="31"/>
      <c r="OZ252" s="31"/>
      <c r="PA252" s="31"/>
      <c r="PB252" s="31"/>
      <c r="PC252" s="31"/>
      <c r="PD252" s="31"/>
      <c r="PE252" s="31"/>
      <c r="PF252" s="31"/>
      <c r="PG252" s="31"/>
      <c r="PH252" s="31"/>
      <c r="PI252" s="31"/>
      <c r="PJ252" s="31"/>
      <c r="PK252" s="31"/>
      <c r="PL252" s="31"/>
      <c r="PM252" s="31"/>
      <c r="PN252" s="31"/>
      <c r="PO252" s="31"/>
      <c r="PP252" s="31"/>
      <c r="PQ252" s="31"/>
      <c r="PR252" s="31"/>
      <c r="PS252" s="31"/>
      <c r="PT252" s="31"/>
      <c r="PU252" s="31"/>
      <c r="PV252" s="31"/>
      <c r="PW252" s="31"/>
      <c r="PX252" s="31"/>
      <c r="PY252" s="31"/>
      <c r="PZ252" s="31"/>
      <c r="QA252" s="31"/>
      <c r="QB252" s="31"/>
      <c r="QC252" s="31"/>
      <c r="QD252" s="31"/>
      <c r="QE252" s="31"/>
      <c r="QF252" s="31"/>
      <c r="QG252" s="31"/>
      <c r="QH252" s="31"/>
      <c r="QI252" s="31"/>
      <c r="QJ252" s="31"/>
      <c r="QK252" s="31"/>
      <c r="QL252" s="31"/>
      <c r="QM252" s="31"/>
      <c r="QN252" s="31"/>
      <c r="QO252" s="31"/>
      <c r="QP252" s="31"/>
      <c r="QQ252" s="31"/>
      <c r="QR252" s="31"/>
      <c r="QS252" s="31"/>
      <c r="QT252" s="31"/>
      <c r="QU252" s="31"/>
      <c r="QV252" s="31"/>
      <c r="QW252" s="31"/>
      <c r="QX252" s="31"/>
      <c r="QY252" s="31"/>
      <c r="QZ252" s="31"/>
      <c r="RA252" s="31"/>
      <c r="RB252" s="31"/>
      <c r="RC252" s="31"/>
      <c r="RD252" s="31"/>
      <c r="RE252" s="31"/>
      <c r="RF252" s="31"/>
      <c r="RG252" s="31"/>
      <c r="RH252" s="31"/>
      <c r="RI252" s="31"/>
      <c r="RJ252" s="31"/>
      <c r="RK252" s="31"/>
      <c r="RL252" s="31"/>
      <c r="RM252" s="31"/>
      <c r="RN252" s="31"/>
      <c r="RO252" s="31"/>
      <c r="RP252" s="31"/>
      <c r="RQ252" s="31"/>
      <c r="RR252" s="31"/>
      <c r="RS252" s="31"/>
      <c r="RT252" s="31"/>
      <c r="RU252" s="31"/>
      <c r="RV252" s="31"/>
      <c r="RW252" s="31"/>
      <c r="RX252" s="31"/>
      <c r="RY252" s="31"/>
      <c r="RZ252" s="31"/>
      <c r="SA252" s="31"/>
      <c r="SB252" s="31"/>
      <c r="SC252" s="31"/>
      <c r="SD252" s="31"/>
      <c r="SE252" s="31"/>
      <c r="SF252" s="31"/>
      <c r="SG252" s="31"/>
      <c r="SH252" s="31"/>
      <c r="SI252" s="31"/>
      <c r="SJ252" s="31"/>
      <c r="SK252" s="31"/>
      <c r="SL252" s="31"/>
      <c r="SM252" s="31"/>
      <c r="SN252" s="31"/>
      <c r="SO252" s="31"/>
      <c r="SP252" s="31"/>
      <c r="SQ252" s="31"/>
      <c r="SR252" s="31"/>
      <c r="SS252" s="31"/>
      <c r="ST252" s="31"/>
      <c r="SU252" s="31"/>
      <c r="SV252" s="31"/>
      <c r="SW252" s="31"/>
      <c r="SX252" s="31"/>
      <c r="SY252" s="31"/>
      <c r="SZ252" s="31"/>
      <c r="TA252" s="31"/>
      <c r="TB252" s="31"/>
      <c r="TC252" s="31"/>
      <c r="TD252" s="31"/>
      <c r="TE252" s="31"/>
      <c r="TF252" s="31"/>
      <c r="TG252" s="31"/>
      <c r="TH252" s="31"/>
      <c r="TI252" s="31"/>
      <c r="TJ252" s="31"/>
      <c r="TK252" s="31"/>
      <c r="TL252" s="31"/>
      <c r="TM252" s="31"/>
      <c r="TN252" s="31"/>
      <c r="TO252" s="31"/>
      <c r="TP252" s="31"/>
      <c r="TQ252" s="31"/>
      <c r="TR252" s="31"/>
      <c r="TS252" s="31"/>
      <c r="TT252" s="31"/>
      <c r="TU252" s="31"/>
      <c r="TV252" s="31"/>
      <c r="TW252" s="31"/>
      <c r="TX252" s="31"/>
      <c r="TY252" s="31"/>
      <c r="TZ252" s="31"/>
      <c r="UA252" s="31"/>
      <c r="UB252" s="31"/>
      <c r="UC252" s="31"/>
      <c r="UD252" s="31"/>
      <c r="UE252" s="31"/>
      <c r="UF252" s="31"/>
      <c r="UG252" s="31"/>
      <c r="UH252" s="31"/>
      <c r="UI252" s="31"/>
      <c r="UJ252" s="31"/>
      <c r="UK252" s="31"/>
      <c r="UL252" s="31"/>
      <c r="UM252" s="31"/>
      <c r="UN252" s="31"/>
      <c r="UO252" s="31"/>
      <c r="UP252" s="31"/>
      <c r="UQ252" s="31"/>
      <c r="UR252" s="31"/>
      <c r="US252" s="31"/>
      <c r="UT252" s="31"/>
      <c r="UU252" s="31"/>
      <c r="UV252" s="31"/>
      <c r="UW252" s="31"/>
      <c r="UX252" s="31"/>
      <c r="UY252" s="31"/>
      <c r="UZ252" s="31"/>
      <c r="VA252" s="31"/>
      <c r="VB252" s="31"/>
      <c r="VC252" s="31"/>
      <c r="VD252" s="31"/>
      <c r="VE252" s="31"/>
      <c r="VF252" s="31"/>
      <c r="VG252" s="31"/>
      <c r="VH252" s="31"/>
      <c r="VI252" s="31"/>
      <c r="VJ252" s="31"/>
      <c r="VK252" s="31"/>
      <c r="VL252" s="31"/>
      <c r="VM252" s="31"/>
      <c r="VN252" s="31"/>
      <c r="VO252" s="31"/>
      <c r="VP252" s="31"/>
      <c r="VQ252" s="31"/>
      <c r="VR252" s="31"/>
      <c r="VS252" s="31"/>
      <c r="VT252" s="31"/>
      <c r="VU252" s="31"/>
      <c r="VV252" s="31"/>
      <c r="VW252" s="31"/>
      <c r="VX252" s="31"/>
      <c r="VY252" s="31"/>
      <c r="VZ252" s="31"/>
      <c r="WA252" s="31"/>
      <c r="WB252" s="31"/>
      <c r="WC252" s="31"/>
      <c r="WD252" s="31"/>
      <c r="WE252" s="31"/>
      <c r="WF252" s="31"/>
      <c r="WG252" s="31"/>
      <c r="WH252" s="31"/>
      <c r="WI252" s="31"/>
      <c r="WJ252" s="31"/>
      <c r="WK252" s="31"/>
      <c r="WL252" s="31"/>
      <c r="WM252" s="31"/>
      <c r="WN252" s="31"/>
      <c r="WO252" s="31"/>
      <c r="WP252" s="31"/>
      <c r="WQ252" s="31"/>
      <c r="WR252" s="31"/>
      <c r="WS252" s="31"/>
      <c r="WT252" s="31"/>
      <c r="WU252" s="31"/>
      <c r="WV252" s="31"/>
      <c r="WW252" s="31"/>
      <c r="WX252" s="31"/>
      <c r="WY252" s="31"/>
      <c r="WZ252" s="31"/>
      <c r="XA252" s="31"/>
      <c r="XB252" s="31"/>
      <c r="XC252" s="31"/>
      <c r="XD252" s="31"/>
      <c r="XE252" s="31"/>
      <c r="XF252" s="31"/>
      <c r="XG252" s="31"/>
      <c r="XH252" s="31"/>
      <c r="XI252" s="31"/>
      <c r="XJ252" s="31"/>
      <c r="XK252" s="31"/>
      <c r="XL252" s="31"/>
      <c r="XM252" s="31"/>
      <c r="XN252" s="31"/>
      <c r="XO252" s="31"/>
      <c r="XP252" s="31"/>
      <c r="XQ252" s="31"/>
      <c r="XR252" s="31"/>
      <c r="XS252" s="31"/>
      <c r="XT252" s="31"/>
      <c r="XU252" s="31"/>
      <c r="XV252" s="31"/>
      <c r="XW252" s="31"/>
      <c r="XX252" s="31"/>
      <c r="XY252" s="31"/>
      <c r="XZ252" s="31"/>
      <c r="YA252" s="31"/>
      <c r="YB252" s="31"/>
      <c r="YC252" s="31"/>
      <c r="YD252" s="31"/>
      <c r="YE252" s="31"/>
      <c r="YF252" s="31"/>
      <c r="YG252" s="31"/>
      <c r="YH252" s="31"/>
      <c r="YI252" s="31"/>
      <c r="YJ252" s="31"/>
      <c r="YK252" s="31"/>
      <c r="YL252" s="31"/>
      <c r="YM252" s="31"/>
      <c r="YN252" s="31"/>
      <c r="YO252" s="31"/>
      <c r="YP252" s="31"/>
      <c r="YQ252" s="31"/>
      <c r="YR252" s="31"/>
      <c r="YS252" s="31"/>
      <c r="YT252" s="31"/>
      <c r="YU252" s="31"/>
      <c r="YV252" s="31"/>
      <c r="YW252" s="31"/>
      <c r="YX252" s="31"/>
      <c r="YY252" s="31"/>
      <c r="YZ252" s="31"/>
      <c r="ZA252" s="31"/>
      <c r="ZB252" s="31"/>
      <c r="ZC252" s="31"/>
      <c r="ZD252" s="31"/>
      <c r="ZE252" s="31"/>
      <c r="ZF252" s="31"/>
      <c r="ZG252" s="31"/>
      <c r="ZH252" s="31"/>
      <c r="ZI252" s="31"/>
      <c r="ZJ252" s="31"/>
      <c r="ZK252" s="31"/>
      <c r="ZL252" s="31"/>
      <c r="ZM252" s="31"/>
      <c r="ZN252" s="31"/>
      <c r="ZO252" s="31"/>
      <c r="ZP252" s="31"/>
      <c r="ZQ252" s="31"/>
      <c r="ZR252" s="31"/>
      <c r="ZS252" s="31"/>
      <c r="ZT252" s="31"/>
      <c r="ZU252" s="31"/>
      <c r="ZV252" s="31"/>
      <c r="ZW252" s="31"/>
      <c r="ZX252" s="31"/>
      <c r="ZY252" s="31"/>
      <c r="ZZ252" s="31"/>
      <c r="AAA252" s="31"/>
      <c r="AAB252" s="31"/>
      <c r="AAC252" s="31"/>
      <c r="AAD252" s="31"/>
      <c r="AAE252" s="31"/>
      <c r="AAF252" s="31"/>
      <c r="AAG252" s="31"/>
      <c r="AAH252" s="31"/>
      <c r="AAI252" s="31"/>
      <c r="AAJ252" s="31"/>
      <c r="AAK252" s="31"/>
      <c r="AAL252" s="31"/>
      <c r="AAM252" s="31"/>
      <c r="AAN252" s="31"/>
      <c r="AAO252" s="31"/>
      <c r="AAP252" s="31"/>
      <c r="AAQ252" s="31"/>
      <c r="AAR252" s="31"/>
      <c r="AAS252" s="31"/>
      <c r="AAT252" s="31"/>
      <c r="AAU252" s="31"/>
      <c r="AAV252" s="31"/>
      <c r="AAW252" s="31"/>
      <c r="AAX252" s="31"/>
      <c r="AAY252" s="31"/>
      <c r="AAZ252" s="31"/>
      <c r="ABA252" s="31"/>
      <c r="ABB252" s="31"/>
      <c r="ABC252" s="31"/>
      <c r="ABD252" s="31"/>
      <c r="ABE252" s="31"/>
      <c r="ABF252" s="31"/>
      <c r="ABG252" s="31"/>
      <c r="ABH252" s="31"/>
      <c r="ABI252" s="31"/>
      <c r="ABJ252" s="31"/>
      <c r="ABK252" s="31"/>
      <c r="ABL252" s="31"/>
      <c r="ABM252" s="31"/>
      <c r="ABN252" s="31"/>
      <c r="ABO252" s="31"/>
      <c r="ABP252" s="31"/>
      <c r="ABQ252" s="31"/>
      <c r="ABR252" s="31"/>
      <c r="ABS252" s="31"/>
      <c r="ABT252" s="31"/>
      <c r="ABU252" s="31"/>
      <c r="ABV252" s="31"/>
      <c r="ABW252" s="31"/>
      <c r="ABX252" s="31"/>
      <c r="ABY252" s="31"/>
      <c r="ABZ252" s="31"/>
      <c r="ACA252" s="31"/>
      <c r="ACB252" s="31"/>
      <c r="ACC252" s="31"/>
      <c r="ACD252" s="31"/>
      <c r="ACE252" s="31"/>
      <c r="ACF252" s="31"/>
      <c r="ACG252" s="31"/>
      <c r="ACH252" s="31"/>
      <c r="ACI252" s="31"/>
      <c r="ACJ252" s="31"/>
      <c r="ACK252" s="31"/>
      <c r="ACL252" s="31"/>
      <c r="ACM252" s="31"/>
      <c r="ACN252" s="31"/>
      <c r="ACO252" s="31"/>
      <c r="ACP252" s="31"/>
      <c r="ACQ252" s="31"/>
      <c r="ACR252" s="31"/>
      <c r="ACS252" s="31"/>
      <c r="ACT252" s="31"/>
      <c r="ACU252" s="31"/>
      <c r="ACV252" s="31"/>
      <c r="ACW252" s="31"/>
      <c r="ACX252" s="31"/>
      <c r="ACY252" s="31"/>
      <c r="ACZ252" s="31"/>
      <c r="ADA252" s="31"/>
      <c r="ADB252" s="31"/>
      <c r="ADC252" s="31"/>
      <c r="ADD252" s="31"/>
      <c r="ADE252" s="31"/>
      <c r="ADF252" s="31"/>
      <c r="ADG252" s="31"/>
      <c r="ADH252" s="31"/>
      <c r="ADI252" s="31"/>
      <c r="ADJ252" s="31"/>
      <c r="ADK252" s="31"/>
      <c r="ADL252" s="31"/>
      <c r="ADM252" s="31"/>
      <c r="ADN252" s="31"/>
      <c r="ADO252" s="31"/>
      <c r="ADP252" s="31"/>
      <c r="ADQ252" s="31"/>
      <c r="ADR252" s="31"/>
      <c r="ADS252" s="31"/>
      <c r="ADT252" s="31"/>
      <c r="ADU252" s="31"/>
      <c r="ADV252" s="31"/>
      <c r="ADW252" s="31"/>
      <c r="ADX252" s="31"/>
      <c r="ADY252" s="31"/>
      <c r="ADZ252" s="31"/>
      <c r="AEA252" s="31"/>
      <c r="AEB252" s="31"/>
      <c r="AEC252" s="31"/>
      <c r="AED252" s="31"/>
      <c r="AEE252" s="31"/>
      <c r="AEF252" s="31"/>
      <c r="AEG252" s="31"/>
      <c r="AEH252" s="31"/>
      <c r="AEI252" s="31"/>
      <c r="AEJ252" s="31"/>
      <c r="AEK252" s="31"/>
      <c r="AEL252" s="31"/>
      <c r="AEM252" s="31"/>
      <c r="AEN252" s="31"/>
      <c r="AEO252" s="31"/>
      <c r="AEP252" s="31"/>
      <c r="AEQ252" s="31"/>
      <c r="AER252" s="31"/>
      <c r="AES252" s="31"/>
      <c r="AET252" s="31"/>
      <c r="AEU252" s="31"/>
      <c r="AEV252" s="31"/>
      <c r="AEW252" s="31"/>
      <c r="AEX252" s="31"/>
      <c r="AEY252" s="31"/>
      <c r="AEZ252" s="31"/>
      <c r="AFA252" s="31"/>
      <c r="AFB252" s="31"/>
      <c r="AFC252" s="31"/>
      <c r="AFD252" s="31"/>
      <c r="AFE252" s="31"/>
      <c r="AFF252" s="31"/>
      <c r="AFG252" s="31"/>
      <c r="AFH252" s="31"/>
      <c r="AFI252" s="31"/>
      <c r="AFJ252" s="31"/>
      <c r="AFK252" s="31"/>
      <c r="AFL252" s="31"/>
      <c r="AFM252" s="31"/>
      <c r="AFN252" s="31"/>
      <c r="AFO252" s="31"/>
      <c r="AFP252" s="31"/>
      <c r="AFQ252" s="31"/>
      <c r="AFR252" s="31"/>
      <c r="AFS252" s="31"/>
      <c r="AFT252" s="31"/>
      <c r="AFU252" s="31"/>
      <c r="AFV252" s="31"/>
      <c r="AFW252" s="31"/>
      <c r="AFX252" s="31"/>
      <c r="AFY252" s="31"/>
      <c r="AFZ252" s="31"/>
      <c r="AGA252" s="31"/>
      <c r="AGB252" s="31"/>
      <c r="AGC252" s="31"/>
      <c r="AGD252" s="31"/>
      <c r="AGE252" s="31"/>
      <c r="AGF252" s="31"/>
      <c r="AGG252" s="31"/>
      <c r="AGH252" s="31"/>
      <c r="AGI252" s="31"/>
      <c r="AGJ252" s="31"/>
      <c r="AGK252" s="31"/>
      <c r="AGL252" s="31"/>
      <c r="AGM252" s="31"/>
      <c r="AGN252" s="31"/>
      <c r="AGO252" s="31"/>
      <c r="AGP252" s="31"/>
      <c r="AGQ252" s="31"/>
      <c r="AGR252" s="31"/>
      <c r="AGS252" s="31"/>
      <c r="AGT252" s="31"/>
      <c r="AGU252" s="31"/>
      <c r="AGV252" s="31"/>
      <c r="AGW252" s="31"/>
      <c r="AGX252" s="31"/>
      <c r="AGY252" s="31"/>
      <c r="AGZ252" s="31"/>
      <c r="AHA252" s="31"/>
      <c r="AHB252" s="31"/>
      <c r="AHC252" s="31"/>
      <c r="AHD252" s="31"/>
      <c r="AHE252" s="31"/>
      <c r="AHF252" s="31"/>
      <c r="AHG252" s="31"/>
      <c r="AHH252" s="31"/>
      <c r="AHI252" s="31"/>
      <c r="AHJ252" s="31"/>
      <c r="AHK252" s="31"/>
      <c r="AHL252" s="31"/>
      <c r="AHM252" s="31"/>
      <c r="AHN252" s="31"/>
      <c r="AHO252" s="31"/>
      <c r="AHP252" s="31"/>
      <c r="AHQ252" s="31"/>
      <c r="AHR252" s="31"/>
      <c r="AHS252" s="31"/>
      <c r="AHT252" s="31"/>
      <c r="AHU252" s="31"/>
      <c r="AHV252" s="31"/>
      <c r="AHW252" s="31"/>
      <c r="AHX252" s="31"/>
      <c r="AHY252" s="31"/>
      <c r="AHZ252" s="31"/>
      <c r="AIA252" s="31"/>
      <c r="AIB252" s="31"/>
      <c r="AIC252" s="31"/>
      <c r="AID252" s="31"/>
      <c r="AIE252" s="31"/>
      <c r="AIF252" s="31"/>
      <c r="AIG252" s="31"/>
      <c r="AIH252" s="31"/>
      <c r="AII252" s="31"/>
      <c r="AIJ252" s="31"/>
      <c r="AIK252" s="31"/>
      <c r="AIL252" s="31"/>
      <c r="AIM252" s="31"/>
      <c r="AIN252" s="31"/>
      <c r="AIO252" s="31"/>
      <c r="AIP252" s="31"/>
      <c r="AIQ252" s="31"/>
      <c r="AIR252" s="31"/>
      <c r="AIS252" s="31"/>
      <c r="AIT252" s="31"/>
      <c r="AIU252" s="31"/>
      <c r="AIV252" s="31"/>
      <c r="AIW252" s="31"/>
      <c r="AIX252" s="31"/>
      <c r="AIY252" s="31"/>
      <c r="AIZ252" s="31"/>
      <c r="AJA252" s="31"/>
      <c r="AJB252" s="31"/>
      <c r="AJC252" s="31"/>
      <c r="AJD252" s="31"/>
      <c r="AJE252" s="31"/>
      <c r="AJF252" s="31"/>
      <c r="AJG252" s="31"/>
      <c r="AJH252" s="31"/>
      <c r="AJI252" s="31"/>
      <c r="AJJ252" s="31"/>
      <c r="AJK252" s="31"/>
      <c r="AJL252" s="31"/>
      <c r="AJM252" s="31"/>
      <c r="AJN252" s="31"/>
      <c r="AJO252" s="31"/>
      <c r="AJP252" s="31"/>
      <c r="AJQ252" s="31"/>
      <c r="AJR252" s="31"/>
      <c r="AJS252" s="31"/>
      <c r="AJT252" s="31"/>
      <c r="AJU252" s="31"/>
      <c r="AJV252" s="31"/>
      <c r="AJW252" s="31"/>
      <c r="AJX252" s="31"/>
      <c r="AJY252" s="31"/>
      <c r="AJZ252" s="31"/>
      <c r="AKA252" s="31"/>
      <c r="AKB252" s="31"/>
      <c r="AKC252" s="31"/>
      <c r="AKD252" s="31"/>
      <c r="AKE252" s="31"/>
      <c r="AKF252" s="31"/>
      <c r="AKG252" s="31"/>
      <c r="AKH252" s="31"/>
      <c r="AKI252" s="31"/>
      <c r="AKJ252" s="31"/>
      <c r="AKK252" s="31"/>
      <c r="AKL252" s="31"/>
      <c r="AKM252" s="31"/>
      <c r="AKN252" s="31"/>
      <c r="AKO252" s="31"/>
      <c r="AKP252" s="31"/>
      <c r="AKQ252" s="31"/>
      <c r="AKR252" s="31"/>
      <c r="AKS252" s="31"/>
      <c r="AKT252" s="31"/>
      <c r="AKU252" s="31"/>
      <c r="AKV252" s="31"/>
      <c r="AKW252" s="31"/>
      <c r="AKX252" s="31"/>
      <c r="AKY252" s="31"/>
      <c r="AKZ252" s="31"/>
      <c r="ALA252" s="31"/>
      <c r="ALB252" s="31"/>
      <c r="ALC252" s="31"/>
      <c r="ALD252" s="31"/>
      <c r="ALE252" s="31"/>
      <c r="ALF252" s="31"/>
      <c r="ALG252" s="31"/>
      <c r="ALH252" s="31"/>
      <c r="ALI252" s="31"/>
      <c r="ALJ252" s="31"/>
      <c r="ALK252" s="31"/>
      <c r="ALL252" s="31"/>
      <c r="ALM252" s="31"/>
      <c r="ALN252" s="31"/>
      <c r="ALO252" s="31"/>
      <c r="ALP252" s="31"/>
      <c r="ALQ252" s="31"/>
      <c r="ALR252" s="31"/>
      <c r="ALS252" s="31"/>
      <c r="ALT252" s="31"/>
      <c r="ALU252" s="31"/>
      <c r="ALV252" s="31"/>
      <c r="ALW252" s="31"/>
      <c r="ALX252" s="31"/>
      <c r="ALY252" s="31"/>
      <c r="ALZ252" s="31"/>
      <c r="AMA252" s="31"/>
      <c r="AMB252" s="31"/>
      <c r="AMC252" s="31"/>
      <c r="AMD252" s="31"/>
      <c r="AME252" s="31"/>
      <c r="AMF252" s="31"/>
      <c r="AMG252" s="31"/>
      <c r="AMH252" s="31"/>
      <c r="AMI252" s="31"/>
      <c r="AMJ252" s="31"/>
      <c r="AMK252" s="31"/>
      <c r="AML252" s="31"/>
      <c r="AMM252" s="31"/>
      <c r="AMN252" s="31"/>
      <c r="AMO252" s="31"/>
      <c r="AMP252" s="31"/>
      <c r="AMQ252" s="31"/>
      <c r="AMR252" s="31"/>
      <c r="AMS252" s="31"/>
      <c r="AMT252" s="31"/>
      <c r="AMU252" s="31"/>
      <c r="AMV252" s="31"/>
      <c r="AMW252" s="31"/>
      <c r="AMX252" s="31"/>
      <c r="AMY252" s="31"/>
    </row>
    <row r="253" spans="3:1039" s="6" customFormat="1" ht="15" customHeight="1" x14ac:dyDescent="0.25">
      <c r="C253" s="6">
        <f t="shared" si="140"/>
        <v>200421</v>
      </c>
      <c r="D253" s="72">
        <f t="shared" si="141"/>
        <v>50</v>
      </c>
      <c r="E253" s="72">
        <v>1</v>
      </c>
      <c r="F253" s="74">
        <v>0</v>
      </c>
      <c r="G253" s="73">
        <f t="shared" si="144"/>
        <v>1.94</v>
      </c>
      <c r="H253" s="128">
        <f t="shared" si="145"/>
        <v>0</v>
      </c>
      <c r="I253" s="147">
        <f t="shared" si="159"/>
        <v>0</v>
      </c>
      <c r="J253" s="111" t="s">
        <v>196</v>
      </c>
      <c r="K253" s="39">
        <v>1</v>
      </c>
      <c r="L253" s="95">
        <f t="shared" si="160"/>
        <v>20</v>
      </c>
      <c r="M253" s="12" t="s">
        <v>98</v>
      </c>
      <c r="N253" s="82">
        <f t="shared" si="164"/>
        <v>4</v>
      </c>
      <c r="O253" s="82">
        <f t="shared" si="151"/>
        <v>200421</v>
      </c>
      <c r="P253" s="77" t="str">
        <f t="shared" si="163"/>
        <v>12E50-HP  (50 gal)</v>
      </c>
      <c r="Q253" s="13" t="s">
        <v>149</v>
      </c>
      <c r="R253" s="14">
        <v>50</v>
      </c>
      <c r="S253" s="37" t="s">
        <v>94</v>
      </c>
      <c r="T253" s="100" t="s">
        <v>94</v>
      </c>
      <c r="U253" s="105" t="str">
        <f t="shared" si="152"/>
        <v>RheemHB50</v>
      </c>
      <c r="V253" s="146">
        <v>0</v>
      </c>
      <c r="W253" s="49">
        <f>[1]ESTAR_to_AWHS!K148</f>
        <v>1.94</v>
      </c>
      <c r="X253" s="61" t="str">
        <f>[1]ESTAR_to_AWHS!I148</f>
        <v>1-2</v>
      </c>
      <c r="Y253" s="62" t="str">
        <f>[1]ESTAR_to_AWHS!L148</f>
        <v>--</v>
      </c>
      <c r="Z253" s="63">
        <f>[1]ESTAR_to_AWHS!J148</f>
        <v>42505</v>
      </c>
      <c r="AA253" s="58" t="s">
        <v>91</v>
      </c>
      <c r="AB253" s="158" t="str">
        <f t="shared" si="161"/>
        <v>2,     200421,   "12E50-HP  (50 gal)"</v>
      </c>
      <c r="AC253" s="160" t="str">
        <f t="shared" si="150"/>
        <v>Richmond</v>
      </c>
      <c r="AD253" s="161" t="s">
        <v>642</v>
      </c>
      <c r="AE253" s="158" t="str">
        <f t="shared" si="162"/>
        <v xml:space="preserve">          case  200421   :   "Richmond12E50HP"</v>
      </c>
      <c r="AF253" s="161" t="s">
        <v>642</v>
      </c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</row>
    <row r="254" spans="3:1039" s="6" customFormat="1" ht="15" customHeight="1" x14ac:dyDescent="0.25">
      <c r="C254" s="6">
        <f t="shared" si="140"/>
        <v>200534</v>
      </c>
      <c r="D254" s="72">
        <f t="shared" si="141"/>
        <v>80</v>
      </c>
      <c r="E254" s="72">
        <v>1</v>
      </c>
      <c r="F254" s="74">
        <v>0</v>
      </c>
      <c r="G254" s="73">
        <f t="shared" si="144"/>
        <v>2.2799999999999998</v>
      </c>
      <c r="H254" s="128">
        <f t="shared" si="145"/>
        <v>0</v>
      </c>
      <c r="I254" s="147">
        <f t="shared" si="159"/>
        <v>0</v>
      </c>
      <c r="J254" s="111" t="s">
        <v>196</v>
      </c>
      <c r="K254" s="39">
        <v>1</v>
      </c>
      <c r="L254" s="95">
        <f t="shared" si="160"/>
        <v>20</v>
      </c>
      <c r="M254" s="12" t="s">
        <v>98</v>
      </c>
      <c r="N254" s="82">
        <f t="shared" si="164"/>
        <v>5</v>
      </c>
      <c r="O254" s="82">
        <f t="shared" si="151"/>
        <v>200534</v>
      </c>
      <c r="P254" s="77" t="str">
        <f t="shared" si="163"/>
        <v>12E80-HP  (80 gal)</v>
      </c>
      <c r="Q254" s="13" t="s">
        <v>150</v>
      </c>
      <c r="R254" s="14">
        <v>80</v>
      </c>
      <c r="S254" s="122" t="s">
        <v>165</v>
      </c>
      <c r="T254" s="100" t="s">
        <v>165</v>
      </c>
      <c r="U254" s="105" t="str">
        <f t="shared" si="152"/>
        <v>AOSmithSHPT80</v>
      </c>
      <c r="V254" s="146">
        <v>0</v>
      </c>
      <c r="W254" s="49">
        <f>[1]ESTAR_to_AWHS!K149</f>
        <v>2.2799999999999998</v>
      </c>
      <c r="X254" s="61">
        <f>[1]ESTAR_to_AWHS!I149</f>
        <v>3</v>
      </c>
      <c r="Y254" s="62" t="str">
        <f>[1]ESTAR_to_AWHS!L149</f>
        <v>--</v>
      </c>
      <c r="Z254" s="63">
        <f>[1]ESTAR_to_AWHS!J149</f>
        <v>42505</v>
      </c>
      <c r="AA254" s="58" t="s">
        <v>91</v>
      </c>
      <c r="AB254" s="158" t="str">
        <f t="shared" si="161"/>
        <v>2,     200534,   "12E80-HP  (80 gal)"</v>
      </c>
      <c r="AC254" s="160" t="str">
        <f t="shared" si="150"/>
        <v>Richmond</v>
      </c>
      <c r="AD254" s="161" t="s">
        <v>643</v>
      </c>
      <c r="AE254" s="158" t="str">
        <f t="shared" si="162"/>
        <v xml:space="preserve">          case  200534   :   "Richmond12E80HP"</v>
      </c>
      <c r="AF254" s="161" t="s">
        <v>643</v>
      </c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</row>
    <row r="255" spans="3:1039" s="6" customFormat="1" ht="15" customHeight="1" x14ac:dyDescent="0.25">
      <c r="C255" s="6">
        <f t="shared" si="140"/>
        <v>200621</v>
      </c>
      <c r="D255" s="72">
        <f t="shared" si="141"/>
        <v>50</v>
      </c>
      <c r="E255" s="72">
        <v>1</v>
      </c>
      <c r="F255" s="74">
        <v>0</v>
      </c>
      <c r="G255" s="73">
        <f t="shared" si="144"/>
        <v>2.2799999999999998</v>
      </c>
      <c r="H255" s="128">
        <f t="shared" si="145"/>
        <v>0</v>
      </c>
      <c r="I255" s="147">
        <f t="shared" si="159"/>
        <v>0</v>
      </c>
      <c r="J255" s="111" t="s">
        <v>196</v>
      </c>
      <c r="K255" s="39">
        <v>1</v>
      </c>
      <c r="L255" s="95">
        <f t="shared" si="160"/>
        <v>20</v>
      </c>
      <c r="M255" s="12" t="s">
        <v>98</v>
      </c>
      <c r="N255" s="82">
        <f t="shared" si="164"/>
        <v>6</v>
      </c>
      <c r="O255" s="82">
        <f t="shared" si="151"/>
        <v>200621</v>
      </c>
      <c r="P255" s="77" t="str">
        <f t="shared" si="163"/>
        <v>HB50RM  (50 gal)</v>
      </c>
      <c r="Q255" s="13" t="s">
        <v>151</v>
      </c>
      <c r="R255" s="14">
        <v>50</v>
      </c>
      <c r="S255" s="37" t="s">
        <v>94</v>
      </c>
      <c r="T255" s="100" t="s">
        <v>94</v>
      </c>
      <c r="U255" s="105" t="str">
        <f t="shared" si="152"/>
        <v>RheemHB50</v>
      </c>
      <c r="V255" s="146">
        <v>0</v>
      </c>
      <c r="W255" s="49">
        <f>[1]ESTAR_to_AWHS!K150</f>
        <v>2.2799999999999998</v>
      </c>
      <c r="X255" s="61">
        <f>[1]ESTAR_to_AWHS!I150</f>
        <v>3</v>
      </c>
      <c r="Y255" s="62" t="str">
        <f>[1]ESTAR_to_AWHS!L150</f>
        <v>--</v>
      </c>
      <c r="Z255" s="63">
        <f>[1]ESTAR_to_AWHS!J150</f>
        <v>42402</v>
      </c>
      <c r="AA255" s="58" t="s">
        <v>91</v>
      </c>
      <c r="AB255" s="158" t="str">
        <f t="shared" si="161"/>
        <v>2,     200621,   "HB50RM  (50 gal)"</v>
      </c>
      <c r="AC255" s="160" t="str">
        <f t="shared" si="150"/>
        <v>Richmond</v>
      </c>
      <c r="AD255" s="161" t="s">
        <v>644</v>
      </c>
      <c r="AE255" s="158" t="str">
        <f t="shared" si="162"/>
        <v xml:space="preserve">          case  200621   :   "RichmondHB50RM"</v>
      </c>
      <c r="AF255" s="161" t="s">
        <v>644</v>
      </c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</row>
    <row r="256" spans="3:1039" s="6" customFormat="1" ht="15" customHeight="1" x14ac:dyDescent="0.25">
      <c r="C256" s="6">
        <f t="shared" si="140"/>
        <v>200742</v>
      </c>
      <c r="D256" s="72">
        <f t="shared" si="141"/>
        <v>50</v>
      </c>
      <c r="E256" s="74">
        <v>0</v>
      </c>
      <c r="F256" s="72">
        <v>1</v>
      </c>
      <c r="G256" s="73">
        <f t="shared" si="144"/>
        <v>0</v>
      </c>
      <c r="H256" s="128" t="str">
        <f t="shared" si="145"/>
        <v>3.2</v>
      </c>
      <c r="I256" s="147">
        <f t="shared" si="159"/>
        <v>0</v>
      </c>
      <c r="J256" s="111" t="s">
        <v>196</v>
      </c>
      <c r="K256" s="39">
        <v>3</v>
      </c>
      <c r="L256" s="95">
        <f t="shared" si="160"/>
        <v>20</v>
      </c>
      <c r="M256" s="12" t="s">
        <v>98</v>
      </c>
      <c r="N256" s="82">
        <f t="shared" si="164"/>
        <v>7</v>
      </c>
      <c r="O256" s="82">
        <f t="shared" si="151"/>
        <v>200742</v>
      </c>
      <c r="P256" s="77" t="str">
        <f t="shared" si="163"/>
        <v>10E50-HP4D15  (50 gal)</v>
      </c>
      <c r="Q256" s="13" t="s">
        <v>267</v>
      </c>
      <c r="R256" s="119">
        <v>50</v>
      </c>
      <c r="S256" s="121" t="s">
        <v>228</v>
      </c>
      <c r="T256" s="100" t="s">
        <v>228</v>
      </c>
      <c r="U256" s="105" t="str">
        <f t="shared" si="152"/>
        <v>RheemHBDR2250</v>
      </c>
      <c r="V256" s="146">
        <v>0</v>
      </c>
      <c r="W256" s="49"/>
      <c r="X256" s="61" t="s">
        <v>9</v>
      </c>
      <c r="Y256" s="62" t="s">
        <v>263</v>
      </c>
      <c r="Z256" s="63"/>
      <c r="AA256" s="58"/>
      <c r="AB256" s="158" t="str">
        <f t="shared" si="161"/>
        <v>2,     200742,   "10E50-HP4D15  (50 gal)"</v>
      </c>
      <c r="AC256" s="160" t="str">
        <f t="shared" si="150"/>
        <v>Richmond</v>
      </c>
      <c r="AD256" s="161" t="s">
        <v>628</v>
      </c>
      <c r="AE256" s="158" t="str">
        <f t="shared" si="162"/>
        <v xml:space="preserve">          case  200742   :   "Richmond10E50HP4D15"</v>
      </c>
      <c r="AF256" s="161" t="s">
        <v>628</v>
      </c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</row>
    <row r="257" spans="3:48" s="6" customFormat="1" ht="15" customHeight="1" x14ac:dyDescent="0.25">
      <c r="C257" s="6">
        <f t="shared" si="140"/>
        <v>200843</v>
      </c>
      <c r="D257" s="72">
        <f t="shared" si="141"/>
        <v>65</v>
      </c>
      <c r="E257" s="74">
        <v>0</v>
      </c>
      <c r="F257" s="72">
        <v>1</v>
      </c>
      <c r="G257" s="73">
        <f t="shared" si="144"/>
        <v>0</v>
      </c>
      <c r="H257" s="128" t="str">
        <f t="shared" si="145"/>
        <v>3.4</v>
      </c>
      <c r="I257" s="147">
        <f t="shared" si="159"/>
        <v>0</v>
      </c>
      <c r="J257" s="111" t="s">
        <v>196</v>
      </c>
      <c r="K257" s="39">
        <v>3</v>
      </c>
      <c r="L257" s="95">
        <f t="shared" si="160"/>
        <v>20</v>
      </c>
      <c r="M257" s="12" t="s">
        <v>98</v>
      </c>
      <c r="N257" s="82">
        <f t="shared" si="164"/>
        <v>8</v>
      </c>
      <c r="O257" s="82">
        <f t="shared" ref="O257:O288" si="165" xml:space="preserve"> (L257*10000) + (N257*100) + VLOOKUP( T257, $Q$2:$S$47, 2, FALSE )</f>
        <v>200843</v>
      </c>
      <c r="P257" s="77" t="str">
        <f t="shared" si="163"/>
        <v>10E65-HP4D15  (65 gal)</v>
      </c>
      <c r="Q257" s="13" t="s">
        <v>256</v>
      </c>
      <c r="R257" s="119">
        <v>65</v>
      </c>
      <c r="S257" s="121" t="s">
        <v>229</v>
      </c>
      <c r="T257" s="100" t="s">
        <v>229</v>
      </c>
      <c r="U257" s="105" t="str">
        <f t="shared" si="152"/>
        <v>RheemHBDR2265</v>
      </c>
      <c r="V257" s="146">
        <v>0</v>
      </c>
      <c r="W257" s="49"/>
      <c r="X257" s="61" t="s">
        <v>9</v>
      </c>
      <c r="Y257" s="62" t="s">
        <v>264</v>
      </c>
      <c r="Z257" s="63"/>
      <c r="AA257" s="58"/>
      <c r="AB257" s="158" t="str">
        <f t="shared" si="161"/>
        <v>2,     200843,   "10E65-HP4D15  (65 gal)"</v>
      </c>
      <c r="AC257" s="160" t="str">
        <f t="shared" si="150"/>
        <v>Richmond</v>
      </c>
      <c r="AD257" s="161" t="s">
        <v>633</v>
      </c>
      <c r="AE257" s="158" t="str">
        <f t="shared" si="162"/>
        <v xml:space="preserve">          case  200843   :   "Richmond10E65HP4D15"</v>
      </c>
      <c r="AF257" s="161" t="s">
        <v>633</v>
      </c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</row>
    <row r="258" spans="3:48" s="6" customFormat="1" ht="15" customHeight="1" x14ac:dyDescent="0.25">
      <c r="C258" s="6">
        <f t="shared" si="140"/>
        <v>200944</v>
      </c>
      <c r="D258" s="72">
        <f t="shared" si="141"/>
        <v>80</v>
      </c>
      <c r="E258" s="74">
        <v>0</v>
      </c>
      <c r="F258" s="72">
        <v>1</v>
      </c>
      <c r="G258" s="73">
        <f t="shared" si="144"/>
        <v>0</v>
      </c>
      <c r="H258" s="128" t="str">
        <f t="shared" si="145"/>
        <v>3.4</v>
      </c>
      <c r="I258" s="147">
        <f t="shared" si="159"/>
        <v>0</v>
      </c>
      <c r="J258" s="111" t="s">
        <v>196</v>
      </c>
      <c r="K258" s="39">
        <v>3</v>
      </c>
      <c r="L258" s="95">
        <f t="shared" si="160"/>
        <v>20</v>
      </c>
      <c r="M258" s="12" t="s">
        <v>98</v>
      </c>
      <c r="N258" s="82">
        <f t="shared" si="164"/>
        <v>9</v>
      </c>
      <c r="O258" s="82">
        <f t="shared" si="165"/>
        <v>200944</v>
      </c>
      <c r="P258" s="77" t="str">
        <f t="shared" si="163"/>
        <v>10E80-HP4D15  (80 gal)</v>
      </c>
      <c r="Q258" s="13" t="s">
        <v>257</v>
      </c>
      <c r="R258" s="119">
        <v>80</v>
      </c>
      <c r="S258" s="121" t="s">
        <v>230</v>
      </c>
      <c r="T258" s="100" t="s">
        <v>230</v>
      </c>
      <c r="U258" s="105" t="str">
        <f t="shared" si="152"/>
        <v>RheemHBDR2280</v>
      </c>
      <c r="V258" s="146">
        <v>0</v>
      </c>
      <c r="W258" s="49"/>
      <c r="X258" s="61" t="s">
        <v>265</v>
      </c>
      <c r="Y258" s="62" t="s">
        <v>264</v>
      </c>
      <c r="Z258" s="63"/>
      <c r="AA258" s="58"/>
      <c r="AB258" s="158" t="str">
        <f t="shared" si="161"/>
        <v>2,     200944,   "10E80-HP4D15  (80 gal)"</v>
      </c>
      <c r="AC258" s="160" t="str">
        <f t="shared" si="150"/>
        <v>Richmond</v>
      </c>
      <c r="AD258" s="161" t="s">
        <v>638</v>
      </c>
      <c r="AE258" s="158" t="str">
        <f t="shared" si="162"/>
        <v xml:space="preserve">          case  200944   :   "Richmond10E80HP4D15"</v>
      </c>
      <c r="AF258" s="161" t="s">
        <v>638</v>
      </c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</row>
    <row r="259" spans="3:48" s="6" customFormat="1" ht="15" customHeight="1" x14ac:dyDescent="0.25">
      <c r="C259" s="151">
        <f t="shared" si="140"/>
        <v>213359</v>
      </c>
      <c r="D259" s="72">
        <f t="shared" si="141"/>
        <v>40</v>
      </c>
      <c r="E259" s="74">
        <v>0</v>
      </c>
      <c r="F259" s="72">
        <v>1</v>
      </c>
      <c r="G259" s="73">
        <f t="shared" si="144"/>
        <v>0</v>
      </c>
      <c r="H259" s="128">
        <f t="shared" si="145"/>
        <v>3.1</v>
      </c>
      <c r="I259" s="147">
        <f t="shared" ref="I259:I262" si="166">V259</f>
        <v>0</v>
      </c>
      <c r="J259" s="111" t="s">
        <v>196</v>
      </c>
      <c r="K259" s="39">
        <v>4</v>
      </c>
      <c r="L259" s="95">
        <f t="shared" si="160"/>
        <v>21</v>
      </c>
      <c r="M259" s="12" t="s">
        <v>99</v>
      </c>
      <c r="N259" s="81">
        <v>33</v>
      </c>
      <c r="O259" s="82">
        <f t="shared" si="165"/>
        <v>213359</v>
      </c>
      <c r="P259" s="77" t="str">
        <f t="shared" si="163"/>
        <v>HPLD40-1RU  (40 gal)</v>
      </c>
      <c r="Q259" s="13" t="s">
        <v>431</v>
      </c>
      <c r="R259" s="119">
        <v>40</v>
      </c>
      <c r="S259" s="121"/>
      <c r="T259" s="100" t="s">
        <v>291</v>
      </c>
      <c r="U259" s="105" t="str">
        <f t="shared" si="152"/>
        <v>Rheem2020Prem40</v>
      </c>
      <c r="V259" s="146">
        <v>0</v>
      </c>
      <c r="W259" s="134"/>
      <c r="X259" s="135">
        <v>2</v>
      </c>
      <c r="Y259" s="136">
        <v>3.1</v>
      </c>
      <c r="Z259" s="137">
        <v>44127</v>
      </c>
      <c r="AA259" s="138"/>
      <c r="AB259" s="158" t="str">
        <f t="shared" si="161"/>
        <v>2,     213359,   "HPLD40-1RU  (40 gal)"</v>
      </c>
      <c r="AC259" s="159" t="str">
        <f>M259</f>
        <v>Ruud</v>
      </c>
      <c r="AD259" s="163" t="s">
        <v>645</v>
      </c>
      <c r="AE259" s="158" t="str">
        <f t="shared" si="162"/>
        <v xml:space="preserve">          case  213359   :   "RuudHPLD401RU"</v>
      </c>
      <c r="AF259" s="163" t="s">
        <v>645</v>
      </c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</row>
    <row r="260" spans="3:48" s="6" customFormat="1" ht="15" customHeight="1" x14ac:dyDescent="0.25">
      <c r="C260" s="151">
        <f t="shared" si="140"/>
        <v>213460</v>
      </c>
      <c r="D260" s="72">
        <f t="shared" si="141"/>
        <v>50</v>
      </c>
      <c r="E260" s="74">
        <v>0</v>
      </c>
      <c r="F260" s="72">
        <v>1</v>
      </c>
      <c r="G260" s="73">
        <f t="shared" si="144"/>
        <v>0</v>
      </c>
      <c r="H260" s="128">
        <f t="shared" si="145"/>
        <v>3.2</v>
      </c>
      <c r="I260" s="147">
        <f t="shared" si="166"/>
        <v>0</v>
      </c>
      <c r="J260" s="111" t="s">
        <v>196</v>
      </c>
      <c r="K260" s="39">
        <v>4</v>
      </c>
      <c r="L260" s="95">
        <f t="shared" si="160"/>
        <v>21</v>
      </c>
      <c r="M260" s="12" t="s">
        <v>99</v>
      </c>
      <c r="N260" s="82">
        <f t="shared" ref="N260:N262" si="167">N259+1</f>
        <v>34</v>
      </c>
      <c r="O260" s="82">
        <f t="shared" si="165"/>
        <v>213460</v>
      </c>
      <c r="P260" s="77" t="str">
        <f t="shared" si="163"/>
        <v>HPLD50-1RU  (50 gal)</v>
      </c>
      <c r="Q260" s="13" t="s">
        <v>432</v>
      </c>
      <c r="R260" s="119">
        <v>50</v>
      </c>
      <c r="S260" s="121"/>
      <c r="T260" s="100" t="s">
        <v>292</v>
      </c>
      <c r="U260" s="105" t="str">
        <f t="shared" si="152"/>
        <v>Rheem2020Prem50</v>
      </c>
      <c r="V260" s="146">
        <v>0</v>
      </c>
      <c r="W260" s="49"/>
      <c r="X260" s="61" t="s">
        <v>9</v>
      </c>
      <c r="Y260" s="62">
        <v>3.2</v>
      </c>
      <c r="Z260" s="63">
        <v>44127</v>
      </c>
      <c r="AA260" s="58"/>
      <c r="AB260" s="158" t="str">
        <f t="shared" si="161"/>
        <v>2,     213460,   "HPLD50-1RU  (50 gal)"</v>
      </c>
      <c r="AC260" s="160" t="str">
        <f t="shared" si="150"/>
        <v>Ruud</v>
      </c>
      <c r="AD260" s="163" t="s">
        <v>646</v>
      </c>
      <c r="AE260" s="158" t="str">
        <f t="shared" si="162"/>
        <v xml:space="preserve">          case  213460   :   "RuudHPLD501RU"</v>
      </c>
      <c r="AF260" s="163" t="s">
        <v>646</v>
      </c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</row>
    <row r="261" spans="3:48" s="6" customFormat="1" ht="15" customHeight="1" x14ac:dyDescent="0.25">
      <c r="C261" s="151">
        <f t="shared" si="140"/>
        <v>213561</v>
      </c>
      <c r="D261" s="72">
        <f t="shared" si="141"/>
        <v>65</v>
      </c>
      <c r="E261" s="74">
        <v>0</v>
      </c>
      <c r="F261" s="72">
        <v>1</v>
      </c>
      <c r="G261" s="73">
        <f t="shared" si="144"/>
        <v>0</v>
      </c>
      <c r="H261" s="128">
        <f t="shared" si="145"/>
        <v>3.2</v>
      </c>
      <c r="I261" s="147">
        <f t="shared" si="166"/>
        <v>0</v>
      </c>
      <c r="J261" s="111" t="s">
        <v>196</v>
      </c>
      <c r="K261" s="39">
        <v>4</v>
      </c>
      <c r="L261" s="95">
        <f t="shared" si="160"/>
        <v>21</v>
      </c>
      <c r="M261" s="12" t="s">
        <v>99</v>
      </c>
      <c r="N261" s="82">
        <f t="shared" si="167"/>
        <v>35</v>
      </c>
      <c r="O261" s="82">
        <f t="shared" si="165"/>
        <v>213561</v>
      </c>
      <c r="P261" s="77" t="str">
        <f t="shared" si="163"/>
        <v>HPLD65-1RU  (65 gal)</v>
      </c>
      <c r="Q261" s="13" t="s">
        <v>433</v>
      </c>
      <c r="R261" s="119">
        <v>65</v>
      </c>
      <c r="S261" s="121"/>
      <c r="T261" s="100" t="s">
        <v>293</v>
      </c>
      <c r="U261" s="105" t="str">
        <f t="shared" si="152"/>
        <v>Rheem2020Prem65</v>
      </c>
      <c r="V261" s="146">
        <v>0</v>
      </c>
      <c r="W261" s="49"/>
      <c r="X261" s="61" t="s">
        <v>9</v>
      </c>
      <c r="Y261" s="62">
        <v>3.2</v>
      </c>
      <c r="Z261" s="63">
        <v>44127</v>
      </c>
      <c r="AA261" s="58"/>
      <c r="AB261" s="158" t="str">
        <f t="shared" si="161"/>
        <v>2,     213561,   "HPLD65-1RU  (65 gal)"</v>
      </c>
      <c r="AC261" s="160" t="str">
        <f t="shared" si="150"/>
        <v>Ruud</v>
      </c>
      <c r="AD261" s="163" t="s">
        <v>647</v>
      </c>
      <c r="AE261" s="158" t="str">
        <f t="shared" si="162"/>
        <v xml:space="preserve">          case  213561   :   "RuudHPLD651RU"</v>
      </c>
      <c r="AF261" s="163" t="s">
        <v>647</v>
      </c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</row>
    <row r="262" spans="3:48" s="6" customFormat="1" ht="15" customHeight="1" x14ac:dyDescent="0.25">
      <c r="C262" s="151">
        <f t="shared" si="140"/>
        <v>213662</v>
      </c>
      <c r="D262" s="72">
        <f t="shared" si="141"/>
        <v>80</v>
      </c>
      <c r="E262" s="74">
        <v>0</v>
      </c>
      <c r="F262" s="72">
        <v>1</v>
      </c>
      <c r="G262" s="73">
        <f t="shared" si="144"/>
        <v>0</v>
      </c>
      <c r="H262" s="128">
        <f t="shared" si="145"/>
        <v>3.2</v>
      </c>
      <c r="I262" s="147">
        <f t="shared" si="166"/>
        <v>0</v>
      </c>
      <c r="J262" s="111" t="s">
        <v>196</v>
      </c>
      <c r="K262" s="39">
        <v>4</v>
      </c>
      <c r="L262" s="95">
        <f t="shared" si="160"/>
        <v>21</v>
      </c>
      <c r="M262" s="12" t="s">
        <v>99</v>
      </c>
      <c r="N262" s="82">
        <f t="shared" si="167"/>
        <v>36</v>
      </c>
      <c r="O262" s="82">
        <f t="shared" si="165"/>
        <v>213662</v>
      </c>
      <c r="P262" s="77" t="str">
        <f t="shared" si="163"/>
        <v>HPLD80-1RU  (80 gal)</v>
      </c>
      <c r="Q262" s="13" t="s">
        <v>434</v>
      </c>
      <c r="R262" s="119">
        <v>80</v>
      </c>
      <c r="S262" s="121"/>
      <c r="T262" s="100" t="s">
        <v>294</v>
      </c>
      <c r="U262" s="105" t="str">
        <f t="shared" si="152"/>
        <v>Rheem2020Prem80</v>
      </c>
      <c r="V262" s="146">
        <v>0</v>
      </c>
      <c r="W262" s="49"/>
      <c r="X262" s="61">
        <v>4</v>
      </c>
      <c r="Y262" s="62">
        <v>3.2</v>
      </c>
      <c r="Z262" s="63">
        <v>44127</v>
      </c>
      <c r="AA262" s="58"/>
      <c r="AB262" s="158" t="str">
        <f t="shared" si="161"/>
        <v>2,     213662,   "HPLD80-1RU  (80 gal)"</v>
      </c>
      <c r="AC262" s="160" t="str">
        <f t="shared" si="150"/>
        <v>Ruud</v>
      </c>
      <c r="AD262" s="163" t="s">
        <v>648</v>
      </c>
      <c r="AE262" s="158" t="str">
        <f t="shared" si="162"/>
        <v xml:space="preserve">          case  213662   :   "RuudHPLD801RU"</v>
      </c>
      <c r="AF262" s="163" t="s">
        <v>648</v>
      </c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</row>
    <row r="263" spans="3:48" s="6" customFormat="1" ht="15" customHeight="1" x14ac:dyDescent="0.25">
      <c r="C263" s="133">
        <f t="shared" ref="C263:C264" si="168">O263</f>
        <v>211359</v>
      </c>
      <c r="D263" s="72">
        <f t="shared" ref="D263:D264" si="169">R263</f>
        <v>40</v>
      </c>
      <c r="E263" s="74">
        <v>0</v>
      </c>
      <c r="F263" s="72">
        <v>1</v>
      </c>
      <c r="G263" s="73">
        <f t="shared" ref="G263:G264" si="170">IF(E263&gt;0,W263,0)</f>
        <v>0</v>
      </c>
      <c r="H263" s="128">
        <f t="shared" ref="H263:H264" si="171">IF(F263&gt;0,Y263,0)</f>
        <v>3.1</v>
      </c>
      <c r="I263" s="147">
        <f t="shared" si="159"/>
        <v>1</v>
      </c>
      <c r="J263" s="111" t="s">
        <v>196</v>
      </c>
      <c r="K263" s="39">
        <v>4</v>
      </c>
      <c r="L263" s="95">
        <f t="shared" si="160"/>
        <v>21</v>
      </c>
      <c r="M263" s="12" t="s">
        <v>99</v>
      </c>
      <c r="N263" s="81">
        <v>13</v>
      </c>
      <c r="O263" s="82">
        <f t="shared" si="165"/>
        <v>211359</v>
      </c>
      <c r="P263" s="77" t="str">
        <f t="shared" si="163"/>
        <v>PROUH40 T2 RU375-15  (40 gal, JA13)</v>
      </c>
      <c r="Q263" s="13" t="s">
        <v>321</v>
      </c>
      <c r="R263" s="119">
        <v>40</v>
      </c>
      <c r="S263" s="121"/>
      <c r="T263" s="100" t="s">
        <v>291</v>
      </c>
      <c r="U263" s="105" t="str">
        <f t="shared" si="152"/>
        <v>Rheem2020Prem40</v>
      </c>
      <c r="V263" s="148">
        <v>1</v>
      </c>
      <c r="W263" s="134"/>
      <c r="X263" s="135">
        <v>2</v>
      </c>
      <c r="Y263" s="136">
        <v>3.1</v>
      </c>
      <c r="Z263" s="137">
        <v>43944</v>
      </c>
      <c r="AA263" s="138"/>
      <c r="AB263" s="158" t="str">
        <f t="shared" si="161"/>
        <v>2,     211359,   "PROUH40 T2 RU375-15  (40 gal, JA13)"</v>
      </c>
      <c r="AC263" s="160" t="str">
        <f t="shared" si="150"/>
        <v>Ruud</v>
      </c>
      <c r="AD263" s="31" t="s">
        <v>658</v>
      </c>
      <c r="AE263" s="158" t="str">
        <f t="shared" si="162"/>
        <v xml:space="preserve">          case  211359   :   "RuudPROUH40T2RU37515"</v>
      </c>
      <c r="AF263" s="31" t="s">
        <v>658</v>
      </c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</row>
    <row r="264" spans="3:48" s="6" customFormat="1" ht="15" customHeight="1" x14ac:dyDescent="0.25">
      <c r="C264" s="133">
        <f t="shared" si="168"/>
        <v>211460</v>
      </c>
      <c r="D264" s="72">
        <f t="shared" si="169"/>
        <v>50</v>
      </c>
      <c r="E264" s="74">
        <v>0</v>
      </c>
      <c r="F264" s="72">
        <v>1</v>
      </c>
      <c r="G264" s="73">
        <f t="shared" si="170"/>
        <v>0</v>
      </c>
      <c r="H264" s="128">
        <f t="shared" si="171"/>
        <v>3.2</v>
      </c>
      <c r="I264" s="147">
        <f t="shared" si="159"/>
        <v>1</v>
      </c>
      <c r="J264" s="111" t="s">
        <v>196</v>
      </c>
      <c r="K264" s="39">
        <v>4</v>
      </c>
      <c r="L264" s="95">
        <f t="shared" si="160"/>
        <v>21</v>
      </c>
      <c r="M264" s="12" t="s">
        <v>99</v>
      </c>
      <c r="N264" s="82">
        <f t="shared" ref="N264:N282" si="172">N263+1</f>
        <v>14</v>
      </c>
      <c r="O264" s="82">
        <f t="shared" si="165"/>
        <v>211460</v>
      </c>
      <c r="P264" s="77" t="str">
        <f t="shared" si="163"/>
        <v>PROUH50 T2 RU375-15  (50 gal, JA13)</v>
      </c>
      <c r="Q264" s="13" t="s">
        <v>322</v>
      </c>
      <c r="R264" s="119">
        <v>50</v>
      </c>
      <c r="S264" s="121"/>
      <c r="T264" s="100" t="s">
        <v>292</v>
      </c>
      <c r="U264" s="105" t="str">
        <f t="shared" si="152"/>
        <v>Rheem2020Prem50</v>
      </c>
      <c r="V264" s="148">
        <v>1</v>
      </c>
      <c r="W264" s="49"/>
      <c r="X264" s="61" t="s">
        <v>9</v>
      </c>
      <c r="Y264" s="62">
        <v>3.2</v>
      </c>
      <c r="Z264" s="63">
        <v>43944</v>
      </c>
      <c r="AA264" s="58"/>
      <c r="AB264" s="158" t="str">
        <f t="shared" si="161"/>
        <v>2,     211460,   "PROUH50 T2 RU375-15  (50 gal, JA13)"</v>
      </c>
      <c r="AC264" s="160" t="str">
        <f t="shared" si="150"/>
        <v>Ruud</v>
      </c>
      <c r="AD264" s="31" t="s">
        <v>665</v>
      </c>
      <c r="AE264" s="158" t="str">
        <f t="shared" si="162"/>
        <v xml:space="preserve">          case  211460   :   "RuudPROUH50T2RU37515"</v>
      </c>
      <c r="AF264" s="31" t="s">
        <v>665</v>
      </c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</row>
    <row r="265" spans="3:48" s="6" customFormat="1" ht="15" customHeight="1" x14ac:dyDescent="0.25">
      <c r="C265" s="133">
        <f t="shared" ref="C265:C278" si="173">O265</f>
        <v>211561</v>
      </c>
      <c r="D265" s="72">
        <f t="shared" ref="D265:D278" si="174">R265</f>
        <v>65</v>
      </c>
      <c r="E265" s="74">
        <v>0</v>
      </c>
      <c r="F265" s="72">
        <v>1</v>
      </c>
      <c r="G265" s="73">
        <f t="shared" ref="G265:G278" si="175">IF(E265&gt;0,W265,0)</f>
        <v>0</v>
      </c>
      <c r="H265" s="128">
        <f t="shared" ref="H265:H278" si="176">IF(F265&gt;0,Y265,0)</f>
        <v>3.2</v>
      </c>
      <c r="I265" s="147">
        <f t="shared" si="159"/>
        <v>1</v>
      </c>
      <c r="J265" s="111" t="s">
        <v>196</v>
      </c>
      <c r="K265" s="39">
        <v>4</v>
      </c>
      <c r="L265" s="95">
        <f t="shared" si="160"/>
        <v>21</v>
      </c>
      <c r="M265" s="12" t="s">
        <v>99</v>
      </c>
      <c r="N265" s="82">
        <f t="shared" si="172"/>
        <v>15</v>
      </c>
      <c r="O265" s="82">
        <f t="shared" si="165"/>
        <v>211561</v>
      </c>
      <c r="P265" s="77" t="str">
        <f t="shared" si="163"/>
        <v>PROUH65 T2 RU375-15  (65 gal, JA13)</v>
      </c>
      <c r="Q265" s="13" t="s">
        <v>323</v>
      </c>
      <c r="R265" s="119">
        <v>65</v>
      </c>
      <c r="S265" s="121"/>
      <c r="T265" s="100" t="s">
        <v>293</v>
      </c>
      <c r="U265" s="105" t="str">
        <f t="shared" si="152"/>
        <v>Rheem2020Prem65</v>
      </c>
      <c r="V265" s="148">
        <v>1</v>
      </c>
      <c r="W265" s="49"/>
      <c r="X265" s="61" t="s">
        <v>9</v>
      </c>
      <c r="Y265" s="62">
        <v>3.2</v>
      </c>
      <c r="Z265" s="63">
        <v>43944</v>
      </c>
      <c r="AA265" s="58"/>
      <c r="AB265" s="158" t="str">
        <f t="shared" si="161"/>
        <v>2,     211561,   "PROUH65 T2 RU375-15  (65 gal, JA13)"</v>
      </c>
      <c r="AC265" s="160" t="str">
        <f t="shared" si="150"/>
        <v>Ruud</v>
      </c>
      <c r="AD265" s="6" t="s">
        <v>671</v>
      </c>
      <c r="AE265" s="158" t="str">
        <f t="shared" si="162"/>
        <v xml:space="preserve">          case  211561   :   "RuudPROUH65T2RU37515"</v>
      </c>
      <c r="AF265" s="6" t="s">
        <v>671</v>
      </c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</row>
    <row r="266" spans="3:48" s="6" customFormat="1" ht="15" customHeight="1" x14ac:dyDescent="0.25">
      <c r="C266" s="133">
        <f t="shared" si="173"/>
        <v>211662</v>
      </c>
      <c r="D266" s="72">
        <f t="shared" si="174"/>
        <v>80</v>
      </c>
      <c r="E266" s="74">
        <v>0</v>
      </c>
      <c r="F266" s="72">
        <v>1</v>
      </c>
      <c r="G266" s="73">
        <f t="shared" si="175"/>
        <v>0</v>
      </c>
      <c r="H266" s="128">
        <f t="shared" si="176"/>
        <v>3.2</v>
      </c>
      <c r="I266" s="147">
        <f t="shared" si="159"/>
        <v>1</v>
      </c>
      <c r="J266" s="111" t="s">
        <v>196</v>
      </c>
      <c r="K266" s="39">
        <v>4</v>
      </c>
      <c r="L266" s="95">
        <f t="shared" si="160"/>
        <v>21</v>
      </c>
      <c r="M266" s="12" t="s">
        <v>99</v>
      </c>
      <c r="N266" s="82">
        <f t="shared" si="172"/>
        <v>16</v>
      </c>
      <c r="O266" s="82">
        <f t="shared" si="165"/>
        <v>211662</v>
      </c>
      <c r="P266" s="77" t="str">
        <f t="shared" si="163"/>
        <v>PROUH80 T2 RU375-15  (80 gal, JA13)</v>
      </c>
      <c r="Q266" s="13" t="s">
        <v>324</v>
      </c>
      <c r="R266" s="119">
        <v>80</v>
      </c>
      <c r="S266" s="121"/>
      <c r="T266" s="100" t="s">
        <v>294</v>
      </c>
      <c r="U266" s="105" t="str">
        <f t="shared" ref="U266:U297" si="177">VLOOKUP( T266, $Q$2:$S$47, 3, FALSE )</f>
        <v>Rheem2020Prem80</v>
      </c>
      <c r="V266" s="148">
        <v>1</v>
      </c>
      <c r="W266" s="49"/>
      <c r="X266" s="61">
        <v>4</v>
      </c>
      <c r="Y266" s="62">
        <v>3.2</v>
      </c>
      <c r="Z266" s="63">
        <v>43944</v>
      </c>
      <c r="AA266" s="58"/>
      <c r="AB266" s="158" t="str">
        <f t="shared" si="161"/>
        <v>2,     211662,   "PROUH80 T2 RU375-15  (80 gal, JA13)"</v>
      </c>
      <c r="AC266" s="160" t="str">
        <f t="shared" si="150"/>
        <v>Ruud</v>
      </c>
      <c r="AD266" s="31" t="s">
        <v>678</v>
      </c>
      <c r="AE266" s="158" t="str">
        <f t="shared" si="162"/>
        <v xml:space="preserve">          case  211662   :   "RuudPROUH80T2RU37515"</v>
      </c>
      <c r="AF266" s="31" t="s">
        <v>678</v>
      </c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</row>
    <row r="267" spans="3:48" s="6" customFormat="1" ht="15" customHeight="1" x14ac:dyDescent="0.25">
      <c r="C267" s="133">
        <f t="shared" si="173"/>
        <v>211759</v>
      </c>
      <c r="D267" s="72">
        <f t="shared" si="174"/>
        <v>40</v>
      </c>
      <c r="E267" s="74">
        <v>0</v>
      </c>
      <c r="F267" s="72">
        <v>1</v>
      </c>
      <c r="G267" s="73">
        <f t="shared" si="175"/>
        <v>0</v>
      </c>
      <c r="H267" s="128">
        <f t="shared" si="176"/>
        <v>3.1</v>
      </c>
      <c r="I267" s="147">
        <f t="shared" si="159"/>
        <v>1</v>
      </c>
      <c r="J267" s="111" t="s">
        <v>196</v>
      </c>
      <c r="K267" s="39">
        <v>4</v>
      </c>
      <c r="L267" s="95">
        <f t="shared" si="160"/>
        <v>21</v>
      </c>
      <c r="M267" s="12" t="s">
        <v>99</v>
      </c>
      <c r="N267" s="82">
        <f t="shared" si="172"/>
        <v>17</v>
      </c>
      <c r="O267" s="82">
        <f t="shared" si="165"/>
        <v>211759</v>
      </c>
      <c r="P267" s="77" t="str">
        <f t="shared" si="163"/>
        <v>PROUH40 T2 RU375-30  (40 gal, JA13)</v>
      </c>
      <c r="Q267" s="13" t="s">
        <v>325</v>
      </c>
      <c r="R267" s="119">
        <v>40</v>
      </c>
      <c r="S267" s="121"/>
      <c r="T267" s="100" t="s">
        <v>291</v>
      </c>
      <c r="U267" s="105" t="str">
        <f t="shared" si="177"/>
        <v>Rheem2020Prem40</v>
      </c>
      <c r="V267" s="148">
        <v>1</v>
      </c>
      <c r="W267" s="49"/>
      <c r="X267" s="61">
        <v>2</v>
      </c>
      <c r="Y267" s="62">
        <v>3.1</v>
      </c>
      <c r="Z267" s="63">
        <v>43944</v>
      </c>
      <c r="AA267" s="58"/>
      <c r="AB267" s="158" t="str">
        <f t="shared" si="161"/>
        <v>2,     211759,   "PROUH40 T2 RU375-30  (40 gal, JA13)"</v>
      </c>
      <c r="AC267" s="160" t="str">
        <f t="shared" si="150"/>
        <v>Ruud</v>
      </c>
      <c r="AD267" s="31" t="s">
        <v>659</v>
      </c>
      <c r="AE267" s="158" t="str">
        <f t="shared" si="162"/>
        <v xml:space="preserve">          case  211759   :   "RuudPROUH40T2RU37530"</v>
      </c>
      <c r="AF267" s="31" t="s">
        <v>659</v>
      </c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</row>
    <row r="268" spans="3:48" s="6" customFormat="1" ht="15" customHeight="1" x14ac:dyDescent="0.25">
      <c r="C268" s="133">
        <f t="shared" si="173"/>
        <v>211860</v>
      </c>
      <c r="D268" s="72">
        <f t="shared" si="174"/>
        <v>50</v>
      </c>
      <c r="E268" s="74">
        <v>0</v>
      </c>
      <c r="F268" s="72">
        <v>1</v>
      </c>
      <c r="G268" s="73">
        <f t="shared" si="175"/>
        <v>0</v>
      </c>
      <c r="H268" s="128">
        <f t="shared" si="176"/>
        <v>3.2</v>
      </c>
      <c r="I268" s="147">
        <f t="shared" si="159"/>
        <v>1</v>
      </c>
      <c r="J268" s="111" t="s">
        <v>196</v>
      </c>
      <c r="K268" s="39">
        <v>4</v>
      </c>
      <c r="L268" s="95">
        <f t="shared" si="160"/>
        <v>21</v>
      </c>
      <c r="M268" s="12" t="s">
        <v>99</v>
      </c>
      <c r="N268" s="82">
        <f t="shared" si="172"/>
        <v>18</v>
      </c>
      <c r="O268" s="82">
        <f t="shared" si="165"/>
        <v>211860</v>
      </c>
      <c r="P268" s="77" t="str">
        <f t="shared" si="163"/>
        <v>PROUH50 T2 RU375-30  (50 gal, JA13)</v>
      </c>
      <c r="Q268" s="13" t="s">
        <v>326</v>
      </c>
      <c r="R268" s="119">
        <v>50</v>
      </c>
      <c r="S268" s="121"/>
      <c r="T268" s="100" t="s">
        <v>292</v>
      </c>
      <c r="U268" s="105" t="str">
        <f t="shared" si="177"/>
        <v>Rheem2020Prem50</v>
      </c>
      <c r="V268" s="148">
        <v>1</v>
      </c>
      <c r="W268" s="49"/>
      <c r="X268" s="61" t="s">
        <v>9</v>
      </c>
      <c r="Y268" s="62">
        <v>3.2</v>
      </c>
      <c r="Z268" s="63">
        <v>43944</v>
      </c>
      <c r="AA268" s="58"/>
      <c r="AB268" s="158" t="str">
        <f t="shared" si="161"/>
        <v>2,     211860,   "PROUH50 T2 RU375-30  (50 gal, JA13)"</v>
      </c>
      <c r="AC268" s="160" t="str">
        <f t="shared" si="150"/>
        <v>Ruud</v>
      </c>
      <c r="AD268" s="31" t="s">
        <v>666</v>
      </c>
      <c r="AE268" s="158" t="str">
        <f t="shared" si="162"/>
        <v xml:space="preserve">          case  211860   :   "RuudPROUH50T2RU37530"</v>
      </c>
      <c r="AF268" s="31" t="s">
        <v>666</v>
      </c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</row>
    <row r="269" spans="3:48" s="6" customFormat="1" ht="15" customHeight="1" x14ac:dyDescent="0.25">
      <c r="C269" s="133">
        <f t="shared" si="173"/>
        <v>211961</v>
      </c>
      <c r="D269" s="72">
        <f t="shared" si="174"/>
        <v>65</v>
      </c>
      <c r="E269" s="74">
        <v>0</v>
      </c>
      <c r="F269" s="72">
        <v>1</v>
      </c>
      <c r="G269" s="73">
        <f t="shared" si="175"/>
        <v>0</v>
      </c>
      <c r="H269" s="128">
        <f t="shared" si="176"/>
        <v>3.2</v>
      </c>
      <c r="I269" s="147">
        <f t="shared" si="159"/>
        <v>1</v>
      </c>
      <c r="J269" s="111" t="s">
        <v>196</v>
      </c>
      <c r="K269" s="39">
        <v>4</v>
      </c>
      <c r="L269" s="95">
        <f t="shared" si="160"/>
        <v>21</v>
      </c>
      <c r="M269" s="12" t="s">
        <v>99</v>
      </c>
      <c r="N269" s="82">
        <f t="shared" si="172"/>
        <v>19</v>
      </c>
      <c r="O269" s="82">
        <f t="shared" si="165"/>
        <v>211961</v>
      </c>
      <c r="P269" s="77" t="str">
        <f t="shared" si="163"/>
        <v>PROUH65 T2 RU375-30  (65 gal, JA13)</v>
      </c>
      <c r="Q269" s="13" t="s">
        <v>327</v>
      </c>
      <c r="R269" s="119">
        <v>65</v>
      </c>
      <c r="S269" s="121"/>
      <c r="T269" s="100" t="s">
        <v>293</v>
      </c>
      <c r="U269" s="105" t="str">
        <f t="shared" si="177"/>
        <v>Rheem2020Prem65</v>
      </c>
      <c r="V269" s="148">
        <v>1</v>
      </c>
      <c r="W269" s="49"/>
      <c r="X269" s="61" t="s">
        <v>9</v>
      </c>
      <c r="Y269" s="62">
        <v>3.2</v>
      </c>
      <c r="Z269" s="63">
        <v>43944</v>
      </c>
      <c r="AA269" s="58"/>
      <c r="AB269" s="158" t="str">
        <f t="shared" si="161"/>
        <v>2,     211961,   "PROUH65 T2 RU375-30  (65 gal, JA13)"</v>
      </c>
      <c r="AC269" s="160" t="str">
        <f t="shared" si="150"/>
        <v>Ruud</v>
      </c>
      <c r="AD269" s="6" t="s">
        <v>672</v>
      </c>
      <c r="AE269" s="158" t="str">
        <f t="shared" si="162"/>
        <v xml:space="preserve">          case  211961   :   "RuudPROUH65T2RU37530"</v>
      </c>
      <c r="AF269" s="6" t="s">
        <v>672</v>
      </c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</row>
    <row r="270" spans="3:48" s="6" customFormat="1" ht="15" customHeight="1" x14ac:dyDescent="0.25">
      <c r="C270" s="133">
        <f t="shared" si="173"/>
        <v>212062</v>
      </c>
      <c r="D270" s="72">
        <f t="shared" si="174"/>
        <v>80</v>
      </c>
      <c r="E270" s="74">
        <v>0</v>
      </c>
      <c r="F270" s="72">
        <v>1</v>
      </c>
      <c r="G270" s="73">
        <f t="shared" si="175"/>
        <v>0</v>
      </c>
      <c r="H270" s="128">
        <f t="shared" si="176"/>
        <v>3.2</v>
      </c>
      <c r="I270" s="147">
        <f t="shared" si="159"/>
        <v>1</v>
      </c>
      <c r="J270" s="111" t="s">
        <v>196</v>
      </c>
      <c r="K270" s="39">
        <v>4</v>
      </c>
      <c r="L270" s="95">
        <f t="shared" si="160"/>
        <v>21</v>
      </c>
      <c r="M270" s="12" t="s">
        <v>99</v>
      </c>
      <c r="N270" s="82">
        <f t="shared" si="172"/>
        <v>20</v>
      </c>
      <c r="O270" s="82">
        <f t="shared" si="165"/>
        <v>212062</v>
      </c>
      <c r="P270" s="77" t="str">
        <f t="shared" si="163"/>
        <v>PROUH80 T2 RU375-30  (80 gal, JA13)</v>
      </c>
      <c r="Q270" s="13" t="s">
        <v>328</v>
      </c>
      <c r="R270" s="119">
        <v>80</v>
      </c>
      <c r="S270" s="121"/>
      <c r="T270" s="100" t="s">
        <v>294</v>
      </c>
      <c r="U270" s="105" t="str">
        <f t="shared" si="177"/>
        <v>Rheem2020Prem80</v>
      </c>
      <c r="V270" s="148">
        <v>1</v>
      </c>
      <c r="W270" s="49"/>
      <c r="X270" s="61">
        <v>4</v>
      </c>
      <c r="Y270" s="62">
        <v>3.2</v>
      </c>
      <c r="Z270" s="63">
        <v>43944</v>
      </c>
      <c r="AA270" s="58"/>
      <c r="AB270" s="158" t="str">
        <f t="shared" si="161"/>
        <v>2,     212062,   "PROUH80 T2 RU375-30  (80 gal, JA13)"</v>
      </c>
      <c r="AC270" s="160" t="str">
        <f t="shared" si="150"/>
        <v>Ruud</v>
      </c>
      <c r="AD270" s="31" t="s">
        <v>679</v>
      </c>
      <c r="AE270" s="158" t="str">
        <f t="shared" si="162"/>
        <v xml:space="preserve">          case  212062   :   "RuudPROUH80T2RU37530"</v>
      </c>
      <c r="AF270" s="31" t="s">
        <v>679</v>
      </c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</row>
    <row r="271" spans="3:48" s="6" customFormat="1" ht="15" customHeight="1" x14ac:dyDescent="0.25">
      <c r="C271" s="133">
        <f t="shared" si="173"/>
        <v>212159</v>
      </c>
      <c r="D271" s="72">
        <f t="shared" si="174"/>
        <v>40</v>
      </c>
      <c r="E271" s="74">
        <v>0</v>
      </c>
      <c r="F271" s="72">
        <v>1</v>
      </c>
      <c r="G271" s="73">
        <f t="shared" si="175"/>
        <v>0</v>
      </c>
      <c r="H271" s="128">
        <f t="shared" si="176"/>
        <v>3.1</v>
      </c>
      <c r="I271" s="147">
        <f t="shared" si="159"/>
        <v>1</v>
      </c>
      <c r="J271" s="111" t="s">
        <v>196</v>
      </c>
      <c r="K271" s="39">
        <v>4</v>
      </c>
      <c r="L271" s="95">
        <f t="shared" si="160"/>
        <v>21</v>
      </c>
      <c r="M271" s="12" t="s">
        <v>99</v>
      </c>
      <c r="N271" s="82">
        <f t="shared" si="172"/>
        <v>21</v>
      </c>
      <c r="O271" s="82">
        <f t="shared" si="165"/>
        <v>212159</v>
      </c>
      <c r="P271" s="77" t="str">
        <f t="shared" si="163"/>
        <v>PROUH40 T2 RU375-SO  (40 gal, JA13)</v>
      </c>
      <c r="Q271" s="13" t="s">
        <v>329</v>
      </c>
      <c r="R271" s="119">
        <v>40</v>
      </c>
      <c r="S271" s="121"/>
      <c r="T271" s="100" t="s">
        <v>291</v>
      </c>
      <c r="U271" s="105" t="str">
        <f t="shared" si="177"/>
        <v>Rheem2020Prem40</v>
      </c>
      <c r="V271" s="148">
        <v>1</v>
      </c>
      <c r="W271" s="49"/>
      <c r="X271" s="61">
        <v>2</v>
      </c>
      <c r="Y271" s="62">
        <v>3.1</v>
      </c>
      <c r="Z271" s="63">
        <v>43944</v>
      </c>
      <c r="AA271" s="58"/>
      <c r="AB271" s="158" t="str">
        <f t="shared" si="161"/>
        <v>2,     212159,   "PROUH40 T2 RU375-SO  (40 gal, JA13)"</v>
      </c>
      <c r="AC271" s="160" t="str">
        <f t="shared" si="150"/>
        <v>Ruud</v>
      </c>
      <c r="AD271" s="31" t="s">
        <v>660</v>
      </c>
      <c r="AE271" s="158" t="str">
        <f t="shared" si="162"/>
        <v xml:space="preserve">          case  212159   :   "RuudPROUH40T2RU375SO"</v>
      </c>
      <c r="AF271" s="31" t="s">
        <v>660</v>
      </c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</row>
    <row r="272" spans="3:48" s="6" customFormat="1" ht="15" customHeight="1" x14ac:dyDescent="0.25">
      <c r="C272" s="133">
        <f t="shared" si="173"/>
        <v>212260</v>
      </c>
      <c r="D272" s="72">
        <f t="shared" si="174"/>
        <v>50</v>
      </c>
      <c r="E272" s="74">
        <v>0</v>
      </c>
      <c r="F272" s="72">
        <v>1</v>
      </c>
      <c r="G272" s="73">
        <f t="shared" si="175"/>
        <v>0</v>
      </c>
      <c r="H272" s="128">
        <f t="shared" si="176"/>
        <v>3.2</v>
      </c>
      <c r="I272" s="147">
        <f t="shared" si="159"/>
        <v>1</v>
      </c>
      <c r="J272" s="111" t="s">
        <v>196</v>
      </c>
      <c r="K272" s="39">
        <v>4</v>
      </c>
      <c r="L272" s="95">
        <f t="shared" si="160"/>
        <v>21</v>
      </c>
      <c r="M272" s="12" t="s">
        <v>99</v>
      </c>
      <c r="N272" s="82">
        <f t="shared" si="172"/>
        <v>22</v>
      </c>
      <c r="O272" s="82">
        <f t="shared" si="165"/>
        <v>212260</v>
      </c>
      <c r="P272" s="77" t="str">
        <f t="shared" si="163"/>
        <v>PROUH50 T2 RU375-SO  (50 gal, JA13)</v>
      </c>
      <c r="Q272" s="13" t="s">
        <v>330</v>
      </c>
      <c r="R272" s="119">
        <v>50</v>
      </c>
      <c r="S272" s="121"/>
      <c r="T272" s="100" t="s">
        <v>292</v>
      </c>
      <c r="U272" s="105" t="str">
        <f t="shared" si="177"/>
        <v>Rheem2020Prem50</v>
      </c>
      <c r="V272" s="148">
        <v>1</v>
      </c>
      <c r="W272" s="49"/>
      <c r="X272" s="61" t="s">
        <v>9</v>
      </c>
      <c r="Y272" s="62">
        <v>3.2</v>
      </c>
      <c r="Z272" s="63">
        <v>43944</v>
      </c>
      <c r="AA272" s="58"/>
      <c r="AB272" s="158" t="str">
        <f t="shared" si="161"/>
        <v>2,     212260,   "PROUH50 T2 RU375-SO  (50 gal, JA13)"</v>
      </c>
      <c r="AC272" s="160" t="str">
        <f t="shared" si="150"/>
        <v>Ruud</v>
      </c>
      <c r="AD272" s="31" t="s">
        <v>667</v>
      </c>
      <c r="AE272" s="158" t="str">
        <f t="shared" si="162"/>
        <v xml:space="preserve">          case  212260   :   "RuudPROUH50T2RU375SO"</v>
      </c>
      <c r="AF272" s="31" t="s">
        <v>667</v>
      </c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</row>
    <row r="273" spans="3:1039" s="6" customFormat="1" ht="15" customHeight="1" x14ac:dyDescent="0.25">
      <c r="C273" s="133">
        <f t="shared" si="173"/>
        <v>212361</v>
      </c>
      <c r="D273" s="72">
        <f t="shared" si="174"/>
        <v>65</v>
      </c>
      <c r="E273" s="74">
        <v>0</v>
      </c>
      <c r="F273" s="72">
        <v>1</v>
      </c>
      <c r="G273" s="73">
        <f t="shared" si="175"/>
        <v>0</v>
      </c>
      <c r="H273" s="128">
        <f t="shared" si="176"/>
        <v>3.2</v>
      </c>
      <c r="I273" s="147">
        <f t="shared" si="159"/>
        <v>1</v>
      </c>
      <c r="J273" s="111" t="s">
        <v>196</v>
      </c>
      <c r="K273" s="39">
        <v>4</v>
      </c>
      <c r="L273" s="95">
        <f t="shared" si="160"/>
        <v>21</v>
      </c>
      <c r="M273" s="12" t="s">
        <v>99</v>
      </c>
      <c r="N273" s="82">
        <f t="shared" si="172"/>
        <v>23</v>
      </c>
      <c r="O273" s="82">
        <f t="shared" si="165"/>
        <v>212361</v>
      </c>
      <c r="P273" s="77" t="str">
        <f t="shared" si="163"/>
        <v>PROUH65 T2 RU375-SO  (65 gal, JA13)</v>
      </c>
      <c r="Q273" s="13" t="s">
        <v>331</v>
      </c>
      <c r="R273" s="119">
        <v>65</v>
      </c>
      <c r="S273" s="121"/>
      <c r="T273" s="100" t="s">
        <v>293</v>
      </c>
      <c r="U273" s="105" t="str">
        <f t="shared" si="177"/>
        <v>Rheem2020Prem65</v>
      </c>
      <c r="V273" s="148">
        <v>1</v>
      </c>
      <c r="W273" s="49"/>
      <c r="X273" s="61" t="s">
        <v>9</v>
      </c>
      <c r="Y273" s="62">
        <v>3.2</v>
      </c>
      <c r="Z273" s="63">
        <v>43944</v>
      </c>
      <c r="AA273" s="58"/>
      <c r="AB273" s="158" t="str">
        <f t="shared" si="161"/>
        <v>2,     212361,   "PROUH65 T2 RU375-SO  (65 gal, JA13)"</v>
      </c>
      <c r="AC273" s="160" t="str">
        <f t="shared" si="150"/>
        <v>Ruud</v>
      </c>
      <c r="AD273" s="6" t="s">
        <v>673</v>
      </c>
      <c r="AE273" s="158" t="str">
        <f t="shared" si="162"/>
        <v xml:space="preserve">          case  212361   :   "RuudPROUH65T2RU375SO"</v>
      </c>
      <c r="AF273" s="6" t="s">
        <v>673</v>
      </c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</row>
    <row r="274" spans="3:1039" s="6" customFormat="1" ht="15" customHeight="1" x14ac:dyDescent="0.25">
      <c r="C274" s="133">
        <f t="shared" si="173"/>
        <v>212462</v>
      </c>
      <c r="D274" s="72">
        <f t="shared" si="174"/>
        <v>80</v>
      </c>
      <c r="E274" s="74">
        <v>0</v>
      </c>
      <c r="F274" s="72">
        <v>1</v>
      </c>
      <c r="G274" s="73">
        <f t="shared" si="175"/>
        <v>0</v>
      </c>
      <c r="H274" s="128">
        <f t="shared" si="176"/>
        <v>3.2</v>
      </c>
      <c r="I274" s="147">
        <f t="shared" si="159"/>
        <v>1</v>
      </c>
      <c r="J274" s="111" t="s">
        <v>196</v>
      </c>
      <c r="K274" s="39">
        <v>4</v>
      </c>
      <c r="L274" s="95">
        <f t="shared" si="160"/>
        <v>21</v>
      </c>
      <c r="M274" s="12" t="s">
        <v>99</v>
      </c>
      <c r="N274" s="82">
        <f t="shared" si="172"/>
        <v>24</v>
      </c>
      <c r="O274" s="82">
        <f t="shared" si="165"/>
        <v>212462</v>
      </c>
      <c r="P274" s="77" t="str">
        <f t="shared" si="163"/>
        <v>PROUH80 T2 RU375-SO  (80 gal, JA13)</v>
      </c>
      <c r="Q274" s="13" t="s">
        <v>332</v>
      </c>
      <c r="R274" s="119">
        <v>80</v>
      </c>
      <c r="S274" s="121"/>
      <c r="T274" s="100" t="s">
        <v>294</v>
      </c>
      <c r="U274" s="105" t="str">
        <f t="shared" si="177"/>
        <v>Rheem2020Prem80</v>
      </c>
      <c r="V274" s="148">
        <v>1</v>
      </c>
      <c r="W274" s="49"/>
      <c r="X274" s="61">
        <v>4</v>
      </c>
      <c r="Y274" s="62">
        <v>3.2</v>
      </c>
      <c r="Z274" s="63">
        <v>43944</v>
      </c>
      <c r="AA274" s="58"/>
      <c r="AB274" s="158" t="str">
        <f t="shared" si="161"/>
        <v>2,     212462,   "PROUH80 T2 RU375-SO  (80 gal, JA13)"</v>
      </c>
      <c r="AC274" s="160" t="str">
        <f t="shared" si="150"/>
        <v>Ruud</v>
      </c>
      <c r="AD274" s="31" t="s">
        <v>680</v>
      </c>
      <c r="AE274" s="158" t="str">
        <f t="shared" si="162"/>
        <v xml:space="preserve">          case  212462   :   "RuudPROUH80T2RU375SO"</v>
      </c>
      <c r="AF274" s="31" t="s">
        <v>680</v>
      </c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</row>
    <row r="275" spans="3:1039" s="6" customFormat="1" ht="15" customHeight="1" x14ac:dyDescent="0.25">
      <c r="C275" s="133">
        <f t="shared" si="173"/>
        <v>212563</v>
      </c>
      <c r="D275" s="72">
        <f t="shared" si="174"/>
        <v>40</v>
      </c>
      <c r="E275" s="74">
        <v>0</v>
      </c>
      <c r="F275" s="72">
        <v>1</v>
      </c>
      <c r="G275" s="73">
        <f t="shared" si="175"/>
        <v>0</v>
      </c>
      <c r="H275" s="128">
        <f t="shared" si="176"/>
        <v>2.9</v>
      </c>
      <c r="I275" s="147">
        <f t="shared" si="159"/>
        <v>1</v>
      </c>
      <c r="J275" s="111" t="s">
        <v>196</v>
      </c>
      <c r="K275" s="39">
        <v>3</v>
      </c>
      <c r="L275" s="95">
        <f t="shared" si="160"/>
        <v>21</v>
      </c>
      <c r="M275" s="12" t="s">
        <v>99</v>
      </c>
      <c r="N275" s="82">
        <f t="shared" si="172"/>
        <v>25</v>
      </c>
      <c r="O275" s="82">
        <f t="shared" si="165"/>
        <v>212563</v>
      </c>
      <c r="P275" s="77" t="str">
        <f t="shared" si="163"/>
        <v>PRO H40 T2 RU310BM  (40 gal, JA13)</v>
      </c>
      <c r="Q275" s="13" t="s">
        <v>357</v>
      </c>
      <c r="R275" s="119">
        <v>40</v>
      </c>
      <c r="S275" s="121"/>
      <c r="T275" s="100" t="s">
        <v>295</v>
      </c>
      <c r="U275" s="105" t="str">
        <f t="shared" si="177"/>
        <v>Rheem2020Build40</v>
      </c>
      <c r="V275" s="148">
        <v>1</v>
      </c>
      <c r="W275" s="49"/>
      <c r="X275" s="61">
        <v>2</v>
      </c>
      <c r="Y275" s="62">
        <v>2.9</v>
      </c>
      <c r="Z275" s="63">
        <v>43944</v>
      </c>
      <c r="AA275" s="58"/>
      <c r="AB275" s="158" t="str">
        <f t="shared" si="161"/>
        <v>2,     212563,   "PRO H40 T2 RU310BM  (40 gal, JA13)"</v>
      </c>
      <c r="AC275" s="160" t="str">
        <f t="shared" si="150"/>
        <v>Ruud</v>
      </c>
      <c r="AD275" s="31" t="s">
        <v>654</v>
      </c>
      <c r="AE275" s="158" t="str">
        <f t="shared" si="162"/>
        <v xml:space="preserve">          case  212563   :   "RuudPROH40T2RU310BM"</v>
      </c>
      <c r="AF275" s="31" t="s">
        <v>654</v>
      </c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</row>
    <row r="276" spans="3:1039" s="6" customFormat="1" ht="15" customHeight="1" x14ac:dyDescent="0.25">
      <c r="C276" s="133">
        <f t="shared" si="173"/>
        <v>212664</v>
      </c>
      <c r="D276" s="72">
        <f t="shared" si="174"/>
        <v>50</v>
      </c>
      <c r="E276" s="74">
        <v>0</v>
      </c>
      <c r="F276" s="72">
        <v>1</v>
      </c>
      <c r="G276" s="73">
        <f t="shared" si="175"/>
        <v>0</v>
      </c>
      <c r="H276" s="128">
        <f t="shared" si="176"/>
        <v>2.9</v>
      </c>
      <c r="I276" s="147">
        <f t="shared" si="159"/>
        <v>1</v>
      </c>
      <c r="J276" s="111" t="s">
        <v>196</v>
      </c>
      <c r="K276" s="39">
        <v>3</v>
      </c>
      <c r="L276" s="95">
        <f t="shared" si="160"/>
        <v>21</v>
      </c>
      <c r="M276" s="12" t="s">
        <v>99</v>
      </c>
      <c r="N276" s="82">
        <f t="shared" si="172"/>
        <v>26</v>
      </c>
      <c r="O276" s="82">
        <f t="shared" si="165"/>
        <v>212664</v>
      </c>
      <c r="P276" s="77" t="str">
        <f t="shared" si="163"/>
        <v>PRO H50 T2 RU310BM  (50 gal, JA13)</v>
      </c>
      <c r="Q276" s="13" t="s">
        <v>358</v>
      </c>
      <c r="R276" s="119">
        <v>50</v>
      </c>
      <c r="S276" s="121"/>
      <c r="T276" s="100" t="s">
        <v>296</v>
      </c>
      <c r="U276" s="105" t="str">
        <f t="shared" si="177"/>
        <v>Rheem2020Build50</v>
      </c>
      <c r="V276" s="148">
        <v>1</v>
      </c>
      <c r="W276" s="49"/>
      <c r="X276" s="61" t="s">
        <v>9</v>
      </c>
      <c r="Y276" s="62">
        <v>2.9</v>
      </c>
      <c r="Z276" s="63">
        <v>43944</v>
      </c>
      <c r="AA276" s="58"/>
      <c r="AB276" s="158" t="str">
        <f t="shared" si="161"/>
        <v>2,     212664,   "PRO H50 T2 RU310BM  (50 gal, JA13)"</v>
      </c>
      <c r="AC276" s="160" t="str">
        <f t="shared" si="150"/>
        <v>Ruud</v>
      </c>
      <c r="AD276" s="31" t="s">
        <v>655</v>
      </c>
      <c r="AE276" s="158" t="str">
        <f t="shared" si="162"/>
        <v xml:space="preserve">          case  212664   :   "RuudPROH50T2RU310BM"</v>
      </c>
      <c r="AF276" s="31" t="s">
        <v>655</v>
      </c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</row>
    <row r="277" spans="3:1039" s="6" customFormat="1" ht="15" customHeight="1" x14ac:dyDescent="0.25">
      <c r="C277" s="133">
        <f t="shared" si="173"/>
        <v>212765</v>
      </c>
      <c r="D277" s="72">
        <f t="shared" si="174"/>
        <v>65</v>
      </c>
      <c r="E277" s="74">
        <v>0</v>
      </c>
      <c r="F277" s="72">
        <v>1</v>
      </c>
      <c r="G277" s="73">
        <f t="shared" si="175"/>
        <v>0</v>
      </c>
      <c r="H277" s="128">
        <f t="shared" si="176"/>
        <v>2.9</v>
      </c>
      <c r="I277" s="147">
        <f t="shared" si="159"/>
        <v>1</v>
      </c>
      <c r="J277" s="111" t="s">
        <v>196</v>
      </c>
      <c r="K277" s="39">
        <v>3</v>
      </c>
      <c r="L277" s="95">
        <f t="shared" si="160"/>
        <v>21</v>
      </c>
      <c r="M277" s="12" t="s">
        <v>99</v>
      </c>
      <c r="N277" s="82">
        <f t="shared" si="172"/>
        <v>27</v>
      </c>
      <c r="O277" s="82">
        <f t="shared" si="165"/>
        <v>212765</v>
      </c>
      <c r="P277" s="77" t="str">
        <f t="shared" si="163"/>
        <v>PRO H65 T2 RU310BM  (65 gal, JA13)</v>
      </c>
      <c r="Q277" s="13" t="s">
        <v>359</v>
      </c>
      <c r="R277" s="119">
        <v>65</v>
      </c>
      <c r="S277" s="121"/>
      <c r="T277" s="100" t="s">
        <v>297</v>
      </c>
      <c r="U277" s="105" t="str">
        <f t="shared" si="177"/>
        <v>Rheem2020Build65</v>
      </c>
      <c r="V277" s="148">
        <v>1</v>
      </c>
      <c r="W277" s="49"/>
      <c r="X277" s="61" t="s">
        <v>9</v>
      </c>
      <c r="Y277" s="62">
        <v>2.9</v>
      </c>
      <c r="Z277" s="63">
        <v>43944</v>
      </c>
      <c r="AA277" s="58"/>
      <c r="AB277" s="158" t="str">
        <f t="shared" si="161"/>
        <v>2,     212765,   "PRO H65 T2 RU310BM  (65 gal, JA13)"</v>
      </c>
      <c r="AC277" s="160" t="str">
        <f t="shared" si="150"/>
        <v>Ruud</v>
      </c>
      <c r="AD277" s="31" t="s">
        <v>656</v>
      </c>
      <c r="AE277" s="158" t="str">
        <f t="shared" si="162"/>
        <v xml:space="preserve">          case  212765   :   "RuudPROH65T2RU310BM"</v>
      </c>
      <c r="AF277" s="31" t="s">
        <v>656</v>
      </c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</row>
    <row r="278" spans="3:1039" s="6" customFormat="1" ht="15" customHeight="1" x14ac:dyDescent="0.25">
      <c r="C278" s="133">
        <f t="shared" si="173"/>
        <v>212866</v>
      </c>
      <c r="D278" s="72">
        <f t="shared" si="174"/>
        <v>80</v>
      </c>
      <c r="E278" s="74">
        <v>0</v>
      </c>
      <c r="F278" s="72">
        <v>1</v>
      </c>
      <c r="G278" s="73">
        <f t="shared" si="175"/>
        <v>0</v>
      </c>
      <c r="H278" s="128">
        <f t="shared" si="176"/>
        <v>2.9</v>
      </c>
      <c r="I278" s="147">
        <f t="shared" si="159"/>
        <v>1</v>
      </c>
      <c r="J278" s="111" t="s">
        <v>196</v>
      </c>
      <c r="K278" s="39">
        <v>3</v>
      </c>
      <c r="L278" s="95">
        <f t="shared" si="160"/>
        <v>21</v>
      </c>
      <c r="M278" s="12" t="s">
        <v>99</v>
      </c>
      <c r="N278" s="82">
        <f t="shared" si="172"/>
        <v>28</v>
      </c>
      <c r="O278" s="82">
        <f t="shared" si="165"/>
        <v>212866</v>
      </c>
      <c r="P278" s="77" t="str">
        <f t="shared" si="163"/>
        <v>PRO H80 T2 RU310BM  (80 gal, JA13)</v>
      </c>
      <c r="Q278" s="13" t="s">
        <v>360</v>
      </c>
      <c r="R278" s="119">
        <v>80</v>
      </c>
      <c r="S278" s="121"/>
      <c r="T278" s="100" t="s">
        <v>298</v>
      </c>
      <c r="U278" s="105" t="str">
        <f t="shared" si="177"/>
        <v>Rheem2020Build80</v>
      </c>
      <c r="V278" s="148">
        <v>1</v>
      </c>
      <c r="W278" s="49"/>
      <c r="X278" s="61" t="s">
        <v>15</v>
      </c>
      <c r="Y278" s="62">
        <v>2.9</v>
      </c>
      <c r="Z278" s="63">
        <v>43944</v>
      </c>
      <c r="AA278" s="58"/>
      <c r="AB278" s="158" t="str">
        <f t="shared" si="161"/>
        <v>2,     212866,   "PRO H80 T2 RU310BM  (80 gal, JA13)"</v>
      </c>
      <c r="AC278" s="160" t="str">
        <f t="shared" si="150"/>
        <v>Ruud</v>
      </c>
      <c r="AD278" s="31" t="s">
        <v>657</v>
      </c>
      <c r="AE278" s="158" t="str">
        <f t="shared" si="162"/>
        <v xml:space="preserve">          case  212866   :   "RuudPROH80T2RU310BM"</v>
      </c>
      <c r="AF278" s="31" t="s">
        <v>657</v>
      </c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</row>
    <row r="279" spans="3:1039" s="6" customFormat="1" ht="15" customHeight="1" x14ac:dyDescent="0.25">
      <c r="C279" s="151">
        <f t="shared" si="140"/>
        <v>212963</v>
      </c>
      <c r="D279" s="72">
        <f t="shared" ref="D279:D282" si="178">R279</f>
        <v>40</v>
      </c>
      <c r="E279" s="74">
        <v>0</v>
      </c>
      <c r="F279" s="72">
        <v>1</v>
      </c>
      <c r="G279" s="73">
        <f t="shared" ref="G279:G282" si="179">IF(E279&gt;0,W279,0)</f>
        <v>0</v>
      </c>
      <c r="H279" s="128">
        <f t="shared" ref="H279:H282" si="180">IF(F279&gt;0,Y279,0)</f>
        <v>2.9</v>
      </c>
      <c r="I279" s="147">
        <f t="shared" ref="I279:I282" si="181">V279</f>
        <v>0</v>
      </c>
      <c r="J279" s="111" t="s">
        <v>196</v>
      </c>
      <c r="K279" s="39">
        <v>3</v>
      </c>
      <c r="L279" s="95">
        <f t="shared" ref="L279:L282" si="182">VLOOKUP( M279, $M$2:$N$21, 2, FALSE )</f>
        <v>21</v>
      </c>
      <c r="M279" s="12" t="s">
        <v>99</v>
      </c>
      <c r="N279" s="82">
        <f t="shared" si="172"/>
        <v>29</v>
      </c>
      <c r="O279" s="82">
        <f t="shared" si="165"/>
        <v>212963</v>
      </c>
      <c r="P279" s="77" t="str">
        <f t="shared" si="163"/>
        <v>PRO H40 T2 RU310UM  (40 gal)</v>
      </c>
      <c r="Q279" s="13" t="s">
        <v>435</v>
      </c>
      <c r="R279" s="119">
        <v>40</v>
      </c>
      <c r="S279" s="121"/>
      <c r="T279" s="100" t="s">
        <v>295</v>
      </c>
      <c r="U279" s="105" t="str">
        <f t="shared" si="177"/>
        <v>Rheem2020Build40</v>
      </c>
      <c r="V279" s="146">
        <v>0</v>
      </c>
      <c r="W279" s="49"/>
      <c r="X279" s="61">
        <v>2</v>
      </c>
      <c r="Y279" s="62">
        <v>2.9</v>
      </c>
      <c r="Z279" s="63">
        <v>44158</v>
      </c>
      <c r="AA279" s="58"/>
      <c r="AB279" s="158" t="str">
        <f t="shared" si="161"/>
        <v>2,     212963,   "PRO H40 T2 RU310UM  (40 gal)"</v>
      </c>
      <c r="AC279" s="160" t="str">
        <f t="shared" ref="AC279:AC342" si="183">AC278</f>
        <v>Ruud</v>
      </c>
      <c r="AD279" s="163" t="s">
        <v>649</v>
      </c>
      <c r="AE279" s="158" t="str">
        <f t="shared" si="162"/>
        <v xml:space="preserve">          case  212963   :   "RuudPROH40T2RU310UM"</v>
      </c>
      <c r="AF279" s="163" t="s">
        <v>649</v>
      </c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</row>
    <row r="280" spans="3:1039" s="6" customFormat="1" ht="15" customHeight="1" x14ac:dyDescent="0.25">
      <c r="C280" s="151">
        <f t="shared" ref="C280:C282" si="184">O280</f>
        <v>213064</v>
      </c>
      <c r="D280" s="72">
        <f t="shared" si="178"/>
        <v>50</v>
      </c>
      <c r="E280" s="74">
        <v>0</v>
      </c>
      <c r="F280" s="72">
        <v>1</v>
      </c>
      <c r="G280" s="73">
        <f t="shared" si="179"/>
        <v>0</v>
      </c>
      <c r="H280" s="128">
        <f t="shared" si="180"/>
        <v>2.9</v>
      </c>
      <c r="I280" s="147">
        <f t="shared" si="181"/>
        <v>0</v>
      </c>
      <c r="J280" s="111" t="s">
        <v>196</v>
      </c>
      <c r="K280" s="39">
        <v>3</v>
      </c>
      <c r="L280" s="95">
        <f t="shared" si="182"/>
        <v>21</v>
      </c>
      <c r="M280" s="12" t="s">
        <v>99</v>
      </c>
      <c r="N280" s="82">
        <f t="shared" si="172"/>
        <v>30</v>
      </c>
      <c r="O280" s="82">
        <f t="shared" si="165"/>
        <v>213064</v>
      </c>
      <c r="P280" s="77" t="str">
        <f t="shared" si="163"/>
        <v>PRO H50 T2 RU310UM  (50 gal)</v>
      </c>
      <c r="Q280" s="13" t="s">
        <v>436</v>
      </c>
      <c r="R280" s="119">
        <v>50</v>
      </c>
      <c r="S280" s="121"/>
      <c r="T280" s="100" t="s">
        <v>296</v>
      </c>
      <c r="U280" s="105" t="str">
        <f t="shared" si="177"/>
        <v>Rheem2020Build50</v>
      </c>
      <c r="V280" s="146">
        <v>0</v>
      </c>
      <c r="W280" s="49"/>
      <c r="X280" s="61" t="s">
        <v>9</v>
      </c>
      <c r="Y280" s="62">
        <v>2.9</v>
      </c>
      <c r="Z280" s="63">
        <v>44158</v>
      </c>
      <c r="AA280" s="58"/>
      <c r="AB280" s="158" t="str">
        <f t="shared" si="161"/>
        <v>2,     213064,   "PRO H50 T2 RU310UM  (50 gal)"</v>
      </c>
      <c r="AC280" s="160" t="str">
        <f t="shared" si="183"/>
        <v>Ruud</v>
      </c>
      <c r="AD280" s="163" t="s">
        <v>650</v>
      </c>
      <c r="AE280" s="158" t="str">
        <f t="shared" si="162"/>
        <v xml:space="preserve">          case  213064   :   "RuudPROH50T2RU310UM"</v>
      </c>
      <c r="AF280" s="163" t="s">
        <v>650</v>
      </c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</row>
    <row r="281" spans="3:1039" s="6" customFormat="1" ht="15" customHeight="1" x14ac:dyDescent="0.25">
      <c r="C281" s="151">
        <f t="shared" si="184"/>
        <v>213165</v>
      </c>
      <c r="D281" s="72">
        <f t="shared" si="178"/>
        <v>65</v>
      </c>
      <c r="E281" s="74">
        <v>0</v>
      </c>
      <c r="F281" s="72">
        <v>1</v>
      </c>
      <c r="G281" s="73">
        <f t="shared" si="179"/>
        <v>0</v>
      </c>
      <c r="H281" s="128">
        <f t="shared" si="180"/>
        <v>2.9</v>
      </c>
      <c r="I281" s="147">
        <f t="shared" si="181"/>
        <v>0</v>
      </c>
      <c r="J281" s="111" t="s">
        <v>196</v>
      </c>
      <c r="K281" s="39">
        <v>3</v>
      </c>
      <c r="L281" s="95">
        <f t="shared" si="182"/>
        <v>21</v>
      </c>
      <c r="M281" s="12" t="s">
        <v>99</v>
      </c>
      <c r="N281" s="82">
        <f t="shared" si="172"/>
        <v>31</v>
      </c>
      <c r="O281" s="82">
        <f t="shared" si="165"/>
        <v>213165</v>
      </c>
      <c r="P281" s="77" t="str">
        <f t="shared" si="163"/>
        <v>PRO H65 T2 RU310UM  (65 gal)</v>
      </c>
      <c r="Q281" s="13" t="s">
        <v>437</v>
      </c>
      <c r="R281" s="119">
        <v>65</v>
      </c>
      <c r="S281" s="121"/>
      <c r="T281" s="100" t="s">
        <v>297</v>
      </c>
      <c r="U281" s="105" t="str">
        <f t="shared" si="177"/>
        <v>Rheem2020Build65</v>
      </c>
      <c r="V281" s="146">
        <v>0</v>
      </c>
      <c r="W281" s="49"/>
      <c r="X281" s="61" t="s">
        <v>9</v>
      </c>
      <c r="Y281" s="62">
        <v>2.9</v>
      </c>
      <c r="Z281" s="63">
        <v>44158</v>
      </c>
      <c r="AA281" s="58"/>
      <c r="AB281" s="158" t="str">
        <f t="shared" si="161"/>
        <v>2,     213165,   "PRO H65 T2 RU310UM  (65 gal)"</v>
      </c>
      <c r="AC281" s="160" t="str">
        <f t="shared" si="183"/>
        <v>Ruud</v>
      </c>
      <c r="AD281" s="163" t="s">
        <v>651</v>
      </c>
      <c r="AE281" s="158" t="str">
        <f t="shared" si="162"/>
        <v xml:space="preserve">          case  213165   :   "RuudPROH65T2RU310UM"</v>
      </c>
      <c r="AF281" s="163" t="s">
        <v>651</v>
      </c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</row>
    <row r="282" spans="3:1039" s="6" customFormat="1" ht="15" customHeight="1" x14ac:dyDescent="0.25">
      <c r="C282" s="151">
        <f t="shared" si="184"/>
        <v>213266</v>
      </c>
      <c r="D282" s="72">
        <f t="shared" si="178"/>
        <v>80</v>
      </c>
      <c r="E282" s="74">
        <v>0</v>
      </c>
      <c r="F282" s="72">
        <v>1</v>
      </c>
      <c r="G282" s="73">
        <f t="shared" si="179"/>
        <v>0</v>
      </c>
      <c r="H282" s="128">
        <f t="shared" si="180"/>
        <v>2.9</v>
      </c>
      <c r="I282" s="147">
        <f t="shared" si="181"/>
        <v>0</v>
      </c>
      <c r="J282" s="111" t="s">
        <v>196</v>
      </c>
      <c r="K282" s="39">
        <v>3</v>
      </c>
      <c r="L282" s="95">
        <f t="shared" si="182"/>
        <v>21</v>
      </c>
      <c r="M282" s="12" t="s">
        <v>99</v>
      </c>
      <c r="N282" s="82">
        <f t="shared" si="172"/>
        <v>32</v>
      </c>
      <c r="O282" s="82">
        <f t="shared" si="165"/>
        <v>213266</v>
      </c>
      <c r="P282" s="77" t="str">
        <f t="shared" si="163"/>
        <v>PRO H80 T2 RU310UM  (80 gal)</v>
      </c>
      <c r="Q282" s="13" t="s">
        <v>438</v>
      </c>
      <c r="R282" s="119">
        <v>80</v>
      </c>
      <c r="S282" s="121"/>
      <c r="T282" s="100" t="s">
        <v>298</v>
      </c>
      <c r="U282" s="105" t="str">
        <f t="shared" si="177"/>
        <v>Rheem2020Build80</v>
      </c>
      <c r="V282" s="146">
        <v>0</v>
      </c>
      <c r="W282" s="49"/>
      <c r="X282" s="61" t="s">
        <v>15</v>
      </c>
      <c r="Y282" s="62">
        <v>2.9</v>
      </c>
      <c r="Z282" s="63">
        <v>44158</v>
      </c>
      <c r="AA282" s="58"/>
      <c r="AB282" s="158" t="str">
        <f t="shared" si="161"/>
        <v>2,     213266,   "PRO H80 T2 RU310UM  (80 gal)"</v>
      </c>
      <c r="AC282" s="160" t="str">
        <f t="shared" si="183"/>
        <v>Ruud</v>
      </c>
      <c r="AD282" s="163" t="s">
        <v>652</v>
      </c>
      <c r="AE282" s="158" t="str">
        <f t="shared" si="162"/>
        <v xml:space="preserve">          case  213266   :   "RuudPROH80T2RU310UM"</v>
      </c>
      <c r="AF282" s="163" t="s">
        <v>652</v>
      </c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</row>
    <row r="283" spans="3:1039" s="6" customFormat="1" ht="15" customHeight="1" x14ac:dyDescent="0.25">
      <c r="C283" s="6">
        <f t="shared" si="140"/>
        <v>210121</v>
      </c>
      <c r="D283" s="72">
        <f t="shared" si="141"/>
        <v>50</v>
      </c>
      <c r="E283" s="72">
        <v>1</v>
      </c>
      <c r="F283" s="74">
        <v>0</v>
      </c>
      <c r="G283" s="73">
        <f t="shared" si="144"/>
        <v>2.2799999999999998</v>
      </c>
      <c r="H283" s="128">
        <f t="shared" si="145"/>
        <v>0</v>
      </c>
      <c r="I283" s="147">
        <f t="shared" si="159"/>
        <v>0</v>
      </c>
      <c r="J283" s="111" t="s">
        <v>196</v>
      </c>
      <c r="K283" s="39">
        <v>1</v>
      </c>
      <c r="L283" s="95">
        <f t="shared" si="160"/>
        <v>21</v>
      </c>
      <c r="M283" s="12" t="s">
        <v>99</v>
      </c>
      <c r="N283" s="81">
        <v>1</v>
      </c>
      <c r="O283" s="82">
        <f t="shared" si="165"/>
        <v>210121</v>
      </c>
      <c r="P283" s="77" t="str">
        <f t="shared" si="163"/>
        <v>HB50RU  (50 gal)</v>
      </c>
      <c r="Q283" s="13" t="s">
        <v>152</v>
      </c>
      <c r="R283" s="14">
        <v>50</v>
      </c>
      <c r="S283" s="37" t="s">
        <v>94</v>
      </c>
      <c r="T283" s="100" t="s">
        <v>94</v>
      </c>
      <c r="U283" s="105" t="str">
        <f t="shared" si="177"/>
        <v>RheemHB50</v>
      </c>
      <c r="V283" s="146">
        <v>0</v>
      </c>
      <c r="W283" s="49">
        <f>[1]ESTAR_to_AWHS!K151</f>
        <v>2.2799999999999998</v>
      </c>
      <c r="X283" s="61">
        <f>[1]ESTAR_to_AWHS!I151</f>
        <v>3</v>
      </c>
      <c r="Y283" s="62" t="str">
        <f>[1]ESTAR_to_AWHS!L151</f>
        <v>--</v>
      </c>
      <c r="Z283" s="63">
        <f>[1]ESTAR_to_AWHS!J151</f>
        <v>42505</v>
      </c>
      <c r="AA283" s="58" t="s">
        <v>91</v>
      </c>
      <c r="AB283" s="158" t="str">
        <f t="shared" si="161"/>
        <v>2,     210121,   "HB50RU  (50 gal)"</v>
      </c>
      <c r="AC283" s="160" t="str">
        <f t="shared" si="183"/>
        <v>Ruud</v>
      </c>
      <c r="AD283" s="31" t="s">
        <v>653</v>
      </c>
      <c r="AE283" s="158" t="str">
        <f t="shared" si="162"/>
        <v xml:space="preserve">          case  210121   :   "RuudHB50RU"</v>
      </c>
      <c r="AF283" s="31" t="s">
        <v>653</v>
      </c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</row>
    <row r="284" spans="3:1039" s="6" customFormat="1" ht="15" customHeight="1" x14ac:dyDescent="0.25">
      <c r="C284" s="6">
        <f t="shared" si="140"/>
        <v>210221</v>
      </c>
      <c r="D284" s="72">
        <f t="shared" si="141"/>
        <v>50</v>
      </c>
      <c r="E284" s="72">
        <v>1</v>
      </c>
      <c r="F284" s="74">
        <v>0</v>
      </c>
      <c r="G284" s="73">
        <f t="shared" si="144"/>
        <v>1.94</v>
      </c>
      <c r="H284" s="128">
        <f t="shared" si="145"/>
        <v>0</v>
      </c>
      <c r="I284" s="147">
        <f t="shared" si="159"/>
        <v>0</v>
      </c>
      <c r="J284" s="111" t="s">
        <v>196</v>
      </c>
      <c r="K284" s="39">
        <v>1</v>
      </c>
      <c r="L284" s="95">
        <f t="shared" si="160"/>
        <v>21</v>
      </c>
      <c r="M284" s="12" t="s">
        <v>99</v>
      </c>
      <c r="N284" s="82">
        <f t="shared" ref="N284:N294" si="185">N283+1</f>
        <v>2</v>
      </c>
      <c r="O284" s="82">
        <f t="shared" si="165"/>
        <v>210221</v>
      </c>
      <c r="P284" s="77" t="str">
        <f t="shared" si="163"/>
        <v>PROUH50 T2 RU245  (50 gal)</v>
      </c>
      <c r="Q284" s="13" t="s">
        <v>153</v>
      </c>
      <c r="R284" s="14">
        <v>50</v>
      </c>
      <c r="S284" s="37" t="s">
        <v>94</v>
      </c>
      <c r="T284" s="100" t="s">
        <v>94</v>
      </c>
      <c r="U284" s="105" t="str">
        <f t="shared" si="177"/>
        <v>RheemHB50</v>
      </c>
      <c r="V284" s="146">
        <v>0</v>
      </c>
      <c r="W284" s="49">
        <f>[1]ESTAR_to_AWHS!K152</f>
        <v>1.94</v>
      </c>
      <c r="X284" s="61" t="str">
        <f>[1]ESTAR_to_AWHS!I152</f>
        <v>1-2</v>
      </c>
      <c r="Y284" s="62" t="str">
        <f>[1]ESTAR_to_AWHS!L152</f>
        <v>--</v>
      </c>
      <c r="Z284" s="63">
        <f>[1]ESTAR_to_AWHS!J152</f>
        <v>42505</v>
      </c>
      <c r="AA284" s="58" t="s">
        <v>91</v>
      </c>
      <c r="AB284" s="158" t="str">
        <f t="shared" si="161"/>
        <v>2,     210221,   "PROUH50 T2 RU245  (50 gal)"</v>
      </c>
      <c r="AC284" s="160" t="str">
        <f t="shared" si="183"/>
        <v>Ruud</v>
      </c>
      <c r="AD284" s="6" t="s">
        <v>661</v>
      </c>
      <c r="AE284" s="158" t="str">
        <f t="shared" si="162"/>
        <v xml:space="preserve">          case  210221   :   "RuudPROUH50RU245"</v>
      </c>
      <c r="AF284" s="6" t="s">
        <v>661</v>
      </c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</row>
    <row r="285" spans="3:1039" s="6" customFormat="1" ht="15" customHeight="1" x14ac:dyDescent="0.25">
      <c r="C285" s="6">
        <f t="shared" si="140"/>
        <v>210339</v>
      </c>
      <c r="D285" s="72">
        <f t="shared" si="141"/>
        <v>50</v>
      </c>
      <c r="E285" s="74">
        <v>0</v>
      </c>
      <c r="F285" s="72">
        <v>1</v>
      </c>
      <c r="G285" s="73">
        <f t="shared" si="144"/>
        <v>0</v>
      </c>
      <c r="H285" s="128">
        <f t="shared" si="145"/>
        <v>3.2</v>
      </c>
      <c r="I285" s="147">
        <f t="shared" si="159"/>
        <v>0</v>
      </c>
      <c r="J285" s="111" t="s">
        <v>196</v>
      </c>
      <c r="K285" s="39">
        <v>3</v>
      </c>
      <c r="L285" s="95">
        <f t="shared" si="160"/>
        <v>21</v>
      </c>
      <c r="M285" s="12" t="s">
        <v>99</v>
      </c>
      <c r="N285" s="82">
        <f t="shared" si="185"/>
        <v>3</v>
      </c>
      <c r="O285" s="82">
        <f t="shared" si="165"/>
        <v>210339</v>
      </c>
      <c r="P285" s="77" t="str">
        <f t="shared" si="163"/>
        <v>PROUH50 T2 RU350 D  (50 gal)</v>
      </c>
      <c r="Q285" s="13" t="s">
        <v>138</v>
      </c>
      <c r="R285" s="14">
        <v>50</v>
      </c>
      <c r="S285" s="121" t="s">
        <v>273</v>
      </c>
      <c r="T285" s="100" t="s">
        <v>273</v>
      </c>
      <c r="U285" s="105" t="str">
        <f t="shared" si="177"/>
        <v>RheemHBDR4550</v>
      </c>
      <c r="V285" s="146">
        <v>0</v>
      </c>
      <c r="W285" s="49" t="str">
        <f>[1]ESTAR_to_AWHS!K64</f>
        <v>--</v>
      </c>
      <c r="X285" s="61" t="str">
        <f>[1]ESTAR_to_AWHS!I64</f>
        <v>2-3</v>
      </c>
      <c r="Y285" s="62">
        <f>[1]ESTAR_to_AWHS!L64</f>
        <v>3.2</v>
      </c>
      <c r="Z285" s="63">
        <f>[1]ESTAR_to_AWHS!J64</f>
        <v>42667</v>
      </c>
      <c r="AA285" s="58" t="s">
        <v>91</v>
      </c>
      <c r="AB285" s="158" t="str">
        <f t="shared" si="161"/>
        <v>2,     210339,   "PROUH50 T2 RU350 D  (50 gal)"</v>
      </c>
      <c r="AC285" s="160" t="str">
        <f t="shared" si="183"/>
        <v>Ruud</v>
      </c>
      <c r="AD285" s="6" t="s">
        <v>662</v>
      </c>
      <c r="AE285" s="158" t="str">
        <f t="shared" si="162"/>
        <v xml:space="preserve">          case  210339   :   "RuudPROUH50RU350D"</v>
      </c>
      <c r="AF285" s="6" t="s">
        <v>662</v>
      </c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1"/>
      <c r="BO285" s="31"/>
      <c r="BP285" s="31"/>
      <c r="BQ285" s="31"/>
      <c r="BR285" s="31"/>
      <c r="BS285" s="31"/>
      <c r="BT285" s="31"/>
      <c r="BU285" s="31"/>
      <c r="BV285" s="31"/>
      <c r="BW285" s="31"/>
      <c r="BX285" s="31"/>
      <c r="BY285" s="31"/>
      <c r="BZ285" s="31"/>
      <c r="CA285" s="31"/>
      <c r="CB285" s="31"/>
      <c r="CC285" s="31"/>
      <c r="CD285" s="31"/>
      <c r="CE285" s="31"/>
      <c r="CF285" s="31"/>
      <c r="CG285" s="31"/>
      <c r="CH285" s="31"/>
      <c r="CI285" s="31"/>
      <c r="CJ285" s="31"/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/>
      <c r="DK285" s="31"/>
      <c r="DL285" s="31"/>
      <c r="DM285" s="31"/>
      <c r="DN285" s="31"/>
      <c r="DO285" s="31"/>
      <c r="DP285" s="31"/>
      <c r="DQ285" s="31"/>
      <c r="DR285" s="31"/>
      <c r="DS285" s="31"/>
      <c r="DT285" s="31"/>
      <c r="DU285" s="31"/>
      <c r="DV285" s="31"/>
      <c r="DW285" s="31"/>
      <c r="DX285" s="31"/>
      <c r="DY285" s="31"/>
      <c r="DZ285" s="31"/>
      <c r="EA285" s="31"/>
      <c r="EB285" s="31"/>
      <c r="EC285" s="31"/>
      <c r="ED285" s="31"/>
      <c r="EE285" s="31"/>
      <c r="EF285" s="31"/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/>
      <c r="EW285" s="31"/>
      <c r="EX285" s="31"/>
      <c r="EY285" s="31"/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  <c r="FK285" s="31"/>
      <c r="FL285" s="31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  <c r="IU285" s="31"/>
      <c r="IV285" s="31"/>
      <c r="IW285" s="31"/>
      <c r="IX285" s="31"/>
      <c r="IY285" s="31"/>
      <c r="IZ285" s="31"/>
      <c r="JA285" s="31"/>
      <c r="JB285" s="31"/>
      <c r="JC285" s="31"/>
      <c r="JD285" s="31"/>
      <c r="JE285" s="31"/>
      <c r="JF285" s="31"/>
      <c r="JG285" s="31"/>
      <c r="JH285" s="31"/>
      <c r="JI285" s="31"/>
      <c r="JJ285" s="31"/>
      <c r="JK285" s="31"/>
      <c r="JL285" s="31"/>
      <c r="JM285" s="31"/>
      <c r="JN285" s="31"/>
      <c r="JO285" s="31"/>
      <c r="JP285" s="31"/>
      <c r="JQ285" s="31"/>
      <c r="JR285" s="31"/>
      <c r="JS285" s="31"/>
      <c r="JT285" s="31"/>
      <c r="JU285" s="31"/>
      <c r="JV285" s="31"/>
      <c r="JW285" s="31"/>
      <c r="JX285" s="31"/>
      <c r="JY285" s="31"/>
      <c r="JZ285" s="31"/>
      <c r="KA285" s="31"/>
      <c r="KB285" s="31"/>
      <c r="KC285" s="31"/>
      <c r="KD285" s="31"/>
      <c r="KE285" s="31"/>
      <c r="KF285" s="31"/>
      <c r="KG285" s="31"/>
      <c r="KH285" s="31"/>
      <c r="KI285" s="31"/>
      <c r="KJ285" s="31"/>
      <c r="KK285" s="31"/>
      <c r="KL285" s="31"/>
      <c r="KM285" s="31"/>
      <c r="KN285" s="31"/>
      <c r="KO285" s="31"/>
      <c r="KP285" s="31"/>
      <c r="KQ285" s="31"/>
      <c r="KR285" s="31"/>
      <c r="KS285" s="31"/>
      <c r="KT285" s="31"/>
      <c r="KU285" s="31"/>
      <c r="KV285" s="31"/>
      <c r="KW285" s="31"/>
      <c r="KX285" s="31"/>
      <c r="KY285" s="31"/>
      <c r="KZ285" s="31"/>
      <c r="LA285" s="31"/>
      <c r="LB285" s="31"/>
      <c r="LC285" s="31"/>
      <c r="LD285" s="31"/>
      <c r="LE285" s="31"/>
      <c r="LF285" s="31"/>
      <c r="LG285" s="31"/>
      <c r="LH285" s="31"/>
      <c r="LI285" s="31"/>
      <c r="LJ285" s="31"/>
      <c r="LK285" s="31"/>
      <c r="LL285" s="31"/>
      <c r="LM285" s="31"/>
      <c r="LN285" s="31"/>
      <c r="LO285" s="31"/>
      <c r="LP285" s="31"/>
      <c r="LQ285" s="31"/>
      <c r="LR285" s="31"/>
      <c r="LS285" s="31"/>
      <c r="LT285" s="31"/>
      <c r="LU285" s="31"/>
      <c r="LV285" s="31"/>
      <c r="LW285" s="31"/>
      <c r="LX285" s="31"/>
      <c r="LY285" s="31"/>
      <c r="LZ285" s="31"/>
      <c r="MA285" s="31"/>
      <c r="MB285" s="31"/>
      <c r="MC285" s="31"/>
      <c r="MD285" s="31"/>
      <c r="ME285" s="31"/>
      <c r="MF285" s="31"/>
      <c r="MG285" s="31"/>
      <c r="MH285" s="31"/>
      <c r="MI285" s="31"/>
      <c r="MJ285" s="31"/>
      <c r="MK285" s="31"/>
      <c r="ML285" s="31"/>
      <c r="MM285" s="31"/>
      <c r="MN285" s="31"/>
      <c r="MO285" s="31"/>
      <c r="MP285" s="31"/>
      <c r="MQ285" s="31"/>
      <c r="MR285" s="31"/>
      <c r="MS285" s="31"/>
      <c r="MT285" s="31"/>
      <c r="MU285" s="31"/>
      <c r="MV285" s="31"/>
      <c r="MW285" s="31"/>
      <c r="MX285" s="31"/>
      <c r="MY285" s="31"/>
      <c r="MZ285" s="31"/>
      <c r="NA285" s="31"/>
      <c r="NB285" s="31"/>
      <c r="NC285" s="31"/>
      <c r="ND285" s="31"/>
      <c r="NE285" s="31"/>
      <c r="NF285" s="31"/>
      <c r="NG285" s="31"/>
      <c r="NH285" s="31"/>
      <c r="NI285" s="31"/>
      <c r="NJ285" s="31"/>
      <c r="NK285" s="31"/>
      <c r="NL285" s="31"/>
      <c r="NM285" s="31"/>
      <c r="NN285" s="31"/>
      <c r="NO285" s="31"/>
      <c r="NP285" s="31"/>
      <c r="NQ285" s="31"/>
      <c r="NR285" s="31"/>
      <c r="NS285" s="31"/>
      <c r="NT285" s="31"/>
      <c r="NU285" s="31"/>
      <c r="NV285" s="31"/>
      <c r="NW285" s="31"/>
      <c r="NX285" s="31"/>
      <c r="NY285" s="31"/>
      <c r="NZ285" s="31"/>
      <c r="OA285" s="31"/>
      <c r="OB285" s="31"/>
      <c r="OC285" s="31"/>
      <c r="OD285" s="31"/>
      <c r="OE285" s="31"/>
      <c r="OF285" s="31"/>
      <c r="OG285" s="31"/>
      <c r="OH285" s="31"/>
      <c r="OI285" s="31"/>
      <c r="OJ285" s="31"/>
      <c r="OK285" s="31"/>
      <c r="OL285" s="31"/>
      <c r="OM285" s="31"/>
      <c r="ON285" s="31"/>
      <c r="OO285" s="31"/>
      <c r="OP285" s="31"/>
      <c r="OQ285" s="31"/>
      <c r="OR285" s="31"/>
      <c r="OS285" s="31"/>
      <c r="OT285" s="31"/>
      <c r="OU285" s="31"/>
      <c r="OV285" s="31"/>
      <c r="OW285" s="31"/>
      <c r="OX285" s="31"/>
      <c r="OY285" s="31"/>
      <c r="OZ285" s="31"/>
      <c r="PA285" s="31"/>
      <c r="PB285" s="31"/>
      <c r="PC285" s="31"/>
      <c r="PD285" s="31"/>
      <c r="PE285" s="31"/>
      <c r="PF285" s="31"/>
      <c r="PG285" s="31"/>
      <c r="PH285" s="31"/>
      <c r="PI285" s="31"/>
      <c r="PJ285" s="31"/>
      <c r="PK285" s="31"/>
      <c r="PL285" s="31"/>
      <c r="PM285" s="31"/>
      <c r="PN285" s="31"/>
      <c r="PO285" s="31"/>
      <c r="PP285" s="31"/>
      <c r="PQ285" s="31"/>
      <c r="PR285" s="31"/>
      <c r="PS285" s="31"/>
      <c r="PT285" s="31"/>
      <c r="PU285" s="31"/>
      <c r="PV285" s="31"/>
      <c r="PW285" s="31"/>
      <c r="PX285" s="31"/>
      <c r="PY285" s="31"/>
      <c r="PZ285" s="31"/>
      <c r="QA285" s="31"/>
      <c r="QB285" s="31"/>
      <c r="QC285" s="31"/>
      <c r="QD285" s="31"/>
      <c r="QE285" s="31"/>
      <c r="QF285" s="31"/>
      <c r="QG285" s="31"/>
      <c r="QH285" s="31"/>
      <c r="QI285" s="31"/>
      <c r="QJ285" s="31"/>
      <c r="QK285" s="31"/>
      <c r="QL285" s="31"/>
      <c r="QM285" s="31"/>
      <c r="QN285" s="31"/>
      <c r="QO285" s="31"/>
      <c r="QP285" s="31"/>
      <c r="QQ285" s="31"/>
      <c r="QR285" s="31"/>
      <c r="QS285" s="31"/>
      <c r="QT285" s="31"/>
      <c r="QU285" s="31"/>
      <c r="QV285" s="31"/>
      <c r="QW285" s="31"/>
      <c r="QX285" s="31"/>
      <c r="QY285" s="31"/>
      <c r="QZ285" s="31"/>
      <c r="RA285" s="31"/>
      <c r="RB285" s="31"/>
      <c r="RC285" s="31"/>
      <c r="RD285" s="31"/>
      <c r="RE285" s="31"/>
      <c r="RF285" s="31"/>
      <c r="RG285" s="31"/>
      <c r="RH285" s="31"/>
      <c r="RI285" s="31"/>
      <c r="RJ285" s="31"/>
      <c r="RK285" s="31"/>
      <c r="RL285" s="31"/>
      <c r="RM285" s="31"/>
      <c r="RN285" s="31"/>
      <c r="RO285" s="31"/>
      <c r="RP285" s="31"/>
      <c r="RQ285" s="31"/>
      <c r="RR285" s="31"/>
      <c r="RS285" s="31"/>
      <c r="RT285" s="31"/>
      <c r="RU285" s="31"/>
      <c r="RV285" s="31"/>
      <c r="RW285" s="31"/>
      <c r="RX285" s="31"/>
      <c r="RY285" s="31"/>
      <c r="RZ285" s="31"/>
      <c r="SA285" s="31"/>
      <c r="SB285" s="31"/>
      <c r="SC285" s="31"/>
      <c r="SD285" s="31"/>
      <c r="SE285" s="31"/>
      <c r="SF285" s="31"/>
      <c r="SG285" s="31"/>
      <c r="SH285" s="31"/>
      <c r="SI285" s="31"/>
      <c r="SJ285" s="31"/>
      <c r="SK285" s="31"/>
      <c r="SL285" s="31"/>
      <c r="SM285" s="31"/>
      <c r="SN285" s="31"/>
      <c r="SO285" s="31"/>
      <c r="SP285" s="31"/>
      <c r="SQ285" s="31"/>
      <c r="SR285" s="31"/>
      <c r="SS285" s="31"/>
      <c r="ST285" s="31"/>
      <c r="SU285" s="31"/>
      <c r="SV285" s="31"/>
      <c r="SW285" s="31"/>
      <c r="SX285" s="31"/>
      <c r="SY285" s="31"/>
      <c r="SZ285" s="31"/>
      <c r="TA285" s="31"/>
      <c r="TB285" s="31"/>
      <c r="TC285" s="31"/>
      <c r="TD285" s="31"/>
      <c r="TE285" s="31"/>
      <c r="TF285" s="31"/>
      <c r="TG285" s="31"/>
      <c r="TH285" s="31"/>
      <c r="TI285" s="31"/>
      <c r="TJ285" s="31"/>
      <c r="TK285" s="31"/>
      <c r="TL285" s="31"/>
      <c r="TM285" s="31"/>
      <c r="TN285" s="31"/>
      <c r="TO285" s="31"/>
      <c r="TP285" s="31"/>
      <c r="TQ285" s="31"/>
      <c r="TR285" s="31"/>
      <c r="TS285" s="31"/>
      <c r="TT285" s="31"/>
      <c r="TU285" s="31"/>
      <c r="TV285" s="31"/>
      <c r="TW285" s="31"/>
      <c r="TX285" s="31"/>
      <c r="TY285" s="31"/>
      <c r="TZ285" s="31"/>
      <c r="UA285" s="31"/>
      <c r="UB285" s="31"/>
      <c r="UC285" s="31"/>
      <c r="UD285" s="31"/>
      <c r="UE285" s="31"/>
      <c r="UF285" s="31"/>
      <c r="UG285" s="31"/>
      <c r="UH285" s="31"/>
      <c r="UI285" s="31"/>
      <c r="UJ285" s="31"/>
      <c r="UK285" s="31"/>
      <c r="UL285" s="31"/>
      <c r="UM285" s="31"/>
      <c r="UN285" s="31"/>
      <c r="UO285" s="31"/>
      <c r="UP285" s="31"/>
      <c r="UQ285" s="31"/>
      <c r="UR285" s="31"/>
      <c r="US285" s="31"/>
      <c r="UT285" s="31"/>
      <c r="UU285" s="31"/>
      <c r="UV285" s="31"/>
      <c r="UW285" s="31"/>
      <c r="UX285" s="31"/>
      <c r="UY285" s="31"/>
      <c r="UZ285" s="31"/>
      <c r="VA285" s="31"/>
      <c r="VB285" s="31"/>
      <c r="VC285" s="31"/>
      <c r="VD285" s="31"/>
      <c r="VE285" s="31"/>
      <c r="VF285" s="31"/>
      <c r="VG285" s="31"/>
      <c r="VH285" s="31"/>
      <c r="VI285" s="31"/>
      <c r="VJ285" s="31"/>
      <c r="VK285" s="31"/>
      <c r="VL285" s="31"/>
      <c r="VM285" s="31"/>
      <c r="VN285" s="31"/>
      <c r="VO285" s="31"/>
      <c r="VP285" s="31"/>
      <c r="VQ285" s="31"/>
      <c r="VR285" s="31"/>
      <c r="VS285" s="31"/>
      <c r="VT285" s="31"/>
      <c r="VU285" s="31"/>
      <c r="VV285" s="31"/>
      <c r="VW285" s="31"/>
      <c r="VX285" s="31"/>
      <c r="VY285" s="31"/>
      <c r="VZ285" s="31"/>
      <c r="WA285" s="31"/>
      <c r="WB285" s="31"/>
      <c r="WC285" s="31"/>
      <c r="WD285" s="31"/>
      <c r="WE285" s="31"/>
      <c r="WF285" s="31"/>
      <c r="WG285" s="31"/>
      <c r="WH285" s="31"/>
      <c r="WI285" s="31"/>
      <c r="WJ285" s="31"/>
      <c r="WK285" s="31"/>
      <c r="WL285" s="31"/>
      <c r="WM285" s="31"/>
      <c r="WN285" s="31"/>
      <c r="WO285" s="31"/>
      <c r="WP285" s="31"/>
      <c r="WQ285" s="31"/>
      <c r="WR285" s="31"/>
      <c r="WS285" s="31"/>
      <c r="WT285" s="31"/>
      <c r="WU285" s="31"/>
      <c r="WV285" s="31"/>
      <c r="WW285" s="31"/>
      <c r="WX285" s="31"/>
      <c r="WY285" s="31"/>
      <c r="WZ285" s="31"/>
      <c r="XA285" s="31"/>
      <c r="XB285" s="31"/>
      <c r="XC285" s="31"/>
      <c r="XD285" s="31"/>
      <c r="XE285" s="31"/>
      <c r="XF285" s="31"/>
      <c r="XG285" s="31"/>
      <c r="XH285" s="31"/>
      <c r="XI285" s="31"/>
      <c r="XJ285" s="31"/>
      <c r="XK285" s="31"/>
      <c r="XL285" s="31"/>
      <c r="XM285" s="31"/>
      <c r="XN285" s="31"/>
      <c r="XO285" s="31"/>
      <c r="XP285" s="31"/>
      <c r="XQ285" s="31"/>
      <c r="XR285" s="31"/>
      <c r="XS285" s="31"/>
      <c r="XT285" s="31"/>
      <c r="XU285" s="31"/>
      <c r="XV285" s="31"/>
      <c r="XW285" s="31"/>
      <c r="XX285" s="31"/>
      <c r="XY285" s="31"/>
      <c r="XZ285" s="31"/>
      <c r="YA285" s="31"/>
      <c r="YB285" s="31"/>
      <c r="YC285" s="31"/>
      <c r="YD285" s="31"/>
      <c r="YE285" s="31"/>
      <c r="YF285" s="31"/>
      <c r="YG285" s="31"/>
      <c r="YH285" s="31"/>
      <c r="YI285" s="31"/>
      <c r="YJ285" s="31"/>
      <c r="YK285" s="31"/>
      <c r="YL285" s="31"/>
      <c r="YM285" s="31"/>
      <c r="YN285" s="31"/>
      <c r="YO285" s="31"/>
      <c r="YP285" s="31"/>
      <c r="YQ285" s="31"/>
      <c r="YR285" s="31"/>
      <c r="YS285" s="31"/>
      <c r="YT285" s="31"/>
      <c r="YU285" s="31"/>
      <c r="YV285" s="31"/>
      <c r="YW285" s="31"/>
      <c r="YX285" s="31"/>
      <c r="YY285" s="31"/>
      <c r="YZ285" s="31"/>
      <c r="ZA285" s="31"/>
      <c r="ZB285" s="31"/>
      <c r="ZC285" s="31"/>
      <c r="ZD285" s="31"/>
      <c r="ZE285" s="31"/>
      <c r="ZF285" s="31"/>
      <c r="ZG285" s="31"/>
      <c r="ZH285" s="31"/>
      <c r="ZI285" s="31"/>
      <c r="ZJ285" s="31"/>
      <c r="ZK285" s="31"/>
      <c r="ZL285" s="31"/>
      <c r="ZM285" s="31"/>
      <c r="ZN285" s="31"/>
      <c r="ZO285" s="31"/>
      <c r="ZP285" s="31"/>
      <c r="ZQ285" s="31"/>
      <c r="ZR285" s="31"/>
      <c r="ZS285" s="31"/>
      <c r="ZT285" s="31"/>
      <c r="ZU285" s="31"/>
      <c r="ZV285" s="31"/>
      <c r="ZW285" s="31"/>
      <c r="ZX285" s="31"/>
      <c r="ZY285" s="31"/>
      <c r="ZZ285" s="31"/>
      <c r="AAA285" s="31"/>
      <c r="AAB285" s="31"/>
      <c r="AAC285" s="31"/>
      <c r="AAD285" s="31"/>
      <c r="AAE285" s="31"/>
      <c r="AAF285" s="31"/>
      <c r="AAG285" s="31"/>
      <c r="AAH285" s="31"/>
      <c r="AAI285" s="31"/>
      <c r="AAJ285" s="31"/>
      <c r="AAK285" s="31"/>
      <c r="AAL285" s="31"/>
      <c r="AAM285" s="31"/>
      <c r="AAN285" s="31"/>
      <c r="AAO285" s="31"/>
      <c r="AAP285" s="31"/>
      <c r="AAQ285" s="31"/>
      <c r="AAR285" s="31"/>
      <c r="AAS285" s="31"/>
      <c r="AAT285" s="31"/>
      <c r="AAU285" s="31"/>
      <c r="AAV285" s="31"/>
      <c r="AAW285" s="31"/>
      <c r="AAX285" s="31"/>
      <c r="AAY285" s="31"/>
      <c r="AAZ285" s="31"/>
      <c r="ABA285" s="31"/>
      <c r="ABB285" s="31"/>
      <c r="ABC285" s="31"/>
      <c r="ABD285" s="31"/>
      <c r="ABE285" s="31"/>
      <c r="ABF285" s="31"/>
      <c r="ABG285" s="31"/>
      <c r="ABH285" s="31"/>
      <c r="ABI285" s="31"/>
      <c r="ABJ285" s="31"/>
      <c r="ABK285" s="31"/>
      <c r="ABL285" s="31"/>
      <c r="ABM285" s="31"/>
      <c r="ABN285" s="31"/>
      <c r="ABO285" s="31"/>
      <c r="ABP285" s="31"/>
      <c r="ABQ285" s="31"/>
      <c r="ABR285" s="31"/>
      <c r="ABS285" s="31"/>
      <c r="ABT285" s="31"/>
      <c r="ABU285" s="31"/>
      <c r="ABV285" s="31"/>
      <c r="ABW285" s="31"/>
      <c r="ABX285" s="31"/>
      <c r="ABY285" s="31"/>
      <c r="ABZ285" s="31"/>
      <c r="ACA285" s="31"/>
      <c r="ACB285" s="31"/>
      <c r="ACC285" s="31"/>
      <c r="ACD285" s="31"/>
      <c r="ACE285" s="31"/>
      <c r="ACF285" s="31"/>
      <c r="ACG285" s="31"/>
      <c r="ACH285" s="31"/>
      <c r="ACI285" s="31"/>
      <c r="ACJ285" s="31"/>
      <c r="ACK285" s="31"/>
      <c r="ACL285" s="31"/>
      <c r="ACM285" s="31"/>
      <c r="ACN285" s="31"/>
      <c r="ACO285" s="31"/>
      <c r="ACP285" s="31"/>
      <c r="ACQ285" s="31"/>
      <c r="ACR285" s="31"/>
      <c r="ACS285" s="31"/>
      <c r="ACT285" s="31"/>
      <c r="ACU285" s="31"/>
      <c r="ACV285" s="31"/>
      <c r="ACW285" s="31"/>
      <c r="ACX285" s="31"/>
      <c r="ACY285" s="31"/>
      <c r="ACZ285" s="31"/>
      <c r="ADA285" s="31"/>
      <c r="ADB285" s="31"/>
      <c r="ADC285" s="31"/>
      <c r="ADD285" s="31"/>
      <c r="ADE285" s="31"/>
      <c r="ADF285" s="31"/>
      <c r="ADG285" s="31"/>
      <c r="ADH285" s="31"/>
      <c r="ADI285" s="31"/>
      <c r="ADJ285" s="31"/>
      <c r="ADK285" s="31"/>
      <c r="ADL285" s="31"/>
      <c r="ADM285" s="31"/>
      <c r="ADN285" s="31"/>
      <c r="ADO285" s="31"/>
      <c r="ADP285" s="31"/>
      <c r="ADQ285" s="31"/>
      <c r="ADR285" s="31"/>
      <c r="ADS285" s="31"/>
      <c r="ADT285" s="31"/>
      <c r="ADU285" s="31"/>
      <c r="ADV285" s="31"/>
      <c r="ADW285" s="31"/>
      <c r="ADX285" s="31"/>
      <c r="ADY285" s="31"/>
      <c r="ADZ285" s="31"/>
      <c r="AEA285" s="31"/>
      <c r="AEB285" s="31"/>
      <c r="AEC285" s="31"/>
      <c r="AED285" s="31"/>
      <c r="AEE285" s="31"/>
      <c r="AEF285" s="31"/>
      <c r="AEG285" s="31"/>
      <c r="AEH285" s="31"/>
      <c r="AEI285" s="31"/>
      <c r="AEJ285" s="31"/>
      <c r="AEK285" s="31"/>
      <c r="AEL285" s="31"/>
      <c r="AEM285" s="31"/>
      <c r="AEN285" s="31"/>
      <c r="AEO285" s="31"/>
      <c r="AEP285" s="31"/>
      <c r="AEQ285" s="31"/>
      <c r="AER285" s="31"/>
      <c r="AES285" s="31"/>
      <c r="AET285" s="31"/>
      <c r="AEU285" s="31"/>
      <c r="AEV285" s="31"/>
      <c r="AEW285" s="31"/>
      <c r="AEX285" s="31"/>
      <c r="AEY285" s="31"/>
      <c r="AEZ285" s="31"/>
      <c r="AFA285" s="31"/>
      <c r="AFB285" s="31"/>
      <c r="AFC285" s="31"/>
      <c r="AFD285" s="31"/>
      <c r="AFE285" s="31"/>
      <c r="AFF285" s="31"/>
      <c r="AFG285" s="31"/>
      <c r="AFH285" s="31"/>
      <c r="AFI285" s="31"/>
      <c r="AFJ285" s="31"/>
      <c r="AFK285" s="31"/>
      <c r="AFL285" s="31"/>
      <c r="AFM285" s="31"/>
      <c r="AFN285" s="31"/>
      <c r="AFO285" s="31"/>
      <c r="AFP285" s="31"/>
      <c r="AFQ285" s="31"/>
      <c r="AFR285" s="31"/>
      <c r="AFS285" s="31"/>
      <c r="AFT285" s="31"/>
      <c r="AFU285" s="31"/>
      <c r="AFV285" s="31"/>
      <c r="AFW285" s="31"/>
      <c r="AFX285" s="31"/>
      <c r="AFY285" s="31"/>
      <c r="AFZ285" s="31"/>
      <c r="AGA285" s="31"/>
      <c r="AGB285" s="31"/>
      <c r="AGC285" s="31"/>
      <c r="AGD285" s="31"/>
      <c r="AGE285" s="31"/>
      <c r="AGF285" s="31"/>
      <c r="AGG285" s="31"/>
      <c r="AGH285" s="31"/>
      <c r="AGI285" s="31"/>
      <c r="AGJ285" s="31"/>
      <c r="AGK285" s="31"/>
      <c r="AGL285" s="31"/>
      <c r="AGM285" s="31"/>
      <c r="AGN285" s="31"/>
      <c r="AGO285" s="31"/>
      <c r="AGP285" s="31"/>
      <c r="AGQ285" s="31"/>
      <c r="AGR285" s="31"/>
      <c r="AGS285" s="31"/>
      <c r="AGT285" s="31"/>
      <c r="AGU285" s="31"/>
      <c r="AGV285" s="31"/>
      <c r="AGW285" s="31"/>
      <c r="AGX285" s="31"/>
      <c r="AGY285" s="31"/>
      <c r="AGZ285" s="31"/>
      <c r="AHA285" s="31"/>
      <c r="AHB285" s="31"/>
      <c r="AHC285" s="31"/>
      <c r="AHD285" s="31"/>
      <c r="AHE285" s="31"/>
      <c r="AHF285" s="31"/>
      <c r="AHG285" s="31"/>
      <c r="AHH285" s="31"/>
      <c r="AHI285" s="31"/>
      <c r="AHJ285" s="31"/>
      <c r="AHK285" s="31"/>
      <c r="AHL285" s="31"/>
      <c r="AHM285" s="31"/>
      <c r="AHN285" s="31"/>
      <c r="AHO285" s="31"/>
      <c r="AHP285" s="31"/>
      <c r="AHQ285" s="31"/>
      <c r="AHR285" s="31"/>
      <c r="AHS285" s="31"/>
      <c r="AHT285" s="31"/>
      <c r="AHU285" s="31"/>
      <c r="AHV285" s="31"/>
      <c r="AHW285" s="31"/>
      <c r="AHX285" s="31"/>
      <c r="AHY285" s="31"/>
      <c r="AHZ285" s="31"/>
      <c r="AIA285" s="31"/>
      <c r="AIB285" s="31"/>
      <c r="AIC285" s="31"/>
      <c r="AID285" s="31"/>
      <c r="AIE285" s="31"/>
      <c r="AIF285" s="31"/>
      <c r="AIG285" s="31"/>
      <c r="AIH285" s="31"/>
      <c r="AII285" s="31"/>
      <c r="AIJ285" s="31"/>
      <c r="AIK285" s="31"/>
      <c r="AIL285" s="31"/>
      <c r="AIM285" s="31"/>
      <c r="AIN285" s="31"/>
      <c r="AIO285" s="31"/>
      <c r="AIP285" s="31"/>
      <c r="AIQ285" s="31"/>
      <c r="AIR285" s="31"/>
      <c r="AIS285" s="31"/>
      <c r="AIT285" s="31"/>
      <c r="AIU285" s="31"/>
      <c r="AIV285" s="31"/>
      <c r="AIW285" s="31"/>
      <c r="AIX285" s="31"/>
      <c r="AIY285" s="31"/>
      <c r="AIZ285" s="31"/>
      <c r="AJA285" s="31"/>
      <c r="AJB285" s="31"/>
      <c r="AJC285" s="31"/>
      <c r="AJD285" s="31"/>
      <c r="AJE285" s="31"/>
      <c r="AJF285" s="31"/>
      <c r="AJG285" s="31"/>
      <c r="AJH285" s="31"/>
      <c r="AJI285" s="31"/>
      <c r="AJJ285" s="31"/>
      <c r="AJK285" s="31"/>
      <c r="AJL285" s="31"/>
      <c r="AJM285" s="31"/>
      <c r="AJN285" s="31"/>
      <c r="AJO285" s="31"/>
      <c r="AJP285" s="31"/>
      <c r="AJQ285" s="31"/>
      <c r="AJR285" s="31"/>
      <c r="AJS285" s="31"/>
      <c r="AJT285" s="31"/>
      <c r="AJU285" s="31"/>
      <c r="AJV285" s="31"/>
      <c r="AJW285" s="31"/>
      <c r="AJX285" s="31"/>
      <c r="AJY285" s="31"/>
      <c r="AJZ285" s="31"/>
      <c r="AKA285" s="31"/>
      <c r="AKB285" s="31"/>
      <c r="AKC285" s="31"/>
      <c r="AKD285" s="31"/>
      <c r="AKE285" s="31"/>
      <c r="AKF285" s="31"/>
      <c r="AKG285" s="31"/>
      <c r="AKH285" s="31"/>
      <c r="AKI285" s="31"/>
      <c r="AKJ285" s="31"/>
      <c r="AKK285" s="31"/>
      <c r="AKL285" s="31"/>
      <c r="AKM285" s="31"/>
      <c r="AKN285" s="31"/>
      <c r="AKO285" s="31"/>
      <c r="AKP285" s="31"/>
      <c r="AKQ285" s="31"/>
      <c r="AKR285" s="31"/>
      <c r="AKS285" s="31"/>
      <c r="AKT285" s="31"/>
      <c r="AKU285" s="31"/>
      <c r="AKV285" s="31"/>
      <c r="AKW285" s="31"/>
      <c r="AKX285" s="31"/>
      <c r="AKY285" s="31"/>
      <c r="AKZ285" s="31"/>
      <c r="ALA285" s="31"/>
      <c r="ALB285" s="31"/>
      <c r="ALC285" s="31"/>
      <c r="ALD285" s="31"/>
      <c r="ALE285" s="31"/>
      <c r="ALF285" s="31"/>
      <c r="ALG285" s="31"/>
      <c r="ALH285" s="31"/>
      <c r="ALI285" s="31"/>
      <c r="ALJ285" s="31"/>
      <c r="ALK285" s="31"/>
      <c r="ALL285" s="31"/>
      <c r="ALM285" s="31"/>
      <c r="ALN285" s="31"/>
      <c r="ALO285" s="31"/>
      <c r="ALP285" s="31"/>
      <c r="ALQ285" s="31"/>
      <c r="ALR285" s="31"/>
      <c r="ALS285" s="31"/>
      <c r="ALT285" s="31"/>
      <c r="ALU285" s="31"/>
      <c r="ALV285" s="31"/>
      <c r="ALW285" s="31"/>
      <c r="ALX285" s="31"/>
      <c r="ALY285" s="31"/>
      <c r="ALZ285" s="31"/>
      <c r="AMA285" s="31"/>
      <c r="AMB285" s="31"/>
      <c r="AMC285" s="31"/>
      <c r="AMD285" s="31"/>
      <c r="AME285" s="31"/>
      <c r="AMF285" s="31"/>
      <c r="AMG285" s="31"/>
      <c r="AMH285" s="31"/>
      <c r="AMI285" s="31"/>
      <c r="AMJ285" s="31"/>
      <c r="AMK285" s="31"/>
      <c r="AML285" s="31"/>
      <c r="AMM285" s="31"/>
      <c r="AMN285" s="31"/>
      <c r="AMO285" s="31"/>
      <c r="AMP285" s="31"/>
      <c r="AMQ285" s="31"/>
      <c r="AMR285" s="31"/>
      <c r="AMS285" s="31"/>
      <c r="AMT285" s="31"/>
      <c r="AMU285" s="31"/>
      <c r="AMV285" s="31"/>
      <c r="AMW285" s="31"/>
      <c r="AMX285" s="31"/>
      <c r="AMY285" s="31"/>
    </row>
    <row r="286" spans="3:1039" s="6" customFormat="1" ht="15" customHeight="1" x14ac:dyDescent="0.25">
      <c r="C286" s="6">
        <f t="shared" si="140"/>
        <v>210440</v>
      </c>
      <c r="D286" s="72">
        <f t="shared" si="141"/>
        <v>65</v>
      </c>
      <c r="E286" s="74">
        <v>0</v>
      </c>
      <c r="F286" s="72">
        <v>1</v>
      </c>
      <c r="G286" s="73">
        <f t="shared" si="144"/>
        <v>0</v>
      </c>
      <c r="H286" s="128">
        <f t="shared" si="145"/>
        <v>3.4</v>
      </c>
      <c r="I286" s="147">
        <f t="shared" si="159"/>
        <v>0</v>
      </c>
      <c r="J286" s="111" t="s">
        <v>196</v>
      </c>
      <c r="K286" s="39">
        <v>3</v>
      </c>
      <c r="L286" s="95">
        <f t="shared" si="160"/>
        <v>21</v>
      </c>
      <c r="M286" s="12" t="s">
        <v>99</v>
      </c>
      <c r="N286" s="82">
        <f t="shared" si="185"/>
        <v>4</v>
      </c>
      <c r="O286" s="82">
        <f t="shared" si="165"/>
        <v>210440</v>
      </c>
      <c r="P286" s="77" t="str">
        <f t="shared" si="163"/>
        <v>PROUH65 T2 RU350 D  (65 gal)</v>
      </c>
      <c r="Q286" s="13" t="s">
        <v>139</v>
      </c>
      <c r="R286" s="14">
        <v>65</v>
      </c>
      <c r="S286" s="121" t="s">
        <v>274</v>
      </c>
      <c r="T286" s="100" t="s">
        <v>274</v>
      </c>
      <c r="U286" s="105" t="str">
        <f t="shared" si="177"/>
        <v>RheemHBDR4565</v>
      </c>
      <c r="V286" s="146">
        <v>0</v>
      </c>
      <c r="W286" s="49" t="str">
        <f>[1]ESTAR_to_AWHS!K65</f>
        <v>--</v>
      </c>
      <c r="X286" s="61" t="str">
        <f>[1]ESTAR_to_AWHS!I65</f>
        <v>2-3</v>
      </c>
      <c r="Y286" s="62">
        <f>[1]ESTAR_to_AWHS!L65</f>
        <v>3.4</v>
      </c>
      <c r="Z286" s="63">
        <f>[1]ESTAR_to_AWHS!J65</f>
        <v>42667</v>
      </c>
      <c r="AA286" s="58" t="s">
        <v>91</v>
      </c>
      <c r="AB286" s="158" t="str">
        <f t="shared" si="161"/>
        <v>2,     210440,   "PROUH65 T2 RU350 D  (65 gal)"</v>
      </c>
      <c r="AC286" s="160" t="str">
        <f t="shared" si="183"/>
        <v>Ruud</v>
      </c>
      <c r="AD286" s="6" t="s">
        <v>668</v>
      </c>
      <c r="AE286" s="158" t="str">
        <f t="shared" si="162"/>
        <v xml:space="preserve">          case  210440   :   "RuudPROUH65RU350D"</v>
      </c>
      <c r="AF286" s="6" t="s">
        <v>668</v>
      </c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1"/>
      <c r="BO286" s="31"/>
      <c r="BP286" s="31"/>
      <c r="BQ286" s="31"/>
      <c r="BR286" s="31"/>
      <c r="BS286" s="31"/>
      <c r="BT286" s="31"/>
      <c r="BU286" s="31"/>
      <c r="BV286" s="31"/>
      <c r="BW286" s="31"/>
      <c r="BX286" s="31"/>
      <c r="BY286" s="31"/>
      <c r="BZ286" s="31"/>
      <c r="CA286" s="31"/>
      <c r="CB286" s="31"/>
      <c r="CC286" s="31"/>
      <c r="CD286" s="31"/>
      <c r="CE286" s="31"/>
      <c r="CF286" s="31"/>
      <c r="CG286" s="31"/>
      <c r="CH286" s="31"/>
      <c r="CI286" s="31"/>
      <c r="CJ286" s="31"/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/>
      <c r="DK286" s="31"/>
      <c r="DL286" s="31"/>
      <c r="DM286" s="31"/>
      <c r="DN286" s="31"/>
      <c r="DO286" s="31"/>
      <c r="DP286" s="31"/>
      <c r="DQ286" s="31"/>
      <c r="DR286" s="31"/>
      <c r="DS286" s="31"/>
      <c r="DT286" s="31"/>
      <c r="DU286" s="31"/>
      <c r="DV286" s="31"/>
      <c r="DW286" s="31"/>
      <c r="DX286" s="31"/>
      <c r="DY286" s="31"/>
      <c r="DZ286" s="31"/>
      <c r="EA286" s="31"/>
      <c r="EB286" s="31"/>
      <c r="EC286" s="31"/>
      <c r="ED286" s="31"/>
      <c r="EE286" s="31"/>
      <c r="EF286" s="31"/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/>
      <c r="EW286" s="31"/>
      <c r="EX286" s="31"/>
      <c r="EY286" s="31"/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  <c r="FK286" s="31"/>
      <c r="FL286" s="31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  <c r="IU286" s="31"/>
      <c r="IV286" s="31"/>
      <c r="IW286" s="31"/>
      <c r="IX286" s="31"/>
      <c r="IY286" s="31"/>
      <c r="IZ286" s="31"/>
      <c r="JA286" s="31"/>
      <c r="JB286" s="31"/>
      <c r="JC286" s="31"/>
      <c r="JD286" s="31"/>
      <c r="JE286" s="31"/>
      <c r="JF286" s="31"/>
      <c r="JG286" s="31"/>
      <c r="JH286" s="31"/>
      <c r="JI286" s="31"/>
      <c r="JJ286" s="31"/>
      <c r="JK286" s="31"/>
      <c r="JL286" s="31"/>
      <c r="JM286" s="31"/>
      <c r="JN286" s="31"/>
      <c r="JO286" s="31"/>
      <c r="JP286" s="31"/>
      <c r="JQ286" s="31"/>
      <c r="JR286" s="31"/>
      <c r="JS286" s="31"/>
      <c r="JT286" s="31"/>
      <c r="JU286" s="31"/>
      <c r="JV286" s="31"/>
      <c r="JW286" s="31"/>
      <c r="JX286" s="31"/>
      <c r="JY286" s="31"/>
      <c r="JZ286" s="31"/>
      <c r="KA286" s="31"/>
      <c r="KB286" s="31"/>
      <c r="KC286" s="31"/>
      <c r="KD286" s="31"/>
      <c r="KE286" s="31"/>
      <c r="KF286" s="31"/>
      <c r="KG286" s="31"/>
      <c r="KH286" s="31"/>
      <c r="KI286" s="31"/>
      <c r="KJ286" s="31"/>
      <c r="KK286" s="31"/>
      <c r="KL286" s="31"/>
      <c r="KM286" s="31"/>
      <c r="KN286" s="31"/>
      <c r="KO286" s="31"/>
      <c r="KP286" s="31"/>
      <c r="KQ286" s="31"/>
      <c r="KR286" s="31"/>
      <c r="KS286" s="31"/>
      <c r="KT286" s="31"/>
      <c r="KU286" s="31"/>
      <c r="KV286" s="31"/>
      <c r="KW286" s="31"/>
      <c r="KX286" s="31"/>
      <c r="KY286" s="31"/>
      <c r="KZ286" s="31"/>
      <c r="LA286" s="31"/>
      <c r="LB286" s="31"/>
      <c r="LC286" s="31"/>
      <c r="LD286" s="31"/>
      <c r="LE286" s="31"/>
      <c r="LF286" s="31"/>
      <c r="LG286" s="31"/>
      <c r="LH286" s="31"/>
      <c r="LI286" s="31"/>
      <c r="LJ286" s="31"/>
      <c r="LK286" s="31"/>
      <c r="LL286" s="31"/>
      <c r="LM286" s="31"/>
      <c r="LN286" s="31"/>
      <c r="LO286" s="31"/>
      <c r="LP286" s="31"/>
      <c r="LQ286" s="31"/>
      <c r="LR286" s="31"/>
      <c r="LS286" s="31"/>
      <c r="LT286" s="31"/>
      <c r="LU286" s="31"/>
      <c r="LV286" s="31"/>
      <c r="LW286" s="31"/>
      <c r="LX286" s="31"/>
      <c r="LY286" s="31"/>
      <c r="LZ286" s="31"/>
      <c r="MA286" s="31"/>
      <c r="MB286" s="31"/>
      <c r="MC286" s="31"/>
      <c r="MD286" s="31"/>
      <c r="ME286" s="31"/>
      <c r="MF286" s="31"/>
      <c r="MG286" s="31"/>
      <c r="MH286" s="31"/>
      <c r="MI286" s="31"/>
      <c r="MJ286" s="31"/>
      <c r="MK286" s="31"/>
      <c r="ML286" s="31"/>
      <c r="MM286" s="31"/>
      <c r="MN286" s="31"/>
      <c r="MO286" s="31"/>
      <c r="MP286" s="31"/>
      <c r="MQ286" s="31"/>
      <c r="MR286" s="31"/>
      <c r="MS286" s="31"/>
      <c r="MT286" s="31"/>
      <c r="MU286" s="31"/>
      <c r="MV286" s="31"/>
      <c r="MW286" s="31"/>
      <c r="MX286" s="31"/>
      <c r="MY286" s="31"/>
      <c r="MZ286" s="31"/>
      <c r="NA286" s="31"/>
      <c r="NB286" s="31"/>
      <c r="NC286" s="31"/>
      <c r="ND286" s="31"/>
      <c r="NE286" s="31"/>
      <c r="NF286" s="31"/>
      <c r="NG286" s="31"/>
      <c r="NH286" s="31"/>
      <c r="NI286" s="31"/>
      <c r="NJ286" s="31"/>
      <c r="NK286" s="31"/>
      <c r="NL286" s="31"/>
      <c r="NM286" s="31"/>
      <c r="NN286" s="31"/>
      <c r="NO286" s="31"/>
      <c r="NP286" s="31"/>
      <c r="NQ286" s="31"/>
      <c r="NR286" s="31"/>
      <c r="NS286" s="31"/>
      <c r="NT286" s="31"/>
      <c r="NU286" s="31"/>
      <c r="NV286" s="31"/>
      <c r="NW286" s="31"/>
      <c r="NX286" s="31"/>
      <c r="NY286" s="31"/>
      <c r="NZ286" s="31"/>
      <c r="OA286" s="31"/>
      <c r="OB286" s="31"/>
      <c r="OC286" s="31"/>
      <c r="OD286" s="31"/>
      <c r="OE286" s="31"/>
      <c r="OF286" s="31"/>
      <c r="OG286" s="31"/>
      <c r="OH286" s="31"/>
      <c r="OI286" s="31"/>
      <c r="OJ286" s="31"/>
      <c r="OK286" s="31"/>
      <c r="OL286" s="31"/>
      <c r="OM286" s="31"/>
      <c r="ON286" s="31"/>
      <c r="OO286" s="31"/>
      <c r="OP286" s="31"/>
      <c r="OQ286" s="31"/>
      <c r="OR286" s="31"/>
      <c r="OS286" s="31"/>
      <c r="OT286" s="31"/>
      <c r="OU286" s="31"/>
      <c r="OV286" s="31"/>
      <c r="OW286" s="31"/>
      <c r="OX286" s="31"/>
      <c r="OY286" s="31"/>
      <c r="OZ286" s="31"/>
      <c r="PA286" s="31"/>
      <c r="PB286" s="31"/>
      <c r="PC286" s="31"/>
      <c r="PD286" s="31"/>
      <c r="PE286" s="31"/>
      <c r="PF286" s="31"/>
      <c r="PG286" s="31"/>
      <c r="PH286" s="31"/>
      <c r="PI286" s="31"/>
      <c r="PJ286" s="31"/>
      <c r="PK286" s="31"/>
      <c r="PL286" s="31"/>
      <c r="PM286" s="31"/>
      <c r="PN286" s="31"/>
      <c r="PO286" s="31"/>
      <c r="PP286" s="31"/>
      <c r="PQ286" s="31"/>
      <c r="PR286" s="31"/>
      <c r="PS286" s="31"/>
      <c r="PT286" s="31"/>
      <c r="PU286" s="31"/>
      <c r="PV286" s="31"/>
      <c r="PW286" s="31"/>
      <c r="PX286" s="31"/>
      <c r="PY286" s="31"/>
      <c r="PZ286" s="31"/>
      <c r="QA286" s="31"/>
      <c r="QB286" s="31"/>
      <c r="QC286" s="31"/>
      <c r="QD286" s="31"/>
      <c r="QE286" s="31"/>
      <c r="QF286" s="31"/>
      <c r="QG286" s="31"/>
      <c r="QH286" s="31"/>
      <c r="QI286" s="31"/>
      <c r="QJ286" s="31"/>
      <c r="QK286" s="31"/>
      <c r="QL286" s="31"/>
      <c r="QM286" s="31"/>
      <c r="QN286" s="31"/>
      <c r="QO286" s="31"/>
      <c r="QP286" s="31"/>
      <c r="QQ286" s="31"/>
      <c r="QR286" s="31"/>
      <c r="QS286" s="31"/>
      <c r="QT286" s="31"/>
      <c r="QU286" s="31"/>
      <c r="QV286" s="31"/>
      <c r="QW286" s="31"/>
      <c r="QX286" s="31"/>
      <c r="QY286" s="31"/>
      <c r="QZ286" s="31"/>
      <c r="RA286" s="31"/>
      <c r="RB286" s="31"/>
      <c r="RC286" s="31"/>
      <c r="RD286" s="31"/>
      <c r="RE286" s="31"/>
      <c r="RF286" s="31"/>
      <c r="RG286" s="31"/>
      <c r="RH286" s="31"/>
      <c r="RI286" s="31"/>
      <c r="RJ286" s="31"/>
      <c r="RK286" s="31"/>
      <c r="RL286" s="31"/>
      <c r="RM286" s="31"/>
      <c r="RN286" s="31"/>
      <c r="RO286" s="31"/>
      <c r="RP286" s="31"/>
      <c r="RQ286" s="31"/>
      <c r="RR286" s="31"/>
      <c r="RS286" s="31"/>
      <c r="RT286" s="31"/>
      <c r="RU286" s="31"/>
      <c r="RV286" s="31"/>
      <c r="RW286" s="31"/>
      <c r="RX286" s="31"/>
      <c r="RY286" s="31"/>
      <c r="RZ286" s="31"/>
      <c r="SA286" s="31"/>
      <c r="SB286" s="31"/>
      <c r="SC286" s="31"/>
      <c r="SD286" s="31"/>
      <c r="SE286" s="31"/>
      <c r="SF286" s="31"/>
      <c r="SG286" s="31"/>
      <c r="SH286" s="31"/>
      <c r="SI286" s="31"/>
      <c r="SJ286" s="31"/>
      <c r="SK286" s="31"/>
      <c r="SL286" s="31"/>
      <c r="SM286" s="31"/>
      <c r="SN286" s="31"/>
      <c r="SO286" s="31"/>
      <c r="SP286" s="31"/>
      <c r="SQ286" s="31"/>
      <c r="SR286" s="31"/>
      <c r="SS286" s="31"/>
      <c r="ST286" s="31"/>
      <c r="SU286" s="31"/>
      <c r="SV286" s="31"/>
      <c r="SW286" s="31"/>
      <c r="SX286" s="31"/>
      <c r="SY286" s="31"/>
      <c r="SZ286" s="31"/>
      <c r="TA286" s="31"/>
      <c r="TB286" s="31"/>
      <c r="TC286" s="31"/>
      <c r="TD286" s="31"/>
      <c r="TE286" s="31"/>
      <c r="TF286" s="31"/>
      <c r="TG286" s="31"/>
      <c r="TH286" s="31"/>
      <c r="TI286" s="31"/>
      <c r="TJ286" s="31"/>
      <c r="TK286" s="31"/>
      <c r="TL286" s="31"/>
      <c r="TM286" s="31"/>
      <c r="TN286" s="31"/>
      <c r="TO286" s="31"/>
      <c r="TP286" s="31"/>
      <c r="TQ286" s="31"/>
      <c r="TR286" s="31"/>
      <c r="TS286" s="31"/>
      <c r="TT286" s="31"/>
      <c r="TU286" s="31"/>
      <c r="TV286" s="31"/>
      <c r="TW286" s="31"/>
      <c r="TX286" s="31"/>
      <c r="TY286" s="31"/>
      <c r="TZ286" s="31"/>
      <c r="UA286" s="31"/>
      <c r="UB286" s="31"/>
      <c r="UC286" s="31"/>
      <c r="UD286" s="31"/>
      <c r="UE286" s="31"/>
      <c r="UF286" s="31"/>
      <c r="UG286" s="31"/>
      <c r="UH286" s="31"/>
      <c r="UI286" s="31"/>
      <c r="UJ286" s="31"/>
      <c r="UK286" s="31"/>
      <c r="UL286" s="31"/>
      <c r="UM286" s="31"/>
      <c r="UN286" s="31"/>
      <c r="UO286" s="31"/>
      <c r="UP286" s="31"/>
      <c r="UQ286" s="31"/>
      <c r="UR286" s="31"/>
      <c r="US286" s="31"/>
      <c r="UT286" s="31"/>
      <c r="UU286" s="31"/>
      <c r="UV286" s="31"/>
      <c r="UW286" s="31"/>
      <c r="UX286" s="31"/>
      <c r="UY286" s="31"/>
      <c r="UZ286" s="31"/>
      <c r="VA286" s="31"/>
      <c r="VB286" s="31"/>
      <c r="VC286" s="31"/>
      <c r="VD286" s="31"/>
      <c r="VE286" s="31"/>
      <c r="VF286" s="31"/>
      <c r="VG286" s="31"/>
      <c r="VH286" s="31"/>
      <c r="VI286" s="31"/>
      <c r="VJ286" s="31"/>
      <c r="VK286" s="31"/>
      <c r="VL286" s="31"/>
      <c r="VM286" s="31"/>
      <c r="VN286" s="31"/>
      <c r="VO286" s="31"/>
      <c r="VP286" s="31"/>
      <c r="VQ286" s="31"/>
      <c r="VR286" s="31"/>
      <c r="VS286" s="31"/>
      <c r="VT286" s="31"/>
      <c r="VU286" s="31"/>
      <c r="VV286" s="31"/>
      <c r="VW286" s="31"/>
      <c r="VX286" s="31"/>
      <c r="VY286" s="31"/>
      <c r="VZ286" s="31"/>
      <c r="WA286" s="31"/>
      <c r="WB286" s="31"/>
      <c r="WC286" s="31"/>
      <c r="WD286" s="31"/>
      <c r="WE286" s="31"/>
      <c r="WF286" s="31"/>
      <c r="WG286" s="31"/>
      <c r="WH286" s="31"/>
      <c r="WI286" s="31"/>
      <c r="WJ286" s="31"/>
      <c r="WK286" s="31"/>
      <c r="WL286" s="31"/>
      <c r="WM286" s="31"/>
      <c r="WN286" s="31"/>
      <c r="WO286" s="31"/>
      <c r="WP286" s="31"/>
      <c r="WQ286" s="31"/>
      <c r="WR286" s="31"/>
      <c r="WS286" s="31"/>
      <c r="WT286" s="31"/>
      <c r="WU286" s="31"/>
      <c r="WV286" s="31"/>
      <c r="WW286" s="31"/>
      <c r="WX286" s="31"/>
      <c r="WY286" s="31"/>
      <c r="WZ286" s="31"/>
      <c r="XA286" s="31"/>
      <c r="XB286" s="31"/>
      <c r="XC286" s="31"/>
      <c r="XD286" s="31"/>
      <c r="XE286" s="31"/>
      <c r="XF286" s="31"/>
      <c r="XG286" s="31"/>
      <c r="XH286" s="31"/>
      <c r="XI286" s="31"/>
      <c r="XJ286" s="31"/>
      <c r="XK286" s="31"/>
      <c r="XL286" s="31"/>
      <c r="XM286" s="31"/>
      <c r="XN286" s="31"/>
      <c r="XO286" s="31"/>
      <c r="XP286" s="31"/>
      <c r="XQ286" s="31"/>
      <c r="XR286" s="31"/>
      <c r="XS286" s="31"/>
      <c r="XT286" s="31"/>
      <c r="XU286" s="31"/>
      <c r="XV286" s="31"/>
      <c r="XW286" s="31"/>
      <c r="XX286" s="31"/>
      <c r="XY286" s="31"/>
      <c r="XZ286" s="31"/>
      <c r="YA286" s="31"/>
      <c r="YB286" s="31"/>
      <c r="YC286" s="31"/>
      <c r="YD286" s="31"/>
      <c r="YE286" s="31"/>
      <c r="YF286" s="31"/>
      <c r="YG286" s="31"/>
      <c r="YH286" s="31"/>
      <c r="YI286" s="31"/>
      <c r="YJ286" s="31"/>
      <c r="YK286" s="31"/>
      <c r="YL286" s="31"/>
      <c r="YM286" s="31"/>
      <c r="YN286" s="31"/>
      <c r="YO286" s="31"/>
      <c r="YP286" s="31"/>
      <c r="YQ286" s="31"/>
      <c r="YR286" s="31"/>
      <c r="YS286" s="31"/>
      <c r="YT286" s="31"/>
      <c r="YU286" s="31"/>
      <c r="YV286" s="31"/>
      <c r="YW286" s="31"/>
      <c r="YX286" s="31"/>
      <c r="YY286" s="31"/>
      <c r="YZ286" s="31"/>
      <c r="ZA286" s="31"/>
      <c r="ZB286" s="31"/>
      <c r="ZC286" s="31"/>
      <c r="ZD286" s="31"/>
      <c r="ZE286" s="31"/>
      <c r="ZF286" s="31"/>
      <c r="ZG286" s="31"/>
      <c r="ZH286" s="31"/>
      <c r="ZI286" s="31"/>
      <c r="ZJ286" s="31"/>
      <c r="ZK286" s="31"/>
      <c r="ZL286" s="31"/>
      <c r="ZM286" s="31"/>
      <c r="ZN286" s="31"/>
      <c r="ZO286" s="31"/>
      <c r="ZP286" s="31"/>
      <c r="ZQ286" s="31"/>
      <c r="ZR286" s="31"/>
      <c r="ZS286" s="31"/>
      <c r="ZT286" s="31"/>
      <c r="ZU286" s="31"/>
      <c r="ZV286" s="31"/>
      <c r="ZW286" s="31"/>
      <c r="ZX286" s="31"/>
      <c r="ZY286" s="31"/>
      <c r="ZZ286" s="31"/>
      <c r="AAA286" s="31"/>
      <c r="AAB286" s="31"/>
      <c r="AAC286" s="31"/>
      <c r="AAD286" s="31"/>
      <c r="AAE286" s="31"/>
      <c r="AAF286" s="31"/>
      <c r="AAG286" s="31"/>
      <c r="AAH286" s="31"/>
      <c r="AAI286" s="31"/>
      <c r="AAJ286" s="31"/>
      <c r="AAK286" s="31"/>
      <c r="AAL286" s="31"/>
      <c r="AAM286" s="31"/>
      <c r="AAN286" s="31"/>
      <c r="AAO286" s="31"/>
      <c r="AAP286" s="31"/>
      <c r="AAQ286" s="31"/>
      <c r="AAR286" s="31"/>
      <c r="AAS286" s="31"/>
      <c r="AAT286" s="31"/>
      <c r="AAU286" s="31"/>
      <c r="AAV286" s="31"/>
      <c r="AAW286" s="31"/>
      <c r="AAX286" s="31"/>
      <c r="AAY286" s="31"/>
      <c r="AAZ286" s="31"/>
      <c r="ABA286" s="31"/>
      <c r="ABB286" s="31"/>
      <c r="ABC286" s="31"/>
      <c r="ABD286" s="31"/>
      <c r="ABE286" s="31"/>
      <c r="ABF286" s="31"/>
      <c r="ABG286" s="31"/>
      <c r="ABH286" s="31"/>
      <c r="ABI286" s="31"/>
      <c r="ABJ286" s="31"/>
      <c r="ABK286" s="31"/>
      <c r="ABL286" s="31"/>
      <c r="ABM286" s="31"/>
      <c r="ABN286" s="31"/>
      <c r="ABO286" s="31"/>
      <c r="ABP286" s="31"/>
      <c r="ABQ286" s="31"/>
      <c r="ABR286" s="31"/>
      <c r="ABS286" s="31"/>
      <c r="ABT286" s="31"/>
      <c r="ABU286" s="31"/>
      <c r="ABV286" s="31"/>
      <c r="ABW286" s="31"/>
      <c r="ABX286" s="31"/>
      <c r="ABY286" s="31"/>
      <c r="ABZ286" s="31"/>
      <c r="ACA286" s="31"/>
      <c r="ACB286" s="31"/>
      <c r="ACC286" s="31"/>
      <c r="ACD286" s="31"/>
      <c r="ACE286" s="31"/>
      <c r="ACF286" s="31"/>
      <c r="ACG286" s="31"/>
      <c r="ACH286" s="31"/>
      <c r="ACI286" s="31"/>
      <c r="ACJ286" s="31"/>
      <c r="ACK286" s="31"/>
      <c r="ACL286" s="31"/>
      <c r="ACM286" s="31"/>
      <c r="ACN286" s="31"/>
      <c r="ACO286" s="31"/>
      <c r="ACP286" s="31"/>
      <c r="ACQ286" s="31"/>
      <c r="ACR286" s="31"/>
      <c r="ACS286" s="31"/>
      <c r="ACT286" s="31"/>
      <c r="ACU286" s="31"/>
      <c r="ACV286" s="31"/>
      <c r="ACW286" s="31"/>
      <c r="ACX286" s="31"/>
      <c r="ACY286" s="31"/>
      <c r="ACZ286" s="31"/>
      <c r="ADA286" s="31"/>
      <c r="ADB286" s="31"/>
      <c r="ADC286" s="31"/>
      <c r="ADD286" s="31"/>
      <c r="ADE286" s="31"/>
      <c r="ADF286" s="31"/>
      <c r="ADG286" s="31"/>
      <c r="ADH286" s="31"/>
      <c r="ADI286" s="31"/>
      <c r="ADJ286" s="31"/>
      <c r="ADK286" s="31"/>
      <c r="ADL286" s="31"/>
      <c r="ADM286" s="31"/>
      <c r="ADN286" s="31"/>
      <c r="ADO286" s="31"/>
      <c r="ADP286" s="31"/>
      <c r="ADQ286" s="31"/>
      <c r="ADR286" s="31"/>
      <c r="ADS286" s="31"/>
      <c r="ADT286" s="31"/>
      <c r="ADU286" s="31"/>
      <c r="ADV286" s="31"/>
      <c r="ADW286" s="31"/>
      <c r="ADX286" s="31"/>
      <c r="ADY286" s="31"/>
      <c r="ADZ286" s="31"/>
      <c r="AEA286" s="31"/>
      <c r="AEB286" s="31"/>
      <c r="AEC286" s="31"/>
      <c r="AED286" s="31"/>
      <c r="AEE286" s="31"/>
      <c r="AEF286" s="31"/>
      <c r="AEG286" s="31"/>
      <c r="AEH286" s="31"/>
      <c r="AEI286" s="31"/>
      <c r="AEJ286" s="31"/>
      <c r="AEK286" s="31"/>
      <c r="AEL286" s="31"/>
      <c r="AEM286" s="31"/>
      <c r="AEN286" s="31"/>
      <c r="AEO286" s="31"/>
      <c r="AEP286" s="31"/>
      <c r="AEQ286" s="31"/>
      <c r="AER286" s="31"/>
      <c r="AES286" s="31"/>
      <c r="AET286" s="31"/>
      <c r="AEU286" s="31"/>
      <c r="AEV286" s="31"/>
      <c r="AEW286" s="31"/>
      <c r="AEX286" s="31"/>
      <c r="AEY286" s="31"/>
      <c r="AEZ286" s="31"/>
      <c r="AFA286" s="31"/>
      <c r="AFB286" s="31"/>
      <c r="AFC286" s="31"/>
      <c r="AFD286" s="31"/>
      <c r="AFE286" s="31"/>
      <c r="AFF286" s="31"/>
      <c r="AFG286" s="31"/>
      <c r="AFH286" s="31"/>
      <c r="AFI286" s="31"/>
      <c r="AFJ286" s="31"/>
      <c r="AFK286" s="31"/>
      <c r="AFL286" s="31"/>
      <c r="AFM286" s="31"/>
      <c r="AFN286" s="31"/>
      <c r="AFO286" s="31"/>
      <c r="AFP286" s="31"/>
      <c r="AFQ286" s="31"/>
      <c r="AFR286" s="31"/>
      <c r="AFS286" s="31"/>
      <c r="AFT286" s="31"/>
      <c r="AFU286" s="31"/>
      <c r="AFV286" s="31"/>
      <c r="AFW286" s="31"/>
      <c r="AFX286" s="31"/>
      <c r="AFY286" s="31"/>
      <c r="AFZ286" s="31"/>
      <c r="AGA286" s="31"/>
      <c r="AGB286" s="31"/>
      <c r="AGC286" s="31"/>
      <c r="AGD286" s="31"/>
      <c r="AGE286" s="31"/>
      <c r="AGF286" s="31"/>
      <c r="AGG286" s="31"/>
      <c r="AGH286" s="31"/>
      <c r="AGI286" s="31"/>
      <c r="AGJ286" s="31"/>
      <c r="AGK286" s="31"/>
      <c r="AGL286" s="31"/>
      <c r="AGM286" s="31"/>
      <c r="AGN286" s="31"/>
      <c r="AGO286" s="31"/>
      <c r="AGP286" s="31"/>
      <c r="AGQ286" s="31"/>
      <c r="AGR286" s="31"/>
      <c r="AGS286" s="31"/>
      <c r="AGT286" s="31"/>
      <c r="AGU286" s="31"/>
      <c r="AGV286" s="31"/>
      <c r="AGW286" s="31"/>
      <c r="AGX286" s="31"/>
      <c r="AGY286" s="31"/>
      <c r="AGZ286" s="31"/>
      <c r="AHA286" s="31"/>
      <c r="AHB286" s="31"/>
      <c r="AHC286" s="31"/>
      <c r="AHD286" s="31"/>
      <c r="AHE286" s="31"/>
      <c r="AHF286" s="31"/>
      <c r="AHG286" s="31"/>
      <c r="AHH286" s="31"/>
      <c r="AHI286" s="31"/>
      <c r="AHJ286" s="31"/>
      <c r="AHK286" s="31"/>
      <c r="AHL286" s="31"/>
      <c r="AHM286" s="31"/>
      <c r="AHN286" s="31"/>
      <c r="AHO286" s="31"/>
      <c r="AHP286" s="31"/>
      <c r="AHQ286" s="31"/>
      <c r="AHR286" s="31"/>
      <c r="AHS286" s="31"/>
      <c r="AHT286" s="31"/>
      <c r="AHU286" s="31"/>
      <c r="AHV286" s="31"/>
      <c r="AHW286" s="31"/>
      <c r="AHX286" s="31"/>
      <c r="AHY286" s="31"/>
      <c r="AHZ286" s="31"/>
      <c r="AIA286" s="31"/>
      <c r="AIB286" s="31"/>
      <c r="AIC286" s="31"/>
      <c r="AID286" s="31"/>
      <c r="AIE286" s="31"/>
      <c r="AIF286" s="31"/>
      <c r="AIG286" s="31"/>
      <c r="AIH286" s="31"/>
      <c r="AII286" s="31"/>
      <c r="AIJ286" s="31"/>
      <c r="AIK286" s="31"/>
      <c r="AIL286" s="31"/>
      <c r="AIM286" s="31"/>
      <c r="AIN286" s="31"/>
      <c r="AIO286" s="31"/>
      <c r="AIP286" s="31"/>
      <c r="AIQ286" s="31"/>
      <c r="AIR286" s="31"/>
      <c r="AIS286" s="31"/>
      <c r="AIT286" s="31"/>
      <c r="AIU286" s="31"/>
      <c r="AIV286" s="31"/>
      <c r="AIW286" s="31"/>
      <c r="AIX286" s="31"/>
      <c r="AIY286" s="31"/>
      <c r="AIZ286" s="31"/>
      <c r="AJA286" s="31"/>
      <c r="AJB286" s="31"/>
      <c r="AJC286" s="31"/>
      <c r="AJD286" s="31"/>
      <c r="AJE286" s="31"/>
      <c r="AJF286" s="31"/>
      <c r="AJG286" s="31"/>
      <c r="AJH286" s="31"/>
      <c r="AJI286" s="31"/>
      <c r="AJJ286" s="31"/>
      <c r="AJK286" s="31"/>
      <c r="AJL286" s="31"/>
      <c r="AJM286" s="31"/>
      <c r="AJN286" s="31"/>
      <c r="AJO286" s="31"/>
      <c r="AJP286" s="31"/>
      <c r="AJQ286" s="31"/>
      <c r="AJR286" s="31"/>
      <c r="AJS286" s="31"/>
      <c r="AJT286" s="31"/>
      <c r="AJU286" s="31"/>
      <c r="AJV286" s="31"/>
      <c r="AJW286" s="31"/>
      <c r="AJX286" s="31"/>
      <c r="AJY286" s="31"/>
      <c r="AJZ286" s="31"/>
      <c r="AKA286" s="31"/>
      <c r="AKB286" s="31"/>
      <c r="AKC286" s="31"/>
      <c r="AKD286" s="31"/>
      <c r="AKE286" s="31"/>
      <c r="AKF286" s="31"/>
      <c r="AKG286" s="31"/>
      <c r="AKH286" s="31"/>
      <c r="AKI286" s="31"/>
      <c r="AKJ286" s="31"/>
      <c r="AKK286" s="31"/>
      <c r="AKL286" s="31"/>
      <c r="AKM286" s="31"/>
      <c r="AKN286" s="31"/>
      <c r="AKO286" s="31"/>
      <c r="AKP286" s="31"/>
      <c r="AKQ286" s="31"/>
      <c r="AKR286" s="31"/>
      <c r="AKS286" s="31"/>
      <c r="AKT286" s="31"/>
      <c r="AKU286" s="31"/>
      <c r="AKV286" s="31"/>
      <c r="AKW286" s="31"/>
      <c r="AKX286" s="31"/>
      <c r="AKY286" s="31"/>
      <c r="AKZ286" s="31"/>
      <c r="ALA286" s="31"/>
      <c r="ALB286" s="31"/>
      <c r="ALC286" s="31"/>
      <c r="ALD286" s="31"/>
      <c r="ALE286" s="31"/>
      <c r="ALF286" s="31"/>
      <c r="ALG286" s="31"/>
      <c r="ALH286" s="31"/>
      <c r="ALI286" s="31"/>
      <c r="ALJ286" s="31"/>
      <c r="ALK286" s="31"/>
      <c r="ALL286" s="31"/>
      <c r="ALM286" s="31"/>
      <c r="ALN286" s="31"/>
      <c r="ALO286" s="31"/>
      <c r="ALP286" s="31"/>
      <c r="ALQ286" s="31"/>
      <c r="ALR286" s="31"/>
      <c r="ALS286" s="31"/>
      <c r="ALT286" s="31"/>
      <c r="ALU286" s="31"/>
      <c r="ALV286" s="31"/>
      <c r="ALW286" s="31"/>
      <c r="ALX286" s="31"/>
      <c r="ALY286" s="31"/>
      <c r="ALZ286" s="31"/>
      <c r="AMA286" s="31"/>
      <c r="AMB286" s="31"/>
      <c r="AMC286" s="31"/>
      <c r="AMD286" s="31"/>
      <c r="AME286" s="31"/>
      <c r="AMF286" s="31"/>
      <c r="AMG286" s="31"/>
      <c r="AMH286" s="31"/>
      <c r="AMI286" s="31"/>
      <c r="AMJ286" s="31"/>
      <c r="AMK286" s="31"/>
      <c r="AML286" s="31"/>
      <c r="AMM286" s="31"/>
      <c r="AMN286" s="31"/>
      <c r="AMO286" s="31"/>
      <c r="AMP286" s="31"/>
      <c r="AMQ286" s="31"/>
      <c r="AMR286" s="31"/>
      <c r="AMS286" s="31"/>
      <c r="AMT286" s="31"/>
      <c r="AMU286" s="31"/>
      <c r="AMV286" s="31"/>
      <c r="AMW286" s="31"/>
      <c r="AMX286" s="31"/>
      <c r="AMY286" s="31"/>
    </row>
    <row r="287" spans="3:1039" s="6" customFormat="1" ht="15" customHeight="1" x14ac:dyDescent="0.25">
      <c r="C287" s="6">
        <f t="shared" si="140"/>
        <v>210534</v>
      </c>
      <c r="D287" s="72">
        <f t="shared" si="141"/>
        <v>80</v>
      </c>
      <c r="E287" s="72">
        <v>1</v>
      </c>
      <c r="F287" s="74">
        <v>0</v>
      </c>
      <c r="G287" s="73">
        <f t="shared" si="144"/>
        <v>2.2799999999999998</v>
      </c>
      <c r="H287" s="128">
        <f t="shared" si="145"/>
        <v>0</v>
      </c>
      <c r="I287" s="147">
        <f t="shared" si="159"/>
        <v>0</v>
      </c>
      <c r="J287" s="111" t="s">
        <v>196</v>
      </c>
      <c r="K287" s="39">
        <v>1</v>
      </c>
      <c r="L287" s="95">
        <f t="shared" si="160"/>
        <v>21</v>
      </c>
      <c r="M287" s="12" t="s">
        <v>99</v>
      </c>
      <c r="N287" s="82">
        <f t="shared" si="185"/>
        <v>5</v>
      </c>
      <c r="O287" s="82">
        <f t="shared" si="165"/>
        <v>210534</v>
      </c>
      <c r="P287" s="77" t="str">
        <f t="shared" si="163"/>
        <v>PROUH80 T2 RU245  (80 gal)</v>
      </c>
      <c r="Q287" s="13" t="s">
        <v>154</v>
      </c>
      <c r="R287" s="14">
        <v>80</v>
      </c>
      <c r="S287" s="122" t="s">
        <v>165</v>
      </c>
      <c r="T287" s="100" t="s">
        <v>165</v>
      </c>
      <c r="U287" s="105" t="str">
        <f t="shared" si="177"/>
        <v>AOSmithSHPT80</v>
      </c>
      <c r="V287" s="146">
        <v>0</v>
      </c>
      <c r="W287" s="49">
        <f>[1]ESTAR_to_AWHS!K153</f>
        <v>2.2799999999999998</v>
      </c>
      <c r="X287" s="61">
        <f>[1]ESTAR_to_AWHS!I153</f>
        <v>3</v>
      </c>
      <c r="Y287" s="62" t="str">
        <f>[1]ESTAR_to_AWHS!L153</f>
        <v>--</v>
      </c>
      <c r="Z287" s="63">
        <f>[1]ESTAR_to_AWHS!J153</f>
        <v>42505</v>
      </c>
      <c r="AA287" s="58" t="s">
        <v>91</v>
      </c>
      <c r="AB287" s="158" t="str">
        <f t="shared" si="161"/>
        <v>2,     210534,   "PROUH80 T2 RU245  (80 gal)"</v>
      </c>
      <c r="AC287" s="160" t="str">
        <f t="shared" si="183"/>
        <v>Ruud</v>
      </c>
      <c r="AD287" s="31" t="s">
        <v>674</v>
      </c>
      <c r="AE287" s="158" t="str">
        <f t="shared" si="162"/>
        <v xml:space="preserve">          case  210534   :   "RuudPROUH80RU245"</v>
      </c>
      <c r="AF287" s="31" t="s">
        <v>674</v>
      </c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</row>
    <row r="288" spans="3:1039" s="6" customFormat="1" ht="15" customHeight="1" x14ac:dyDescent="0.25">
      <c r="C288" s="6">
        <f t="shared" si="140"/>
        <v>210641</v>
      </c>
      <c r="D288" s="72">
        <f t="shared" si="141"/>
        <v>80</v>
      </c>
      <c r="E288" s="74">
        <v>0</v>
      </c>
      <c r="F288" s="72">
        <v>1</v>
      </c>
      <c r="G288" s="73">
        <f t="shared" si="144"/>
        <v>0</v>
      </c>
      <c r="H288" s="128">
        <f t="shared" si="145"/>
        <v>3.4</v>
      </c>
      <c r="I288" s="147">
        <f t="shared" si="159"/>
        <v>0</v>
      </c>
      <c r="J288" s="111" t="s">
        <v>196</v>
      </c>
      <c r="K288" s="39">
        <v>3</v>
      </c>
      <c r="L288" s="95">
        <f t="shared" si="160"/>
        <v>21</v>
      </c>
      <c r="M288" s="12" t="s">
        <v>99</v>
      </c>
      <c r="N288" s="82">
        <f t="shared" si="185"/>
        <v>6</v>
      </c>
      <c r="O288" s="82">
        <f t="shared" si="165"/>
        <v>210641</v>
      </c>
      <c r="P288" s="77" t="str">
        <f t="shared" si="163"/>
        <v>PROUH80 T2 RU350 D  (80 gal)</v>
      </c>
      <c r="Q288" s="13" t="s">
        <v>140</v>
      </c>
      <c r="R288" s="14">
        <v>80</v>
      </c>
      <c r="S288" s="121" t="s">
        <v>275</v>
      </c>
      <c r="T288" s="100" t="s">
        <v>275</v>
      </c>
      <c r="U288" s="105" t="str">
        <f t="shared" si="177"/>
        <v>RheemHBDR4580</v>
      </c>
      <c r="V288" s="146">
        <v>0</v>
      </c>
      <c r="W288" s="49" t="str">
        <f>[1]ESTAR_to_AWHS!K66</f>
        <v>--</v>
      </c>
      <c r="X288" s="61">
        <f>[1]ESTAR_to_AWHS!I66</f>
        <v>4</v>
      </c>
      <c r="Y288" s="62">
        <f>[1]ESTAR_to_AWHS!L66</f>
        <v>3.4</v>
      </c>
      <c r="Z288" s="63">
        <f>[1]ESTAR_to_AWHS!J66</f>
        <v>42667</v>
      </c>
      <c r="AA288" s="58" t="s">
        <v>91</v>
      </c>
      <c r="AB288" s="158" t="str">
        <f t="shared" si="161"/>
        <v>2,     210641,   "PROUH80 T2 RU350 D  (80 gal)"</v>
      </c>
      <c r="AC288" s="160" t="str">
        <f t="shared" si="183"/>
        <v>Ruud</v>
      </c>
      <c r="AD288" s="31" t="s">
        <v>675</v>
      </c>
      <c r="AE288" s="158" t="str">
        <f t="shared" si="162"/>
        <v xml:space="preserve">          case  210641   :   "RuudPROUH80RU350D"</v>
      </c>
      <c r="AF288" s="31" t="s">
        <v>675</v>
      </c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1"/>
      <c r="BO288" s="31"/>
      <c r="BP288" s="31"/>
      <c r="BQ288" s="31"/>
      <c r="BR288" s="31"/>
      <c r="BS288" s="31"/>
      <c r="BT288" s="31"/>
      <c r="BU288" s="31"/>
      <c r="BV288" s="31"/>
      <c r="BW288" s="31"/>
      <c r="BX288" s="31"/>
      <c r="BY288" s="31"/>
      <c r="BZ288" s="31"/>
      <c r="CA288" s="31"/>
      <c r="CB288" s="31"/>
      <c r="CC288" s="31"/>
      <c r="CD288" s="31"/>
      <c r="CE288" s="31"/>
      <c r="CF288" s="31"/>
      <c r="CG288" s="31"/>
      <c r="CH288" s="31"/>
      <c r="CI288" s="31"/>
      <c r="CJ288" s="31"/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/>
      <c r="DK288" s="31"/>
      <c r="DL288" s="31"/>
      <c r="DM288" s="31"/>
      <c r="DN288" s="31"/>
      <c r="DO288" s="31"/>
      <c r="DP288" s="31"/>
      <c r="DQ288" s="31"/>
      <c r="DR288" s="31"/>
      <c r="DS288" s="31"/>
      <c r="DT288" s="31"/>
      <c r="DU288" s="31"/>
      <c r="DV288" s="31"/>
      <c r="DW288" s="31"/>
      <c r="DX288" s="31"/>
      <c r="DY288" s="31"/>
      <c r="DZ288" s="31"/>
      <c r="EA288" s="31"/>
      <c r="EB288" s="31"/>
      <c r="EC288" s="31"/>
      <c r="ED288" s="31"/>
      <c r="EE288" s="31"/>
      <c r="EF288" s="31"/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/>
      <c r="EW288" s="31"/>
      <c r="EX288" s="31"/>
      <c r="EY288" s="31"/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  <c r="FK288" s="31"/>
      <c r="FL288" s="31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  <c r="IU288" s="31"/>
      <c r="IV288" s="31"/>
      <c r="IW288" s="31"/>
      <c r="IX288" s="31"/>
      <c r="IY288" s="31"/>
      <c r="IZ288" s="31"/>
      <c r="JA288" s="31"/>
      <c r="JB288" s="31"/>
      <c r="JC288" s="31"/>
      <c r="JD288" s="31"/>
      <c r="JE288" s="31"/>
      <c r="JF288" s="31"/>
      <c r="JG288" s="31"/>
      <c r="JH288" s="31"/>
      <c r="JI288" s="31"/>
      <c r="JJ288" s="31"/>
      <c r="JK288" s="31"/>
      <c r="JL288" s="31"/>
      <c r="JM288" s="31"/>
      <c r="JN288" s="31"/>
      <c r="JO288" s="31"/>
      <c r="JP288" s="31"/>
      <c r="JQ288" s="31"/>
      <c r="JR288" s="31"/>
      <c r="JS288" s="31"/>
      <c r="JT288" s="31"/>
      <c r="JU288" s="31"/>
      <c r="JV288" s="31"/>
      <c r="JW288" s="31"/>
      <c r="JX288" s="31"/>
      <c r="JY288" s="31"/>
      <c r="JZ288" s="31"/>
      <c r="KA288" s="31"/>
      <c r="KB288" s="31"/>
      <c r="KC288" s="31"/>
      <c r="KD288" s="31"/>
      <c r="KE288" s="31"/>
      <c r="KF288" s="31"/>
      <c r="KG288" s="31"/>
      <c r="KH288" s="31"/>
      <c r="KI288" s="31"/>
      <c r="KJ288" s="31"/>
      <c r="KK288" s="31"/>
      <c r="KL288" s="31"/>
      <c r="KM288" s="31"/>
      <c r="KN288" s="31"/>
      <c r="KO288" s="31"/>
      <c r="KP288" s="31"/>
      <c r="KQ288" s="31"/>
      <c r="KR288" s="31"/>
      <c r="KS288" s="31"/>
      <c r="KT288" s="31"/>
      <c r="KU288" s="31"/>
      <c r="KV288" s="31"/>
      <c r="KW288" s="31"/>
      <c r="KX288" s="31"/>
      <c r="KY288" s="31"/>
      <c r="KZ288" s="31"/>
      <c r="LA288" s="31"/>
      <c r="LB288" s="31"/>
      <c r="LC288" s="31"/>
      <c r="LD288" s="31"/>
      <c r="LE288" s="31"/>
      <c r="LF288" s="31"/>
      <c r="LG288" s="31"/>
      <c r="LH288" s="31"/>
      <c r="LI288" s="31"/>
      <c r="LJ288" s="31"/>
      <c r="LK288" s="31"/>
      <c r="LL288" s="31"/>
      <c r="LM288" s="31"/>
      <c r="LN288" s="31"/>
      <c r="LO288" s="31"/>
      <c r="LP288" s="31"/>
      <c r="LQ288" s="31"/>
      <c r="LR288" s="31"/>
      <c r="LS288" s="31"/>
      <c r="LT288" s="31"/>
      <c r="LU288" s="31"/>
      <c r="LV288" s="31"/>
      <c r="LW288" s="31"/>
      <c r="LX288" s="31"/>
      <c r="LY288" s="31"/>
      <c r="LZ288" s="31"/>
      <c r="MA288" s="31"/>
      <c r="MB288" s="31"/>
      <c r="MC288" s="31"/>
      <c r="MD288" s="31"/>
      <c r="ME288" s="31"/>
      <c r="MF288" s="31"/>
      <c r="MG288" s="31"/>
      <c r="MH288" s="31"/>
      <c r="MI288" s="31"/>
      <c r="MJ288" s="31"/>
      <c r="MK288" s="31"/>
      <c r="ML288" s="31"/>
      <c r="MM288" s="31"/>
      <c r="MN288" s="31"/>
      <c r="MO288" s="31"/>
      <c r="MP288" s="31"/>
      <c r="MQ288" s="31"/>
      <c r="MR288" s="31"/>
      <c r="MS288" s="31"/>
      <c r="MT288" s="31"/>
      <c r="MU288" s="31"/>
      <c r="MV288" s="31"/>
      <c r="MW288" s="31"/>
      <c r="MX288" s="31"/>
      <c r="MY288" s="31"/>
      <c r="MZ288" s="31"/>
      <c r="NA288" s="31"/>
      <c r="NB288" s="31"/>
      <c r="NC288" s="31"/>
      <c r="ND288" s="31"/>
      <c r="NE288" s="31"/>
      <c r="NF288" s="31"/>
      <c r="NG288" s="31"/>
      <c r="NH288" s="31"/>
      <c r="NI288" s="31"/>
      <c r="NJ288" s="31"/>
      <c r="NK288" s="31"/>
      <c r="NL288" s="31"/>
      <c r="NM288" s="31"/>
      <c r="NN288" s="31"/>
      <c r="NO288" s="31"/>
      <c r="NP288" s="31"/>
      <c r="NQ288" s="31"/>
      <c r="NR288" s="31"/>
      <c r="NS288" s="31"/>
      <c r="NT288" s="31"/>
      <c r="NU288" s="31"/>
      <c r="NV288" s="31"/>
      <c r="NW288" s="31"/>
      <c r="NX288" s="31"/>
      <c r="NY288" s="31"/>
      <c r="NZ288" s="31"/>
      <c r="OA288" s="31"/>
      <c r="OB288" s="31"/>
      <c r="OC288" s="31"/>
      <c r="OD288" s="31"/>
      <c r="OE288" s="31"/>
      <c r="OF288" s="31"/>
      <c r="OG288" s="31"/>
      <c r="OH288" s="31"/>
      <c r="OI288" s="31"/>
      <c r="OJ288" s="31"/>
      <c r="OK288" s="31"/>
      <c r="OL288" s="31"/>
      <c r="OM288" s="31"/>
      <c r="ON288" s="31"/>
      <c r="OO288" s="31"/>
      <c r="OP288" s="31"/>
      <c r="OQ288" s="31"/>
      <c r="OR288" s="31"/>
      <c r="OS288" s="31"/>
      <c r="OT288" s="31"/>
      <c r="OU288" s="31"/>
      <c r="OV288" s="31"/>
      <c r="OW288" s="31"/>
      <c r="OX288" s="31"/>
      <c r="OY288" s="31"/>
      <c r="OZ288" s="31"/>
      <c r="PA288" s="31"/>
      <c r="PB288" s="31"/>
      <c r="PC288" s="31"/>
      <c r="PD288" s="31"/>
      <c r="PE288" s="31"/>
      <c r="PF288" s="31"/>
      <c r="PG288" s="31"/>
      <c r="PH288" s="31"/>
      <c r="PI288" s="31"/>
      <c r="PJ288" s="31"/>
      <c r="PK288" s="31"/>
      <c r="PL288" s="31"/>
      <c r="PM288" s="31"/>
      <c r="PN288" s="31"/>
      <c r="PO288" s="31"/>
      <c r="PP288" s="31"/>
      <c r="PQ288" s="31"/>
      <c r="PR288" s="31"/>
      <c r="PS288" s="31"/>
      <c r="PT288" s="31"/>
      <c r="PU288" s="31"/>
      <c r="PV288" s="31"/>
      <c r="PW288" s="31"/>
      <c r="PX288" s="31"/>
      <c r="PY288" s="31"/>
      <c r="PZ288" s="31"/>
      <c r="QA288" s="31"/>
      <c r="QB288" s="31"/>
      <c r="QC288" s="31"/>
      <c r="QD288" s="31"/>
      <c r="QE288" s="31"/>
      <c r="QF288" s="31"/>
      <c r="QG288" s="31"/>
      <c r="QH288" s="31"/>
      <c r="QI288" s="31"/>
      <c r="QJ288" s="31"/>
      <c r="QK288" s="31"/>
      <c r="QL288" s="31"/>
      <c r="QM288" s="31"/>
      <c r="QN288" s="31"/>
      <c r="QO288" s="31"/>
      <c r="QP288" s="31"/>
      <c r="QQ288" s="31"/>
      <c r="QR288" s="31"/>
      <c r="QS288" s="31"/>
      <c r="QT288" s="31"/>
      <c r="QU288" s="31"/>
      <c r="QV288" s="31"/>
      <c r="QW288" s="31"/>
      <c r="QX288" s="31"/>
      <c r="QY288" s="31"/>
      <c r="QZ288" s="31"/>
      <c r="RA288" s="31"/>
      <c r="RB288" s="31"/>
      <c r="RC288" s="31"/>
      <c r="RD288" s="31"/>
      <c r="RE288" s="31"/>
      <c r="RF288" s="31"/>
      <c r="RG288" s="31"/>
      <c r="RH288" s="31"/>
      <c r="RI288" s="31"/>
      <c r="RJ288" s="31"/>
      <c r="RK288" s="31"/>
      <c r="RL288" s="31"/>
      <c r="RM288" s="31"/>
      <c r="RN288" s="31"/>
      <c r="RO288" s="31"/>
      <c r="RP288" s="31"/>
      <c r="RQ288" s="31"/>
      <c r="RR288" s="31"/>
      <c r="RS288" s="31"/>
      <c r="RT288" s="31"/>
      <c r="RU288" s="31"/>
      <c r="RV288" s="31"/>
      <c r="RW288" s="31"/>
      <c r="RX288" s="31"/>
      <c r="RY288" s="31"/>
      <c r="RZ288" s="31"/>
      <c r="SA288" s="31"/>
      <c r="SB288" s="31"/>
      <c r="SC288" s="31"/>
      <c r="SD288" s="31"/>
      <c r="SE288" s="31"/>
      <c r="SF288" s="31"/>
      <c r="SG288" s="31"/>
      <c r="SH288" s="31"/>
      <c r="SI288" s="31"/>
      <c r="SJ288" s="31"/>
      <c r="SK288" s="31"/>
      <c r="SL288" s="31"/>
      <c r="SM288" s="31"/>
      <c r="SN288" s="31"/>
      <c r="SO288" s="31"/>
      <c r="SP288" s="31"/>
      <c r="SQ288" s="31"/>
      <c r="SR288" s="31"/>
      <c r="SS288" s="31"/>
      <c r="ST288" s="31"/>
      <c r="SU288" s="31"/>
      <c r="SV288" s="31"/>
      <c r="SW288" s="31"/>
      <c r="SX288" s="31"/>
      <c r="SY288" s="31"/>
      <c r="SZ288" s="31"/>
      <c r="TA288" s="31"/>
      <c r="TB288" s="31"/>
      <c r="TC288" s="31"/>
      <c r="TD288" s="31"/>
      <c r="TE288" s="31"/>
      <c r="TF288" s="31"/>
      <c r="TG288" s="31"/>
      <c r="TH288" s="31"/>
      <c r="TI288" s="31"/>
      <c r="TJ288" s="31"/>
      <c r="TK288" s="31"/>
      <c r="TL288" s="31"/>
      <c r="TM288" s="31"/>
      <c r="TN288" s="31"/>
      <c r="TO288" s="31"/>
      <c r="TP288" s="31"/>
      <c r="TQ288" s="31"/>
      <c r="TR288" s="31"/>
      <c r="TS288" s="31"/>
      <c r="TT288" s="31"/>
      <c r="TU288" s="31"/>
      <c r="TV288" s="31"/>
      <c r="TW288" s="31"/>
      <c r="TX288" s="31"/>
      <c r="TY288" s="31"/>
      <c r="TZ288" s="31"/>
      <c r="UA288" s="31"/>
      <c r="UB288" s="31"/>
      <c r="UC288" s="31"/>
      <c r="UD288" s="31"/>
      <c r="UE288" s="31"/>
      <c r="UF288" s="31"/>
      <c r="UG288" s="31"/>
      <c r="UH288" s="31"/>
      <c r="UI288" s="31"/>
      <c r="UJ288" s="31"/>
      <c r="UK288" s="31"/>
      <c r="UL288" s="31"/>
      <c r="UM288" s="31"/>
      <c r="UN288" s="31"/>
      <c r="UO288" s="31"/>
      <c r="UP288" s="31"/>
      <c r="UQ288" s="31"/>
      <c r="UR288" s="31"/>
      <c r="US288" s="31"/>
      <c r="UT288" s="31"/>
      <c r="UU288" s="31"/>
      <c r="UV288" s="31"/>
      <c r="UW288" s="31"/>
      <c r="UX288" s="31"/>
      <c r="UY288" s="31"/>
      <c r="UZ288" s="31"/>
      <c r="VA288" s="31"/>
      <c r="VB288" s="31"/>
      <c r="VC288" s="31"/>
      <c r="VD288" s="31"/>
      <c r="VE288" s="31"/>
      <c r="VF288" s="31"/>
      <c r="VG288" s="31"/>
      <c r="VH288" s="31"/>
      <c r="VI288" s="31"/>
      <c r="VJ288" s="31"/>
      <c r="VK288" s="31"/>
      <c r="VL288" s="31"/>
      <c r="VM288" s="31"/>
      <c r="VN288" s="31"/>
      <c r="VO288" s="31"/>
      <c r="VP288" s="31"/>
      <c r="VQ288" s="31"/>
      <c r="VR288" s="31"/>
      <c r="VS288" s="31"/>
      <c r="VT288" s="31"/>
      <c r="VU288" s="31"/>
      <c r="VV288" s="31"/>
      <c r="VW288" s="31"/>
      <c r="VX288" s="31"/>
      <c r="VY288" s="31"/>
      <c r="VZ288" s="31"/>
      <c r="WA288" s="31"/>
      <c r="WB288" s="31"/>
      <c r="WC288" s="31"/>
      <c r="WD288" s="31"/>
      <c r="WE288" s="31"/>
      <c r="WF288" s="31"/>
      <c r="WG288" s="31"/>
      <c r="WH288" s="31"/>
      <c r="WI288" s="31"/>
      <c r="WJ288" s="31"/>
      <c r="WK288" s="31"/>
      <c r="WL288" s="31"/>
      <c r="WM288" s="31"/>
      <c r="WN288" s="31"/>
      <c r="WO288" s="31"/>
      <c r="WP288" s="31"/>
      <c r="WQ288" s="31"/>
      <c r="WR288" s="31"/>
      <c r="WS288" s="31"/>
      <c r="WT288" s="31"/>
      <c r="WU288" s="31"/>
      <c r="WV288" s="31"/>
      <c r="WW288" s="31"/>
      <c r="WX288" s="31"/>
      <c r="WY288" s="31"/>
      <c r="WZ288" s="31"/>
      <c r="XA288" s="31"/>
      <c r="XB288" s="31"/>
      <c r="XC288" s="31"/>
      <c r="XD288" s="31"/>
      <c r="XE288" s="31"/>
      <c r="XF288" s="31"/>
      <c r="XG288" s="31"/>
      <c r="XH288" s="31"/>
      <c r="XI288" s="31"/>
      <c r="XJ288" s="31"/>
      <c r="XK288" s="31"/>
      <c r="XL288" s="31"/>
      <c r="XM288" s="31"/>
      <c r="XN288" s="31"/>
      <c r="XO288" s="31"/>
      <c r="XP288" s="31"/>
      <c r="XQ288" s="31"/>
      <c r="XR288" s="31"/>
      <c r="XS288" s="31"/>
      <c r="XT288" s="31"/>
      <c r="XU288" s="31"/>
      <c r="XV288" s="31"/>
      <c r="XW288" s="31"/>
      <c r="XX288" s="31"/>
      <c r="XY288" s="31"/>
      <c r="XZ288" s="31"/>
      <c r="YA288" s="31"/>
      <c r="YB288" s="31"/>
      <c r="YC288" s="31"/>
      <c r="YD288" s="31"/>
      <c r="YE288" s="31"/>
      <c r="YF288" s="31"/>
      <c r="YG288" s="31"/>
      <c r="YH288" s="31"/>
      <c r="YI288" s="31"/>
      <c r="YJ288" s="31"/>
      <c r="YK288" s="31"/>
      <c r="YL288" s="31"/>
      <c r="YM288" s="31"/>
      <c r="YN288" s="31"/>
      <c r="YO288" s="31"/>
      <c r="YP288" s="31"/>
      <c r="YQ288" s="31"/>
      <c r="YR288" s="31"/>
      <c r="YS288" s="31"/>
      <c r="YT288" s="31"/>
      <c r="YU288" s="31"/>
      <c r="YV288" s="31"/>
      <c r="YW288" s="31"/>
      <c r="YX288" s="31"/>
      <c r="YY288" s="31"/>
      <c r="YZ288" s="31"/>
      <c r="ZA288" s="31"/>
      <c r="ZB288" s="31"/>
      <c r="ZC288" s="31"/>
      <c r="ZD288" s="31"/>
      <c r="ZE288" s="31"/>
      <c r="ZF288" s="31"/>
      <c r="ZG288" s="31"/>
      <c r="ZH288" s="31"/>
      <c r="ZI288" s="31"/>
      <c r="ZJ288" s="31"/>
      <c r="ZK288" s="31"/>
      <c r="ZL288" s="31"/>
      <c r="ZM288" s="31"/>
      <c r="ZN288" s="31"/>
      <c r="ZO288" s="31"/>
      <c r="ZP288" s="31"/>
      <c r="ZQ288" s="31"/>
      <c r="ZR288" s="31"/>
      <c r="ZS288" s="31"/>
      <c r="ZT288" s="31"/>
      <c r="ZU288" s="31"/>
      <c r="ZV288" s="31"/>
      <c r="ZW288" s="31"/>
      <c r="ZX288" s="31"/>
      <c r="ZY288" s="31"/>
      <c r="ZZ288" s="31"/>
      <c r="AAA288" s="31"/>
      <c r="AAB288" s="31"/>
      <c r="AAC288" s="31"/>
      <c r="AAD288" s="31"/>
      <c r="AAE288" s="31"/>
      <c r="AAF288" s="31"/>
      <c r="AAG288" s="31"/>
      <c r="AAH288" s="31"/>
      <c r="AAI288" s="31"/>
      <c r="AAJ288" s="31"/>
      <c r="AAK288" s="31"/>
      <c r="AAL288" s="31"/>
      <c r="AAM288" s="31"/>
      <c r="AAN288" s="31"/>
      <c r="AAO288" s="31"/>
      <c r="AAP288" s="31"/>
      <c r="AAQ288" s="31"/>
      <c r="AAR288" s="31"/>
      <c r="AAS288" s="31"/>
      <c r="AAT288" s="31"/>
      <c r="AAU288" s="31"/>
      <c r="AAV288" s="31"/>
      <c r="AAW288" s="31"/>
      <c r="AAX288" s="31"/>
      <c r="AAY288" s="31"/>
      <c r="AAZ288" s="31"/>
      <c r="ABA288" s="31"/>
      <c r="ABB288" s="31"/>
      <c r="ABC288" s="31"/>
      <c r="ABD288" s="31"/>
      <c r="ABE288" s="31"/>
      <c r="ABF288" s="31"/>
      <c r="ABG288" s="31"/>
      <c r="ABH288" s="31"/>
      <c r="ABI288" s="31"/>
      <c r="ABJ288" s="31"/>
      <c r="ABK288" s="31"/>
      <c r="ABL288" s="31"/>
      <c r="ABM288" s="31"/>
      <c r="ABN288" s="31"/>
      <c r="ABO288" s="31"/>
      <c r="ABP288" s="31"/>
      <c r="ABQ288" s="31"/>
      <c r="ABR288" s="31"/>
      <c r="ABS288" s="31"/>
      <c r="ABT288" s="31"/>
      <c r="ABU288" s="31"/>
      <c r="ABV288" s="31"/>
      <c r="ABW288" s="31"/>
      <c r="ABX288" s="31"/>
      <c r="ABY288" s="31"/>
      <c r="ABZ288" s="31"/>
      <c r="ACA288" s="31"/>
      <c r="ACB288" s="31"/>
      <c r="ACC288" s="31"/>
      <c r="ACD288" s="31"/>
      <c r="ACE288" s="31"/>
      <c r="ACF288" s="31"/>
      <c r="ACG288" s="31"/>
      <c r="ACH288" s="31"/>
      <c r="ACI288" s="31"/>
      <c r="ACJ288" s="31"/>
      <c r="ACK288" s="31"/>
      <c r="ACL288" s="31"/>
      <c r="ACM288" s="31"/>
      <c r="ACN288" s="31"/>
      <c r="ACO288" s="31"/>
      <c r="ACP288" s="31"/>
      <c r="ACQ288" s="31"/>
      <c r="ACR288" s="31"/>
      <c r="ACS288" s="31"/>
      <c r="ACT288" s="31"/>
      <c r="ACU288" s="31"/>
      <c r="ACV288" s="31"/>
      <c r="ACW288" s="31"/>
      <c r="ACX288" s="31"/>
      <c r="ACY288" s="31"/>
      <c r="ACZ288" s="31"/>
      <c r="ADA288" s="31"/>
      <c r="ADB288" s="31"/>
      <c r="ADC288" s="31"/>
      <c r="ADD288" s="31"/>
      <c r="ADE288" s="31"/>
      <c r="ADF288" s="31"/>
      <c r="ADG288" s="31"/>
      <c r="ADH288" s="31"/>
      <c r="ADI288" s="31"/>
      <c r="ADJ288" s="31"/>
      <c r="ADK288" s="31"/>
      <c r="ADL288" s="31"/>
      <c r="ADM288" s="31"/>
      <c r="ADN288" s="31"/>
      <c r="ADO288" s="31"/>
      <c r="ADP288" s="31"/>
      <c r="ADQ288" s="31"/>
      <c r="ADR288" s="31"/>
      <c r="ADS288" s="31"/>
      <c r="ADT288" s="31"/>
      <c r="ADU288" s="31"/>
      <c r="ADV288" s="31"/>
      <c r="ADW288" s="31"/>
      <c r="ADX288" s="31"/>
      <c r="ADY288" s="31"/>
      <c r="ADZ288" s="31"/>
      <c r="AEA288" s="31"/>
      <c r="AEB288" s="31"/>
      <c r="AEC288" s="31"/>
      <c r="AED288" s="31"/>
      <c r="AEE288" s="31"/>
      <c r="AEF288" s="31"/>
      <c r="AEG288" s="31"/>
      <c r="AEH288" s="31"/>
      <c r="AEI288" s="31"/>
      <c r="AEJ288" s="31"/>
      <c r="AEK288" s="31"/>
      <c r="AEL288" s="31"/>
      <c r="AEM288" s="31"/>
      <c r="AEN288" s="31"/>
      <c r="AEO288" s="31"/>
      <c r="AEP288" s="31"/>
      <c r="AEQ288" s="31"/>
      <c r="AER288" s="31"/>
      <c r="AES288" s="31"/>
      <c r="AET288" s="31"/>
      <c r="AEU288" s="31"/>
      <c r="AEV288" s="31"/>
      <c r="AEW288" s="31"/>
      <c r="AEX288" s="31"/>
      <c r="AEY288" s="31"/>
      <c r="AEZ288" s="31"/>
      <c r="AFA288" s="31"/>
      <c r="AFB288" s="31"/>
      <c r="AFC288" s="31"/>
      <c r="AFD288" s="31"/>
      <c r="AFE288" s="31"/>
      <c r="AFF288" s="31"/>
      <c r="AFG288" s="31"/>
      <c r="AFH288" s="31"/>
      <c r="AFI288" s="31"/>
      <c r="AFJ288" s="31"/>
      <c r="AFK288" s="31"/>
      <c r="AFL288" s="31"/>
      <c r="AFM288" s="31"/>
      <c r="AFN288" s="31"/>
      <c r="AFO288" s="31"/>
      <c r="AFP288" s="31"/>
      <c r="AFQ288" s="31"/>
      <c r="AFR288" s="31"/>
      <c r="AFS288" s="31"/>
      <c r="AFT288" s="31"/>
      <c r="AFU288" s="31"/>
      <c r="AFV288" s="31"/>
      <c r="AFW288" s="31"/>
      <c r="AFX288" s="31"/>
      <c r="AFY288" s="31"/>
      <c r="AFZ288" s="31"/>
      <c r="AGA288" s="31"/>
      <c r="AGB288" s="31"/>
      <c r="AGC288" s="31"/>
      <c r="AGD288" s="31"/>
      <c r="AGE288" s="31"/>
      <c r="AGF288" s="31"/>
      <c r="AGG288" s="31"/>
      <c r="AGH288" s="31"/>
      <c r="AGI288" s="31"/>
      <c r="AGJ288" s="31"/>
      <c r="AGK288" s="31"/>
      <c r="AGL288" s="31"/>
      <c r="AGM288" s="31"/>
      <c r="AGN288" s="31"/>
      <c r="AGO288" s="31"/>
      <c r="AGP288" s="31"/>
      <c r="AGQ288" s="31"/>
      <c r="AGR288" s="31"/>
      <c r="AGS288" s="31"/>
      <c r="AGT288" s="31"/>
      <c r="AGU288" s="31"/>
      <c r="AGV288" s="31"/>
      <c r="AGW288" s="31"/>
      <c r="AGX288" s="31"/>
      <c r="AGY288" s="31"/>
      <c r="AGZ288" s="31"/>
      <c r="AHA288" s="31"/>
      <c r="AHB288" s="31"/>
      <c r="AHC288" s="31"/>
      <c r="AHD288" s="31"/>
      <c r="AHE288" s="31"/>
      <c r="AHF288" s="31"/>
      <c r="AHG288" s="31"/>
      <c r="AHH288" s="31"/>
      <c r="AHI288" s="31"/>
      <c r="AHJ288" s="31"/>
      <c r="AHK288" s="31"/>
      <c r="AHL288" s="31"/>
      <c r="AHM288" s="31"/>
      <c r="AHN288" s="31"/>
      <c r="AHO288" s="31"/>
      <c r="AHP288" s="31"/>
      <c r="AHQ288" s="31"/>
      <c r="AHR288" s="31"/>
      <c r="AHS288" s="31"/>
      <c r="AHT288" s="31"/>
      <c r="AHU288" s="31"/>
      <c r="AHV288" s="31"/>
      <c r="AHW288" s="31"/>
      <c r="AHX288" s="31"/>
      <c r="AHY288" s="31"/>
      <c r="AHZ288" s="31"/>
      <c r="AIA288" s="31"/>
      <c r="AIB288" s="31"/>
      <c r="AIC288" s="31"/>
      <c r="AID288" s="31"/>
      <c r="AIE288" s="31"/>
      <c r="AIF288" s="31"/>
      <c r="AIG288" s="31"/>
      <c r="AIH288" s="31"/>
      <c r="AII288" s="31"/>
      <c r="AIJ288" s="31"/>
      <c r="AIK288" s="31"/>
      <c r="AIL288" s="31"/>
      <c r="AIM288" s="31"/>
      <c r="AIN288" s="31"/>
      <c r="AIO288" s="31"/>
      <c r="AIP288" s="31"/>
      <c r="AIQ288" s="31"/>
      <c r="AIR288" s="31"/>
      <c r="AIS288" s="31"/>
      <c r="AIT288" s="31"/>
      <c r="AIU288" s="31"/>
      <c r="AIV288" s="31"/>
      <c r="AIW288" s="31"/>
      <c r="AIX288" s="31"/>
      <c r="AIY288" s="31"/>
      <c r="AIZ288" s="31"/>
      <c r="AJA288" s="31"/>
      <c r="AJB288" s="31"/>
      <c r="AJC288" s="31"/>
      <c r="AJD288" s="31"/>
      <c r="AJE288" s="31"/>
      <c r="AJF288" s="31"/>
      <c r="AJG288" s="31"/>
      <c r="AJH288" s="31"/>
      <c r="AJI288" s="31"/>
      <c r="AJJ288" s="31"/>
      <c r="AJK288" s="31"/>
      <c r="AJL288" s="31"/>
      <c r="AJM288" s="31"/>
      <c r="AJN288" s="31"/>
      <c r="AJO288" s="31"/>
      <c r="AJP288" s="31"/>
      <c r="AJQ288" s="31"/>
      <c r="AJR288" s="31"/>
      <c r="AJS288" s="31"/>
      <c r="AJT288" s="31"/>
      <c r="AJU288" s="31"/>
      <c r="AJV288" s="31"/>
      <c r="AJW288" s="31"/>
      <c r="AJX288" s="31"/>
      <c r="AJY288" s="31"/>
      <c r="AJZ288" s="31"/>
      <c r="AKA288" s="31"/>
      <c r="AKB288" s="31"/>
      <c r="AKC288" s="31"/>
      <c r="AKD288" s="31"/>
      <c r="AKE288" s="31"/>
      <c r="AKF288" s="31"/>
      <c r="AKG288" s="31"/>
      <c r="AKH288" s="31"/>
      <c r="AKI288" s="31"/>
      <c r="AKJ288" s="31"/>
      <c r="AKK288" s="31"/>
      <c r="AKL288" s="31"/>
      <c r="AKM288" s="31"/>
      <c r="AKN288" s="31"/>
      <c r="AKO288" s="31"/>
      <c r="AKP288" s="31"/>
      <c r="AKQ288" s="31"/>
      <c r="AKR288" s="31"/>
      <c r="AKS288" s="31"/>
      <c r="AKT288" s="31"/>
      <c r="AKU288" s="31"/>
      <c r="AKV288" s="31"/>
      <c r="AKW288" s="31"/>
      <c r="AKX288" s="31"/>
      <c r="AKY288" s="31"/>
      <c r="AKZ288" s="31"/>
      <c r="ALA288" s="31"/>
      <c r="ALB288" s="31"/>
      <c r="ALC288" s="31"/>
      <c r="ALD288" s="31"/>
      <c r="ALE288" s="31"/>
      <c r="ALF288" s="31"/>
      <c r="ALG288" s="31"/>
      <c r="ALH288" s="31"/>
      <c r="ALI288" s="31"/>
      <c r="ALJ288" s="31"/>
      <c r="ALK288" s="31"/>
      <c r="ALL288" s="31"/>
      <c r="ALM288" s="31"/>
      <c r="ALN288" s="31"/>
      <c r="ALO288" s="31"/>
      <c r="ALP288" s="31"/>
      <c r="ALQ288" s="31"/>
      <c r="ALR288" s="31"/>
      <c r="ALS288" s="31"/>
      <c r="ALT288" s="31"/>
      <c r="ALU288" s="31"/>
      <c r="ALV288" s="31"/>
      <c r="ALW288" s="31"/>
      <c r="ALX288" s="31"/>
      <c r="ALY288" s="31"/>
      <c r="ALZ288" s="31"/>
      <c r="AMA288" s="31"/>
      <c r="AMB288" s="31"/>
      <c r="AMC288" s="31"/>
      <c r="AMD288" s="31"/>
      <c r="AME288" s="31"/>
      <c r="AMF288" s="31"/>
      <c r="AMG288" s="31"/>
      <c r="AMH288" s="31"/>
      <c r="AMI288" s="31"/>
      <c r="AMJ288" s="31"/>
      <c r="AMK288" s="31"/>
      <c r="AML288" s="31"/>
      <c r="AMM288" s="31"/>
      <c r="AMN288" s="31"/>
      <c r="AMO288" s="31"/>
      <c r="AMP288" s="31"/>
      <c r="AMQ288" s="31"/>
      <c r="AMR288" s="31"/>
      <c r="AMS288" s="31"/>
      <c r="AMT288" s="31"/>
      <c r="AMU288" s="31"/>
      <c r="AMV288" s="31"/>
      <c r="AMW288" s="31"/>
      <c r="AMX288" s="31"/>
      <c r="AMY288" s="31"/>
    </row>
    <row r="289" spans="3:1042" s="6" customFormat="1" ht="15" customHeight="1" x14ac:dyDescent="0.25">
      <c r="C289" s="6">
        <f t="shared" si="140"/>
        <v>210742</v>
      </c>
      <c r="D289" s="72">
        <f t="shared" si="141"/>
        <v>50</v>
      </c>
      <c r="E289" s="74">
        <v>0</v>
      </c>
      <c r="F289" s="72">
        <v>1</v>
      </c>
      <c r="G289" s="73">
        <f t="shared" si="144"/>
        <v>0</v>
      </c>
      <c r="H289" s="128" t="str">
        <f t="shared" si="145"/>
        <v>3.2</v>
      </c>
      <c r="I289" s="147">
        <f t="shared" si="159"/>
        <v>0</v>
      </c>
      <c r="J289" s="111" t="s">
        <v>196</v>
      </c>
      <c r="K289" s="39">
        <v>3</v>
      </c>
      <c r="L289" s="95">
        <f t="shared" si="160"/>
        <v>21</v>
      </c>
      <c r="M289" s="12" t="s">
        <v>99</v>
      </c>
      <c r="N289" s="82">
        <f t="shared" si="185"/>
        <v>7</v>
      </c>
      <c r="O289" s="82">
        <f t="shared" ref="O289:O308" si="186" xml:space="preserve"> (L289*10000) + (N289*100) + VLOOKUP( T289, $Q$2:$S$47, 2, FALSE )</f>
        <v>210742</v>
      </c>
      <c r="P289" s="77" t="str">
        <f t="shared" si="163"/>
        <v>PROUH50 T2 RU350 D15  (50 gal)</v>
      </c>
      <c r="Q289" s="13" t="s">
        <v>268</v>
      </c>
      <c r="R289" s="119">
        <v>50</v>
      </c>
      <c r="S289" s="121" t="s">
        <v>228</v>
      </c>
      <c r="T289" s="100" t="s">
        <v>228</v>
      </c>
      <c r="U289" s="105" t="str">
        <f t="shared" si="177"/>
        <v>RheemHBDR2250</v>
      </c>
      <c r="V289" s="146">
        <v>0</v>
      </c>
      <c r="W289" s="49"/>
      <c r="X289" s="61" t="s">
        <v>9</v>
      </c>
      <c r="Y289" s="62" t="s">
        <v>263</v>
      </c>
      <c r="Z289" s="63"/>
      <c r="AA289" s="58"/>
      <c r="AB289" s="158" t="str">
        <f t="shared" si="161"/>
        <v>2,     210742,   "PROUH50 T2 RU350 D15  (50 gal)"</v>
      </c>
      <c r="AC289" s="160" t="str">
        <f t="shared" si="183"/>
        <v>Ruud</v>
      </c>
      <c r="AD289" s="6" t="s">
        <v>663</v>
      </c>
      <c r="AE289" s="158" t="str">
        <f t="shared" si="162"/>
        <v xml:space="preserve">          case  210742   :   "RuudPROUH50RU350D15"</v>
      </c>
      <c r="AF289" s="6" t="s">
        <v>663</v>
      </c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1"/>
      <c r="BO289" s="31"/>
      <c r="BP289" s="31"/>
      <c r="BQ289" s="31"/>
      <c r="BR289" s="31"/>
      <c r="BS289" s="31"/>
      <c r="BT289" s="31"/>
      <c r="BU289" s="31"/>
      <c r="BV289" s="31"/>
      <c r="BW289" s="31"/>
      <c r="BX289" s="31"/>
      <c r="BY289" s="31"/>
      <c r="BZ289" s="31"/>
      <c r="CA289" s="31"/>
      <c r="CB289" s="31"/>
      <c r="CC289" s="31"/>
      <c r="CD289" s="31"/>
      <c r="CE289" s="31"/>
      <c r="CF289" s="31"/>
      <c r="CG289" s="31"/>
      <c r="CH289" s="31"/>
      <c r="CI289" s="31"/>
      <c r="CJ289" s="31"/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/>
      <c r="DK289" s="31"/>
      <c r="DL289" s="31"/>
      <c r="DM289" s="31"/>
      <c r="DN289" s="31"/>
      <c r="DO289" s="31"/>
      <c r="DP289" s="31"/>
      <c r="DQ289" s="31"/>
      <c r="DR289" s="31"/>
      <c r="DS289" s="31"/>
      <c r="DT289" s="31"/>
      <c r="DU289" s="31"/>
      <c r="DV289" s="31"/>
      <c r="DW289" s="31"/>
      <c r="DX289" s="31"/>
      <c r="DY289" s="31"/>
      <c r="DZ289" s="31"/>
      <c r="EA289" s="31"/>
      <c r="EB289" s="31"/>
      <c r="EC289" s="31"/>
      <c r="ED289" s="31"/>
      <c r="EE289" s="31"/>
      <c r="EF289" s="31"/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/>
      <c r="EW289" s="31"/>
      <c r="EX289" s="31"/>
      <c r="EY289" s="31"/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  <c r="FK289" s="31"/>
      <c r="FL289" s="31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  <c r="IU289" s="31"/>
      <c r="IV289" s="31"/>
      <c r="IW289" s="31"/>
      <c r="IX289" s="31"/>
      <c r="IY289" s="31"/>
      <c r="IZ289" s="31"/>
      <c r="JA289" s="31"/>
      <c r="JB289" s="31"/>
      <c r="JC289" s="31"/>
      <c r="JD289" s="31"/>
      <c r="JE289" s="31"/>
      <c r="JF289" s="31"/>
      <c r="JG289" s="31"/>
      <c r="JH289" s="31"/>
      <c r="JI289" s="31"/>
      <c r="JJ289" s="31"/>
      <c r="JK289" s="31"/>
      <c r="JL289" s="31"/>
      <c r="JM289" s="31"/>
      <c r="JN289" s="31"/>
      <c r="JO289" s="31"/>
      <c r="JP289" s="31"/>
      <c r="JQ289" s="31"/>
      <c r="JR289" s="31"/>
      <c r="JS289" s="31"/>
      <c r="JT289" s="31"/>
      <c r="JU289" s="31"/>
      <c r="JV289" s="31"/>
      <c r="JW289" s="31"/>
      <c r="JX289" s="31"/>
      <c r="JY289" s="31"/>
      <c r="JZ289" s="31"/>
      <c r="KA289" s="31"/>
      <c r="KB289" s="31"/>
      <c r="KC289" s="31"/>
      <c r="KD289" s="31"/>
      <c r="KE289" s="31"/>
      <c r="KF289" s="31"/>
      <c r="KG289" s="31"/>
      <c r="KH289" s="31"/>
      <c r="KI289" s="31"/>
      <c r="KJ289" s="31"/>
      <c r="KK289" s="31"/>
      <c r="KL289" s="31"/>
      <c r="KM289" s="31"/>
      <c r="KN289" s="31"/>
      <c r="KO289" s="31"/>
      <c r="KP289" s="31"/>
      <c r="KQ289" s="31"/>
      <c r="KR289" s="31"/>
      <c r="KS289" s="31"/>
      <c r="KT289" s="31"/>
      <c r="KU289" s="31"/>
      <c r="KV289" s="31"/>
      <c r="KW289" s="31"/>
      <c r="KX289" s="31"/>
      <c r="KY289" s="31"/>
      <c r="KZ289" s="31"/>
      <c r="LA289" s="31"/>
      <c r="LB289" s="31"/>
      <c r="LC289" s="31"/>
      <c r="LD289" s="31"/>
      <c r="LE289" s="31"/>
      <c r="LF289" s="31"/>
      <c r="LG289" s="31"/>
      <c r="LH289" s="31"/>
      <c r="LI289" s="31"/>
      <c r="LJ289" s="31"/>
      <c r="LK289" s="31"/>
      <c r="LL289" s="31"/>
      <c r="LM289" s="31"/>
      <c r="LN289" s="31"/>
      <c r="LO289" s="31"/>
      <c r="LP289" s="31"/>
      <c r="LQ289" s="31"/>
      <c r="LR289" s="31"/>
      <c r="LS289" s="31"/>
      <c r="LT289" s="31"/>
      <c r="LU289" s="31"/>
      <c r="LV289" s="31"/>
      <c r="LW289" s="31"/>
      <c r="LX289" s="31"/>
      <c r="LY289" s="31"/>
      <c r="LZ289" s="31"/>
      <c r="MA289" s="31"/>
      <c r="MB289" s="31"/>
      <c r="MC289" s="31"/>
      <c r="MD289" s="31"/>
      <c r="ME289" s="31"/>
      <c r="MF289" s="31"/>
      <c r="MG289" s="31"/>
      <c r="MH289" s="31"/>
      <c r="MI289" s="31"/>
      <c r="MJ289" s="31"/>
      <c r="MK289" s="31"/>
      <c r="ML289" s="31"/>
      <c r="MM289" s="31"/>
      <c r="MN289" s="31"/>
      <c r="MO289" s="31"/>
      <c r="MP289" s="31"/>
      <c r="MQ289" s="31"/>
      <c r="MR289" s="31"/>
      <c r="MS289" s="31"/>
      <c r="MT289" s="31"/>
      <c r="MU289" s="31"/>
      <c r="MV289" s="31"/>
      <c r="MW289" s="31"/>
      <c r="MX289" s="31"/>
      <c r="MY289" s="31"/>
      <c r="MZ289" s="31"/>
      <c r="NA289" s="31"/>
      <c r="NB289" s="31"/>
      <c r="NC289" s="31"/>
      <c r="ND289" s="31"/>
      <c r="NE289" s="31"/>
      <c r="NF289" s="31"/>
      <c r="NG289" s="31"/>
      <c r="NH289" s="31"/>
      <c r="NI289" s="31"/>
      <c r="NJ289" s="31"/>
      <c r="NK289" s="31"/>
      <c r="NL289" s="31"/>
      <c r="NM289" s="31"/>
      <c r="NN289" s="31"/>
      <c r="NO289" s="31"/>
      <c r="NP289" s="31"/>
      <c r="NQ289" s="31"/>
      <c r="NR289" s="31"/>
      <c r="NS289" s="31"/>
      <c r="NT289" s="31"/>
      <c r="NU289" s="31"/>
      <c r="NV289" s="31"/>
      <c r="NW289" s="31"/>
      <c r="NX289" s="31"/>
      <c r="NY289" s="31"/>
      <c r="NZ289" s="31"/>
      <c r="OA289" s="31"/>
      <c r="OB289" s="31"/>
      <c r="OC289" s="31"/>
      <c r="OD289" s="31"/>
      <c r="OE289" s="31"/>
      <c r="OF289" s="31"/>
      <c r="OG289" s="31"/>
      <c r="OH289" s="31"/>
      <c r="OI289" s="31"/>
      <c r="OJ289" s="31"/>
      <c r="OK289" s="31"/>
      <c r="OL289" s="31"/>
      <c r="OM289" s="31"/>
      <c r="ON289" s="31"/>
      <c r="OO289" s="31"/>
      <c r="OP289" s="31"/>
      <c r="OQ289" s="31"/>
      <c r="OR289" s="31"/>
      <c r="OS289" s="31"/>
      <c r="OT289" s="31"/>
      <c r="OU289" s="31"/>
      <c r="OV289" s="31"/>
      <c r="OW289" s="31"/>
      <c r="OX289" s="31"/>
      <c r="OY289" s="31"/>
      <c r="OZ289" s="31"/>
      <c r="PA289" s="31"/>
      <c r="PB289" s="31"/>
      <c r="PC289" s="31"/>
      <c r="PD289" s="31"/>
      <c r="PE289" s="31"/>
      <c r="PF289" s="31"/>
      <c r="PG289" s="31"/>
      <c r="PH289" s="31"/>
      <c r="PI289" s="31"/>
      <c r="PJ289" s="31"/>
      <c r="PK289" s="31"/>
      <c r="PL289" s="31"/>
      <c r="PM289" s="31"/>
      <c r="PN289" s="31"/>
      <c r="PO289" s="31"/>
      <c r="PP289" s="31"/>
      <c r="PQ289" s="31"/>
      <c r="PR289" s="31"/>
      <c r="PS289" s="31"/>
      <c r="PT289" s="31"/>
      <c r="PU289" s="31"/>
      <c r="PV289" s="31"/>
      <c r="PW289" s="31"/>
      <c r="PX289" s="31"/>
      <c r="PY289" s="31"/>
      <c r="PZ289" s="31"/>
      <c r="QA289" s="31"/>
      <c r="QB289" s="31"/>
      <c r="QC289" s="31"/>
      <c r="QD289" s="31"/>
      <c r="QE289" s="31"/>
      <c r="QF289" s="31"/>
      <c r="QG289" s="31"/>
      <c r="QH289" s="31"/>
      <c r="QI289" s="31"/>
      <c r="QJ289" s="31"/>
      <c r="QK289" s="31"/>
      <c r="QL289" s="31"/>
      <c r="QM289" s="31"/>
      <c r="QN289" s="31"/>
      <c r="QO289" s="31"/>
      <c r="QP289" s="31"/>
      <c r="QQ289" s="31"/>
      <c r="QR289" s="31"/>
      <c r="QS289" s="31"/>
      <c r="QT289" s="31"/>
      <c r="QU289" s="31"/>
      <c r="QV289" s="31"/>
      <c r="QW289" s="31"/>
      <c r="QX289" s="31"/>
      <c r="QY289" s="31"/>
      <c r="QZ289" s="31"/>
      <c r="RA289" s="31"/>
      <c r="RB289" s="31"/>
      <c r="RC289" s="31"/>
      <c r="RD289" s="31"/>
      <c r="RE289" s="31"/>
      <c r="RF289" s="31"/>
      <c r="RG289" s="31"/>
      <c r="RH289" s="31"/>
      <c r="RI289" s="31"/>
      <c r="RJ289" s="31"/>
      <c r="RK289" s="31"/>
      <c r="RL289" s="31"/>
      <c r="RM289" s="31"/>
      <c r="RN289" s="31"/>
      <c r="RO289" s="31"/>
      <c r="RP289" s="31"/>
      <c r="RQ289" s="31"/>
      <c r="RR289" s="31"/>
      <c r="RS289" s="31"/>
      <c r="RT289" s="31"/>
      <c r="RU289" s="31"/>
      <c r="RV289" s="31"/>
      <c r="RW289" s="31"/>
      <c r="RX289" s="31"/>
      <c r="RY289" s="31"/>
      <c r="RZ289" s="31"/>
      <c r="SA289" s="31"/>
      <c r="SB289" s="31"/>
      <c r="SC289" s="31"/>
      <c r="SD289" s="31"/>
      <c r="SE289" s="31"/>
      <c r="SF289" s="31"/>
      <c r="SG289" s="31"/>
      <c r="SH289" s="31"/>
      <c r="SI289" s="31"/>
      <c r="SJ289" s="31"/>
      <c r="SK289" s="31"/>
      <c r="SL289" s="31"/>
      <c r="SM289" s="31"/>
      <c r="SN289" s="31"/>
      <c r="SO289" s="31"/>
      <c r="SP289" s="31"/>
      <c r="SQ289" s="31"/>
      <c r="SR289" s="31"/>
      <c r="SS289" s="31"/>
      <c r="ST289" s="31"/>
      <c r="SU289" s="31"/>
      <c r="SV289" s="31"/>
      <c r="SW289" s="31"/>
      <c r="SX289" s="31"/>
      <c r="SY289" s="31"/>
      <c r="SZ289" s="31"/>
      <c r="TA289" s="31"/>
      <c r="TB289" s="31"/>
      <c r="TC289" s="31"/>
      <c r="TD289" s="31"/>
      <c r="TE289" s="31"/>
      <c r="TF289" s="31"/>
      <c r="TG289" s="31"/>
      <c r="TH289" s="31"/>
      <c r="TI289" s="31"/>
      <c r="TJ289" s="31"/>
      <c r="TK289" s="31"/>
      <c r="TL289" s="31"/>
      <c r="TM289" s="31"/>
      <c r="TN289" s="31"/>
      <c r="TO289" s="31"/>
      <c r="TP289" s="31"/>
      <c r="TQ289" s="31"/>
      <c r="TR289" s="31"/>
      <c r="TS289" s="31"/>
      <c r="TT289" s="31"/>
      <c r="TU289" s="31"/>
      <c r="TV289" s="31"/>
      <c r="TW289" s="31"/>
      <c r="TX289" s="31"/>
      <c r="TY289" s="31"/>
      <c r="TZ289" s="31"/>
      <c r="UA289" s="31"/>
      <c r="UB289" s="31"/>
      <c r="UC289" s="31"/>
      <c r="UD289" s="31"/>
      <c r="UE289" s="31"/>
      <c r="UF289" s="31"/>
      <c r="UG289" s="31"/>
      <c r="UH289" s="31"/>
      <c r="UI289" s="31"/>
      <c r="UJ289" s="31"/>
      <c r="UK289" s="31"/>
      <c r="UL289" s="31"/>
      <c r="UM289" s="31"/>
      <c r="UN289" s="31"/>
      <c r="UO289" s="31"/>
      <c r="UP289" s="31"/>
      <c r="UQ289" s="31"/>
      <c r="UR289" s="31"/>
      <c r="US289" s="31"/>
      <c r="UT289" s="31"/>
      <c r="UU289" s="31"/>
      <c r="UV289" s="31"/>
      <c r="UW289" s="31"/>
      <c r="UX289" s="31"/>
      <c r="UY289" s="31"/>
      <c r="UZ289" s="31"/>
      <c r="VA289" s="31"/>
      <c r="VB289" s="31"/>
      <c r="VC289" s="31"/>
      <c r="VD289" s="31"/>
      <c r="VE289" s="31"/>
      <c r="VF289" s="31"/>
      <c r="VG289" s="31"/>
      <c r="VH289" s="31"/>
      <c r="VI289" s="31"/>
      <c r="VJ289" s="31"/>
      <c r="VK289" s="31"/>
      <c r="VL289" s="31"/>
      <c r="VM289" s="31"/>
      <c r="VN289" s="31"/>
      <c r="VO289" s="31"/>
      <c r="VP289" s="31"/>
      <c r="VQ289" s="31"/>
      <c r="VR289" s="31"/>
      <c r="VS289" s="31"/>
      <c r="VT289" s="31"/>
      <c r="VU289" s="31"/>
      <c r="VV289" s="31"/>
      <c r="VW289" s="31"/>
      <c r="VX289" s="31"/>
      <c r="VY289" s="31"/>
      <c r="VZ289" s="31"/>
      <c r="WA289" s="31"/>
      <c r="WB289" s="31"/>
      <c r="WC289" s="31"/>
      <c r="WD289" s="31"/>
      <c r="WE289" s="31"/>
      <c r="WF289" s="31"/>
      <c r="WG289" s="31"/>
      <c r="WH289" s="31"/>
      <c r="WI289" s="31"/>
      <c r="WJ289" s="31"/>
      <c r="WK289" s="31"/>
      <c r="WL289" s="31"/>
      <c r="WM289" s="31"/>
      <c r="WN289" s="31"/>
      <c r="WO289" s="31"/>
      <c r="WP289" s="31"/>
      <c r="WQ289" s="31"/>
      <c r="WR289" s="31"/>
      <c r="WS289" s="31"/>
      <c r="WT289" s="31"/>
      <c r="WU289" s="31"/>
      <c r="WV289" s="31"/>
      <c r="WW289" s="31"/>
      <c r="WX289" s="31"/>
      <c r="WY289" s="31"/>
      <c r="WZ289" s="31"/>
      <c r="XA289" s="31"/>
      <c r="XB289" s="31"/>
      <c r="XC289" s="31"/>
      <c r="XD289" s="31"/>
      <c r="XE289" s="31"/>
      <c r="XF289" s="31"/>
      <c r="XG289" s="31"/>
      <c r="XH289" s="31"/>
      <c r="XI289" s="31"/>
      <c r="XJ289" s="31"/>
      <c r="XK289" s="31"/>
      <c r="XL289" s="31"/>
      <c r="XM289" s="31"/>
      <c r="XN289" s="31"/>
      <c r="XO289" s="31"/>
      <c r="XP289" s="31"/>
      <c r="XQ289" s="31"/>
      <c r="XR289" s="31"/>
      <c r="XS289" s="31"/>
      <c r="XT289" s="31"/>
      <c r="XU289" s="31"/>
      <c r="XV289" s="31"/>
      <c r="XW289" s="31"/>
      <c r="XX289" s="31"/>
      <c r="XY289" s="31"/>
      <c r="XZ289" s="31"/>
      <c r="YA289" s="31"/>
      <c r="YB289" s="31"/>
      <c r="YC289" s="31"/>
      <c r="YD289" s="31"/>
      <c r="YE289" s="31"/>
      <c r="YF289" s="31"/>
      <c r="YG289" s="31"/>
      <c r="YH289" s="31"/>
      <c r="YI289" s="31"/>
      <c r="YJ289" s="31"/>
      <c r="YK289" s="31"/>
      <c r="YL289" s="31"/>
      <c r="YM289" s="31"/>
      <c r="YN289" s="31"/>
      <c r="YO289" s="31"/>
      <c r="YP289" s="31"/>
      <c r="YQ289" s="31"/>
      <c r="YR289" s="31"/>
      <c r="YS289" s="31"/>
      <c r="YT289" s="31"/>
      <c r="YU289" s="31"/>
      <c r="YV289" s="31"/>
      <c r="YW289" s="31"/>
      <c r="YX289" s="31"/>
      <c r="YY289" s="31"/>
      <c r="YZ289" s="31"/>
      <c r="ZA289" s="31"/>
      <c r="ZB289" s="31"/>
      <c r="ZC289" s="31"/>
      <c r="ZD289" s="31"/>
      <c r="ZE289" s="31"/>
      <c r="ZF289" s="31"/>
      <c r="ZG289" s="31"/>
      <c r="ZH289" s="31"/>
      <c r="ZI289" s="31"/>
      <c r="ZJ289" s="31"/>
      <c r="ZK289" s="31"/>
      <c r="ZL289" s="31"/>
      <c r="ZM289" s="31"/>
      <c r="ZN289" s="31"/>
      <c r="ZO289" s="31"/>
      <c r="ZP289" s="31"/>
      <c r="ZQ289" s="31"/>
      <c r="ZR289" s="31"/>
      <c r="ZS289" s="31"/>
      <c r="ZT289" s="31"/>
      <c r="ZU289" s="31"/>
      <c r="ZV289" s="31"/>
      <c r="ZW289" s="31"/>
      <c r="ZX289" s="31"/>
      <c r="ZY289" s="31"/>
      <c r="ZZ289" s="31"/>
      <c r="AAA289" s="31"/>
      <c r="AAB289" s="31"/>
      <c r="AAC289" s="31"/>
      <c r="AAD289" s="31"/>
      <c r="AAE289" s="31"/>
      <c r="AAF289" s="31"/>
      <c r="AAG289" s="31"/>
      <c r="AAH289" s="31"/>
      <c r="AAI289" s="31"/>
      <c r="AAJ289" s="31"/>
      <c r="AAK289" s="31"/>
      <c r="AAL289" s="31"/>
      <c r="AAM289" s="31"/>
      <c r="AAN289" s="31"/>
      <c r="AAO289" s="31"/>
      <c r="AAP289" s="31"/>
      <c r="AAQ289" s="31"/>
      <c r="AAR289" s="31"/>
      <c r="AAS289" s="31"/>
      <c r="AAT289" s="31"/>
      <c r="AAU289" s="31"/>
      <c r="AAV289" s="31"/>
      <c r="AAW289" s="31"/>
      <c r="AAX289" s="31"/>
      <c r="AAY289" s="31"/>
      <c r="AAZ289" s="31"/>
      <c r="ABA289" s="31"/>
      <c r="ABB289" s="31"/>
      <c r="ABC289" s="31"/>
      <c r="ABD289" s="31"/>
      <c r="ABE289" s="31"/>
      <c r="ABF289" s="31"/>
      <c r="ABG289" s="31"/>
      <c r="ABH289" s="31"/>
      <c r="ABI289" s="31"/>
      <c r="ABJ289" s="31"/>
      <c r="ABK289" s="31"/>
      <c r="ABL289" s="31"/>
      <c r="ABM289" s="31"/>
      <c r="ABN289" s="31"/>
      <c r="ABO289" s="31"/>
      <c r="ABP289" s="31"/>
      <c r="ABQ289" s="31"/>
      <c r="ABR289" s="31"/>
      <c r="ABS289" s="31"/>
      <c r="ABT289" s="31"/>
      <c r="ABU289" s="31"/>
      <c r="ABV289" s="31"/>
      <c r="ABW289" s="31"/>
      <c r="ABX289" s="31"/>
      <c r="ABY289" s="31"/>
      <c r="ABZ289" s="31"/>
      <c r="ACA289" s="31"/>
      <c r="ACB289" s="31"/>
      <c r="ACC289" s="31"/>
      <c r="ACD289" s="31"/>
      <c r="ACE289" s="31"/>
      <c r="ACF289" s="31"/>
      <c r="ACG289" s="31"/>
      <c r="ACH289" s="31"/>
      <c r="ACI289" s="31"/>
      <c r="ACJ289" s="31"/>
      <c r="ACK289" s="31"/>
      <c r="ACL289" s="31"/>
      <c r="ACM289" s="31"/>
      <c r="ACN289" s="31"/>
      <c r="ACO289" s="31"/>
      <c r="ACP289" s="31"/>
      <c r="ACQ289" s="31"/>
      <c r="ACR289" s="31"/>
      <c r="ACS289" s="31"/>
      <c r="ACT289" s="31"/>
      <c r="ACU289" s="31"/>
      <c r="ACV289" s="31"/>
      <c r="ACW289" s="31"/>
      <c r="ACX289" s="31"/>
      <c r="ACY289" s="31"/>
      <c r="ACZ289" s="31"/>
      <c r="ADA289" s="31"/>
      <c r="ADB289" s="31"/>
      <c r="ADC289" s="31"/>
      <c r="ADD289" s="31"/>
      <c r="ADE289" s="31"/>
      <c r="ADF289" s="31"/>
      <c r="ADG289" s="31"/>
      <c r="ADH289" s="31"/>
      <c r="ADI289" s="31"/>
      <c r="ADJ289" s="31"/>
      <c r="ADK289" s="31"/>
      <c r="ADL289" s="31"/>
      <c r="ADM289" s="31"/>
      <c r="ADN289" s="31"/>
      <c r="ADO289" s="31"/>
      <c r="ADP289" s="31"/>
      <c r="ADQ289" s="31"/>
      <c r="ADR289" s="31"/>
      <c r="ADS289" s="31"/>
      <c r="ADT289" s="31"/>
      <c r="ADU289" s="31"/>
      <c r="ADV289" s="31"/>
      <c r="ADW289" s="31"/>
      <c r="ADX289" s="31"/>
      <c r="ADY289" s="31"/>
      <c r="ADZ289" s="31"/>
      <c r="AEA289" s="31"/>
      <c r="AEB289" s="31"/>
      <c r="AEC289" s="31"/>
      <c r="AED289" s="31"/>
      <c r="AEE289" s="31"/>
      <c r="AEF289" s="31"/>
      <c r="AEG289" s="31"/>
      <c r="AEH289" s="31"/>
      <c r="AEI289" s="31"/>
      <c r="AEJ289" s="31"/>
      <c r="AEK289" s="31"/>
      <c r="AEL289" s="31"/>
      <c r="AEM289" s="31"/>
      <c r="AEN289" s="31"/>
      <c r="AEO289" s="31"/>
      <c r="AEP289" s="31"/>
      <c r="AEQ289" s="31"/>
      <c r="AER289" s="31"/>
      <c r="AES289" s="31"/>
      <c r="AET289" s="31"/>
      <c r="AEU289" s="31"/>
      <c r="AEV289" s="31"/>
      <c r="AEW289" s="31"/>
      <c r="AEX289" s="31"/>
      <c r="AEY289" s="31"/>
      <c r="AEZ289" s="31"/>
      <c r="AFA289" s="31"/>
      <c r="AFB289" s="31"/>
      <c r="AFC289" s="31"/>
      <c r="AFD289" s="31"/>
      <c r="AFE289" s="31"/>
      <c r="AFF289" s="31"/>
      <c r="AFG289" s="31"/>
      <c r="AFH289" s="31"/>
      <c r="AFI289" s="31"/>
      <c r="AFJ289" s="31"/>
      <c r="AFK289" s="31"/>
      <c r="AFL289" s="31"/>
      <c r="AFM289" s="31"/>
      <c r="AFN289" s="31"/>
      <c r="AFO289" s="31"/>
      <c r="AFP289" s="31"/>
      <c r="AFQ289" s="31"/>
      <c r="AFR289" s="31"/>
      <c r="AFS289" s="31"/>
      <c r="AFT289" s="31"/>
      <c r="AFU289" s="31"/>
      <c r="AFV289" s="31"/>
      <c r="AFW289" s="31"/>
      <c r="AFX289" s="31"/>
      <c r="AFY289" s="31"/>
      <c r="AFZ289" s="31"/>
      <c r="AGA289" s="31"/>
      <c r="AGB289" s="31"/>
      <c r="AGC289" s="31"/>
      <c r="AGD289" s="31"/>
      <c r="AGE289" s="31"/>
      <c r="AGF289" s="31"/>
      <c r="AGG289" s="31"/>
      <c r="AGH289" s="31"/>
      <c r="AGI289" s="31"/>
      <c r="AGJ289" s="31"/>
      <c r="AGK289" s="31"/>
      <c r="AGL289" s="31"/>
      <c r="AGM289" s="31"/>
      <c r="AGN289" s="31"/>
      <c r="AGO289" s="31"/>
      <c r="AGP289" s="31"/>
      <c r="AGQ289" s="31"/>
      <c r="AGR289" s="31"/>
      <c r="AGS289" s="31"/>
      <c r="AGT289" s="31"/>
      <c r="AGU289" s="31"/>
      <c r="AGV289" s="31"/>
      <c r="AGW289" s="31"/>
      <c r="AGX289" s="31"/>
      <c r="AGY289" s="31"/>
      <c r="AGZ289" s="31"/>
      <c r="AHA289" s="31"/>
      <c r="AHB289" s="31"/>
      <c r="AHC289" s="31"/>
      <c r="AHD289" s="31"/>
      <c r="AHE289" s="31"/>
      <c r="AHF289" s="31"/>
      <c r="AHG289" s="31"/>
      <c r="AHH289" s="31"/>
      <c r="AHI289" s="31"/>
      <c r="AHJ289" s="31"/>
      <c r="AHK289" s="31"/>
      <c r="AHL289" s="31"/>
      <c r="AHM289" s="31"/>
      <c r="AHN289" s="31"/>
      <c r="AHO289" s="31"/>
      <c r="AHP289" s="31"/>
      <c r="AHQ289" s="31"/>
      <c r="AHR289" s="31"/>
      <c r="AHS289" s="31"/>
      <c r="AHT289" s="31"/>
      <c r="AHU289" s="31"/>
      <c r="AHV289" s="31"/>
      <c r="AHW289" s="31"/>
      <c r="AHX289" s="31"/>
      <c r="AHY289" s="31"/>
      <c r="AHZ289" s="31"/>
      <c r="AIA289" s="31"/>
      <c r="AIB289" s="31"/>
      <c r="AIC289" s="31"/>
      <c r="AID289" s="31"/>
      <c r="AIE289" s="31"/>
      <c r="AIF289" s="31"/>
      <c r="AIG289" s="31"/>
      <c r="AIH289" s="31"/>
      <c r="AII289" s="31"/>
      <c r="AIJ289" s="31"/>
      <c r="AIK289" s="31"/>
      <c r="AIL289" s="31"/>
      <c r="AIM289" s="31"/>
      <c r="AIN289" s="31"/>
      <c r="AIO289" s="31"/>
      <c r="AIP289" s="31"/>
      <c r="AIQ289" s="31"/>
      <c r="AIR289" s="31"/>
      <c r="AIS289" s="31"/>
      <c r="AIT289" s="31"/>
      <c r="AIU289" s="31"/>
      <c r="AIV289" s="31"/>
      <c r="AIW289" s="31"/>
      <c r="AIX289" s="31"/>
      <c r="AIY289" s="31"/>
      <c r="AIZ289" s="31"/>
      <c r="AJA289" s="31"/>
      <c r="AJB289" s="31"/>
      <c r="AJC289" s="31"/>
      <c r="AJD289" s="31"/>
      <c r="AJE289" s="31"/>
      <c r="AJF289" s="31"/>
      <c r="AJG289" s="31"/>
      <c r="AJH289" s="31"/>
      <c r="AJI289" s="31"/>
      <c r="AJJ289" s="31"/>
      <c r="AJK289" s="31"/>
      <c r="AJL289" s="31"/>
      <c r="AJM289" s="31"/>
      <c r="AJN289" s="31"/>
      <c r="AJO289" s="31"/>
      <c r="AJP289" s="31"/>
      <c r="AJQ289" s="31"/>
      <c r="AJR289" s="31"/>
      <c r="AJS289" s="31"/>
      <c r="AJT289" s="31"/>
      <c r="AJU289" s="31"/>
      <c r="AJV289" s="31"/>
      <c r="AJW289" s="31"/>
      <c r="AJX289" s="31"/>
      <c r="AJY289" s="31"/>
      <c r="AJZ289" s="31"/>
      <c r="AKA289" s="31"/>
      <c r="AKB289" s="31"/>
      <c r="AKC289" s="31"/>
      <c r="AKD289" s="31"/>
      <c r="AKE289" s="31"/>
      <c r="AKF289" s="31"/>
      <c r="AKG289" s="31"/>
      <c r="AKH289" s="31"/>
      <c r="AKI289" s="31"/>
      <c r="AKJ289" s="31"/>
      <c r="AKK289" s="31"/>
      <c r="AKL289" s="31"/>
      <c r="AKM289" s="31"/>
      <c r="AKN289" s="31"/>
      <c r="AKO289" s="31"/>
      <c r="AKP289" s="31"/>
      <c r="AKQ289" s="31"/>
      <c r="AKR289" s="31"/>
      <c r="AKS289" s="31"/>
      <c r="AKT289" s="31"/>
      <c r="AKU289" s="31"/>
      <c r="AKV289" s="31"/>
      <c r="AKW289" s="31"/>
      <c r="AKX289" s="31"/>
      <c r="AKY289" s="31"/>
      <c r="AKZ289" s="31"/>
      <c r="ALA289" s="31"/>
      <c r="ALB289" s="31"/>
      <c r="ALC289" s="31"/>
      <c r="ALD289" s="31"/>
      <c r="ALE289" s="31"/>
      <c r="ALF289" s="31"/>
      <c r="ALG289" s="31"/>
      <c r="ALH289" s="31"/>
      <c r="ALI289" s="31"/>
      <c r="ALJ289" s="31"/>
      <c r="ALK289" s="31"/>
      <c r="ALL289" s="31"/>
      <c r="ALM289" s="31"/>
      <c r="ALN289" s="31"/>
      <c r="ALO289" s="31"/>
      <c r="ALP289" s="31"/>
      <c r="ALQ289" s="31"/>
      <c r="ALR289" s="31"/>
      <c r="ALS289" s="31"/>
      <c r="ALT289" s="31"/>
      <c r="ALU289" s="31"/>
      <c r="ALV289" s="31"/>
      <c r="ALW289" s="31"/>
      <c r="ALX289" s="31"/>
      <c r="ALY289" s="31"/>
      <c r="ALZ289" s="31"/>
      <c r="AMA289" s="31"/>
      <c r="AMB289" s="31"/>
      <c r="AMC289" s="31"/>
      <c r="AMD289" s="31"/>
      <c r="AME289" s="31"/>
      <c r="AMF289" s="31"/>
      <c r="AMG289" s="31"/>
      <c r="AMH289" s="31"/>
      <c r="AMI289" s="31"/>
      <c r="AMJ289" s="31"/>
      <c r="AMK289" s="31"/>
      <c r="AML289" s="31"/>
      <c r="AMM289" s="31"/>
      <c r="AMN289" s="31"/>
      <c r="AMO289" s="31"/>
      <c r="AMP289" s="31"/>
      <c r="AMQ289" s="31"/>
      <c r="AMR289" s="31"/>
      <c r="AMS289" s="31"/>
      <c r="AMT289" s="31"/>
      <c r="AMU289" s="31"/>
      <c r="AMV289" s="31"/>
      <c r="AMW289" s="31"/>
      <c r="AMX289" s="31"/>
      <c r="AMY289" s="31"/>
    </row>
    <row r="290" spans="3:1042" s="6" customFormat="1" ht="15" customHeight="1" x14ac:dyDescent="0.25">
      <c r="C290" s="6">
        <f t="shared" si="140"/>
        <v>210839</v>
      </c>
      <c r="D290" s="72">
        <f t="shared" si="141"/>
        <v>50</v>
      </c>
      <c r="E290" s="74">
        <v>0</v>
      </c>
      <c r="F290" s="72">
        <v>1</v>
      </c>
      <c r="G290" s="73">
        <f t="shared" si="144"/>
        <v>0</v>
      </c>
      <c r="H290" s="128" t="str">
        <f t="shared" si="145"/>
        <v>3.2</v>
      </c>
      <c r="I290" s="147">
        <f t="shared" si="159"/>
        <v>0</v>
      </c>
      <c r="J290" s="111" t="s">
        <v>196</v>
      </c>
      <c r="K290" s="39">
        <v>3</v>
      </c>
      <c r="L290" s="95">
        <f t="shared" si="160"/>
        <v>21</v>
      </c>
      <c r="M290" s="12" t="s">
        <v>99</v>
      </c>
      <c r="N290" s="82">
        <f t="shared" si="185"/>
        <v>8</v>
      </c>
      <c r="O290" s="82">
        <f t="shared" si="186"/>
        <v>210839</v>
      </c>
      <c r="P290" s="77" t="str">
        <f t="shared" si="163"/>
        <v>PROUH50 T2 RU350 DCB  (50 gal)</v>
      </c>
      <c r="Q290" s="13" t="s">
        <v>258</v>
      </c>
      <c r="R290" s="119">
        <v>50</v>
      </c>
      <c r="S290" s="121" t="s">
        <v>273</v>
      </c>
      <c r="T290" s="100" t="s">
        <v>273</v>
      </c>
      <c r="U290" s="105" t="str">
        <f t="shared" si="177"/>
        <v>RheemHBDR4550</v>
      </c>
      <c r="V290" s="146">
        <v>0</v>
      </c>
      <c r="W290" s="49"/>
      <c r="X290" s="61" t="s">
        <v>9</v>
      </c>
      <c r="Y290" s="62" t="s">
        <v>263</v>
      </c>
      <c r="Z290" s="63"/>
      <c r="AA290" s="58"/>
      <c r="AB290" s="158" t="str">
        <f t="shared" si="161"/>
        <v>2,     210839,   "PROUH50 T2 RU350 DCB  (50 gal)"</v>
      </c>
      <c r="AC290" s="160" t="str">
        <f t="shared" si="183"/>
        <v>Ruud</v>
      </c>
      <c r="AD290" s="6" t="s">
        <v>664</v>
      </c>
      <c r="AE290" s="158" t="str">
        <f t="shared" si="162"/>
        <v xml:space="preserve">          case  210839   :   "RuudPROUH50RU350DCB"</v>
      </c>
      <c r="AF290" s="6" t="s">
        <v>664</v>
      </c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1"/>
      <c r="BO290" s="31"/>
      <c r="BP290" s="31"/>
      <c r="BQ290" s="31"/>
      <c r="BR290" s="31"/>
      <c r="BS290" s="31"/>
      <c r="BT290" s="31"/>
      <c r="BU290" s="31"/>
      <c r="BV290" s="31"/>
      <c r="BW290" s="31"/>
      <c r="BX290" s="31"/>
      <c r="BY290" s="31"/>
      <c r="BZ290" s="31"/>
      <c r="CA290" s="31"/>
      <c r="CB290" s="31"/>
      <c r="CC290" s="31"/>
      <c r="CD290" s="31"/>
      <c r="CE290" s="31"/>
      <c r="CF290" s="31"/>
      <c r="CG290" s="31"/>
      <c r="CH290" s="31"/>
      <c r="CI290" s="31"/>
      <c r="CJ290" s="31"/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/>
      <c r="DK290" s="31"/>
      <c r="DL290" s="31"/>
      <c r="DM290" s="31"/>
      <c r="DN290" s="31"/>
      <c r="DO290" s="31"/>
      <c r="DP290" s="31"/>
      <c r="DQ290" s="31"/>
      <c r="DR290" s="31"/>
      <c r="DS290" s="31"/>
      <c r="DT290" s="31"/>
      <c r="DU290" s="31"/>
      <c r="DV290" s="31"/>
      <c r="DW290" s="31"/>
      <c r="DX290" s="31"/>
      <c r="DY290" s="31"/>
      <c r="DZ290" s="31"/>
      <c r="EA290" s="31"/>
      <c r="EB290" s="31"/>
      <c r="EC290" s="31"/>
      <c r="ED290" s="31"/>
      <c r="EE290" s="31"/>
      <c r="EF290" s="31"/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/>
      <c r="EW290" s="31"/>
      <c r="EX290" s="31"/>
      <c r="EY290" s="31"/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  <c r="FK290" s="31"/>
      <c r="FL290" s="31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  <c r="IU290" s="31"/>
      <c r="IV290" s="31"/>
      <c r="IW290" s="31"/>
      <c r="IX290" s="31"/>
      <c r="IY290" s="31"/>
      <c r="IZ290" s="31"/>
      <c r="JA290" s="31"/>
      <c r="JB290" s="31"/>
      <c r="JC290" s="31"/>
      <c r="JD290" s="31"/>
      <c r="JE290" s="31"/>
      <c r="JF290" s="31"/>
      <c r="JG290" s="31"/>
      <c r="JH290" s="31"/>
      <c r="JI290" s="31"/>
      <c r="JJ290" s="31"/>
      <c r="JK290" s="31"/>
      <c r="JL290" s="31"/>
      <c r="JM290" s="31"/>
      <c r="JN290" s="31"/>
      <c r="JO290" s="31"/>
      <c r="JP290" s="31"/>
      <c r="JQ290" s="31"/>
      <c r="JR290" s="31"/>
      <c r="JS290" s="31"/>
      <c r="JT290" s="31"/>
      <c r="JU290" s="31"/>
      <c r="JV290" s="31"/>
      <c r="JW290" s="31"/>
      <c r="JX290" s="31"/>
      <c r="JY290" s="31"/>
      <c r="JZ290" s="31"/>
      <c r="KA290" s="31"/>
      <c r="KB290" s="31"/>
      <c r="KC290" s="31"/>
      <c r="KD290" s="31"/>
      <c r="KE290" s="31"/>
      <c r="KF290" s="31"/>
      <c r="KG290" s="31"/>
      <c r="KH290" s="31"/>
      <c r="KI290" s="31"/>
      <c r="KJ290" s="31"/>
      <c r="KK290" s="31"/>
      <c r="KL290" s="31"/>
      <c r="KM290" s="31"/>
      <c r="KN290" s="31"/>
      <c r="KO290" s="31"/>
      <c r="KP290" s="31"/>
      <c r="KQ290" s="31"/>
      <c r="KR290" s="31"/>
      <c r="KS290" s="31"/>
      <c r="KT290" s="31"/>
      <c r="KU290" s="31"/>
      <c r="KV290" s="31"/>
      <c r="KW290" s="31"/>
      <c r="KX290" s="31"/>
      <c r="KY290" s="31"/>
      <c r="KZ290" s="31"/>
      <c r="LA290" s="31"/>
      <c r="LB290" s="31"/>
      <c r="LC290" s="31"/>
      <c r="LD290" s="31"/>
      <c r="LE290" s="31"/>
      <c r="LF290" s="31"/>
      <c r="LG290" s="31"/>
      <c r="LH290" s="31"/>
      <c r="LI290" s="31"/>
      <c r="LJ290" s="31"/>
      <c r="LK290" s="31"/>
      <c r="LL290" s="31"/>
      <c r="LM290" s="31"/>
      <c r="LN290" s="31"/>
      <c r="LO290" s="31"/>
      <c r="LP290" s="31"/>
      <c r="LQ290" s="31"/>
      <c r="LR290" s="31"/>
      <c r="LS290" s="31"/>
      <c r="LT290" s="31"/>
      <c r="LU290" s="31"/>
      <c r="LV290" s="31"/>
      <c r="LW290" s="31"/>
      <c r="LX290" s="31"/>
      <c r="LY290" s="31"/>
      <c r="LZ290" s="31"/>
      <c r="MA290" s="31"/>
      <c r="MB290" s="31"/>
      <c r="MC290" s="31"/>
      <c r="MD290" s="31"/>
      <c r="ME290" s="31"/>
      <c r="MF290" s="31"/>
      <c r="MG290" s="31"/>
      <c r="MH290" s="31"/>
      <c r="MI290" s="31"/>
      <c r="MJ290" s="31"/>
      <c r="MK290" s="31"/>
      <c r="ML290" s="31"/>
      <c r="MM290" s="31"/>
      <c r="MN290" s="31"/>
      <c r="MO290" s="31"/>
      <c r="MP290" s="31"/>
      <c r="MQ290" s="31"/>
      <c r="MR290" s="31"/>
      <c r="MS290" s="31"/>
      <c r="MT290" s="31"/>
      <c r="MU290" s="31"/>
      <c r="MV290" s="31"/>
      <c r="MW290" s="31"/>
      <c r="MX290" s="31"/>
      <c r="MY290" s="31"/>
      <c r="MZ290" s="31"/>
      <c r="NA290" s="31"/>
      <c r="NB290" s="31"/>
      <c r="NC290" s="31"/>
      <c r="ND290" s="31"/>
      <c r="NE290" s="31"/>
      <c r="NF290" s="31"/>
      <c r="NG290" s="31"/>
      <c r="NH290" s="31"/>
      <c r="NI290" s="31"/>
      <c r="NJ290" s="31"/>
      <c r="NK290" s="31"/>
      <c r="NL290" s="31"/>
      <c r="NM290" s="31"/>
      <c r="NN290" s="31"/>
      <c r="NO290" s="31"/>
      <c r="NP290" s="31"/>
      <c r="NQ290" s="31"/>
      <c r="NR290" s="31"/>
      <c r="NS290" s="31"/>
      <c r="NT290" s="31"/>
      <c r="NU290" s="31"/>
      <c r="NV290" s="31"/>
      <c r="NW290" s="31"/>
      <c r="NX290" s="31"/>
      <c r="NY290" s="31"/>
      <c r="NZ290" s="31"/>
      <c r="OA290" s="31"/>
      <c r="OB290" s="31"/>
      <c r="OC290" s="31"/>
      <c r="OD290" s="31"/>
      <c r="OE290" s="31"/>
      <c r="OF290" s="31"/>
      <c r="OG290" s="31"/>
      <c r="OH290" s="31"/>
      <c r="OI290" s="31"/>
      <c r="OJ290" s="31"/>
      <c r="OK290" s="31"/>
      <c r="OL290" s="31"/>
      <c r="OM290" s="31"/>
      <c r="ON290" s="31"/>
      <c r="OO290" s="31"/>
      <c r="OP290" s="31"/>
      <c r="OQ290" s="31"/>
      <c r="OR290" s="31"/>
      <c r="OS290" s="31"/>
      <c r="OT290" s="31"/>
      <c r="OU290" s="31"/>
      <c r="OV290" s="31"/>
      <c r="OW290" s="31"/>
      <c r="OX290" s="31"/>
      <c r="OY290" s="31"/>
      <c r="OZ290" s="31"/>
      <c r="PA290" s="31"/>
      <c r="PB290" s="31"/>
      <c r="PC290" s="31"/>
      <c r="PD290" s="31"/>
      <c r="PE290" s="31"/>
      <c r="PF290" s="31"/>
      <c r="PG290" s="31"/>
      <c r="PH290" s="31"/>
      <c r="PI290" s="31"/>
      <c r="PJ290" s="31"/>
      <c r="PK290" s="31"/>
      <c r="PL290" s="31"/>
      <c r="PM290" s="31"/>
      <c r="PN290" s="31"/>
      <c r="PO290" s="31"/>
      <c r="PP290" s="31"/>
      <c r="PQ290" s="31"/>
      <c r="PR290" s="31"/>
      <c r="PS290" s="31"/>
      <c r="PT290" s="31"/>
      <c r="PU290" s="31"/>
      <c r="PV290" s="31"/>
      <c r="PW290" s="31"/>
      <c r="PX290" s="31"/>
      <c r="PY290" s="31"/>
      <c r="PZ290" s="31"/>
      <c r="QA290" s="31"/>
      <c r="QB290" s="31"/>
      <c r="QC290" s="31"/>
      <c r="QD290" s="31"/>
      <c r="QE290" s="31"/>
      <c r="QF290" s="31"/>
      <c r="QG290" s="31"/>
      <c r="QH290" s="31"/>
      <c r="QI290" s="31"/>
      <c r="QJ290" s="31"/>
      <c r="QK290" s="31"/>
      <c r="QL290" s="31"/>
      <c r="QM290" s="31"/>
      <c r="QN290" s="31"/>
      <c r="QO290" s="31"/>
      <c r="QP290" s="31"/>
      <c r="QQ290" s="31"/>
      <c r="QR290" s="31"/>
      <c r="QS290" s="31"/>
      <c r="QT290" s="31"/>
      <c r="QU290" s="31"/>
      <c r="QV290" s="31"/>
      <c r="QW290" s="31"/>
      <c r="QX290" s="31"/>
      <c r="QY290" s="31"/>
      <c r="QZ290" s="31"/>
      <c r="RA290" s="31"/>
      <c r="RB290" s="31"/>
      <c r="RC290" s="31"/>
      <c r="RD290" s="31"/>
      <c r="RE290" s="31"/>
      <c r="RF290" s="31"/>
      <c r="RG290" s="31"/>
      <c r="RH290" s="31"/>
      <c r="RI290" s="31"/>
      <c r="RJ290" s="31"/>
      <c r="RK290" s="31"/>
      <c r="RL290" s="31"/>
      <c r="RM290" s="31"/>
      <c r="RN290" s="31"/>
      <c r="RO290" s="31"/>
      <c r="RP290" s="31"/>
      <c r="RQ290" s="31"/>
      <c r="RR290" s="31"/>
      <c r="RS290" s="31"/>
      <c r="RT290" s="31"/>
      <c r="RU290" s="31"/>
      <c r="RV290" s="31"/>
      <c r="RW290" s="31"/>
      <c r="RX290" s="31"/>
      <c r="RY290" s="31"/>
      <c r="RZ290" s="31"/>
      <c r="SA290" s="31"/>
      <c r="SB290" s="31"/>
      <c r="SC290" s="31"/>
      <c r="SD290" s="31"/>
      <c r="SE290" s="31"/>
      <c r="SF290" s="31"/>
      <c r="SG290" s="31"/>
      <c r="SH290" s="31"/>
      <c r="SI290" s="31"/>
      <c r="SJ290" s="31"/>
      <c r="SK290" s="31"/>
      <c r="SL290" s="31"/>
      <c r="SM290" s="31"/>
      <c r="SN290" s="31"/>
      <c r="SO290" s="31"/>
      <c r="SP290" s="31"/>
      <c r="SQ290" s="31"/>
      <c r="SR290" s="31"/>
      <c r="SS290" s="31"/>
      <c r="ST290" s="31"/>
      <c r="SU290" s="31"/>
      <c r="SV290" s="31"/>
      <c r="SW290" s="31"/>
      <c r="SX290" s="31"/>
      <c r="SY290" s="31"/>
      <c r="SZ290" s="31"/>
      <c r="TA290" s="31"/>
      <c r="TB290" s="31"/>
      <c r="TC290" s="31"/>
      <c r="TD290" s="31"/>
      <c r="TE290" s="31"/>
      <c r="TF290" s="31"/>
      <c r="TG290" s="31"/>
      <c r="TH290" s="31"/>
      <c r="TI290" s="31"/>
      <c r="TJ290" s="31"/>
      <c r="TK290" s="31"/>
      <c r="TL290" s="31"/>
      <c r="TM290" s="31"/>
      <c r="TN290" s="31"/>
      <c r="TO290" s="31"/>
      <c r="TP290" s="31"/>
      <c r="TQ290" s="31"/>
      <c r="TR290" s="31"/>
      <c r="TS290" s="31"/>
      <c r="TT290" s="31"/>
      <c r="TU290" s="31"/>
      <c r="TV290" s="31"/>
      <c r="TW290" s="31"/>
      <c r="TX290" s="31"/>
      <c r="TY290" s="31"/>
      <c r="TZ290" s="31"/>
      <c r="UA290" s="31"/>
      <c r="UB290" s="31"/>
      <c r="UC290" s="31"/>
      <c r="UD290" s="31"/>
      <c r="UE290" s="31"/>
      <c r="UF290" s="31"/>
      <c r="UG290" s="31"/>
      <c r="UH290" s="31"/>
      <c r="UI290" s="31"/>
      <c r="UJ290" s="31"/>
      <c r="UK290" s="31"/>
      <c r="UL290" s="31"/>
      <c r="UM290" s="31"/>
      <c r="UN290" s="31"/>
      <c r="UO290" s="31"/>
      <c r="UP290" s="31"/>
      <c r="UQ290" s="31"/>
      <c r="UR290" s="31"/>
      <c r="US290" s="31"/>
      <c r="UT290" s="31"/>
      <c r="UU290" s="31"/>
      <c r="UV290" s="31"/>
      <c r="UW290" s="31"/>
      <c r="UX290" s="31"/>
      <c r="UY290" s="31"/>
      <c r="UZ290" s="31"/>
      <c r="VA290" s="31"/>
      <c r="VB290" s="31"/>
      <c r="VC290" s="31"/>
      <c r="VD290" s="31"/>
      <c r="VE290" s="31"/>
      <c r="VF290" s="31"/>
      <c r="VG290" s="31"/>
      <c r="VH290" s="31"/>
      <c r="VI290" s="31"/>
      <c r="VJ290" s="31"/>
      <c r="VK290" s="31"/>
      <c r="VL290" s="31"/>
      <c r="VM290" s="31"/>
      <c r="VN290" s="31"/>
      <c r="VO290" s="31"/>
      <c r="VP290" s="31"/>
      <c r="VQ290" s="31"/>
      <c r="VR290" s="31"/>
      <c r="VS290" s="31"/>
      <c r="VT290" s="31"/>
      <c r="VU290" s="31"/>
      <c r="VV290" s="31"/>
      <c r="VW290" s="31"/>
      <c r="VX290" s="31"/>
      <c r="VY290" s="31"/>
      <c r="VZ290" s="31"/>
      <c r="WA290" s="31"/>
      <c r="WB290" s="31"/>
      <c r="WC290" s="31"/>
      <c r="WD290" s="31"/>
      <c r="WE290" s="31"/>
      <c r="WF290" s="31"/>
      <c r="WG290" s="31"/>
      <c r="WH290" s="31"/>
      <c r="WI290" s="31"/>
      <c r="WJ290" s="31"/>
      <c r="WK290" s="31"/>
      <c r="WL290" s="31"/>
      <c r="WM290" s="31"/>
      <c r="WN290" s="31"/>
      <c r="WO290" s="31"/>
      <c r="WP290" s="31"/>
      <c r="WQ290" s="31"/>
      <c r="WR290" s="31"/>
      <c r="WS290" s="31"/>
      <c r="WT290" s="31"/>
      <c r="WU290" s="31"/>
      <c r="WV290" s="31"/>
      <c r="WW290" s="31"/>
      <c r="WX290" s="31"/>
      <c r="WY290" s="31"/>
      <c r="WZ290" s="31"/>
      <c r="XA290" s="31"/>
      <c r="XB290" s="31"/>
      <c r="XC290" s="31"/>
      <c r="XD290" s="31"/>
      <c r="XE290" s="31"/>
      <c r="XF290" s="31"/>
      <c r="XG290" s="31"/>
      <c r="XH290" s="31"/>
      <c r="XI290" s="31"/>
      <c r="XJ290" s="31"/>
      <c r="XK290" s="31"/>
      <c r="XL290" s="31"/>
      <c r="XM290" s="31"/>
      <c r="XN290" s="31"/>
      <c r="XO290" s="31"/>
      <c r="XP290" s="31"/>
      <c r="XQ290" s="31"/>
      <c r="XR290" s="31"/>
      <c r="XS290" s="31"/>
      <c r="XT290" s="31"/>
      <c r="XU290" s="31"/>
      <c r="XV290" s="31"/>
      <c r="XW290" s="31"/>
      <c r="XX290" s="31"/>
      <c r="XY290" s="31"/>
      <c r="XZ290" s="31"/>
      <c r="YA290" s="31"/>
      <c r="YB290" s="31"/>
      <c r="YC290" s="31"/>
      <c r="YD290" s="31"/>
      <c r="YE290" s="31"/>
      <c r="YF290" s="31"/>
      <c r="YG290" s="31"/>
      <c r="YH290" s="31"/>
      <c r="YI290" s="31"/>
      <c r="YJ290" s="31"/>
      <c r="YK290" s="31"/>
      <c r="YL290" s="31"/>
      <c r="YM290" s="31"/>
      <c r="YN290" s="31"/>
      <c r="YO290" s="31"/>
      <c r="YP290" s="31"/>
      <c r="YQ290" s="31"/>
      <c r="YR290" s="31"/>
      <c r="YS290" s="31"/>
      <c r="YT290" s="31"/>
      <c r="YU290" s="31"/>
      <c r="YV290" s="31"/>
      <c r="YW290" s="31"/>
      <c r="YX290" s="31"/>
      <c r="YY290" s="31"/>
      <c r="YZ290" s="31"/>
      <c r="ZA290" s="31"/>
      <c r="ZB290" s="31"/>
      <c r="ZC290" s="31"/>
      <c r="ZD290" s="31"/>
      <c r="ZE290" s="31"/>
      <c r="ZF290" s="31"/>
      <c r="ZG290" s="31"/>
      <c r="ZH290" s="31"/>
      <c r="ZI290" s="31"/>
      <c r="ZJ290" s="31"/>
      <c r="ZK290" s="31"/>
      <c r="ZL290" s="31"/>
      <c r="ZM290" s="31"/>
      <c r="ZN290" s="31"/>
      <c r="ZO290" s="31"/>
      <c r="ZP290" s="31"/>
      <c r="ZQ290" s="31"/>
      <c r="ZR290" s="31"/>
      <c r="ZS290" s="31"/>
      <c r="ZT290" s="31"/>
      <c r="ZU290" s="31"/>
      <c r="ZV290" s="31"/>
      <c r="ZW290" s="31"/>
      <c r="ZX290" s="31"/>
      <c r="ZY290" s="31"/>
      <c r="ZZ290" s="31"/>
      <c r="AAA290" s="31"/>
      <c r="AAB290" s="31"/>
      <c r="AAC290" s="31"/>
      <c r="AAD290" s="31"/>
      <c r="AAE290" s="31"/>
      <c r="AAF290" s="31"/>
      <c r="AAG290" s="31"/>
      <c r="AAH290" s="31"/>
      <c r="AAI290" s="31"/>
      <c r="AAJ290" s="31"/>
      <c r="AAK290" s="31"/>
      <c r="AAL290" s="31"/>
      <c r="AAM290" s="31"/>
      <c r="AAN290" s="31"/>
      <c r="AAO290" s="31"/>
      <c r="AAP290" s="31"/>
      <c r="AAQ290" s="31"/>
      <c r="AAR290" s="31"/>
      <c r="AAS290" s="31"/>
      <c r="AAT290" s="31"/>
      <c r="AAU290" s="31"/>
      <c r="AAV290" s="31"/>
      <c r="AAW290" s="31"/>
      <c r="AAX290" s="31"/>
      <c r="AAY290" s="31"/>
      <c r="AAZ290" s="31"/>
      <c r="ABA290" s="31"/>
      <c r="ABB290" s="31"/>
      <c r="ABC290" s="31"/>
      <c r="ABD290" s="31"/>
      <c r="ABE290" s="31"/>
      <c r="ABF290" s="31"/>
      <c r="ABG290" s="31"/>
      <c r="ABH290" s="31"/>
      <c r="ABI290" s="31"/>
      <c r="ABJ290" s="31"/>
      <c r="ABK290" s="31"/>
      <c r="ABL290" s="31"/>
      <c r="ABM290" s="31"/>
      <c r="ABN290" s="31"/>
      <c r="ABO290" s="31"/>
      <c r="ABP290" s="31"/>
      <c r="ABQ290" s="31"/>
      <c r="ABR290" s="31"/>
      <c r="ABS290" s="31"/>
      <c r="ABT290" s="31"/>
      <c r="ABU290" s="31"/>
      <c r="ABV290" s="31"/>
      <c r="ABW290" s="31"/>
      <c r="ABX290" s="31"/>
      <c r="ABY290" s="31"/>
      <c r="ABZ290" s="31"/>
      <c r="ACA290" s="31"/>
      <c r="ACB290" s="31"/>
      <c r="ACC290" s="31"/>
      <c r="ACD290" s="31"/>
      <c r="ACE290" s="31"/>
      <c r="ACF290" s="31"/>
      <c r="ACG290" s="31"/>
      <c r="ACH290" s="31"/>
      <c r="ACI290" s="31"/>
      <c r="ACJ290" s="31"/>
      <c r="ACK290" s="31"/>
      <c r="ACL290" s="31"/>
      <c r="ACM290" s="31"/>
      <c r="ACN290" s="31"/>
      <c r="ACO290" s="31"/>
      <c r="ACP290" s="31"/>
      <c r="ACQ290" s="31"/>
      <c r="ACR290" s="31"/>
      <c r="ACS290" s="31"/>
      <c r="ACT290" s="31"/>
      <c r="ACU290" s="31"/>
      <c r="ACV290" s="31"/>
      <c r="ACW290" s="31"/>
      <c r="ACX290" s="31"/>
      <c r="ACY290" s="31"/>
      <c r="ACZ290" s="31"/>
      <c r="ADA290" s="31"/>
      <c r="ADB290" s="31"/>
      <c r="ADC290" s="31"/>
      <c r="ADD290" s="31"/>
      <c r="ADE290" s="31"/>
      <c r="ADF290" s="31"/>
      <c r="ADG290" s="31"/>
      <c r="ADH290" s="31"/>
      <c r="ADI290" s="31"/>
      <c r="ADJ290" s="31"/>
      <c r="ADK290" s="31"/>
      <c r="ADL290" s="31"/>
      <c r="ADM290" s="31"/>
      <c r="ADN290" s="31"/>
      <c r="ADO290" s="31"/>
      <c r="ADP290" s="31"/>
      <c r="ADQ290" s="31"/>
      <c r="ADR290" s="31"/>
      <c r="ADS290" s="31"/>
      <c r="ADT290" s="31"/>
      <c r="ADU290" s="31"/>
      <c r="ADV290" s="31"/>
      <c r="ADW290" s="31"/>
      <c r="ADX290" s="31"/>
      <c r="ADY290" s="31"/>
      <c r="ADZ290" s="31"/>
      <c r="AEA290" s="31"/>
      <c r="AEB290" s="31"/>
      <c r="AEC290" s="31"/>
      <c r="AED290" s="31"/>
      <c r="AEE290" s="31"/>
      <c r="AEF290" s="31"/>
      <c r="AEG290" s="31"/>
      <c r="AEH290" s="31"/>
      <c r="AEI290" s="31"/>
      <c r="AEJ290" s="31"/>
      <c r="AEK290" s="31"/>
      <c r="AEL290" s="31"/>
      <c r="AEM290" s="31"/>
      <c r="AEN290" s="31"/>
      <c r="AEO290" s="31"/>
      <c r="AEP290" s="31"/>
      <c r="AEQ290" s="31"/>
      <c r="AER290" s="31"/>
      <c r="AES290" s="31"/>
      <c r="AET290" s="31"/>
      <c r="AEU290" s="31"/>
      <c r="AEV290" s="31"/>
      <c r="AEW290" s="31"/>
      <c r="AEX290" s="31"/>
      <c r="AEY290" s="31"/>
      <c r="AEZ290" s="31"/>
      <c r="AFA290" s="31"/>
      <c r="AFB290" s="31"/>
      <c r="AFC290" s="31"/>
      <c r="AFD290" s="31"/>
      <c r="AFE290" s="31"/>
      <c r="AFF290" s="31"/>
      <c r="AFG290" s="31"/>
      <c r="AFH290" s="31"/>
      <c r="AFI290" s="31"/>
      <c r="AFJ290" s="31"/>
      <c r="AFK290" s="31"/>
      <c r="AFL290" s="31"/>
      <c r="AFM290" s="31"/>
      <c r="AFN290" s="31"/>
      <c r="AFO290" s="31"/>
      <c r="AFP290" s="31"/>
      <c r="AFQ290" s="31"/>
      <c r="AFR290" s="31"/>
      <c r="AFS290" s="31"/>
      <c r="AFT290" s="31"/>
      <c r="AFU290" s="31"/>
      <c r="AFV290" s="31"/>
      <c r="AFW290" s="31"/>
      <c r="AFX290" s="31"/>
      <c r="AFY290" s="31"/>
      <c r="AFZ290" s="31"/>
      <c r="AGA290" s="31"/>
      <c r="AGB290" s="31"/>
      <c r="AGC290" s="31"/>
      <c r="AGD290" s="31"/>
      <c r="AGE290" s="31"/>
      <c r="AGF290" s="31"/>
      <c r="AGG290" s="31"/>
      <c r="AGH290" s="31"/>
      <c r="AGI290" s="31"/>
      <c r="AGJ290" s="31"/>
      <c r="AGK290" s="31"/>
      <c r="AGL290" s="31"/>
      <c r="AGM290" s="31"/>
      <c r="AGN290" s="31"/>
      <c r="AGO290" s="31"/>
      <c r="AGP290" s="31"/>
      <c r="AGQ290" s="31"/>
      <c r="AGR290" s="31"/>
      <c r="AGS290" s="31"/>
      <c r="AGT290" s="31"/>
      <c r="AGU290" s="31"/>
      <c r="AGV290" s="31"/>
      <c r="AGW290" s="31"/>
      <c r="AGX290" s="31"/>
      <c r="AGY290" s="31"/>
      <c r="AGZ290" s="31"/>
      <c r="AHA290" s="31"/>
      <c r="AHB290" s="31"/>
      <c r="AHC290" s="31"/>
      <c r="AHD290" s="31"/>
      <c r="AHE290" s="31"/>
      <c r="AHF290" s="31"/>
      <c r="AHG290" s="31"/>
      <c r="AHH290" s="31"/>
      <c r="AHI290" s="31"/>
      <c r="AHJ290" s="31"/>
      <c r="AHK290" s="31"/>
      <c r="AHL290" s="31"/>
      <c r="AHM290" s="31"/>
      <c r="AHN290" s="31"/>
      <c r="AHO290" s="31"/>
      <c r="AHP290" s="31"/>
      <c r="AHQ290" s="31"/>
      <c r="AHR290" s="31"/>
      <c r="AHS290" s="31"/>
      <c r="AHT290" s="31"/>
      <c r="AHU290" s="31"/>
      <c r="AHV290" s="31"/>
      <c r="AHW290" s="31"/>
      <c r="AHX290" s="31"/>
      <c r="AHY290" s="31"/>
      <c r="AHZ290" s="31"/>
      <c r="AIA290" s="31"/>
      <c r="AIB290" s="31"/>
      <c r="AIC290" s="31"/>
      <c r="AID290" s="31"/>
      <c r="AIE290" s="31"/>
      <c r="AIF290" s="31"/>
      <c r="AIG290" s="31"/>
      <c r="AIH290" s="31"/>
      <c r="AII290" s="31"/>
      <c r="AIJ290" s="31"/>
      <c r="AIK290" s="31"/>
      <c r="AIL290" s="31"/>
      <c r="AIM290" s="31"/>
      <c r="AIN290" s="31"/>
      <c r="AIO290" s="31"/>
      <c r="AIP290" s="31"/>
      <c r="AIQ290" s="31"/>
      <c r="AIR290" s="31"/>
      <c r="AIS290" s="31"/>
      <c r="AIT290" s="31"/>
      <c r="AIU290" s="31"/>
      <c r="AIV290" s="31"/>
      <c r="AIW290" s="31"/>
      <c r="AIX290" s="31"/>
      <c r="AIY290" s="31"/>
      <c r="AIZ290" s="31"/>
      <c r="AJA290" s="31"/>
      <c r="AJB290" s="31"/>
      <c r="AJC290" s="31"/>
      <c r="AJD290" s="31"/>
      <c r="AJE290" s="31"/>
      <c r="AJF290" s="31"/>
      <c r="AJG290" s="31"/>
      <c r="AJH290" s="31"/>
      <c r="AJI290" s="31"/>
      <c r="AJJ290" s="31"/>
      <c r="AJK290" s="31"/>
      <c r="AJL290" s="31"/>
      <c r="AJM290" s="31"/>
      <c r="AJN290" s="31"/>
      <c r="AJO290" s="31"/>
      <c r="AJP290" s="31"/>
      <c r="AJQ290" s="31"/>
      <c r="AJR290" s="31"/>
      <c r="AJS290" s="31"/>
      <c r="AJT290" s="31"/>
      <c r="AJU290" s="31"/>
      <c r="AJV290" s="31"/>
      <c r="AJW290" s="31"/>
      <c r="AJX290" s="31"/>
      <c r="AJY290" s="31"/>
      <c r="AJZ290" s="31"/>
      <c r="AKA290" s="31"/>
      <c r="AKB290" s="31"/>
      <c r="AKC290" s="31"/>
      <c r="AKD290" s="31"/>
      <c r="AKE290" s="31"/>
      <c r="AKF290" s="31"/>
      <c r="AKG290" s="31"/>
      <c r="AKH290" s="31"/>
      <c r="AKI290" s="31"/>
      <c r="AKJ290" s="31"/>
      <c r="AKK290" s="31"/>
      <c r="AKL290" s="31"/>
      <c r="AKM290" s="31"/>
      <c r="AKN290" s="31"/>
      <c r="AKO290" s="31"/>
      <c r="AKP290" s="31"/>
      <c r="AKQ290" s="31"/>
      <c r="AKR290" s="31"/>
      <c r="AKS290" s="31"/>
      <c r="AKT290" s="31"/>
      <c r="AKU290" s="31"/>
      <c r="AKV290" s="31"/>
      <c r="AKW290" s="31"/>
      <c r="AKX290" s="31"/>
      <c r="AKY290" s="31"/>
      <c r="AKZ290" s="31"/>
      <c r="ALA290" s="31"/>
      <c r="ALB290" s="31"/>
      <c r="ALC290" s="31"/>
      <c r="ALD290" s="31"/>
      <c r="ALE290" s="31"/>
      <c r="ALF290" s="31"/>
      <c r="ALG290" s="31"/>
      <c r="ALH290" s="31"/>
      <c r="ALI290" s="31"/>
      <c r="ALJ290" s="31"/>
      <c r="ALK290" s="31"/>
      <c r="ALL290" s="31"/>
      <c r="ALM290" s="31"/>
      <c r="ALN290" s="31"/>
      <c r="ALO290" s="31"/>
      <c r="ALP290" s="31"/>
      <c r="ALQ290" s="31"/>
      <c r="ALR290" s="31"/>
      <c r="ALS290" s="31"/>
      <c r="ALT290" s="31"/>
      <c r="ALU290" s="31"/>
      <c r="ALV290" s="31"/>
      <c r="ALW290" s="31"/>
      <c r="ALX290" s="31"/>
      <c r="ALY290" s="31"/>
      <c r="ALZ290" s="31"/>
      <c r="AMA290" s="31"/>
      <c r="AMB290" s="31"/>
      <c r="AMC290" s="31"/>
      <c r="AMD290" s="31"/>
      <c r="AME290" s="31"/>
      <c r="AMF290" s="31"/>
      <c r="AMG290" s="31"/>
      <c r="AMH290" s="31"/>
      <c r="AMI290" s="31"/>
      <c r="AMJ290" s="31"/>
      <c r="AMK290" s="31"/>
      <c r="AML290" s="31"/>
      <c r="AMM290" s="31"/>
      <c r="AMN290" s="31"/>
      <c r="AMO290" s="31"/>
      <c r="AMP290" s="31"/>
      <c r="AMQ290" s="31"/>
      <c r="AMR290" s="31"/>
      <c r="AMS290" s="31"/>
      <c r="AMT290" s="31"/>
      <c r="AMU290" s="31"/>
      <c r="AMV290" s="31"/>
      <c r="AMW290" s="31"/>
      <c r="AMX290" s="31"/>
      <c r="AMY290" s="31"/>
    </row>
    <row r="291" spans="3:1042" s="6" customFormat="1" ht="15" customHeight="1" x14ac:dyDescent="0.25">
      <c r="C291" s="6">
        <f t="shared" si="140"/>
        <v>210943</v>
      </c>
      <c r="D291" s="72">
        <f t="shared" si="141"/>
        <v>65</v>
      </c>
      <c r="E291" s="74">
        <v>0</v>
      </c>
      <c r="F291" s="72">
        <v>1</v>
      </c>
      <c r="G291" s="73">
        <f t="shared" si="144"/>
        <v>0</v>
      </c>
      <c r="H291" s="128" t="str">
        <f t="shared" si="145"/>
        <v>3.4</v>
      </c>
      <c r="I291" s="147">
        <f t="shared" si="159"/>
        <v>0</v>
      </c>
      <c r="J291" s="111" t="s">
        <v>196</v>
      </c>
      <c r="K291" s="39">
        <v>3</v>
      </c>
      <c r="L291" s="95">
        <f t="shared" si="160"/>
        <v>21</v>
      </c>
      <c r="M291" s="12" t="s">
        <v>99</v>
      </c>
      <c r="N291" s="82">
        <f t="shared" si="185"/>
        <v>9</v>
      </c>
      <c r="O291" s="82">
        <f t="shared" si="186"/>
        <v>210943</v>
      </c>
      <c r="P291" s="77" t="str">
        <f t="shared" si="163"/>
        <v>PROUH65 T2 RU350 D15  (65 gal)</v>
      </c>
      <c r="Q291" s="13" t="s">
        <v>259</v>
      </c>
      <c r="R291" s="119">
        <v>65</v>
      </c>
      <c r="S291" s="121" t="s">
        <v>229</v>
      </c>
      <c r="T291" s="100" t="s">
        <v>229</v>
      </c>
      <c r="U291" s="105" t="str">
        <f t="shared" si="177"/>
        <v>RheemHBDR2265</v>
      </c>
      <c r="V291" s="146">
        <v>0</v>
      </c>
      <c r="W291" s="49"/>
      <c r="X291" s="61" t="s">
        <v>9</v>
      </c>
      <c r="Y291" s="62" t="s">
        <v>264</v>
      </c>
      <c r="Z291" s="63"/>
      <c r="AA291" s="58"/>
      <c r="AB291" s="158" t="str">
        <f t="shared" si="161"/>
        <v>2,     210943,   "PROUH65 T2 RU350 D15  (65 gal)"</v>
      </c>
      <c r="AC291" s="160" t="str">
        <f t="shared" si="183"/>
        <v>Ruud</v>
      </c>
      <c r="AD291" s="6" t="s">
        <v>669</v>
      </c>
      <c r="AE291" s="158" t="str">
        <f t="shared" si="162"/>
        <v xml:space="preserve">          case  210943   :   "RuudPROUH65RU350D15"</v>
      </c>
      <c r="AF291" s="6" t="s">
        <v>669</v>
      </c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1"/>
      <c r="BO291" s="31"/>
      <c r="BP291" s="31"/>
      <c r="BQ291" s="31"/>
      <c r="BR291" s="31"/>
      <c r="BS291" s="31"/>
      <c r="BT291" s="31"/>
      <c r="BU291" s="31"/>
      <c r="BV291" s="31"/>
      <c r="BW291" s="31"/>
      <c r="BX291" s="31"/>
      <c r="BY291" s="31"/>
      <c r="BZ291" s="31"/>
      <c r="CA291" s="31"/>
      <c r="CB291" s="31"/>
      <c r="CC291" s="31"/>
      <c r="CD291" s="31"/>
      <c r="CE291" s="31"/>
      <c r="CF291" s="31"/>
      <c r="CG291" s="31"/>
      <c r="CH291" s="31"/>
      <c r="CI291" s="31"/>
      <c r="CJ291" s="31"/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/>
      <c r="DK291" s="31"/>
      <c r="DL291" s="31"/>
      <c r="DM291" s="31"/>
      <c r="DN291" s="31"/>
      <c r="DO291" s="31"/>
      <c r="DP291" s="31"/>
      <c r="DQ291" s="31"/>
      <c r="DR291" s="31"/>
      <c r="DS291" s="31"/>
      <c r="DT291" s="31"/>
      <c r="DU291" s="31"/>
      <c r="DV291" s="31"/>
      <c r="DW291" s="31"/>
      <c r="DX291" s="31"/>
      <c r="DY291" s="31"/>
      <c r="DZ291" s="31"/>
      <c r="EA291" s="31"/>
      <c r="EB291" s="31"/>
      <c r="EC291" s="31"/>
      <c r="ED291" s="31"/>
      <c r="EE291" s="31"/>
      <c r="EF291" s="31"/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/>
      <c r="EW291" s="31"/>
      <c r="EX291" s="31"/>
      <c r="EY291" s="31"/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  <c r="FK291" s="31"/>
      <c r="FL291" s="31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  <c r="IU291" s="31"/>
      <c r="IV291" s="31"/>
      <c r="IW291" s="31"/>
      <c r="IX291" s="31"/>
      <c r="IY291" s="31"/>
      <c r="IZ291" s="31"/>
      <c r="JA291" s="31"/>
      <c r="JB291" s="31"/>
      <c r="JC291" s="31"/>
      <c r="JD291" s="31"/>
      <c r="JE291" s="31"/>
      <c r="JF291" s="31"/>
      <c r="JG291" s="31"/>
      <c r="JH291" s="31"/>
      <c r="JI291" s="31"/>
      <c r="JJ291" s="31"/>
      <c r="JK291" s="31"/>
      <c r="JL291" s="31"/>
      <c r="JM291" s="31"/>
      <c r="JN291" s="31"/>
      <c r="JO291" s="31"/>
      <c r="JP291" s="31"/>
      <c r="JQ291" s="31"/>
      <c r="JR291" s="31"/>
      <c r="JS291" s="31"/>
      <c r="JT291" s="31"/>
      <c r="JU291" s="31"/>
      <c r="JV291" s="31"/>
      <c r="JW291" s="31"/>
      <c r="JX291" s="31"/>
      <c r="JY291" s="31"/>
      <c r="JZ291" s="31"/>
      <c r="KA291" s="31"/>
      <c r="KB291" s="31"/>
      <c r="KC291" s="31"/>
      <c r="KD291" s="31"/>
      <c r="KE291" s="31"/>
      <c r="KF291" s="31"/>
      <c r="KG291" s="31"/>
      <c r="KH291" s="31"/>
      <c r="KI291" s="31"/>
      <c r="KJ291" s="31"/>
      <c r="KK291" s="31"/>
      <c r="KL291" s="31"/>
      <c r="KM291" s="31"/>
      <c r="KN291" s="31"/>
      <c r="KO291" s="31"/>
      <c r="KP291" s="31"/>
      <c r="KQ291" s="31"/>
      <c r="KR291" s="31"/>
      <c r="KS291" s="31"/>
      <c r="KT291" s="31"/>
      <c r="KU291" s="31"/>
      <c r="KV291" s="31"/>
      <c r="KW291" s="31"/>
      <c r="KX291" s="31"/>
      <c r="KY291" s="31"/>
      <c r="KZ291" s="31"/>
      <c r="LA291" s="31"/>
      <c r="LB291" s="31"/>
      <c r="LC291" s="31"/>
      <c r="LD291" s="31"/>
      <c r="LE291" s="31"/>
      <c r="LF291" s="31"/>
      <c r="LG291" s="31"/>
      <c r="LH291" s="31"/>
      <c r="LI291" s="31"/>
      <c r="LJ291" s="31"/>
      <c r="LK291" s="31"/>
      <c r="LL291" s="31"/>
      <c r="LM291" s="31"/>
      <c r="LN291" s="31"/>
      <c r="LO291" s="31"/>
      <c r="LP291" s="31"/>
      <c r="LQ291" s="31"/>
      <c r="LR291" s="31"/>
      <c r="LS291" s="31"/>
      <c r="LT291" s="31"/>
      <c r="LU291" s="31"/>
      <c r="LV291" s="31"/>
      <c r="LW291" s="31"/>
      <c r="LX291" s="31"/>
      <c r="LY291" s="31"/>
      <c r="LZ291" s="31"/>
      <c r="MA291" s="31"/>
      <c r="MB291" s="31"/>
      <c r="MC291" s="31"/>
      <c r="MD291" s="31"/>
      <c r="ME291" s="31"/>
      <c r="MF291" s="31"/>
      <c r="MG291" s="31"/>
      <c r="MH291" s="31"/>
      <c r="MI291" s="31"/>
      <c r="MJ291" s="31"/>
      <c r="MK291" s="31"/>
      <c r="ML291" s="31"/>
      <c r="MM291" s="31"/>
      <c r="MN291" s="31"/>
      <c r="MO291" s="31"/>
      <c r="MP291" s="31"/>
      <c r="MQ291" s="31"/>
      <c r="MR291" s="31"/>
      <c r="MS291" s="31"/>
      <c r="MT291" s="31"/>
      <c r="MU291" s="31"/>
      <c r="MV291" s="31"/>
      <c r="MW291" s="31"/>
      <c r="MX291" s="31"/>
      <c r="MY291" s="31"/>
      <c r="MZ291" s="31"/>
      <c r="NA291" s="31"/>
      <c r="NB291" s="31"/>
      <c r="NC291" s="31"/>
      <c r="ND291" s="31"/>
      <c r="NE291" s="31"/>
      <c r="NF291" s="31"/>
      <c r="NG291" s="31"/>
      <c r="NH291" s="31"/>
      <c r="NI291" s="31"/>
      <c r="NJ291" s="31"/>
      <c r="NK291" s="31"/>
      <c r="NL291" s="31"/>
      <c r="NM291" s="31"/>
      <c r="NN291" s="31"/>
      <c r="NO291" s="31"/>
      <c r="NP291" s="31"/>
      <c r="NQ291" s="31"/>
      <c r="NR291" s="31"/>
      <c r="NS291" s="31"/>
      <c r="NT291" s="31"/>
      <c r="NU291" s="31"/>
      <c r="NV291" s="31"/>
      <c r="NW291" s="31"/>
      <c r="NX291" s="31"/>
      <c r="NY291" s="31"/>
      <c r="NZ291" s="31"/>
      <c r="OA291" s="31"/>
      <c r="OB291" s="31"/>
      <c r="OC291" s="31"/>
      <c r="OD291" s="31"/>
      <c r="OE291" s="31"/>
      <c r="OF291" s="31"/>
      <c r="OG291" s="31"/>
      <c r="OH291" s="31"/>
      <c r="OI291" s="31"/>
      <c r="OJ291" s="31"/>
      <c r="OK291" s="31"/>
      <c r="OL291" s="31"/>
      <c r="OM291" s="31"/>
      <c r="ON291" s="31"/>
      <c r="OO291" s="31"/>
      <c r="OP291" s="31"/>
      <c r="OQ291" s="31"/>
      <c r="OR291" s="31"/>
      <c r="OS291" s="31"/>
      <c r="OT291" s="31"/>
      <c r="OU291" s="31"/>
      <c r="OV291" s="31"/>
      <c r="OW291" s="31"/>
      <c r="OX291" s="31"/>
      <c r="OY291" s="31"/>
      <c r="OZ291" s="31"/>
      <c r="PA291" s="31"/>
      <c r="PB291" s="31"/>
      <c r="PC291" s="31"/>
      <c r="PD291" s="31"/>
      <c r="PE291" s="31"/>
      <c r="PF291" s="31"/>
      <c r="PG291" s="31"/>
      <c r="PH291" s="31"/>
      <c r="PI291" s="31"/>
      <c r="PJ291" s="31"/>
      <c r="PK291" s="31"/>
      <c r="PL291" s="31"/>
      <c r="PM291" s="31"/>
      <c r="PN291" s="31"/>
      <c r="PO291" s="31"/>
      <c r="PP291" s="31"/>
      <c r="PQ291" s="31"/>
      <c r="PR291" s="31"/>
      <c r="PS291" s="31"/>
      <c r="PT291" s="31"/>
      <c r="PU291" s="31"/>
      <c r="PV291" s="31"/>
      <c r="PW291" s="31"/>
      <c r="PX291" s="31"/>
      <c r="PY291" s="31"/>
      <c r="PZ291" s="31"/>
      <c r="QA291" s="31"/>
      <c r="QB291" s="31"/>
      <c r="QC291" s="31"/>
      <c r="QD291" s="31"/>
      <c r="QE291" s="31"/>
      <c r="QF291" s="31"/>
      <c r="QG291" s="31"/>
      <c r="QH291" s="31"/>
      <c r="QI291" s="31"/>
      <c r="QJ291" s="31"/>
      <c r="QK291" s="31"/>
      <c r="QL291" s="31"/>
      <c r="QM291" s="31"/>
      <c r="QN291" s="31"/>
      <c r="QO291" s="31"/>
      <c r="QP291" s="31"/>
      <c r="QQ291" s="31"/>
      <c r="QR291" s="31"/>
      <c r="QS291" s="31"/>
      <c r="QT291" s="31"/>
      <c r="QU291" s="31"/>
      <c r="QV291" s="31"/>
      <c r="QW291" s="31"/>
      <c r="QX291" s="31"/>
      <c r="QY291" s="31"/>
      <c r="QZ291" s="31"/>
      <c r="RA291" s="31"/>
      <c r="RB291" s="31"/>
      <c r="RC291" s="31"/>
      <c r="RD291" s="31"/>
      <c r="RE291" s="31"/>
      <c r="RF291" s="31"/>
      <c r="RG291" s="31"/>
      <c r="RH291" s="31"/>
      <c r="RI291" s="31"/>
      <c r="RJ291" s="31"/>
      <c r="RK291" s="31"/>
      <c r="RL291" s="31"/>
      <c r="RM291" s="31"/>
      <c r="RN291" s="31"/>
      <c r="RO291" s="31"/>
      <c r="RP291" s="31"/>
      <c r="RQ291" s="31"/>
      <c r="RR291" s="31"/>
      <c r="RS291" s="31"/>
      <c r="RT291" s="31"/>
      <c r="RU291" s="31"/>
      <c r="RV291" s="31"/>
      <c r="RW291" s="31"/>
      <c r="RX291" s="31"/>
      <c r="RY291" s="31"/>
      <c r="RZ291" s="31"/>
      <c r="SA291" s="31"/>
      <c r="SB291" s="31"/>
      <c r="SC291" s="31"/>
      <c r="SD291" s="31"/>
      <c r="SE291" s="31"/>
      <c r="SF291" s="31"/>
      <c r="SG291" s="31"/>
      <c r="SH291" s="31"/>
      <c r="SI291" s="31"/>
      <c r="SJ291" s="31"/>
      <c r="SK291" s="31"/>
      <c r="SL291" s="31"/>
      <c r="SM291" s="31"/>
      <c r="SN291" s="31"/>
      <c r="SO291" s="31"/>
      <c r="SP291" s="31"/>
      <c r="SQ291" s="31"/>
      <c r="SR291" s="31"/>
      <c r="SS291" s="31"/>
      <c r="ST291" s="31"/>
      <c r="SU291" s="31"/>
      <c r="SV291" s="31"/>
      <c r="SW291" s="31"/>
      <c r="SX291" s="31"/>
      <c r="SY291" s="31"/>
      <c r="SZ291" s="31"/>
      <c r="TA291" s="31"/>
      <c r="TB291" s="31"/>
      <c r="TC291" s="31"/>
      <c r="TD291" s="31"/>
      <c r="TE291" s="31"/>
      <c r="TF291" s="31"/>
      <c r="TG291" s="31"/>
      <c r="TH291" s="31"/>
      <c r="TI291" s="31"/>
      <c r="TJ291" s="31"/>
      <c r="TK291" s="31"/>
      <c r="TL291" s="31"/>
      <c r="TM291" s="31"/>
      <c r="TN291" s="31"/>
      <c r="TO291" s="31"/>
      <c r="TP291" s="31"/>
      <c r="TQ291" s="31"/>
      <c r="TR291" s="31"/>
      <c r="TS291" s="31"/>
      <c r="TT291" s="31"/>
      <c r="TU291" s="31"/>
      <c r="TV291" s="31"/>
      <c r="TW291" s="31"/>
      <c r="TX291" s="31"/>
      <c r="TY291" s="31"/>
      <c r="TZ291" s="31"/>
      <c r="UA291" s="31"/>
      <c r="UB291" s="31"/>
      <c r="UC291" s="31"/>
      <c r="UD291" s="31"/>
      <c r="UE291" s="31"/>
      <c r="UF291" s="31"/>
      <c r="UG291" s="31"/>
      <c r="UH291" s="31"/>
      <c r="UI291" s="31"/>
      <c r="UJ291" s="31"/>
      <c r="UK291" s="31"/>
      <c r="UL291" s="31"/>
      <c r="UM291" s="31"/>
      <c r="UN291" s="31"/>
      <c r="UO291" s="31"/>
      <c r="UP291" s="31"/>
      <c r="UQ291" s="31"/>
      <c r="UR291" s="31"/>
      <c r="US291" s="31"/>
      <c r="UT291" s="31"/>
      <c r="UU291" s="31"/>
      <c r="UV291" s="31"/>
      <c r="UW291" s="31"/>
      <c r="UX291" s="31"/>
      <c r="UY291" s="31"/>
      <c r="UZ291" s="31"/>
      <c r="VA291" s="31"/>
      <c r="VB291" s="31"/>
      <c r="VC291" s="31"/>
      <c r="VD291" s="31"/>
      <c r="VE291" s="31"/>
      <c r="VF291" s="31"/>
      <c r="VG291" s="31"/>
      <c r="VH291" s="31"/>
      <c r="VI291" s="31"/>
      <c r="VJ291" s="31"/>
      <c r="VK291" s="31"/>
      <c r="VL291" s="31"/>
      <c r="VM291" s="31"/>
      <c r="VN291" s="31"/>
      <c r="VO291" s="31"/>
      <c r="VP291" s="31"/>
      <c r="VQ291" s="31"/>
      <c r="VR291" s="31"/>
      <c r="VS291" s="31"/>
      <c r="VT291" s="31"/>
      <c r="VU291" s="31"/>
      <c r="VV291" s="31"/>
      <c r="VW291" s="31"/>
      <c r="VX291" s="31"/>
      <c r="VY291" s="31"/>
      <c r="VZ291" s="31"/>
      <c r="WA291" s="31"/>
      <c r="WB291" s="31"/>
      <c r="WC291" s="31"/>
      <c r="WD291" s="31"/>
      <c r="WE291" s="31"/>
      <c r="WF291" s="31"/>
      <c r="WG291" s="31"/>
      <c r="WH291" s="31"/>
      <c r="WI291" s="31"/>
      <c r="WJ291" s="31"/>
      <c r="WK291" s="31"/>
      <c r="WL291" s="31"/>
      <c r="WM291" s="31"/>
      <c r="WN291" s="31"/>
      <c r="WO291" s="31"/>
      <c r="WP291" s="31"/>
      <c r="WQ291" s="31"/>
      <c r="WR291" s="31"/>
      <c r="WS291" s="31"/>
      <c r="WT291" s="31"/>
      <c r="WU291" s="31"/>
      <c r="WV291" s="31"/>
      <c r="WW291" s="31"/>
      <c r="WX291" s="31"/>
      <c r="WY291" s="31"/>
      <c r="WZ291" s="31"/>
      <c r="XA291" s="31"/>
      <c r="XB291" s="31"/>
      <c r="XC291" s="31"/>
      <c r="XD291" s="31"/>
      <c r="XE291" s="31"/>
      <c r="XF291" s="31"/>
      <c r="XG291" s="31"/>
      <c r="XH291" s="31"/>
      <c r="XI291" s="31"/>
      <c r="XJ291" s="31"/>
      <c r="XK291" s="31"/>
      <c r="XL291" s="31"/>
      <c r="XM291" s="31"/>
      <c r="XN291" s="31"/>
      <c r="XO291" s="31"/>
      <c r="XP291" s="31"/>
      <c r="XQ291" s="31"/>
      <c r="XR291" s="31"/>
      <c r="XS291" s="31"/>
      <c r="XT291" s="31"/>
      <c r="XU291" s="31"/>
      <c r="XV291" s="31"/>
      <c r="XW291" s="31"/>
      <c r="XX291" s="31"/>
      <c r="XY291" s="31"/>
      <c r="XZ291" s="31"/>
      <c r="YA291" s="31"/>
      <c r="YB291" s="31"/>
      <c r="YC291" s="31"/>
      <c r="YD291" s="31"/>
      <c r="YE291" s="31"/>
      <c r="YF291" s="31"/>
      <c r="YG291" s="31"/>
      <c r="YH291" s="31"/>
      <c r="YI291" s="31"/>
      <c r="YJ291" s="31"/>
      <c r="YK291" s="31"/>
      <c r="YL291" s="31"/>
      <c r="YM291" s="31"/>
      <c r="YN291" s="31"/>
      <c r="YO291" s="31"/>
      <c r="YP291" s="31"/>
      <c r="YQ291" s="31"/>
      <c r="YR291" s="31"/>
      <c r="YS291" s="31"/>
      <c r="YT291" s="31"/>
      <c r="YU291" s="31"/>
      <c r="YV291" s="31"/>
      <c r="YW291" s="31"/>
      <c r="YX291" s="31"/>
      <c r="YY291" s="31"/>
      <c r="YZ291" s="31"/>
      <c r="ZA291" s="31"/>
      <c r="ZB291" s="31"/>
      <c r="ZC291" s="31"/>
      <c r="ZD291" s="31"/>
      <c r="ZE291" s="31"/>
      <c r="ZF291" s="31"/>
      <c r="ZG291" s="31"/>
      <c r="ZH291" s="31"/>
      <c r="ZI291" s="31"/>
      <c r="ZJ291" s="31"/>
      <c r="ZK291" s="31"/>
      <c r="ZL291" s="31"/>
      <c r="ZM291" s="31"/>
      <c r="ZN291" s="31"/>
      <c r="ZO291" s="31"/>
      <c r="ZP291" s="31"/>
      <c r="ZQ291" s="31"/>
      <c r="ZR291" s="31"/>
      <c r="ZS291" s="31"/>
      <c r="ZT291" s="31"/>
      <c r="ZU291" s="31"/>
      <c r="ZV291" s="31"/>
      <c r="ZW291" s="31"/>
      <c r="ZX291" s="31"/>
      <c r="ZY291" s="31"/>
      <c r="ZZ291" s="31"/>
      <c r="AAA291" s="31"/>
      <c r="AAB291" s="31"/>
      <c r="AAC291" s="31"/>
      <c r="AAD291" s="31"/>
      <c r="AAE291" s="31"/>
      <c r="AAF291" s="31"/>
      <c r="AAG291" s="31"/>
      <c r="AAH291" s="31"/>
      <c r="AAI291" s="31"/>
      <c r="AAJ291" s="31"/>
      <c r="AAK291" s="31"/>
      <c r="AAL291" s="31"/>
      <c r="AAM291" s="31"/>
      <c r="AAN291" s="31"/>
      <c r="AAO291" s="31"/>
      <c r="AAP291" s="31"/>
      <c r="AAQ291" s="31"/>
      <c r="AAR291" s="31"/>
      <c r="AAS291" s="31"/>
      <c r="AAT291" s="31"/>
      <c r="AAU291" s="31"/>
      <c r="AAV291" s="31"/>
      <c r="AAW291" s="31"/>
      <c r="AAX291" s="31"/>
      <c r="AAY291" s="31"/>
      <c r="AAZ291" s="31"/>
      <c r="ABA291" s="31"/>
      <c r="ABB291" s="31"/>
      <c r="ABC291" s="31"/>
      <c r="ABD291" s="31"/>
      <c r="ABE291" s="31"/>
      <c r="ABF291" s="31"/>
      <c r="ABG291" s="31"/>
      <c r="ABH291" s="31"/>
      <c r="ABI291" s="31"/>
      <c r="ABJ291" s="31"/>
      <c r="ABK291" s="31"/>
      <c r="ABL291" s="31"/>
      <c r="ABM291" s="31"/>
      <c r="ABN291" s="31"/>
      <c r="ABO291" s="31"/>
      <c r="ABP291" s="31"/>
      <c r="ABQ291" s="31"/>
      <c r="ABR291" s="31"/>
      <c r="ABS291" s="31"/>
      <c r="ABT291" s="31"/>
      <c r="ABU291" s="31"/>
      <c r="ABV291" s="31"/>
      <c r="ABW291" s="31"/>
      <c r="ABX291" s="31"/>
      <c r="ABY291" s="31"/>
      <c r="ABZ291" s="31"/>
      <c r="ACA291" s="31"/>
      <c r="ACB291" s="31"/>
      <c r="ACC291" s="31"/>
      <c r="ACD291" s="31"/>
      <c r="ACE291" s="31"/>
      <c r="ACF291" s="31"/>
      <c r="ACG291" s="31"/>
      <c r="ACH291" s="31"/>
      <c r="ACI291" s="31"/>
      <c r="ACJ291" s="31"/>
      <c r="ACK291" s="31"/>
      <c r="ACL291" s="31"/>
      <c r="ACM291" s="31"/>
      <c r="ACN291" s="31"/>
      <c r="ACO291" s="31"/>
      <c r="ACP291" s="31"/>
      <c r="ACQ291" s="31"/>
      <c r="ACR291" s="31"/>
      <c r="ACS291" s="31"/>
      <c r="ACT291" s="31"/>
      <c r="ACU291" s="31"/>
      <c r="ACV291" s="31"/>
      <c r="ACW291" s="31"/>
      <c r="ACX291" s="31"/>
      <c r="ACY291" s="31"/>
      <c r="ACZ291" s="31"/>
      <c r="ADA291" s="31"/>
      <c r="ADB291" s="31"/>
      <c r="ADC291" s="31"/>
      <c r="ADD291" s="31"/>
      <c r="ADE291" s="31"/>
      <c r="ADF291" s="31"/>
      <c r="ADG291" s="31"/>
      <c r="ADH291" s="31"/>
      <c r="ADI291" s="31"/>
      <c r="ADJ291" s="31"/>
      <c r="ADK291" s="31"/>
      <c r="ADL291" s="31"/>
      <c r="ADM291" s="31"/>
      <c r="ADN291" s="31"/>
      <c r="ADO291" s="31"/>
      <c r="ADP291" s="31"/>
      <c r="ADQ291" s="31"/>
      <c r="ADR291" s="31"/>
      <c r="ADS291" s="31"/>
      <c r="ADT291" s="31"/>
      <c r="ADU291" s="31"/>
      <c r="ADV291" s="31"/>
      <c r="ADW291" s="31"/>
      <c r="ADX291" s="31"/>
      <c r="ADY291" s="31"/>
      <c r="ADZ291" s="31"/>
      <c r="AEA291" s="31"/>
      <c r="AEB291" s="31"/>
      <c r="AEC291" s="31"/>
      <c r="AED291" s="31"/>
      <c r="AEE291" s="31"/>
      <c r="AEF291" s="31"/>
      <c r="AEG291" s="31"/>
      <c r="AEH291" s="31"/>
      <c r="AEI291" s="31"/>
      <c r="AEJ291" s="31"/>
      <c r="AEK291" s="31"/>
      <c r="AEL291" s="31"/>
      <c r="AEM291" s="31"/>
      <c r="AEN291" s="31"/>
      <c r="AEO291" s="31"/>
      <c r="AEP291" s="31"/>
      <c r="AEQ291" s="31"/>
      <c r="AER291" s="31"/>
      <c r="AES291" s="31"/>
      <c r="AET291" s="31"/>
      <c r="AEU291" s="31"/>
      <c r="AEV291" s="31"/>
      <c r="AEW291" s="31"/>
      <c r="AEX291" s="31"/>
      <c r="AEY291" s="31"/>
      <c r="AEZ291" s="31"/>
      <c r="AFA291" s="31"/>
      <c r="AFB291" s="31"/>
      <c r="AFC291" s="31"/>
      <c r="AFD291" s="31"/>
      <c r="AFE291" s="31"/>
      <c r="AFF291" s="31"/>
      <c r="AFG291" s="31"/>
      <c r="AFH291" s="31"/>
      <c r="AFI291" s="31"/>
      <c r="AFJ291" s="31"/>
      <c r="AFK291" s="31"/>
      <c r="AFL291" s="31"/>
      <c r="AFM291" s="31"/>
      <c r="AFN291" s="31"/>
      <c r="AFO291" s="31"/>
      <c r="AFP291" s="31"/>
      <c r="AFQ291" s="31"/>
      <c r="AFR291" s="31"/>
      <c r="AFS291" s="31"/>
      <c r="AFT291" s="31"/>
      <c r="AFU291" s="31"/>
      <c r="AFV291" s="31"/>
      <c r="AFW291" s="31"/>
      <c r="AFX291" s="31"/>
      <c r="AFY291" s="31"/>
      <c r="AFZ291" s="31"/>
      <c r="AGA291" s="31"/>
      <c r="AGB291" s="31"/>
      <c r="AGC291" s="31"/>
      <c r="AGD291" s="31"/>
      <c r="AGE291" s="31"/>
      <c r="AGF291" s="31"/>
      <c r="AGG291" s="31"/>
      <c r="AGH291" s="31"/>
      <c r="AGI291" s="31"/>
      <c r="AGJ291" s="31"/>
      <c r="AGK291" s="31"/>
      <c r="AGL291" s="31"/>
      <c r="AGM291" s="31"/>
      <c r="AGN291" s="31"/>
      <c r="AGO291" s="31"/>
      <c r="AGP291" s="31"/>
      <c r="AGQ291" s="31"/>
      <c r="AGR291" s="31"/>
      <c r="AGS291" s="31"/>
      <c r="AGT291" s="31"/>
      <c r="AGU291" s="31"/>
      <c r="AGV291" s="31"/>
      <c r="AGW291" s="31"/>
      <c r="AGX291" s="31"/>
      <c r="AGY291" s="31"/>
      <c r="AGZ291" s="31"/>
      <c r="AHA291" s="31"/>
      <c r="AHB291" s="31"/>
      <c r="AHC291" s="31"/>
      <c r="AHD291" s="31"/>
      <c r="AHE291" s="31"/>
      <c r="AHF291" s="31"/>
      <c r="AHG291" s="31"/>
      <c r="AHH291" s="31"/>
      <c r="AHI291" s="31"/>
      <c r="AHJ291" s="31"/>
      <c r="AHK291" s="31"/>
      <c r="AHL291" s="31"/>
      <c r="AHM291" s="31"/>
      <c r="AHN291" s="31"/>
      <c r="AHO291" s="31"/>
      <c r="AHP291" s="31"/>
      <c r="AHQ291" s="31"/>
      <c r="AHR291" s="31"/>
      <c r="AHS291" s="31"/>
      <c r="AHT291" s="31"/>
      <c r="AHU291" s="31"/>
      <c r="AHV291" s="31"/>
      <c r="AHW291" s="31"/>
      <c r="AHX291" s="31"/>
      <c r="AHY291" s="31"/>
      <c r="AHZ291" s="31"/>
      <c r="AIA291" s="31"/>
      <c r="AIB291" s="31"/>
      <c r="AIC291" s="31"/>
      <c r="AID291" s="31"/>
      <c r="AIE291" s="31"/>
      <c r="AIF291" s="31"/>
      <c r="AIG291" s="31"/>
      <c r="AIH291" s="31"/>
      <c r="AII291" s="31"/>
      <c r="AIJ291" s="31"/>
      <c r="AIK291" s="31"/>
      <c r="AIL291" s="31"/>
      <c r="AIM291" s="31"/>
      <c r="AIN291" s="31"/>
      <c r="AIO291" s="31"/>
      <c r="AIP291" s="31"/>
      <c r="AIQ291" s="31"/>
      <c r="AIR291" s="31"/>
      <c r="AIS291" s="31"/>
      <c r="AIT291" s="31"/>
      <c r="AIU291" s="31"/>
      <c r="AIV291" s="31"/>
      <c r="AIW291" s="31"/>
      <c r="AIX291" s="31"/>
      <c r="AIY291" s="31"/>
      <c r="AIZ291" s="31"/>
      <c r="AJA291" s="31"/>
      <c r="AJB291" s="31"/>
      <c r="AJC291" s="31"/>
      <c r="AJD291" s="31"/>
      <c r="AJE291" s="31"/>
      <c r="AJF291" s="31"/>
      <c r="AJG291" s="31"/>
      <c r="AJH291" s="31"/>
      <c r="AJI291" s="31"/>
      <c r="AJJ291" s="31"/>
      <c r="AJK291" s="31"/>
      <c r="AJL291" s="31"/>
      <c r="AJM291" s="31"/>
      <c r="AJN291" s="31"/>
      <c r="AJO291" s="31"/>
      <c r="AJP291" s="31"/>
      <c r="AJQ291" s="31"/>
      <c r="AJR291" s="31"/>
      <c r="AJS291" s="31"/>
      <c r="AJT291" s="31"/>
      <c r="AJU291" s="31"/>
      <c r="AJV291" s="31"/>
      <c r="AJW291" s="31"/>
      <c r="AJX291" s="31"/>
      <c r="AJY291" s="31"/>
      <c r="AJZ291" s="31"/>
      <c r="AKA291" s="31"/>
      <c r="AKB291" s="31"/>
      <c r="AKC291" s="31"/>
      <c r="AKD291" s="31"/>
      <c r="AKE291" s="31"/>
      <c r="AKF291" s="31"/>
      <c r="AKG291" s="31"/>
      <c r="AKH291" s="31"/>
      <c r="AKI291" s="31"/>
      <c r="AKJ291" s="31"/>
      <c r="AKK291" s="31"/>
      <c r="AKL291" s="31"/>
      <c r="AKM291" s="31"/>
      <c r="AKN291" s="31"/>
      <c r="AKO291" s="31"/>
      <c r="AKP291" s="31"/>
      <c r="AKQ291" s="31"/>
      <c r="AKR291" s="31"/>
      <c r="AKS291" s="31"/>
      <c r="AKT291" s="31"/>
      <c r="AKU291" s="31"/>
      <c r="AKV291" s="31"/>
      <c r="AKW291" s="31"/>
      <c r="AKX291" s="31"/>
      <c r="AKY291" s="31"/>
      <c r="AKZ291" s="31"/>
      <c r="ALA291" s="31"/>
      <c r="ALB291" s="31"/>
      <c r="ALC291" s="31"/>
      <c r="ALD291" s="31"/>
      <c r="ALE291" s="31"/>
      <c r="ALF291" s="31"/>
      <c r="ALG291" s="31"/>
      <c r="ALH291" s="31"/>
      <c r="ALI291" s="31"/>
      <c r="ALJ291" s="31"/>
      <c r="ALK291" s="31"/>
      <c r="ALL291" s="31"/>
      <c r="ALM291" s="31"/>
      <c r="ALN291" s="31"/>
      <c r="ALO291" s="31"/>
      <c r="ALP291" s="31"/>
      <c r="ALQ291" s="31"/>
      <c r="ALR291" s="31"/>
      <c r="ALS291" s="31"/>
      <c r="ALT291" s="31"/>
      <c r="ALU291" s="31"/>
      <c r="ALV291" s="31"/>
      <c r="ALW291" s="31"/>
      <c r="ALX291" s="31"/>
      <c r="ALY291" s="31"/>
      <c r="ALZ291" s="31"/>
      <c r="AMA291" s="31"/>
      <c r="AMB291" s="31"/>
      <c r="AMC291" s="31"/>
      <c r="AMD291" s="31"/>
      <c r="AME291" s="31"/>
      <c r="AMF291" s="31"/>
      <c r="AMG291" s="31"/>
      <c r="AMH291" s="31"/>
      <c r="AMI291" s="31"/>
      <c r="AMJ291" s="31"/>
      <c r="AMK291" s="31"/>
      <c r="AML291" s="31"/>
      <c r="AMM291" s="31"/>
      <c r="AMN291" s="31"/>
      <c r="AMO291" s="31"/>
      <c r="AMP291" s="31"/>
      <c r="AMQ291" s="31"/>
      <c r="AMR291" s="31"/>
      <c r="AMS291" s="31"/>
      <c r="AMT291" s="31"/>
      <c r="AMU291" s="31"/>
      <c r="AMV291" s="31"/>
      <c r="AMW291" s="31"/>
      <c r="AMX291" s="31"/>
      <c r="AMY291" s="31"/>
    </row>
    <row r="292" spans="3:1042" s="6" customFormat="1" ht="15" customHeight="1" x14ac:dyDescent="0.25">
      <c r="C292" s="6">
        <f t="shared" si="140"/>
        <v>211040</v>
      </c>
      <c r="D292" s="72">
        <f t="shared" si="141"/>
        <v>65</v>
      </c>
      <c r="E292" s="74">
        <v>0</v>
      </c>
      <c r="F292" s="72">
        <v>1</v>
      </c>
      <c r="G292" s="73">
        <f t="shared" si="144"/>
        <v>0</v>
      </c>
      <c r="H292" s="128" t="str">
        <f t="shared" si="145"/>
        <v>3.4</v>
      </c>
      <c r="I292" s="147">
        <f t="shared" si="159"/>
        <v>0</v>
      </c>
      <c r="J292" s="111" t="s">
        <v>196</v>
      </c>
      <c r="K292" s="39">
        <v>3</v>
      </c>
      <c r="L292" s="95">
        <f t="shared" si="160"/>
        <v>21</v>
      </c>
      <c r="M292" s="12" t="s">
        <v>99</v>
      </c>
      <c r="N292" s="82">
        <f t="shared" si="185"/>
        <v>10</v>
      </c>
      <c r="O292" s="82">
        <f t="shared" si="186"/>
        <v>211040</v>
      </c>
      <c r="P292" s="77" t="str">
        <f t="shared" si="163"/>
        <v>PROUH65 T2 RU350 DCB  (65 gal)</v>
      </c>
      <c r="Q292" s="13" t="s">
        <v>260</v>
      </c>
      <c r="R292" s="119">
        <v>65</v>
      </c>
      <c r="S292" s="121" t="s">
        <v>274</v>
      </c>
      <c r="T292" s="100" t="s">
        <v>274</v>
      </c>
      <c r="U292" s="105" t="str">
        <f t="shared" si="177"/>
        <v>RheemHBDR4565</v>
      </c>
      <c r="V292" s="146">
        <v>0</v>
      </c>
      <c r="W292" s="49"/>
      <c r="X292" s="61" t="s">
        <v>9</v>
      </c>
      <c r="Y292" s="62" t="s">
        <v>264</v>
      </c>
      <c r="Z292" s="63"/>
      <c r="AA292" s="58"/>
      <c r="AB292" s="158" t="str">
        <f t="shared" si="161"/>
        <v>2,     211040,   "PROUH65 T2 RU350 DCB  (65 gal)"</v>
      </c>
      <c r="AC292" s="160" t="str">
        <f t="shared" si="183"/>
        <v>Ruud</v>
      </c>
      <c r="AD292" s="6" t="s">
        <v>670</v>
      </c>
      <c r="AE292" s="158" t="str">
        <f t="shared" si="162"/>
        <v xml:space="preserve">          case  211040   :   "RuudPROUH65RU350DCB"</v>
      </c>
      <c r="AF292" s="6" t="s">
        <v>670</v>
      </c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1"/>
      <c r="BO292" s="31"/>
      <c r="BP292" s="31"/>
      <c r="BQ292" s="31"/>
      <c r="BR292" s="31"/>
      <c r="BS292" s="31"/>
      <c r="BT292" s="31"/>
      <c r="BU292" s="31"/>
      <c r="BV292" s="31"/>
      <c r="BW292" s="31"/>
      <c r="BX292" s="31"/>
      <c r="BY292" s="31"/>
      <c r="BZ292" s="31"/>
      <c r="CA292" s="31"/>
      <c r="CB292" s="31"/>
      <c r="CC292" s="31"/>
      <c r="CD292" s="31"/>
      <c r="CE292" s="31"/>
      <c r="CF292" s="31"/>
      <c r="CG292" s="31"/>
      <c r="CH292" s="31"/>
      <c r="CI292" s="31"/>
      <c r="CJ292" s="31"/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/>
      <c r="DK292" s="31"/>
      <c r="DL292" s="31"/>
      <c r="DM292" s="31"/>
      <c r="DN292" s="31"/>
      <c r="DO292" s="31"/>
      <c r="DP292" s="31"/>
      <c r="DQ292" s="31"/>
      <c r="DR292" s="31"/>
      <c r="DS292" s="31"/>
      <c r="DT292" s="31"/>
      <c r="DU292" s="31"/>
      <c r="DV292" s="31"/>
      <c r="DW292" s="31"/>
      <c r="DX292" s="31"/>
      <c r="DY292" s="31"/>
      <c r="DZ292" s="31"/>
      <c r="EA292" s="31"/>
      <c r="EB292" s="31"/>
      <c r="EC292" s="31"/>
      <c r="ED292" s="31"/>
      <c r="EE292" s="31"/>
      <c r="EF292" s="31"/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/>
      <c r="EW292" s="31"/>
      <c r="EX292" s="31"/>
      <c r="EY292" s="31"/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  <c r="FK292" s="31"/>
      <c r="FL292" s="31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  <c r="IU292" s="31"/>
      <c r="IV292" s="31"/>
      <c r="IW292" s="31"/>
      <c r="IX292" s="31"/>
      <c r="IY292" s="31"/>
      <c r="IZ292" s="31"/>
      <c r="JA292" s="31"/>
      <c r="JB292" s="31"/>
      <c r="JC292" s="31"/>
      <c r="JD292" s="31"/>
      <c r="JE292" s="31"/>
      <c r="JF292" s="31"/>
      <c r="JG292" s="31"/>
      <c r="JH292" s="31"/>
      <c r="JI292" s="31"/>
      <c r="JJ292" s="31"/>
      <c r="JK292" s="31"/>
      <c r="JL292" s="31"/>
      <c r="JM292" s="31"/>
      <c r="JN292" s="31"/>
      <c r="JO292" s="31"/>
      <c r="JP292" s="31"/>
      <c r="JQ292" s="31"/>
      <c r="JR292" s="31"/>
      <c r="JS292" s="31"/>
      <c r="JT292" s="31"/>
      <c r="JU292" s="31"/>
      <c r="JV292" s="31"/>
      <c r="JW292" s="31"/>
      <c r="JX292" s="31"/>
      <c r="JY292" s="31"/>
      <c r="JZ292" s="31"/>
      <c r="KA292" s="31"/>
      <c r="KB292" s="31"/>
      <c r="KC292" s="31"/>
      <c r="KD292" s="31"/>
      <c r="KE292" s="31"/>
      <c r="KF292" s="31"/>
      <c r="KG292" s="31"/>
      <c r="KH292" s="31"/>
      <c r="KI292" s="31"/>
      <c r="KJ292" s="31"/>
      <c r="KK292" s="31"/>
      <c r="KL292" s="31"/>
      <c r="KM292" s="31"/>
      <c r="KN292" s="31"/>
      <c r="KO292" s="31"/>
      <c r="KP292" s="31"/>
      <c r="KQ292" s="31"/>
      <c r="KR292" s="31"/>
      <c r="KS292" s="31"/>
      <c r="KT292" s="31"/>
      <c r="KU292" s="31"/>
      <c r="KV292" s="31"/>
      <c r="KW292" s="31"/>
      <c r="KX292" s="31"/>
      <c r="KY292" s="31"/>
      <c r="KZ292" s="31"/>
      <c r="LA292" s="31"/>
      <c r="LB292" s="31"/>
      <c r="LC292" s="31"/>
      <c r="LD292" s="31"/>
      <c r="LE292" s="31"/>
      <c r="LF292" s="31"/>
      <c r="LG292" s="31"/>
      <c r="LH292" s="31"/>
      <c r="LI292" s="31"/>
      <c r="LJ292" s="31"/>
      <c r="LK292" s="31"/>
      <c r="LL292" s="31"/>
      <c r="LM292" s="31"/>
      <c r="LN292" s="31"/>
      <c r="LO292" s="31"/>
      <c r="LP292" s="31"/>
      <c r="LQ292" s="31"/>
      <c r="LR292" s="31"/>
      <c r="LS292" s="31"/>
      <c r="LT292" s="31"/>
      <c r="LU292" s="31"/>
      <c r="LV292" s="31"/>
      <c r="LW292" s="31"/>
      <c r="LX292" s="31"/>
      <c r="LY292" s="31"/>
      <c r="LZ292" s="31"/>
      <c r="MA292" s="31"/>
      <c r="MB292" s="31"/>
      <c r="MC292" s="31"/>
      <c r="MD292" s="31"/>
      <c r="ME292" s="31"/>
      <c r="MF292" s="31"/>
      <c r="MG292" s="31"/>
      <c r="MH292" s="31"/>
      <c r="MI292" s="31"/>
      <c r="MJ292" s="31"/>
      <c r="MK292" s="31"/>
      <c r="ML292" s="31"/>
      <c r="MM292" s="31"/>
      <c r="MN292" s="31"/>
      <c r="MO292" s="31"/>
      <c r="MP292" s="31"/>
      <c r="MQ292" s="31"/>
      <c r="MR292" s="31"/>
      <c r="MS292" s="31"/>
      <c r="MT292" s="31"/>
      <c r="MU292" s="31"/>
      <c r="MV292" s="31"/>
      <c r="MW292" s="31"/>
      <c r="MX292" s="31"/>
      <c r="MY292" s="31"/>
      <c r="MZ292" s="31"/>
      <c r="NA292" s="31"/>
      <c r="NB292" s="31"/>
      <c r="NC292" s="31"/>
      <c r="ND292" s="31"/>
      <c r="NE292" s="31"/>
      <c r="NF292" s="31"/>
      <c r="NG292" s="31"/>
      <c r="NH292" s="31"/>
      <c r="NI292" s="31"/>
      <c r="NJ292" s="31"/>
      <c r="NK292" s="31"/>
      <c r="NL292" s="31"/>
      <c r="NM292" s="31"/>
      <c r="NN292" s="31"/>
      <c r="NO292" s="31"/>
      <c r="NP292" s="31"/>
      <c r="NQ292" s="31"/>
      <c r="NR292" s="31"/>
      <c r="NS292" s="31"/>
      <c r="NT292" s="31"/>
      <c r="NU292" s="31"/>
      <c r="NV292" s="31"/>
      <c r="NW292" s="31"/>
      <c r="NX292" s="31"/>
      <c r="NY292" s="31"/>
      <c r="NZ292" s="31"/>
      <c r="OA292" s="31"/>
      <c r="OB292" s="31"/>
      <c r="OC292" s="31"/>
      <c r="OD292" s="31"/>
      <c r="OE292" s="31"/>
      <c r="OF292" s="31"/>
      <c r="OG292" s="31"/>
      <c r="OH292" s="31"/>
      <c r="OI292" s="31"/>
      <c r="OJ292" s="31"/>
      <c r="OK292" s="31"/>
      <c r="OL292" s="31"/>
      <c r="OM292" s="31"/>
      <c r="ON292" s="31"/>
      <c r="OO292" s="31"/>
      <c r="OP292" s="31"/>
      <c r="OQ292" s="31"/>
      <c r="OR292" s="31"/>
      <c r="OS292" s="31"/>
      <c r="OT292" s="31"/>
      <c r="OU292" s="31"/>
      <c r="OV292" s="31"/>
      <c r="OW292" s="31"/>
      <c r="OX292" s="31"/>
      <c r="OY292" s="31"/>
      <c r="OZ292" s="31"/>
      <c r="PA292" s="31"/>
      <c r="PB292" s="31"/>
      <c r="PC292" s="31"/>
      <c r="PD292" s="31"/>
      <c r="PE292" s="31"/>
      <c r="PF292" s="31"/>
      <c r="PG292" s="31"/>
      <c r="PH292" s="31"/>
      <c r="PI292" s="31"/>
      <c r="PJ292" s="31"/>
      <c r="PK292" s="31"/>
      <c r="PL292" s="31"/>
      <c r="PM292" s="31"/>
      <c r="PN292" s="31"/>
      <c r="PO292" s="31"/>
      <c r="PP292" s="31"/>
      <c r="PQ292" s="31"/>
      <c r="PR292" s="31"/>
      <c r="PS292" s="31"/>
      <c r="PT292" s="31"/>
      <c r="PU292" s="31"/>
      <c r="PV292" s="31"/>
      <c r="PW292" s="31"/>
      <c r="PX292" s="31"/>
      <c r="PY292" s="31"/>
      <c r="PZ292" s="31"/>
      <c r="QA292" s="31"/>
      <c r="QB292" s="31"/>
      <c r="QC292" s="31"/>
      <c r="QD292" s="31"/>
      <c r="QE292" s="31"/>
      <c r="QF292" s="31"/>
      <c r="QG292" s="31"/>
      <c r="QH292" s="31"/>
      <c r="QI292" s="31"/>
      <c r="QJ292" s="31"/>
      <c r="QK292" s="31"/>
      <c r="QL292" s="31"/>
      <c r="QM292" s="31"/>
      <c r="QN292" s="31"/>
      <c r="QO292" s="31"/>
      <c r="QP292" s="31"/>
      <c r="QQ292" s="31"/>
      <c r="QR292" s="31"/>
      <c r="QS292" s="31"/>
      <c r="QT292" s="31"/>
      <c r="QU292" s="31"/>
      <c r="QV292" s="31"/>
      <c r="QW292" s="31"/>
      <c r="QX292" s="31"/>
      <c r="QY292" s="31"/>
      <c r="QZ292" s="31"/>
      <c r="RA292" s="31"/>
      <c r="RB292" s="31"/>
      <c r="RC292" s="31"/>
      <c r="RD292" s="31"/>
      <c r="RE292" s="31"/>
      <c r="RF292" s="31"/>
      <c r="RG292" s="31"/>
      <c r="RH292" s="31"/>
      <c r="RI292" s="31"/>
      <c r="RJ292" s="31"/>
      <c r="RK292" s="31"/>
      <c r="RL292" s="31"/>
      <c r="RM292" s="31"/>
      <c r="RN292" s="31"/>
      <c r="RO292" s="31"/>
      <c r="RP292" s="31"/>
      <c r="RQ292" s="31"/>
      <c r="RR292" s="31"/>
      <c r="RS292" s="31"/>
      <c r="RT292" s="31"/>
      <c r="RU292" s="31"/>
      <c r="RV292" s="31"/>
      <c r="RW292" s="31"/>
      <c r="RX292" s="31"/>
      <c r="RY292" s="31"/>
      <c r="RZ292" s="31"/>
      <c r="SA292" s="31"/>
      <c r="SB292" s="31"/>
      <c r="SC292" s="31"/>
      <c r="SD292" s="31"/>
      <c r="SE292" s="31"/>
      <c r="SF292" s="31"/>
      <c r="SG292" s="31"/>
      <c r="SH292" s="31"/>
      <c r="SI292" s="31"/>
      <c r="SJ292" s="31"/>
      <c r="SK292" s="31"/>
      <c r="SL292" s="31"/>
      <c r="SM292" s="31"/>
      <c r="SN292" s="31"/>
      <c r="SO292" s="31"/>
      <c r="SP292" s="31"/>
      <c r="SQ292" s="31"/>
      <c r="SR292" s="31"/>
      <c r="SS292" s="31"/>
      <c r="ST292" s="31"/>
      <c r="SU292" s="31"/>
      <c r="SV292" s="31"/>
      <c r="SW292" s="31"/>
      <c r="SX292" s="31"/>
      <c r="SY292" s="31"/>
      <c r="SZ292" s="31"/>
      <c r="TA292" s="31"/>
      <c r="TB292" s="31"/>
      <c r="TC292" s="31"/>
      <c r="TD292" s="31"/>
      <c r="TE292" s="31"/>
      <c r="TF292" s="31"/>
      <c r="TG292" s="31"/>
      <c r="TH292" s="31"/>
      <c r="TI292" s="31"/>
      <c r="TJ292" s="31"/>
      <c r="TK292" s="31"/>
      <c r="TL292" s="31"/>
      <c r="TM292" s="31"/>
      <c r="TN292" s="31"/>
      <c r="TO292" s="31"/>
      <c r="TP292" s="31"/>
      <c r="TQ292" s="31"/>
      <c r="TR292" s="31"/>
      <c r="TS292" s="31"/>
      <c r="TT292" s="31"/>
      <c r="TU292" s="31"/>
      <c r="TV292" s="31"/>
      <c r="TW292" s="31"/>
      <c r="TX292" s="31"/>
      <c r="TY292" s="31"/>
      <c r="TZ292" s="31"/>
      <c r="UA292" s="31"/>
      <c r="UB292" s="31"/>
      <c r="UC292" s="31"/>
      <c r="UD292" s="31"/>
      <c r="UE292" s="31"/>
      <c r="UF292" s="31"/>
      <c r="UG292" s="31"/>
      <c r="UH292" s="31"/>
      <c r="UI292" s="31"/>
      <c r="UJ292" s="31"/>
      <c r="UK292" s="31"/>
      <c r="UL292" s="31"/>
      <c r="UM292" s="31"/>
      <c r="UN292" s="31"/>
      <c r="UO292" s="31"/>
      <c r="UP292" s="31"/>
      <c r="UQ292" s="31"/>
      <c r="UR292" s="31"/>
      <c r="US292" s="31"/>
      <c r="UT292" s="31"/>
      <c r="UU292" s="31"/>
      <c r="UV292" s="31"/>
      <c r="UW292" s="31"/>
      <c r="UX292" s="31"/>
      <c r="UY292" s="31"/>
      <c r="UZ292" s="31"/>
      <c r="VA292" s="31"/>
      <c r="VB292" s="31"/>
      <c r="VC292" s="31"/>
      <c r="VD292" s="31"/>
      <c r="VE292" s="31"/>
      <c r="VF292" s="31"/>
      <c r="VG292" s="31"/>
      <c r="VH292" s="31"/>
      <c r="VI292" s="31"/>
      <c r="VJ292" s="31"/>
      <c r="VK292" s="31"/>
      <c r="VL292" s="31"/>
      <c r="VM292" s="31"/>
      <c r="VN292" s="31"/>
      <c r="VO292" s="31"/>
      <c r="VP292" s="31"/>
      <c r="VQ292" s="31"/>
      <c r="VR292" s="31"/>
      <c r="VS292" s="31"/>
      <c r="VT292" s="31"/>
      <c r="VU292" s="31"/>
      <c r="VV292" s="31"/>
      <c r="VW292" s="31"/>
      <c r="VX292" s="31"/>
      <c r="VY292" s="31"/>
      <c r="VZ292" s="31"/>
      <c r="WA292" s="31"/>
      <c r="WB292" s="31"/>
      <c r="WC292" s="31"/>
      <c r="WD292" s="31"/>
      <c r="WE292" s="31"/>
      <c r="WF292" s="31"/>
      <c r="WG292" s="31"/>
      <c r="WH292" s="31"/>
      <c r="WI292" s="31"/>
      <c r="WJ292" s="31"/>
      <c r="WK292" s="31"/>
      <c r="WL292" s="31"/>
      <c r="WM292" s="31"/>
      <c r="WN292" s="31"/>
      <c r="WO292" s="31"/>
      <c r="WP292" s="31"/>
      <c r="WQ292" s="31"/>
      <c r="WR292" s="31"/>
      <c r="WS292" s="31"/>
      <c r="WT292" s="31"/>
      <c r="WU292" s="31"/>
      <c r="WV292" s="31"/>
      <c r="WW292" s="31"/>
      <c r="WX292" s="31"/>
      <c r="WY292" s="31"/>
      <c r="WZ292" s="31"/>
      <c r="XA292" s="31"/>
      <c r="XB292" s="31"/>
      <c r="XC292" s="31"/>
      <c r="XD292" s="31"/>
      <c r="XE292" s="31"/>
      <c r="XF292" s="31"/>
      <c r="XG292" s="31"/>
      <c r="XH292" s="31"/>
      <c r="XI292" s="31"/>
      <c r="XJ292" s="31"/>
      <c r="XK292" s="31"/>
      <c r="XL292" s="31"/>
      <c r="XM292" s="31"/>
      <c r="XN292" s="31"/>
      <c r="XO292" s="31"/>
      <c r="XP292" s="31"/>
      <c r="XQ292" s="31"/>
      <c r="XR292" s="31"/>
      <c r="XS292" s="31"/>
      <c r="XT292" s="31"/>
      <c r="XU292" s="31"/>
      <c r="XV292" s="31"/>
      <c r="XW292" s="31"/>
      <c r="XX292" s="31"/>
      <c r="XY292" s="31"/>
      <c r="XZ292" s="31"/>
      <c r="YA292" s="31"/>
      <c r="YB292" s="31"/>
      <c r="YC292" s="31"/>
      <c r="YD292" s="31"/>
      <c r="YE292" s="31"/>
      <c r="YF292" s="31"/>
      <c r="YG292" s="31"/>
      <c r="YH292" s="31"/>
      <c r="YI292" s="31"/>
      <c r="YJ292" s="31"/>
      <c r="YK292" s="31"/>
      <c r="YL292" s="31"/>
      <c r="YM292" s="31"/>
      <c r="YN292" s="31"/>
      <c r="YO292" s="31"/>
      <c r="YP292" s="31"/>
      <c r="YQ292" s="31"/>
      <c r="YR292" s="31"/>
      <c r="YS292" s="31"/>
      <c r="YT292" s="31"/>
      <c r="YU292" s="31"/>
      <c r="YV292" s="31"/>
      <c r="YW292" s="31"/>
      <c r="YX292" s="31"/>
      <c r="YY292" s="31"/>
      <c r="YZ292" s="31"/>
      <c r="ZA292" s="31"/>
      <c r="ZB292" s="31"/>
      <c r="ZC292" s="31"/>
      <c r="ZD292" s="31"/>
      <c r="ZE292" s="31"/>
      <c r="ZF292" s="31"/>
      <c r="ZG292" s="31"/>
      <c r="ZH292" s="31"/>
      <c r="ZI292" s="31"/>
      <c r="ZJ292" s="31"/>
      <c r="ZK292" s="31"/>
      <c r="ZL292" s="31"/>
      <c r="ZM292" s="31"/>
      <c r="ZN292" s="31"/>
      <c r="ZO292" s="31"/>
      <c r="ZP292" s="31"/>
      <c r="ZQ292" s="31"/>
      <c r="ZR292" s="31"/>
      <c r="ZS292" s="31"/>
      <c r="ZT292" s="31"/>
      <c r="ZU292" s="31"/>
      <c r="ZV292" s="31"/>
      <c r="ZW292" s="31"/>
      <c r="ZX292" s="31"/>
      <c r="ZY292" s="31"/>
      <c r="ZZ292" s="31"/>
      <c r="AAA292" s="31"/>
      <c r="AAB292" s="31"/>
      <c r="AAC292" s="31"/>
      <c r="AAD292" s="31"/>
      <c r="AAE292" s="31"/>
      <c r="AAF292" s="31"/>
      <c r="AAG292" s="31"/>
      <c r="AAH292" s="31"/>
      <c r="AAI292" s="31"/>
      <c r="AAJ292" s="31"/>
      <c r="AAK292" s="31"/>
      <c r="AAL292" s="31"/>
      <c r="AAM292" s="31"/>
      <c r="AAN292" s="31"/>
      <c r="AAO292" s="31"/>
      <c r="AAP292" s="31"/>
      <c r="AAQ292" s="31"/>
      <c r="AAR292" s="31"/>
      <c r="AAS292" s="31"/>
      <c r="AAT292" s="31"/>
      <c r="AAU292" s="31"/>
      <c r="AAV292" s="31"/>
      <c r="AAW292" s="31"/>
      <c r="AAX292" s="31"/>
      <c r="AAY292" s="31"/>
      <c r="AAZ292" s="31"/>
      <c r="ABA292" s="31"/>
      <c r="ABB292" s="31"/>
      <c r="ABC292" s="31"/>
      <c r="ABD292" s="31"/>
      <c r="ABE292" s="31"/>
      <c r="ABF292" s="31"/>
      <c r="ABG292" s="31"/>
      <c r="ABH292" s="31"/>
      <c r="ABI292" s="31"/>
      <c r="ABJ292" s="31"/>
      <c r="ABK292" s="31"/>
      <c r="ABL292" s="31"/>
      <c r="ABM292" s="31"/>
      <c r="ABN292" s="31"/>
      <c r="ABO292" s="31"/>
      <c r="ABP292" s="31"/>
      <c r="ABQ292" s="31"/>
      <c r="ABR292" s="31"/>
      <c r="ABS292" s="31"/>
      <c r="ABT292" s="31"/>
      <c r="ABU292" s="31"/>
      <c r="ABV292" s="31"/>
      <c r="ABW292" s="31"/>
      <c r="ABX292" s="31"/>
      <c r="ABY292" s="31"/>
      <c r="ABZ292" s="31"/>
      <c r="ACA292" s="31"/>
      <c r="ACB292" s="31"/>
      <c r="ACC292" s="31"/>
      <c r="ACD292" s="31"/>
      <c r="ACE292" s="31"/>
      <c r="ACF292" s="31"/>
      <c r="ACG292" s="31"/>
      <c r="ACH292" s="31"/>
      <c r="ACI292" s="31"/>
      <c r="ACJ292" s="31"/>
      <c r="ACK292" s="31"/>
      <c r="ACL292" s="31"/>
      <c r="ACM292" s="31"/>
      <c r="ACN292" s="31"/>
      <c r="ACO292" s="31"/>
      <c r="ACP292" s="31"/>
      <c r="ACQ292" s="31"/>
      <c r="ACR292" s="31"/>
      <c r="ACS292" s="31"/>
      <c r="ACT292" s="31"/>
      <c r="ACU292" s="31"/>
      <c r="ACV292" s="31"/>
      <c r="ACW292" s="31"/>
      <c r="ACX292" s="31"/>
      <c r="ACY292" s="31"/>
      <c r="ACZ292" s="31"/>
      <c r="ADA292" s="31"/>
      <c r="ADB292" s="31"/>
      <c r="ADC292" s="31"/>
      <c r="ADD292" s="31"/>
      <c r="ADE292" s="31"/>
      <c r="ADF292" s="31"/>
      <c r="ADG292" s="31"/>
      <c r="ADH292" s="31"/>
      <c r="ADI292" s="31"/>
      <c r="ADJ292" s="31"/>
      <c r="ADK292" s="31"/>
      <c r="ADL292" s="31"/>
      <c r="ADM292" s="31"/>
      <c r="ADN292" s="31"/>
      <c r="ADO292" s="31"/>
      <c r="ADP292" s="31"/>
      <c r="ADQ292" s="31"/>
      <c r="ADR292" s="31"/>
      <c r="ADS292" s="31"/>
      <c r="ADT292" s="31"/>
      <c r="ADU292" s="31"/>
      <c r="ADV292" s="31"/>
      <c r="ADW292" s="31"/>
      <c r="ADX292" s="31"/>
      <c r="ADY292" s="31"/>
      <c r="ADZ292" s="31"/>
      <c r="AEA292" s="31"/>
      <c r="AEB292" s="31"/>
      <c r="AEC292" s="31"/>
      <c r="AED292" s="31"/>
      <c r="AEE292" s="31"/>
      <c r="AEF292" s="31"/>
      <c r="AEG292" s="31"/>
      <c r="AEH292" s="31"/>
      <c r="AEI292" s="31"/>
      <c r="AEJ292" s="31"/>
      <c r="AEK292" s="31"/>
      <c r="AEL292" s="31"/>
      <c r="AEM292" s="31"/>
      <c r="AEN292" s="31"/>
      <c r="AEO292" s="31"/>
      <c r="AEP292" s="31"/>
      <c r="AEQ292" s="31"/>
      <c r="AER292" s="31"/>
      <c r="AES292" s="31"/>
      <c r="AET292" s="31"/>
      <c r="AEU292" s="31"/>
      <c r="AEV292" s="31"/>
      <c r="AEW292" s="31"/>
      <c r="AEX292" s="31"/>
      <c r="AEY292" s="31"/>
      <c r="AEZ292" s="31"/>
      <c r="AFA292" s="31"/>
      <c r="AFB292" s="31"/>
      <c r="AFC292" s="31"/>
      <c r="AFD292" s="31"/>
      <c r="AFE292" s="31"/>
      <c r="AFF292" s="31"/>
      <c r="AFG292" s="31"/>
      <c r="AFH292" s="31"/>
      <c r="AFI292" s="31"/>
      <c r="AFJ292" s="31"/>
      <c r="AFK292" s="31"/>
      <c r="AFL292" s="31"/>
      <c r="AFM292" s="31"/>
      <c r="AFN292" s="31"/>
      <c r="AFO292" s="31"/>
      <c r="AFP292" s="31"/>
      <c r="AFQ292" s="31"/>
      <c r="AFR292" s="31"/>
      <c r="AFS292" s="31"/>
      <c r="AFT292" s="31"/>
      <c r="AFU292" s="31"/>
      <c r="AFV292" s="31"/>
      <c r="AFW292" s="31"/>
      <c r="AFX292" s="31"/>
      <c r="AFY292" s="31"/>
      <c r="AFZ292" s="31"/>
      <c r="AGA292" s="31"/>
      <c r="AGB292" s="31"/>
      <c r="AGC292" s="31"/>
      <c r="AGD292" s="31"/>
      <c r="AGE292" s="31"/>
      <c r="AGF292" s="31"/>
      <c r="AGG292" s="31"/>
      <c r="AGH292" s="31"/>
      <c r="AGI292" s="31"/>
      <c r="AGJ292" s="31"/>
      <c r="AGK292" s="31"/>
      <c r="AGL292" s="31"/>
      <c r="AGM292" s="31"/>
      <c r="AGN292" s="31"/>
      <c r="AGO292" s="31"/>
      <c r="AGP292" s="31"/>
      <c r="AGQ292" s="31"/>
      <c r="AGR292" s="31"/>
      <c r="AGS292" s="31"/>
      <c r="AGT292" s="31"/>
      <c r="AGU292" s="31"/>
      <c r="AGV292" s="31"/>
      <c r="AGW292" s="31"/>
      <c r="AGX292" s="31"/>
      <c r="AGY292" s="31"/>
      <c r="AGZ292" s="31"/>
      <c r="AHA292" s="31"/>
      <c r="AHB292" s="31"/>
      <c r="AHC292" s="31"/>
      <c r="AHD292" s="31"/>
      <c r="AHE292" s="31"/>
      <c r="AHF292" s="31"/>
      <c r="AHG292" s="31"/>
      <c r="AHH292" s="31"/>
      <c r="AHI292" s="31"/>
      <c r="AHJ292" s="31"/>
      <c r="AHK292" s="31"/>
      <c r="AHL292" s="31"/>
      <c r="AHM292" s="31"/>
      <c r="AHN292" s="31"/>
      <c r="AHO292" s="31"/>
      <c r="AHP292" s="31"/>
      <c r="AHQ292" s="31"/>
      <c r="AHR292" s="31"/>
      <c r="AHS292" s="31"/>
      <c r="AHT292" s="31"/>
      <c r="AHU292" s="31"/>
      <c r="AHV292" s="31"/>
      <c r="AHW292" s="31"/>
      <c r="AHX292" s="31"/>
      <c r="AHY292" s="31"/>
      <c r="AHZ292" s="31"/>
      <c r="AIA292" s="31"/>
      <c r="AIB292" s="31"/>
      <c r="AIC292" s="31"/>
      <c r="AID292" s="31"/>
      <c r="AIE292" s="31"/>
      <c r="AIF292" s="31"/>
      <c r="AIG292" s="31"/>
      <c r="AIH292" s="31"/>
      <c r="AII292" s="31"/>
      <c r="AIJ292" s="31"/>
      <c r="AIK292" s="31"/>
      <c r="AIL292" s="31"/>
      <c r="AIM292" s="31"/>
      <c r="AIN292" s="31"/>
      <c r="AIO292" s="31"/>
      <c r="AIP292" s="31"/>
      <c r="AIQ292" s="31"/>
      <c r="AIR292" s="31"/>
      <c r="AIS292" s="31"/>
      <c r="AIT292" s="31"/>
      <c r="AIU292" s="31"/>
      <c r="AIV292" s="31"/>
      <c r="AIW292" s="31"/>
      <c r="AIX292" s="31"/>
      <c r="AIY292" s="31"/>
      <c r="AIZ292" s="31"/>
      <c r="AJA292" s="31"/>
      <c r="AJB292" s="31"/>
      <c r="AJC292" s="31"/>
      <c r="AJD292" s="31"/>
      <c r="AJE292" s="31"/>
      <c r="AJF292" s="31"/>
      <c r="AJG292" s="31"/>
      <c r="AJH292" s="31"/>
      <c r="AJI292" s="31"/>
      <c r="AJJ292" s="31"/>
      <c r="AJK292" s="31"/>
      <c r="AJL292" s="31"/>
      <c r="AJM292" s="31"/>
      <c r="AJN292" s="31"/>
      <c r="AJO292" s="31"/>
      <c r="AJP292" s="31"/>
      <c r="AJQ292" s="31"/>
      <c r="AJR292" s="31"/>
      <c r="AJS292" s="31"/>
      <c r="AJT292" s="31"/>
      <c r="AJU292" s="31"/>
      <c r="AJV292" s="31"/>
      <c r="AJW292" s="31"/>
      <c r="AJX292" s="31"/>
      <c r="AJY292" s="31"/>
      <c r="AJZ292" s="31"/>
      <c r="AKA292" s="31"/>
      <c r="AKB292" s="31"/>
      <c r="AKC292" s="31"/>
      <c r="AKD292" s="31"/>
      <c r="AKE292" s="31"/>
      <c r="AKF292" s="31"/>
      <c r="AKG292" s="31"/>
      <c r="AKH292" s="31"/>
      <c r="AKI292" s="31"/>
      <c r="AKJ292" s="31"/>
      <c r="AKK292" s="31"/>
      <c r="AKL292" s="31"/>
      <c r="AKM292" s="31"/>
      <c r="AKN292" s="31"/>
      <c r="AKO292" s="31"/>
      <c r="AKP292" s="31"/>
      <c r="AKQ292" s="31"/>
      <c r="AKR292" s="31"/>
      <c r="AKS292" s="31"/>
      <c r="AKT292" s="31"/>
      <c r="AKU292" s="31"/>
      <c r="AKV292" s="31"/>
      <c r="AKW292" s="31"/>
      <c r="AKX292" s="31"/>
      <c r="AKY292" s="31"/>
      <c r="AKZ292" s="31"/>
      <c r="ALA292" s="31"/>
      <c r="ALB292" s="31"/>
      <c r="ALC292" s="31"/>
      <c r="ALD292" s="31"/>
      <c r="ALE292" s="31"/>
      <c r="ALF292" s="31"/>
      <c r="ALG292" s="31"/>
      <c r="ALH292" s="31"/>
      <c r="ALI292" s="31"/>
      <c r="ALJ292" s="31"/>
      <c r="ALK292" s="31"/>
      <c r="ALL292" s="31"/>
      <c r="ALM292" s="31"/>
      <c r="ALN292" s="31"/>
      <c r="ALO292" s="31"/>
      <c r="ALP292" s="31"/>
      <c r="ALQ292" s="31"/>
      <c r="ALR292" s="31"/>
      <c r="ALS292" s="31"/>
      <c r="ALT292" s="31"/>
      <c r="ALU292" s="31"/>
      <c r="ALV292" s="31"/>
      <c r="ALW292" s="31"/>
      <c r="ALX292" s="31"/>
      <c r="ALY292" s="31"/>
      <c r="ALZ292" s="31"/>
      <c r="AMA292" s="31"/>
      <c r="AMB292" s="31"/>
      <c r="AMC292" s="31"/>
      <c r="AMD292" s="31"/>
      <c r="AME292" s="31"/>
      <c r="AMF292" s="31"/>
      <c r="AMG292" s="31"/>
      <c r="AMH292" s="31"/>
      <c r="AMI292" s="31"/>
      <c r="AMJ292" s="31"/>
      <c r="AMK292" s="31"/>
      <c r="AML292" s="31"/>
      <c r="AMM292" s="31"/>
      <c r="AMN292" s="31"/>
      <c r="AMO292" s="31"/>
      <c r="AMP292" s="31"/>
      <c r="AMQ292" s="31"/>
      <c r="AMR292" s="31"/>
      <c r="AMS292" s="31"/>
      <c r="AMT292" s="31"/>
      <c r="AMU292" s="31"/>
      <c r="AMV292" s="31"/>
      <c r="AMW292" s="31"/>
      <c r="AMX292" s="31"/>
      <c r="AMY292" s="31"/>
    </row>
    <row r="293" spans="3:1042" s="6" customFormat="1" ht="15" customHeight="1" x14ac:dyDescent="0.25">
      <c r="C293" s="6">
        <f t="shared" si="140"/>
        <v>211144</v>
      </c>
      <c r="D293" s="72">
        <f t="shared" si="141"/>
        <v>80</v>
      </c>
      <c r="E293" s="74">
        <v>0</v>
      </c>
      <c r="F293" s="72">
        <v>1</v>
      </c>
      <c r="G293" s="73">
        <f t="shared" si="144"/>
        <v>0</v>
      </c>
      <c r="H293" s="128" t="str">
        <f t="shared" si="145"/>
        <v>3.4</v>
      </c>
      <c r="I293" s="147">
        <f t="shared" si="159"/>
        <v>0</v>
      </c>
      <c r="J293" s="111" t="s">
        <v>196</v>
      </c>
      <c r="K293" s="39">
        <v>3</v>
      </c>
      <c r="L293" s="95">
        <f t="shared" si="160"/>
        <v>21</v>
      </c>
      <c r="M293" s="12" t="s">
        <v>99</v>
      </c>
      <c r="N293" s="82">
        <f t="shared" si="185"/>
        <v>11</v>
      </c>
      <c r="O293" s="82">
        <f t="shared" si="186"/>
        <v>211144</v>
      </c>
      <c r="P293" s="77" t="str">
        <f t="shared" si="163"/>
        <v>PROUH80 T2 RU350 D15  (80 gal)</v>
      </c>
      <c r="Q293" s="13" t="s">
        <v>261</v>
      </c>
      <c r="R293" s="119">
        <v>80</v>
      </c>
      <c r="S293" s="121" t="s">
        <v>230</v>
      </c>
      <c r="T293" s="100" t="s">
        <v>230</v>
      </c>
      <c r="U293" s="105" t="str">
        <f t="shared" si="177"/>
        <v>RheemHBDR2280</v>
      </c>
      <c r="V293" s="146">
        <v>0</v>
      </c>
      <c r="W293" s="49"/>
      <c r="X293" s="61" t="s">
        <v>265</v>
      </c>
      <c r="Y293" s="62" t="s">
        <v>264</v>
      </c>
      <c r="Z293" s="63"/>
      <c r="AA293" s="58"/>
      <c r="AB293" s="158" t="str">
        <f t="shared" si="161"/>
        <v>2,     211144,   "PROUH80 T2 RU350 D15  (80 gal)"</v>
      </c>
      <c r="AC293" s="160" t="str">
        <f t="shared" si="183"/>
        <v>Ruud</v>
      </c>
      <c r="AD293" s="31" t="s">
        <v>676</v>
      </c>
      <c r="AE293" s="158" t="str">
        <f t="shared" si="162"/>
        <v xml:space="preserve">          case  211144   :   "RuudPROUH80RU350D15"</v>
      </c>
      <c r="AF293" s="31" t="s">
        <v>676</v>
      </c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1"/>
      <c r="BO293" s="31"/>
      <c r="BP293" s="31"/>
      <c r="BQ293" s="31"/>
      <c r="BR293" s="31"/>
      <c r="BS293" s="31"/>
      <c r="BT293" s="31"/>
      <c r="BU293" s="31"/>
      <c r="BV293" s="31"/>
      <c r="BW293" s="31"/>
      <c r="BX293" s="31"/>
      <c r="BY293" s="31"/>
      <c r="BZ293" s="31"/>
      <c r="CA293" s="31"/>
      <c r="CB293" s="31"/>
      <c r="CC293" s="31"/>
      <c r="CD293" s="31"/>
      <c r="CE293" s="31"/>
      <c r="CF293" s="31"/>
      <c r="CG293" s="31"/>
      <c r="CH293" s="31"/>
      <c r="CI293" s="31"/>
      <c r="CJ293" s="31"/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/>
      <c r="DK293" s="31"/>
      <c r="DL293" s="31"/>
      <c r="DM293" s="31"/>
      <c r="DN293" s="31"/>
      <c r="DO293" s="31"/>
      <c r="DP293" s="31"/>
      <c r="DQ293" s="31"/>
      <c r="DR293" s="31"/>
      <c r="DS293" s="31"/>
      <c r="DT293" s="31"/>
      <c r="DU293" s="31"/>
      <c r="DV293" s="31"/>
      <c r="DW293" s="31"/>
      <c r="DX293" s="31"/>
      <c r="DY293" s="31"/>
      <c r="DZ293" s="31"/>
      <c r="EA293" s="31"/>
      <c r="EB293" s="31"/>
      <c r="EC293" s="31"/>
      <c r="ED293" s="31"/>
      <c r="EE293" s="31"/>
      <c r="EF293" s="31"/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/>
      <c r="EW293" s="31"/>
      <c r="EX293" s="31"/>
      <c r="EY293" s="31"/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  <c r="FK293" s="31"/>
      <c r="FL293" s="31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  <c r="IU293" s="31"/>
      <c r="IV293" s="31"/>
      <c r="IW293" s="31"/>
      <c r="IX293" s="31"/>
      <c r="IY293" s="31"/>
      <c r="IZ293" s="31"/>
      <c r="JA293" s="31"/>
      <c r="JB293" s="31"/>
      <c r="JC293" s="31"/>
      <c r="JD293" s="31"/>
      <c r="JE293" s="31"/>
      <c r="JF293" s="31"/>
      <c r="JG293" s="31"/>
      <c r="JH293" s="31"/>
      <c r="JI293" s="31"/>
      <c r="JJ293" s="31"/>
      <c r="JK293" s="31"/>
      <c r="JL293" s="31"/>
      <c r="JM293" s="31"/>
      <c r="JN293" s="31"/>
      <c r="JO293" s="31"/>
      <c r="JP293" s="31"/>
      <c r="JQ293" s="31"/>
      <c r="JR293" s="31"/>
      <c r="JS293" s="31"/>
      <c r="JT293" s="31"/>
      <c r="JU293" s="31"/>
      <c r="JV293" s="31"/>
      <c r="JW293" s="31"/>
      <c r="JX293" s="31"/>
      <c r="JY293" s="31"/>
      <c r="JZ293" s="31"/>
      <c r="KA293" s="31"/>
      <c r="KB293" s="31"/>
      <c r="KC293" s="31"/>
      <c r="KD293" s="31"/>
      <c r="KE293" s="31"/>
      <c r="KF293" s="31"/>
      <c r="KG293" s="31"/>
      <c r="KH293" s="31"/>
      <c r="KI293" s="31"/>
      <c r="KJ293" s="31"/>
      <c r="KK293" s="31"/>
      <c r="KL293" s="31"/>
      <c r="KM293" s="31"/>
      <c r="KN293" s="31"/>
      <c r="KO293" s="31"/>
      <c r="KP293" s="31"/>
      <c r="KQ293" s="31"/>
      <c r="KR293" s="31"/>
      <c r="KS293" s="31"/>
      <c r="KT293" s="31"/>
      <c r="KU293" s="31"/>
      <c r="KV293" s="31"/>
      <c r="KW293" s="31"/>
      <c r="KX293" s="31"/>
      <c r="KY293" s="31"/>
      <c r="KZ293" s="31"/>
      <c r="LA293" s="31"/>
      <c r="LB293" s="31"/>
      <c r="LC293" s="31"/>
      <c r="LD293" s="31"/>
      <c r="LE293" s="31"/>
      <c r="LF293" s="31"/>
      <c r="LG293" s="31"/>
      <c r="LH293" s="31"/>
      <c r="LI293" s="31"/>
      <c r="LJ293" s="31"/>
      <c r="LK293" s="31"/>
      <c r="LL293" s="31"/>
      <c r="LM293" s="31"/>
      <c r="LN293" s="31"/>
      <c r="LO293" s="31"/>
      <c r="LP293" s="31"/>
      <c r="LQ293" s="31"/>
      <c r="LR293" s="31"/>
      <c r="LS293" s="31"/>
      <c r="LT293" s="31"/>
      <c r="LU293" s="31"/>
      <c r="LV293" s="31"/>
      <c r="LW293" s="31"/>
      <c r="LX293" s="31"/>
      <c r="LY293" s="31"/>
      <c r="LZ293" s="31"/>
      <c r="MA293" s="31"/>
      <c r="MB293" s="31"/>
      <c r="MC293" s="31"/>
      <c r="MD293" s="31"/>
      <c r="ME293" s="31"/>
      <c r="MF293" s="31"/>
      <c r="MG293" s="31"/>
      <c r="MH293" s="31"/>
      <c r="MI293" s="31"/>
      <c r="MJ293" s="31"/>
      <c r="MK293" s="31"/>
      <c r="ML293" s="31"/>
      <c r="MM293" s="31"/>
      <c r="MN293" s="31"/>
      <c r="MO293" s="31"/>
      <c r="MP293" s="31"/>
      <c r="MQ293" s="31"/>
      <c r="MR293" s="31"/>
      <c r="MS293" s="31"/>
      <c r="MT293" s="31"/>
      <c r="MU293" s="31"/>
      <c r="MV293" s="31"/>
      <c r="MW293" s="31"/>
      <c r="MX293" s="31"/>
      <c r="MY293" s="31"/>
      <c r="MZ293" s="31"/>
      <c r="NA293" s="31"/>
      <c r="NB293" s="31"/>
      <c r="NC293" s="31"/>
      <c r="ND293" s="31"/>
      <c r="NE293" s="31"/>
      <c r="NF293" s="31"/>
      <c r="NG293" s="31"/>
      <c r="NH293" s="31"/>
      <c r="NI293" s="31"/>
      <c r="NJ293" s="31"/>
      <c r="NK293" s="31"/>
      <c r="NL293" s="31"/>
      <c r="NM293" s="31"/>
      <c r="NN293" s="31"/>
      <c r="NO293" s="31"/>
      <c r="NP293" s="31"/>
      <c r="NQ293" s="31"/>
      <c r="NR293" s="31"/>
      <c r="NS293" s="31"/>
      <c r="NT293" s="31"/>
      <c r="NU293" s="31"/>
      <c r="NV293" s="31"/>
      <c r="NW293" s="31"/>
      <c r="NX293" s="31"/>
      <c r="NY293" s="31"/>
      <c r="NZ293" s="31"/>
      <c r="OA293" s="31"/>
      <c r="OB293" s="31"/>
      <c r="OC293" s="31"/>
      <c r="OD293" s="31"/>
      <c r="OE293" s="31"/>
      <c r="OF293" s="31"/>
      <c r="OG293" s="31"/>
      <c r="OH293" s="31"/>
      <c r="OI293" s="31"/>
      <c r="OJ293" s="31"/>
      <c r="OK293" s="31"/>
      <c r="OL293" s="31"/>
      <c r="OM293" s="31"/>
      <c r="ON293" s="31"/>
      <c r="OO293" s="31"/>
      <c r="OP293" s="31"/>
      <c r="OQ293" s="31"/>
      <c r="OR293" s="31"/>
      <c r="OS293" s="31"/>
      <c r="OT293" s="31"/>
      <c r="OU293" s="31"/>
      <c r="OV293" s="31"/>
      <c r="OW293" s="31"/>
      <c r="OX293" s="31"/>
      <c r="OY293" s="31"/>
      <c r="OZ293" s="31"/>
      <c r="PA293" s="31"/>
      <c r="PB293" s="31"/>
      <c r="PC293" s="31"/>
      <c r="PD293" s="31"/>
      <c r="PE293" s="31"/>
      <c r="PF293" s="31"/>
      <c r="PG293" s="31"/>
      <c r="PH293" s="31"/>
      <c r="PI293" s="31"/>
      <c r="PJ293" s="31"/>
      <c r="PK293" s="31"/>
      <c r="PL293" s="31"/>
      <c r="PM293" s="31"/>
      <c r="PN293" s="31"/>
      <c r="PO293" s="31"/>
      <c r="PP293" s="31"/>
      <c r="PQ293" s="31"/>
      <c r="PR293" s="31"/>
      <c r="PS293" s="31"/>
      <c r="PT293" s="31"/>
      <c r="PU293" s="31"/>
      <c r="PV293" s="31"/>
      <c r="PW293" s="31"/>
      <c r="PX293" s="31"/>
      <c r="PY293" s="31"/>
      <c r="PZ293" s="31"/>
      <c r="QA293" s="31"/>
      <c r="QB293" s="31"/>
      <c r="QC293" s="31"/>
      <c r="QD293" s="31"/>
      <c r="QE293" s="31"/>
      <c r="QF293" s="31"/>
      <c r="QG293" s="31"/>
      <c r="QH293" s="31"/>
      <c r="QI293" s="31"/>
      <c r="QJ293" s="31"/>
      <c r="QK293" s="31"/>
      <c r="QL293" s="31"/>
      <c r="QM293" s="31"/>
      <c r="QN293" s="31"/>
      <c r="QO293" s="31"/>
      <c r="QP293" s="31"/>
      <c r="QQ293" s="31"/>
      <c r="QR293" s="31"/>
      <c r="QS293" s="31"/>
      <c r="QT293" s="31"/>
      <c r="QU293" s="31"/>
      <c r="QV293" s="31"/>
      <c r="QW293" s="31"/>
      <c r="QX293" s="31"/>
      <c r="QY293" s="31"/>
      <c r="QZ293" s="31"/>
      <c r="RA293" s="31"/>
      <c r="RB293" s="31"/>
      <c r="RC293" s="31"/>
      <c r="RD293" s="31"/>
      <c r="RE293" s="31"/>
      <c r="RF293" s="31"/>
      <c r="RG293" s="31"/>
      <c r="RH293" s="31"/>
      <c r="RI293" s="31"/>
      <c r="RJ293" s="31"/>
      <c r="RK293" s="31"/>
      <c r="RL293" s="31"/>
      <c r="RM293" s="31"/>
      <c r="RN293" s="31"/>
      <c r="RO293" s="31"/>
      <c r="RP293" s="31"/>
      <c r="RQ293" s="31"/>
      <c r="RR293" s="31"/>
      <c r="RS293" s="31"/>
      <c r="RT293" s="31"/>
      <c r="RU293" s="31"/>
      <c r="RV293" s="31"/>
      <c r="RW293" s="31"/>
      <c r="RX293" s="31"/>
      <c r="RY293" s="31"/>
      <c r="RZ293" s="31"/>
      <c r="SA293" s="31"/>
      <c r="SB293" s="31"/>
      <c r="SC293" s="31"/>
      <c r="SD293" s="31"/>
      <c r="SE293" s="31"/>
      <c r="SF293" s="31"/>
      <c r="SG293" s="31"/>
      <c r="SH293" s="31"/>
      <c r="SI293" s="31"/>
      <c r="SJ293" s="31"/>
      <c r="SK293" s="31"/>
      <c r="SL293" s="31"/>
      <c r="SM293" s="31"/>
      <c r="SN293" s="31"/>
      <c r="SO293" s="31"/>
      <c r="SP293" s="31"/>
      <c r="SQ293" s="31"/>
      <c r="SR293" s="31"/>
      <c r="SS293" s="31"/>
      <c r="ST293" s="31"/>
      <c r="SU293" s="31"/>
      <c r="SV293" s="31"/>
      <c r="SW293" s="31"/>
      <c r="SX293" s="31"/>
      <c r="SY293" s="31"/>
      <c r="SZ293" s="31"/>
      <c r="TA293" s="31"/>
      <c r="TB293" s="31"/>
      <c r="TC293" s="31"/>
      <c r="TD293" s="31"/>
      <c r="TE293" s="31"/>
      <c r="TF293" s="31"/>
      <c r="TG293" s="31"/>
      <c r="TH293" s="31"/>
      <c r="TI293" s="31"/>
      <c r="TJ293" s="31"/>
      <c r="TK293" s="31"/>
      <c r="TL293" s="31"/>
      <c r="TM293" s="31"/>
      <c r="TN293" s="31"/>
      <c r="TO293" s="31"/>
      <c r="TP293" s="31"/>
      <c r="TQ293" s="31"/>
      <c r="TR293" s="31"/>
      <c r="TS293" s="31"/>
      <c r="TT293" s="31"/>
      <c r="TU293" s="31"/>
      <c r="TV293" s="31"/>
      <c r="TW293" s="31"/>
      <c r="TX293" s="31"/>
      <c r="TY293" s="31"/>
      <c r="TZ293" s="31"/>
      <c r="UA293" s="31"/>
      <c r="UB293" s="31"/>
      <c r="UC293" s="31"/>
      <c r="UD293" s="31"/>
      <c r="UE293" s="31"/>
      <c r="UF293" s="31"/>
      <c r="UG293" s="31"/>
      <c r="UH293" s="31"/>
      <c r="UI293" s="31"/>
      <c r="UJ293" s="31"/>
      <c r="UK293" s="31"/>
      <c r="UL293" s="31"/>
      <c r="UM293" s="31"/>
      <c r="UN293" s="31"/>
      <c r="UO293" s="31"/>
      <c r="UP293" s="31"/>
      <c r="UQ293" s="31"/>
      <c r="UR293" s="31"/>
      <c r="US293" s="31"/>
      <c r="UT293" s="31"/>
      <c r="UU293" s="31"/>
      <c r="UV293" s="31"/>
      <c r="UW293" s="31"/>
      <c r="UX293" s="31"/>
      <c r="UY293" s="31"/>
      <c r="UZ293" s="31"/>
      <c r="VA293" s="31"/>
      <c r="VB293" s="31"/>
      <c r="VC293" s="31"/>
      <c r="VD293" s="31"/>
      <c r="VE293" s="31"/>
      <c r="VF293" s="31"/>
      <c r="VG293" s="31"/>
      <c r="VH293" s="31"/>
      <c r="VI293" s="31"/>
      <c r="VJ293" s="31"/>
      <c r="VK293" s="31"/>
      <c r="VL293" s="31"/>
      <c r="VM293" s="31"/>
      <c r="VN293" s="31"/>
      <c r="VO293" s="31"/>
      <c r="VP293" s="31"/>
      <c r="VQ293" s="31"/>
      <c r="VR293" s="31"/>
      <c r="VS293" s="31"/>
      <c r="VT293" s="31"/>
      <c r="VU293" s="31"/>
      <c r="VV293" s="31"/>
      <c r="VW293" s="31"/>
      <c r="VX293" s="31"/>
      <c r="VY293" s="31"/>
      <c r="VZ293" s="31"/>
      <c r="WA293" s="31"/>
      <c r="WB293" s="31"/>
      <c r="WC293" s="31"/>
      <c r="WD293" s="31"/>
      <c r="WE293" s="31"/>
      <c r="WF293" s="31"/>
      <c r="WG293" s="31"/>
      <c r="WH293" s="31"/>
      <c r="WI293" s="31"/>
      <c r="WJ293" s="31"/>
      <c r="WK293" s="31"/>
      <c r="WL293" s="31"/>
      <c r="WM293" s="31"/>
      <c r="WN293" s="31"/>
      <c r="WO293" s="31"/>
      <c r="WP293" s="31"/>
      <c r="WQ293" s="31"/>
      <c r="WR293" s="31"/>
      <c r="WS293" s="31"/>
      <c r="WT293" s="31"/>
      <c r="WU293" s="31"/>
      <c r="WV293" s="31"/>
      <c r="WW293" s="31"/>
      <c r="WX293" s="31"/>
      <c r="WY293" s="31"/>
      <c r="WZ293" s="31"/>
      <c r="XA293" s="31"/>
      <c r="XB293" s="31"/>
      <c r="XC293" s="31"/>
      <c r="XD293" s="31"/>
      <c r="XE293" s="31"/>
      <c r="XF293" s="31"/>
      <c r="XG293" s="31"/>
      <c r="XH293" s="31"/>
      <c r="XI293" s="31"/>
      <c r="XJ293" s="31"/>
      <c r="XK293" s="31"/>
      <c r="XL293" s="31"/>
      <c r="XM293" s="31"/>
      <c r="XN293" s="31"/>
      <c r="XO293" s="31"/>
      <c r="XP293" s="31"/>
      <c r="XQ293" s="31"/>
      <c r="XR293" s="31"/>
      <c r="XS293" s="31"/>
      <c r="XT293" s="31"/>
      <c r="XU293" s="31"/>
      <c r="XV293" s="31"/>
      <c r="XW293" s="31"/>
      <c r="XX293" s="31"/>
      <c r="XY293" s="31"/>
      <c r="XZ293" s="31"/>
      <c r="YA293" s="31"/>
      <c r="YB293" s="31"/>
      <c r="YC293" s="31"/>
      <c r="YD293" s="31"/>
      <c r="YE293" s="31"/>
      <c r="YF293" s="31"/>
      <c r="YG293" s="31"/>
      <c r="YH293" s="31"/>
      <c r="YI293" s="31"/>
      <c r="YJ293" s="31"/>
      <c r="YK293" s="31"/>
      <c r="YL293" s="31"/>
      <c r="YM293" s="31"/>
      <c r="YN293" s="31"/>
      <c r="YO293" s="31"/>
      <c r="YP293" s="31"/>
      <c r="YQ293" s="31"/>
      <c r="YR293" s="31"/>
      <c r="YS293" s="31"/>
      <c r="YT293" s="31"/>
      <c r="YU293" s="31"/>
      <c r="YV293" s="31"/>
      <c r="YW293" s="31"/>
      <c r="YX293" s="31"/>
      <c r="YY293" s="31"/>
      <c r="YZ293" s="31"/>
      <c r="ZA293" s="31"/>
      <c r="ZB293" s="31"/>
      <c r="ZC293" s="31"/>
      <c r="ZD293" s="31"/>
      <c r="ZE293" s="31"/>
      <c r="ZF293" s="31"/>
      <c r="ZG293" s="31"/>
      <c r="ZH293" s="31"/>
      <c r="ZI293" s="31"/>
      <c r="ZJ293" s="31"/>
      <c r="ZK293" s="31"/>
      <c r="ZL293" s="31"/>
      <c r="ZM293" s="31"/>
      <c r="ZN293" s="31"/>
      <c r="ZO293" s="31"/>
      <c r="ZP293" s="31"/>
      <c r="ZQ293" s="31"/>
      <c r="ZR293" s="31"/>
      <c r="ZS293" s="31"/>
      <c r="ZT293" s="31"/>
      <c r="ZU293" s="31"/>
      <c r="ZV293" s="31"/>
      <c r="ZW293" s="31"/>
      <c r="ZX293" s="31"/>
      <c r="ZY293" s="31"/>
      <c r="ZZ293" s="31"/>
      <c r="AAA293" s="31"/>
      <c r="AAB293" s="31"/>
      <c r="AAC293" s="31"/>
      <c r="AAD293" s="31"/>
      <c r="AAE293" s="31"/>
      <c r="AAF293" s="31"/>
      <c r="AAG293" s="31"/>
      <c r="AAH293" s="31"/>
      <c r="AAI293" s="31"/>
      <c r="AAJ293" s="31"/>
      <c r="AAK293" s="31"/>
      <c r="AAL293" s="31"/>
      <c r="AAM293" s="31"/>
      <c r="AAN293" s="31"/>
      <c r="AAO293" s="31"/>
      <c r="AAP293" s="31"/>
      <c r="AAQ293" s="31"/>
      <c r="AAR293" s="31"/>
      <c r="AAS293" s="31"/>
      <c r="AAT293" s="31"/>
      <c r="AAU293" s="31"/>
      <c r="AAV293" s="31"/>
      <c r="AAW293" s="31"/>
      <c r="AAX293" s="31"/>
      <c r="AAY293" s="31"/>
      <c r="AAZ293" s="31"/>
      <c r="ABA293" s="31"/>
      <c r="ABB293" s="31"/>
      <c r="ABC293" s="31"/>
      <c r="ABD293" s="31"/>
      <c r="ABE293" s="31"/>
      <c r="ABF293" s="31"/>
      <c r="ABG293" s="31"/>
      <c r="ABH293" s="31"/>
      <c r="ABI293" s="31"/>
      <c r="ABJ293" s="31"/>
      <c r="ABK293" s="31"/>
      <c r="ABL293" s="31"/>
      <c r="ABM293" s="31"/>
      <c r="ABN293" s="31"/>
      <c r="ABO293" s="31"/>
      <c r="ABP293" s="31"/>
      <c r="ABQ293" s="31"/>
      <c r="ABR293" s="31"/>
      <c r="ABS293" s="31"/>
      <c r="ABT293" s="31"/>
      <c r="ABU293" s="31"/>
      <c r="ABV293" s="31"/>
      <c r="ABW293" s="31"/>
      <c r="ABX293" s="31"/>
      <c r="ABY293" s="31"/>
      <c r="ABZ293" s="31"/>
      <c r="ACA293" s="31"/>
      <c r="ACB293" s="31"/>
      <c r="ACC293" s="31"/>
      <c r="ACD293" s="31"/>
      <c r="ACE293" s="31"/>
      <c r="ACF293" s="31"/>
      <c r="ACG293" s="31"/>
      <c r="ACH293" s="31"/>
      <c r="ACI293" s="31"/>
      <c r="ACJ293" s="31"/>
      <c r="ACK293" s="31"/>
      <c r="ACL293" s="31"/>
      <c r="ACM293" s="31"/>
      <c r="ACN293" s="31"/>
      <c r="ACO293" s="31"/>
      <c r="ACP293" s="31"/>
      <c r="ACQ293" s="31"/>
      <c r="ACR293" s="31"/>
      <c r="ACS293" s="31"/>
      <c r="ACT293" s="31"/>
      <c r="ACU293" s="31"/>
      <c r="ACV293" s="31"/>
      <c r="ACW293" s="31"/>
      <c r="ACX293" s="31"/>
      <c r="ACY293" s="31"/>
      <c r="ACZ293" s="31"/>
      <c r="ADA293" s="31"/>
      <c r="ADB293" s="31"/>
      <c r="ADC293" s="31"/>
      <c r="ADD293" s="31"/>
      <c r="ADE293" s="31"/>
      <c r="ADF293" s="31"/>
      <c r="ADG293" s="31"/>
      <c r="ADH293" s="31"/>
      <c r="ADI293" s="31"/>
      <c r="ADJ293" s="31"/>
      <c r="ADK293" s="31"/>
      <c r="ADL293" s="31"/>
      <c r="ADM293" s="31"/>
      <c r="ADN293" s="31"/>
      <c r="ADO293" s="31"/>
      <c r="ADP293" s="31"/>
      <c r="ADQ293" s="31"/>
      <c r="ADR293" s="31"/>
      <c r="ADS293" s="31"/>
      <c r="ADT293" s="31"/>
      <c r="ADU293" s="31"/>
      <c r="ADV293" s="31"/>
      <c r="ADW293" s="31"/>
      <c r="ADX293" s="31"/>
      <c r="ADY293" s="31"/>
      <c r="ADZ293" s="31"/>
      <c r="AEA293" s="31"/>
      <c r="AEB293" s="31"/>
      <c r="AEC293" s="31"/>
      <c r="AED293" s="31"/>
      <c r="AEE293" s="31"/>
      <c r="AEF293" s="31"/>
      <c r="AEG293" s="31"/>
      <c r="AEH293" s="31"/>
      <c r="AEI293" s="31"/>
      <c r="AEJ293" s="31"/>
      <c r="AEK293" s="31"/>
      <c r="AEL293" s="31"/>
      <c r="AEM293" s="31"/>
      <c r="AEN293" s="31"/>
      <c r="AEO293" s="31"/>
      <c r="AEP293" s="31"/>
      <c r="AEQ293" s="31"/>
      <c r="AER293" s="31"/>
      <c r="AES293" s="31"/>
      <c r="AET293" s="31"/>
      <c r="AEU293" s="31"/>
      <c r="AEV293" s="31"/>
      <c r="AEW293" s="31"/>
      <c r="AEX293" s="31"/>
      <c r="AEY293" s="31"/>
      <c r="AEZ293" s="31"/>
      <c r="AFA293" s="31"/>
      <c r="AFB293" s="31"/>
      <c r="AFC293" s="31"/>
      <c r="AFD293" s="31"/>
      <c r="AFE293" s="31"/>
      <c r="AFF293" s="31"/>
      <c r="AFG293" s="31"/>
      <c r="AFH293" s="31"/>
      <c r="AFI293" s="31"/>
      <c r="AFJ293" s="31"/>
      <c r="AFK293" s="31"/>
      <c r="AFL293" s="31"/>
      <c r="AFM293" s="31"/>
      <c r="AFN293" s="31"/>
      <c r="AFO293" s="31"/>
      <c r="AFP293" s="31"/>
      <c r="AFQ293" s="31"/>
      <c r="AFR293" s="31"/>
      <c r="AFS293" s="31"/>
      <c r="AFT293" s="31"/>
      <c r="AFU293" s="31"/>
      <c r="AFV293" s="31"/>
      <c r="AFW293" s="31"/>
      <c r="AFX293" s="31"/>
      <c r="AFY293" s="31"/>
      <c r="AFZ293" s="31"/>
      <c r="AGA293" s="31"/>
      <c r="AGB293" s="31"/>
      <c r="AGC293" s="31"/>
      <c r="AGD293" s="31"/>
      <c r="AGE293" s="31"/>
      <c r="AGF293" s="31"/>
      <c r="AGG293" s="31"/>
      <c r="AGH293" s="31"/>
      <c r="AGI293" s="31"/>
      <c r="AGJ293" s="31"/>
      <c r="AGK293" s="31"/>
      <c r="AGL293" s="31"/>
      <c r="AGM293" s="31"/>
      <c r="AGN293" s="31"/>
      <c r="AGO293" s="31"/>
      <c r="AGP293" s="31"/>
      <c r="AGQ293" s="31"/>
      <c r="AGR293" s="31"/>
      <c r="AGS293" s="31"/>
      <c r="AGT293" s="31"/>
      <c r="AGU293" s="31"/>
      <c r="AGV293" s="31"/>
      <c r="AGW293" s="31"/>
      <c r="AGX293" s="31"/>
      <c r="AGY293" s="31"/>
      <c r="AGZ293" s="31"/>
      <c r="AHA293" s="31"/>
      <c r="AHB293" s="31"/>
      <c r="AHC293" s="31"/>
      <c r="AHD293" s="31"/>
      <c r="AHE293" s="31"/>
      <c r="AHF293" s="31"/>
      <c r="AHG293" s="31"/>
      <c r="AHH293" s="31"/>
      <c r="AHI293" s="31"/>
      <c r="AHJ293" s="31"/>
      <c r="AHK293" s="31"/>
      <c r="AHL293" s="31"/>
      <c r="AHM293" s="31"/>
      <c r="AHN293" s="31"/>
      <c r="AHO293" s="31"/>
      <c r="AHP293" s="31"/>
      <c r="AHQ293" s="31"/>
      <c r="AHR293" s="31"/>
      <c r="AHS293" s="31"/>
      <c r="AHT293" s="31"/>
      <c r="AHU293" s="31"/>
      <c r="AHV293" s="31"/>
      <c r="AHW293" s="31"/>
      <c r="AHX293" s="31"/>
      <c r="AHY293" s="31"/>
      <c r="AHZ293" s="31"/>
      <c r="AIA293" s="31"/>
      <c r="AIB293" s="31"/>
      <c r="AIC293" s="31"/>
      <c r="AID293" s="31"/>
      <c r="AIE293" s="31"/>
      <c r="AIF293" s="31"/>
      <c r="AIG293" s="31"/>
      <c r="AIH293" s="31"/>
      <c r="AII293" s="31"/>
      <c r="AIJ293" s="31"/>
      <c r="AIK293" s="31"/>
      <c r="AIL293" s="31"/>
      <c r="AIM293" s="31"/>
      <c r="AIN293" s="31"/>
      <c r="AIO293" s="31"/>
      <c r="AIP293" s="31"/>
      <c r="AIQ293" s="31"/>
      <c r="AIR293" s="31"/>
      <c r="AIS293" s="31"/>
      <c r="AIT293" s="31"/>
      <c r="AIU293" s="31"/>
      <c r="AIV293" s="31"/>
      <c r="AIW293" s="31"/>
      <c r="AIX293" s="31"/>
      <c r="AIY293" s="31"/>
      <c r="AIZ293" s="31"/>
      <c r="AJA293" s="31"/>
      <c r="AJB293" s="31"/>
      <c r="AJC293" s="31"/>
      <c r="AJD293" s="31"/>
      <c r="AJE293" s="31"/>
      <c r="AJF293" s="31"/>
      <c r="AJG293" s="31"/>
      <c r="AJH293" s="31"/>
      <c r="AJI293" s="31"/>
      <c r="AJJ293" s="31"/>
      <c r="AJK293" s="31"/>
      <c r="AJL293" s="31"/>
      <c r="AJM293" s="31"/>
      <c r="AJN293" s="31"/>
      <c r="AJO293" s="31"/>
      <c r="AJP293" s="31"/>
      <c r="AJQ293" s="31"/>
      <c r="AJR293" s="31"/>
      <c r="AJS293" s="31"/>
      <c r="AJT293" s="31"/>
      <c r="AJU293" s="31"/>
      <c r="AJV293" s="31"/>
      <c r="AJW293" s="31"/>
      <c r="AJX293" s="31"/>
      <c r="AJY293" s="31"/>
      <c r="AJZ293" s="31"/>
      <c r="AKA293" s="31"/>
      <c r="AKB293" s="31"/>
      <c r="AKC293" s="31"/>
      <c r="AKD293" s="31"/>
      <c r="AKE293" s="31"/>
      <c r="AKF293" s="31"/>
      <c r="AKG293" s="31"/>
      <c r="AKH293" s="31"/>
      <c r="AKI293" s="31"/>
      <c r="AKJ293" s="31"/>
      <c r="AKK293" s="31"/>
      <c r="AKL293" s="31"/>
      <c r="AKM293" s="31"/>
      <c r="AKN293" s="31"/>
      <c r="AKO293" s="31"/>
      <c r="AKP293" s="31"/>
      <c r="AKQ293" s="31"/>
      <c r="AKR293" s="31"/>
      <c r="AKS293" s="31"/>
      <c r="AKT293" s="31"/>
      <c r="AKU293" s="31"/>
      <c r="AKV293" s="31"/>
      <c r="AKW293" s="31"/>
      <c r="AKX293" s="31"/>
      <c r="AKY293" s="31"/>
      <c r="AKZ293" s="31"/>
      <c r="ALA293" s="31"/>
      <c r="ALB293" s="31"/>
      <c r="ALC293" s="31"/>
      <c r="ALD293" s="31"/>
      <c r="ALE293" s="31"/>
      <c r="ALF293" s="31"/>
      <c r="ALG293" s="31"/>
      <c r="ALH293" s="31"/>
      <c r="ALI293" s="31"/>
      <c r="ALJ293" s="31"/>
      <c r="ALK293" s="31"/>
      <c r="ALL293" s="31"/>
      <c r="ALM293" s="31"/>
      <c r="ALN293" s="31"/>
      <c r="ALO293" s="31"/>
      <c r="ALP293" s="31"/>
      <c r="ALQ293" s="31"/>
      <c r="ALR293" s="31"/>
      <c r="ALS293" s="31"/>
      <c r="ALT293" s="31"/>
      <c r="ALU293" s="31"/>
      <c r="ALV293" s="31"/>
      <c r="ALW293" s="31"/>
      <c r="ALX293" s="31"/>
      <c r="ALY293" s="31"/>
      <c r="ALZ293" s="31"/>
      <c r="AMA293" s="31"/>
      <c r="AMB293" s="31"/>
      <c r="AMC293" s="31"/>
      <c r="AMD293" s="31"/>
      <c r="AME293" s="31"/>
      <c r="AMF293" s="31"/>
      <c r="AMG293" s="31"/>
      <c r="AMH293" s="31"/>
      <c r="AMI293" s="31"/>
      <c r="AMJ293" s="31"/>
      <c r="AMK293" s="31"/>
      <c r="AML293" s="31"/>
      <c r="AMM293" s="31"/>
      <c r="AMN293" s="31"/>
      <c r="AMO293" s="31"/>
      <c r="AMP293" s="31"/>
      <c r="AMQ293" s="31"/>
      <c r="AMR293" s="31"/>
      <c r="AMS293" s="31"/>
      <c r="AMT293" s="31"/>
      <c r="AMU293" s="31"/>
      <c r="AMV293" s="31"/>
      <c r="AMW293" s="31"/>
      <c r="AMX293" s="31"/>
      <c r="AMY293" s="31"/>
    </row>
    <row r="294" spans="3:1042" s="6" customFormat="1" ht="15" customHeight="1" x14ac:dyDescent="0.25">
      <c r="C294" s="6">
        <f t="shared" si="140"/>
        <v>211241</v>
      </c>
      <c r="D294" s="72">
        <f t="shared" si="141"/>
        <v>80</v>
      </c>
      <c r="E294" s="74">
        <v>0</v>
      </c>
      <c r="F294" s="72">
        <v>1</v>
      </c>
      <c r="G294" s="73">
        <f t="shared" si="144"/>
        <v>0</v>
      </c>
      <c r="H294" s="128" t="str">
        <f t="shared" si="145"/>
        <v>3.4</v>
      </c>
      <c r="I294" s="147">
        <f t="shared" si="159"/>
        <v>0</v>
      </c>
      <c r="J294" s="111" t="s">
        <v>196</v>
      </c>
      <c r="K294" s="39">
        <v>3</v>
      </c>
      <c r="L294" s="95">
        <f t="shared" si="160"/>
        <v>21</v>
      </c>
      <c r="M294" s="12" t="s">
        <v>99</v>
      </c>
      <c r="N294" s="82">
        <f t="shared" si="185"/>
        <v>12</v>
      </c>
      <c r="O294" s="82">
        <f t="shared" si="186"/>
        <v>211241</v>
      </c>
      <c r="P294" s="77" t="str">
        <f t="shared" si="163"/>
        <v>PROUH80 T2 RU350 DCB  (80 gal)</v>
      </c>
      <c r="Q294" s="13" t="s">
        <v>262</v>
      </c>
      <c r="R294" s="119">
        <v>80</v>
      </c>
      <c r="S294" s="121" t="s">
        <v>275</v>
      </c>
      <c r="T294" s="100" t="s">
        <v>275</v>
      </c>
      <c r="U294" s="105" t="str">
        <f t="shared" si="177"/>
        <v>RheemHBDR4580</v>
      </c>
      <c r="V294" s="146">
        <v>0</v>
      </c>
      <c r="W294" s="49"/>
      <c r="X294" s="61" t="s">
        <v>265</v>
      </c>
      <c r="Y294" s="62" t="s">
        <v>264</v>
      </c>
      <c r="Z294" s="63"/>
      <c r="AA294" s="58"/>
      <c r="AB294" s="158" t="str">
        <f t="shared" si="161"/>
        <v>2,     211241,   "PROUH80 T2 RU350 DCB  (80 gal)"</v>
      </c>
      <c r="AC294" s="160" t="str">
        <f t="shared" si="183"/>
        <v>Ruud</v>
      </c>
      <c r="AD294" s="31" t="s">
        <v>677</v>
      </c>
      <c r="AE294" s="158" t="str">
        <f t="shared" si="162"/>
        <v xml:space="preserve">          case  211241   :   "RuudPROUH80RU350DCB"</v>
      </c>
      <c r="AF294" s="31" t="s">
        <v>677</v>
      </c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1"/>
      <c r="BO294" s="31"/>
      <c r="BP294" s="31"/>
      <c r="BQ294" s="31"/>
      <c r="BR294" s="31"/>
      <c r="BS294" s="31"/>
      <c r="BT294" s="31"/>
      <c r="BU294" s="31"/>
      <c r="BV294" s="31"/>
      <c r="BW294" s="31"/>
      <c r="BX294" s="31"/>
      <c r="BY294" s="31"/>
      <c r="BZ294" s="31"/>
      <c r="CA294" s="31"/>
      <c r="CB294" s="31"/>
      <c r="CC294" s="31"/>
      <c r="CD294" s="31"/>
      <c r="CE294" s="31"/>
      <c r="CF294" s="31"/>
      <c r="CG294" s="31"/>
      <c r="CH294" s="31"/>
      <c r="CI294" s="31"/>
      <c r="CJ294" s="31"/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/>
      <c r="DK294" s="31"/>
      <c r="DL294" s="31"/>
      <c r="DM294" s="31"/>
      <c r="DN294" s="31"/>
      <c r="DO294" s="31"/>
      <c r="DP294" s="31"/>
      <c r="DQ294" s="31"/>
      <c r="DR294" s="31"/>
      <c r="DS294" s="31"/>
      <c r="DT294" s="31"/>
      <c r="DU294" s="31"/>
      <c r="DV294" s="31"/>
      <c r="DW294" s="31"/>
      <c r="DX294" s="31"/>
      <c r="DY294" s="31"/>
      <c r="DZ294" s="31"/>
      <c r="EA294" s="31"/>
      <c r="EB294" s="31"/>
      <c r="EC294" s="31"/>
      <c r="ED294" s="31"/>
      <c r="EE294" s="31"/>
      <c r="EF294" s="31"/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/>
      <c r="EW294" s="31"/>
      <c r="EX294" s="31"/>
      <c r="EY294" s="31"/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  <c r="FK294" s="31"/>
      <c r="FL294" s="31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  <c r="IU294" s="31"/>
      <c r="IV294" s="31"/>
      <c r="IW294" s="31"/>
      <c r="IX294" s="31"/>
      <c r="IY294" s="31"/>
      <c r="IZ294" s="31"/>
      <c r="JA294" s="31"/>
      <c r="JB294" s="31"/>
      <c r="JC294" s="31"/>
      <c r="JD294" s="31"/>
      <c r="JE294" s="31"/>
      <c r="JF294" s="31"/>
      <c r="JG294" s="31"/>
      <c r="JH294" s="31"/>
      <c r="JI294" s="31"/>
      <c r="JJ294" s="31"/>
      <c r="JK294" s="31"/>
      <c r="JL294" s="31"/>
      <c r="JM294" s="31"/>
      <c r="JN294" s="31"/>
      <c r="JO294" s="31"/>
      <c r="JP294" s="31"/>
      <c r="JQ294" s="31"/>
      <c r="JR294" s="31"/>
      <c r="JS294" s="31"/>
      <c r="JT294" s="31"/>
      <c r="JU294" s="31"/>
      <c r="JV294" s="31"/>
      <c r="JW294" s="31"/>
      <c r="JX294" s="31"/>
      <c r="JY294" s="31"/>
      <c r="JZ294" s="31"/>
      <c r="KA294" s="31"/>
      <c r="KB294" s="31"/>
      <c r="KC294" s="31"/>
      <c r="KD294" s="31"/>
      <c r="KE294" s="31"/>
      <c r="KF294" s="31"/>
      <c r="KG294" s="31"/>
      <c r="KH294" s="31"/>
      <c r="KI294" s="31"/>
      <c r="KJ294" s="31"/>
      <c r="KK294" s="31"/>
      <c r="KL294" s="31"/>
      <c r="KM294" s="31"/>
      <c r="KN294" s="31"/>
      <c r="KO294" s="31"/>
      <c r="KP294" s="31"/>
      <c r="KQ294" s="31"/>
      <c r="KR294" s="31"/>
      <c r="KS294" s="31"/>
      <c r="KT294" s="31"/>
      <c r="KU294" s="31"/>
      <c r="KV294" s="31"/>
      <c r="KW294" s="31"/>
      <c r="KX294" s="31"/>
      <c r="KY294" s="31"/>
      <c r="KZ294" s="31"/>
      <c r="LA294" s="31"/>
      <c r="LB294" s="31"/>
      <c r="LC294" s="31"/>
      <c r="LD294" s="31"/>
      <c r="LE294" s="31"/>
      <c r="LF294" s="31"/>
      <c r="LG294" s="31"/>
      <c r="LH294" s="31"/>
      <c r="LI294" s="31"/>
      <c r="LJ294" s="31"/>
      <c r="LK294" s="31"/>
      <c r="LL294" s="31"/>
      <c r="LM294" s="31"/>
      <c r="LN294" s="31"/>
      <c r="LO294" s="31"/>
      <c r="LP294" s="31"/>
      <c r="LQ294" s="31"/>
      <c r="LR294" s="31"/>
      <c r="LS294" s="31"/>
      <c r="LT294" s="31"/>
      <c r="LU294" s="31"/>
      <c r="LV294" s="31"/>
      <c r="LW294" s="31"/>
      <c r="LX294" s="31"/>
      <c r="LY294" s="31"/>
      <c r="LZ294" s="31"/>
      <c r="MA294" s="31"/>
      <c r="MB294" s="31"/>
      <c r="MC294" s="31"/>
      <c r="MD294" s="31"/>
      <c r="ME294" s="31"/>
      <c r="MF294" s="31"/>
      <c r="MG294" s="31"/>
      <c r="MH294" s="31"/>
      <c r="MI294" s="31"/>
      <c r="MJ294" s="31"/>
      <c r="MK294" s="31"/>
      <c r="ML294" s="31"/>
      <c r="MM294" s="31"/>
      <c r="MN294" s="31"/>
      <c r="MO294" s="31"/>
      <c r="MP294" s="31"/>
      <c r="MQ294" s="31"/>
      <c r="MR294" s="31"/>
      <c r="MS294" s="31"/>
      <c r="MT294" s="31"/>
      <c r="MU294" s="31"/>
      <c r="MV294" s="31"/>
      <c r="MW294" s="31"/>
      <c r="MX294" s="31"/>
      <c r="MY294" s="31"/>
      <c r="MZ294" s="31"/>
      <c r="NA294" s="31"/>
      <c r="NB294" s="31"/>
      <c r="NC294" s="31"/>
      <c r="ND294" s="31"/>
      <c r="NE294" s="31"/>
      <c r="NF294" s="31"/>
      <c r="NG294" s="31"/>
      <c r="NH294" s="31"/>
      <c r="NI294" s="31"/>
      <c r="NJ294" s="31"/>
      <c r="NK294" s="31"/>
      <c r="NL294" s="31"/>
      <c r="NM294" s="31"/>
      <c r="NN294" s="31"/>
      <c r="NO294" s="31"/>
      <c r="NP294" s="31"/>
      <c r="NQ294" s="31"/>
      <c r="NR294" s="31"/>
      <c r="NS294" s="31"/>
      <c r="NT294" s="31"/>
      <c r="NU294" s="31"/>
      <c r="NV294" s="31"/>
      <c r="NW294" s="31"/>
      <c r="NX294" s="31"/>
      <c r="NY294" s="31"/>
      <c r="NZ294" s="31"/>
      <c r="OA294" s="31"/>
      <c r="OB294" s="31"/>
      <c r="OC294" s="31"/>
      <c r="OD294" s="31"/>
      <c r="OE294" s="31"/>
      <c r="OF294" s="31"/>
      <c r="OG294" s="31"/>
      <c r="OH294" s="31"/>
      <c r="OI294" s="31"/>
      <c r="OJ294" s="31"/>
      <c r="OK294" s="31"/>
      <c r="OL294" s="31"/>
      <c r="OM294" s="31"/>
      <c r="ON294" s="31"/>
      <c r="OO294" s="31"/>
      <c r="OP294" s="31"/>
      <c r="OQ294" s="31"/>
      <c r="OR294" s="31"/>
      <c r="OS294" s="31"/>
      <c r="OT294" s="31"/>
      <c r="OU294" s="31"/>
      <c r="OV294" s="31"/>
      <c r="OW294" s="31"/>
      <c r="OX294" s="31"/>
      <c r="OY294" s="31"/>
      <c r="OZ294" s="31"/>
      <c r="PA294" s="31"/>
      <c r="PB294" s="31"/>
      <c r="PC294" s="31"/>
      <c r="PD294" s="31"/>
      <c r="PE294" s="31"/>
      <c r="PF294" s="31"/>
      <c r="PG294" s="31"/>
      <c r="PH294" s="31"/>
      <c r="PI294" s="31"/>
      <c r="PJ294" s="31"/>
      <c r="PK294" s="31"/>
      <c r="PL294" s="31"/>
      <c r="PM294" s="31"/>
      <c r="PN294" s="31"/>
      <c r="PO294" s="31"/>
      <c r="PP294" s="31"/>
      <c r="PQ294" s="31"/>
      <c r="PR294" s="31"/>
      <c r="PS294" s="31"/>
      <c r="PT294" s="31"/>
      <c r="PU294" s="31"/>
      <c r="PV294" s="31"/>
      <c r="PW294" s="31"/>
      <c r="PX294" s="31"/>
      <c r="PY294" s="31"/>
      <c r="PZ294" s="31"/>
      <c r="QA294" s="31"/>
      <c r="QB294" s="31"/>
      <c r="QC294" s="31"/>
      <c r="QD294" s="31"/>
      <c r="QE294" s="31"/>
      <c r="QF294" s="31"/>
      <c r="QG294" s="31"/>
      <c r="QH294" s="31"/>
      <c r="QI294" s="31"/>
      <c r="QJ294" s="31"/>
      <c r="QK294" s="31"/>
      <c r="QL294" s="31"/>
      <c r="QM294" s="31"/>
      <c r="QN294" s="31"/>
      <c r="QO294" s="31"/>
      <c r="QP294" s="31"/>
      <c r="QQ294" s="31"/>
      <c r="QR294" s="31"/>
      <c r="QS294" s="31"/>
      <c r="QT294" s="31"/>
      <c r="QU294" s="31"/>
      <c r="QV294" s="31"/>
      <c r="QW294" s="31"/>
      <c r="QX294" s="31"/>
      <c r="QY294" s="31"/>
      <c r="QZ294" s="31"/>
      <c r="RA294" s="31"/>
      <c r="RB294" s="31"/>
      <c r="RC294" s="31"/>
      <c r="RD294" s="31"/>
      <c r="RE294" s="31"/>
      <c r="RF294" s="31"/>
      <c r="RG294" s="31"/>
      <c r="RH294" s="31"/>
      <c r="RI294" s="31"/>
      <c r="RJ294" s="31"/>
      <c r="RK294" s="31"/>
      <c r="RL294" s="31"/>
      <c r="RM294" s="31"/>
      <c r="RN294" s="31"/>
      <c r="RO294" s="31"/>
      <c r="RP294" s="31"/>
      <c r="RQ294" s="31"/>
      <c r="RR294" s="31"/>
      <c r="RS294" s="31"/>
      <c r="RT294" s="31"/>
      <c r="RU294" s="31"/>
      <c r="RV294" s="31"/>
      <c r="RW294" s="31"/>
      <c r="RX294" s="31"/>
      <c r="RY294" s="31"/>
      <c r="RZ294" s="31"/>
      <c r="SA294" s="31"/>
      <c r="SB294" s="31"/>
      <c r="SC294" s="31"/>
      <c r="SD294" s="31"/>
      <c r="SE294" s="31"/>
      <c r="SF294" s="31"/>
      <c r="SG294" s="31"/>
      <c r="SH294" s="31"/>
      <c r="SI294" s="31"/>
      <c r="SJ294" s="31"/>
      <c r="SK294" s="31"/>
      <c r="SL294" s="31"/>
      <c r="SM294" s="31"/>
      <c r="SN294" s="31"/>
      <c r="SO294" s="31"/>
      <c r="SP294" s="31"/>
      <c r="SQ294" s="31"/>
      <c r="SR294" s="31"/>
      <c r="SS294" s="31"/>
      <c r="ST294" s="31"/>
      <c r="SU294" s="31"/>
      <c r="SV294" s="31"/>
      <c r="SW294" s="31"/>
      <c r="SX294" s="31"/>
      <c r="SY294" s="31"/>
      <c r="SZ294" s="31"/>
      <c r="TA294" s="31"/>
      <c r="TB294" s="31"/>
      <c r="TC294" s="31"/>
      <c r="TD294" s="31"/>
      <c r="TE294" s="31"/>
      <c r="TF294" s="31"/>
      <c r="TG294" s="31"/>
      <c r="TH294" s="31"/>
      <c r="TI294" s="31"/>
      <c r="TJ294" s="31"/>
      <c r="TK294" s="31"/>
      <c r="TL294" s="31"/>
      <c r="TM294" s="31"/>
      <c r="TN294" s="31"/>
      <c r="TO294" s="31"/>
      <c r="TP294" s="31"/>
      <c r="TQ294" s="31"/>
      <c r="TR294" s="31"/>
      <c r="TS294" s="31"/>
      <c r="TT294" s="31"/>
      <c r="TU294" s="31"/>
      <c r="TV294" s="31"/>
      <c r="TW294" s="31"/>
      <c r="TX294" s="31"/>
      <c r="TY294" s="31"/>
      <c r="TZ294" s="31"/>
      <c r="UA294" s="31"/>
      <c r="UB294" s="31"/>
      <c r="UC294" s="31"/>
      <c r="UD294" s="31"/>
      <c r="UE294" s="31"/>
      <c r="UF294" s="31"/>
      <c r="UG294" s="31"/>
      <c r="UH294" s="31"/>
      <c r="UI294" s="31"/>
      <c r="UJ294" s="31"/>
      <c r="UK294" s="31"/>
      <c r="UL294" s="31"/>
      <c r="UM294" s="31"/>
      <c r="UN294" s="31"/>
      <c r="UO294" s="31"/>
      <c r="UP294" s="31"/>
      <c r="UQ294" s="31"/>
      <c r="UR294" s="31"/>
      <c r="US294" s="31"/>
      <c r="UT294" s="31"/>
      <c r="UU294" s="31"/>
      <c r="UV294" s="31"/>
      <c r="UW294" s="31"/>
      <c r="UX294" s="31"/>
      <c r="UY294" s="31"/>
      <c r="UZ294" s="31"/>
      <c r="VA294" s="31"/>
      <c r="VB294" s="31"/>
      <c r="VC294" s="31"/>
      <c r="VD294" s="31"/>
      <c r="VE294" s="31"/>
      <c r="VF294" s="31"/>
      <c r="VG294" s="31"/>
      <c r="VH294" s="31"/>
      <c r="VI294" s="31"/>
      <c r="VJ294" s="31"/>
      <c r="VK294" s="31"/>
      <c r="VL294" s="31"/>
      <c r="VM294" s="31"/>
      <c r="VN294" s="31"/>
      <c r="VO294" s="31"/>
      <c r="VP294" s="31"/>
      <c r="VQ294" s="31"/>
      <c r="VR294" s="31"/>
      <c r="VS294" s="31"/>
      <c r="VT294" s="31"/>
      <c r="VU294" s="31"/>
      <c r="VV294" s="31"/>
      <c r="VW294" s="31"/>
      <c r="VX294" s="31"/>
      <c r="VY294" s="31"/>
      <c r="VZ294" s="31"/>
      <c r="WA294" s="31"/>
      <c r="WB294" s="31"/>
      <c r="WC294" s="31"/>
      <c r="WD294" s="31"/>
      <c r="WE294" s="31"/>
      <c r="WF294" s="31"/>
      <c r="WG294" s="31"/>
      <c r="WH294" s="31"/>
      <c r="WI294" s="31"/>
      <c r="WJ294" s="31"/>
      <c r="WK294" s="31"/>
      <c r="WL294" s="31"/>
      <c r="WM294" s="31"/>
      <c r="WN294" s="31"/>
      <c r="WO294" s="31"/>
      <c r="WP294" s="31"/>
      <c r="WQ294" s="31"/>
      <c r="WR294" s="31"/>
      <c r="WS294" s="31"/>
      <c r="WT294" s="31"/>
      <c r="WU294" s="31"/>
      <c r="WV294" s="31"/>
      <c r="WW294" s="31"/>
      <c r="WX294" s="31"/>
      <c r="WY294" s="31"/>
      <c r="WZ294" s="31"/>
      <c r="XA294" s="31"/>
      <c r="XB294" s="31"/>
      <c r="XC294" s="31"/>
      <c r="XD294" s="31"/>
      <c r="XE294" s="31"/>
      <c r="XF294" s="31"/>
      <c r="XG294" s="31"/>
      <c r="XH294" s="31"/>
      <c r="XI294" s="31"/>
      <c r="XJ294" s="31"/>
      <c r="XK294" s="31"/>
      <c r="XL294" s="31"/>
      <c r="XM294" s="31"/>
      <c r="XN294" s="31"/>
      <c r="XO294" s="31"/>
      <c r="XP294" s="31"/>
      <c r="XQ294" s="31"/>
      <c r="XR294" s="31"/>
      <c r="XS294" s="31"/>
      <c r="XT294" s="31"/>
      <c r="XU294" s="31"/>
      <c r="XV294" s="31"/>
      <c r="XW294" s="31"/>
      <c r="XX294" s="31"/>
      <c r="XY294" s="31"/>
      <c r="XZ294" s="31"/>
      <c r="YA294" s="31"/>
      <c r="YB294" s="31"/>
      <c r="YC294" s="31"/>
      <c r="YD294" s="31"/>
      <c r="YE294" s="31"/>
      <c r="YF294" s="31"/>
      <c r="YG294" s="31"/>
      <c r="YH294" s="31"/>
      <c r="YI294" s="31"/>
      <c r="YJ294" s="31"/>
      <c r="YK294" s="31"/>
      <c r="YL294" s="31"/>
      <c r="YM294" s="31"/>
      <c r="YN294" s="31"/>
      <c r="YO294" s="31"/>
      <c r="YP294" s="31"/>
      <c r="YQ294" s="31"/>
      <c r="YR294" s="31"/>
      <c r="YS294" s="31"/>
      <c r="YT294" s="31"/>
      <c r="YU294" s="31"/>
      <c r="YV294" s="31"/>
      <c r="YW294" s="31"/>
      <c r="YX294" s="31"/>
      <c r="YY294" s="31"/>
      <c r="YZ294" s="31"/>
      <c r="ZA294" s="31"/>
      <c r="ZB294" s="31"/>
      <c r="ZC294" s="31"/>
      <c r="ZD294" s="31"/>
      <c r="ZE294" s="31"/>
      <c r="ZF294" s="31"/>
      <c r="ZG294" s="31"/>
      <c r="ZH294" s="31"/>
      <c r="ZI294" s="31"/>
      <c r="ZJ294" s="31"/>
      <c r="ZK294" s="31"/>
      <c r="ZL294" s="31"/>
      <c r="ZM294" s="31"/>
      <c r="ZN294" s="31"/>
      <c r="ZO294" s="31"/>
      <c r="ZP294" s="31"/>
      <c r="ZQ294" s="31"/>
      <c r="ZR294" s="31"/>
      <c r="ZS294" s="31"/>
      <c r="ZT294" s="31"/>
      <c r="ZU294" s="31"/>
      <c r="ZV294" s="31"/>
      <c r="ZW294" s="31"/>
      <c r="ZX294" s="31"/>
      <c r="ZY294" s="31"/>
      <c r="ZZ294" s="31"/>
      <c r="AAA294" s="31"/>
      <c r="AAB294" s="31"/>
      <c r="AAC294" s="31"/>
      <c r="AAD294" s="31"/>
      <c r="AAE294" s="31"/>
      <c r="AAF294" s="31"/>
      <c r="AAG294" s="31"/>
      <c r="AAH294" s="31"/>
      <c r="AAI294" s="31"/>
      <c r="AAJ294" s="31"/>
      <c r="AAK294" s="31"/>
      <c r="AAL294" s="31"/>
      <c r="AAM294" s="31"/>
      <c r="AAN294" s="31"/>
      <c r="AAO294" s="31"/>
      <c r="AAP294" s="31"/>
      <c r="AAQ294" s="31"/>
      <c r="AAR294" s="31"/>
      <c r="AAS294" s="31"/>
      <c r="AAT294" s="31"/>
      <c r="AAU294" s="31"/>
      <c r="AAV294" s="31"/>
      <c r="AAW294" s="31"/>
      <c r="AAX294" s="31"/>
      <c r="AAY294" s="31"/>
      <c r="AAZ294" s="31"/>
      <c r="ABA294" s="31"/>
      <c r="ABB294" s="31"/>
      <c r="ABC294" s="31"/>
      <c r="ABD294" s="31"/>
      <c r="ABE294" s="31"/>
      <c r="ABF294" s="31"/>
      <c r="ABG294" s="31"/>
      <c r="ABH294" s="31"/>
      <c r="ABI294" s="31"/>
      <c r="ABJ294" s="31"/>
      <c r="ABK294" s="31"/>
      <c r="ABL294" s="31"/>
      <c r="ABM294" s="31"/>
      <c r="ABN294" s="31"/>
      <c r="ABO294" s="31"/>
      <c r="ABP294" s="31"/>
      <c r="ABQ294" s="31"/>
      <c r="ABR294" s="31"/>
      <c r="ABS294" s="31"/>
      <c r="ABT294" s="31"/>
      <c r="ABU294" s="31"/>
      <c r="ABV294" s="31"/>
      <c r="ABW294" s="31"/>
      <c r="ABX294" s="31"/>
      <c r="ABY294" s="31"/>
      <c r="ABZ294" s="31"/>
      <c r="ACA294" s="31"/>
      <c r="ACB294" s="31"/>
      <c r="ACC294" s="31"/>
      <c r="ACD294" s="31"/>
      <c r="ACE294" s="31"/>
      <c r="ACF294" s="31"/>
      <c r="ACG294" s="31"/>
      <c r="ACH294" s="31"/>
      <c r="ACI294" s="31"/>
      <c r="ACJ294" s="31"/>
      <c r="ACK294" s="31"/>
      <c r="ACL294" s="31"/>
      <c r="ACM294" s="31"/>
      <c r="ACN294" s="31"/>
      <c r="ACO294" s="31"/>
      <c r="ACP294" s="31"/>
      <c r="ACQ294" s="31"/>
      <c r="ACR294" s="31"/>
      <c r="ACS294" s="31"/>
      <c r="ACT294" s="31"/>
      <c r="ACU294" s="31"/>
      <c r="ACV294" s="31"/>
      <c r="ACW294" s="31"/>
      <c r="ACX294" s="31"/>
      <c r="ACY294" s="31"/>
      <c r="ACZ294" s="31"/>
      <c r="ADA294" s="31"/>
      <c r="ADB294" s="31"/>
      <c r="ADC294" s="31"/>
      <c r="ADD294" s="31"/>
      <c r="ADE294" s="31"/>
      <c r="ADF294" s="31"/>
      <c r="ADG294" s="31"/>
      <c r="ADH294" s="31"/>
      <c r="ADI294" s="31"/>
      <c r="ADJ294" s="31"/>
      <c r="ADK294" s="31"/>
      <c r="ADL294" s="31"/>
      <c r="ADM294" s="31"/>
      <c r="ADN294" s="31"/>
      <c r="ADO294" s="31"/>
      <c r="ADP294" s="31"/>
      <c r="ADQ294" s="31"/>
      <c r="ADR294" s="31"/>
      <c r="ADS294" s="31"/>
      <c r="ADT294" s="31"/>
      <c r="ADU294" s="31"/>
      <c r="ADV294" s="31"/>
      <c r="ADW294" s="31"/>
      <c r="ADX294" s="31"/>
      <c r="ADY294" s="31"/>
      <c r="ADZ294" s="31"/>
      <c r="AEA294" s="31"/>
      <c r="AEB294" s="31"/>
      <c r="AEC294" s="31"/>
      <c r="AED294" s="31"/>
      <c r="AEE294" s="31"/>
      <c r="AEF294" s="31"/>
      <c r="AEG294" s="31"/>
      <c r="AEH294" s="31"/>
      <c r="AEI294" s="31"/>
      <c r="AEJ294" s="31"/>
      <c r="AEK294" s="31"/>
      <c r="AEL294" s="31"/>
      <c r="AEM294" s="31"/>
      <c r="AEN294" s="31"/>
      <c r="AEO294" s="31"/>
      <c r="AEP294" s="31"/>
      <c r="AEQ294" s="31"/>
      <c r="AER294" s="31"/>
      <c r="AES294" s="31"/>
      <c r="AET294" s="31"/>
      <c r="AEU294" s="31"/>
      <c r="AEV294" s="31"/>
      <c r="AEW294" s="31"/>
      <c r="AEX294" s="31"/>
      <c r="AEY294" s="31"/>
      <c r="AEZ294" s="31"/>
      <c r="AFA294" s="31"/>
      <c r="AFB294" s="31"/>
      <c r="AFC294" s="31"/>
      <c r="AFD294" s="31"/>
      <c r="AFE294" s="31"/>
      <c r="AFF294" s="31"/>
      <c r="AFG294" s="31"/>
      <c r="AFH294" s="31"/>
      <c r="AFI294" s="31"/>
      <c r="AFJ294" s="31"/>
      <c r="AFK294" s="31"/>
      <c r="AFL294" s="31"/>
      <c r="AFM294" s="31"/>
      <c r="AFN294" s="31"/>
      <c r="AFO294" s="31"/>
      <c r="AFP294" s="31"/>
      <c r="AFQ294" s="31"/>
      <c r="AFR294" s="31"/>
      <c r="AFS294" s="31"/>
      <c r="AFT294" s="31"/>
      <c r="AFU294" s="31"/>
      <c r="AFV294" s="31"/>
      <c r="AFW294" s="31"/>
      <c r="AFX294" s="31"/>
      <c r="AFY294" s="31"/>
      <c r="AFZ294" s="31"/>
      <c r="AGA294" s="31"/>
      <c r="AGB294" s="31"/>
      <c r="AGC294" s="31"/>
      <c r="AGD294" s="31"/>
      <c r="AGE294" s="31"/>
      <c r="AGF294" s="31"/>
      <c r="AGG294" s="31"/>
      <c r="AGH294" s="31"/>
      <c r="AGI294" s="31"/>
      <c r="AGJ294" s="31"/>
      <c r="AGK294" s="31"/>
      <c r="AGL294" s="31"/>
      <c r="AGM294" s="31"/>
      <c r="AGN294" s="31"/>
      <c r="AGO294" s="31"/>
      <c r="AGP294" s="31"/>
      <c r="AGQ294" s="31"/>
      <c r="AGR294" s="31"/>
      <c r="AGS294" s="31"/>
      <c r="AGT294" s="31"/>
      <c r="AGU294" s="31"/>
      <c r="AGV294" s="31"/>
      <c r="AGW294" s="31"/>
      <c r="AGX294" s="31"/>
      <c r="AGY294" s="31"/>
      <c r="AGZ294" s="31"/>
      <c r="AHA294" s="31"/>
      <c r="AHB294" s="31"/>
      <c r="AHC294" s="31"/>
      <c r="AHD294" s="31"/>
      <c r="AHE294" s="31"/>
      <c r="AHF294" s="31"/>
      <c r="AHG294" s="31"/>
      <c r="AHH294" s="31"/>
      <c r="AHI294" s="31"/>
      <c r="AHJ294" s="31"/>
      <c r="AHK294" s="31"/>
      <c r="AHL294" s="31"/>
      <c r="AHM294" s="31"/>
      <c r="AHN294" s="31"/>
      <c r="AHO294" s="31"/>
      <c r="AHP294" s="31"/>
      <c r="AHQ294" s="31"/>
      <c r="AHR294" s="31"/>
      <c r="AHS294" s="31"/>
      <c r="AHT294" s="31"/>
      <c r="AHU294" s="31"/>
      <c r="AHV294" s="31"/>
      <c r="AHW294" s="31"/>
      <c r="AHX294" s="31"/>
      <c r="AHY294" s="31"/>
      <c r="AHZ294" s="31"/>
      <c r="AIA294" s="31"/>
      <c r="AIB294" s="31"/>
      <c r="AIC294" s="31"/>
      <c r="AID294" s="31"/>
      <c r="AIE294" s="31"/>
      <c r="AIF294" s="31"/>
      <c r="AIG294" s="31"/>
      <c r="AIH294" s="31"/>
      <c r="AII294" s="31"/>
      <c r="AIJ294" s="31"/>
      <c r="AIK294" s="31"/>
      <c r="AIL294" s="31"/>
      <c r="AIM294" s="31"/>
      <c r="AIN294" s="31"/>
      <c r="AIO294" s="31"/>
      <c r="AIP294" s="31"/>
      <c r="AIQ294" s="31"/>
      <c r="AIR294" s="31"/>
      <c r="AIS294" s="31"/>
      <c r="AIT294" s="31"/>
      <c r="AIU294" s="31"/>
      <c r="AIV294" s="31"/>
      <c r="AIW294" s="31"/>
      <c r="AIX294" s="31"/>
      <c r="AIY294" s="31"/>
      <c r="AIZ294" s="31"/>
      <c r="AJA294" s="31"/>
      <c r="AJB294" s="31"/>
      <c r="AJC294" s="31"/>
      <c r="AJD294" s="31"/>
      <c r="AJE294" s="31"/>
      <c r="AJF294" s="31"/>
      <c r="AJG294" s="31"/>
      <c r="AJH294" s="31"/>
      <c r="AJI294" s="31"/>
      <c r="AJJ294" s="31"/>
      <c r="AJK294" s="31"/>
      <c r="AJL294" s="31"/>
      <c r="AJM294" s="31"/>
      <c r="AJN294" s="31"/>
      <c r="AJO294" s="31"/>
      <c r="AJP294" s="31"/>
      <c r="AJQ294" s="31"/>
      <c r="AJR294" s="31"/>
      <c r="AJS294" s="31"/>
      <c r="AJT294" s="31"/>
      <c r="AJU294" s="31"/>
      <c r="AJV294" s="31"/>
      <c r="AJW294" s="31"/>
      <c r="AJX294" s="31"/>
      <c r="AJY294" s="31"/>
      <c r="AJZ294" s="31"/>
      <c r="AKA294" s="31"/>
      <c r="AKB294" s="31"/>
      <c r="AKC294" s="31"/>
      <c r="AKD294" s="31"/>
      <c r="AKE294" s="31"/>
      <c r="AKF294" s="31"/>
      <c r="AKG294" s="31"/>
      <c r="AKH294" s="31"/>
      <c r="AKI294" s="31"/>
      <c r="AKJ294" s="31"/>
      <c r="AKK294" s="31"/>
      <c r="AKL294" s="31"/>
      <c r="AKM294" s="31"/>
      <c r="AKN294" s="31"/>
      <c r="AKO294" s="31"/>
      <c r="AKP294" s="31"/>
      <c r="AKQ294" s="31"/>
      <c r="AKR294" s="31"/>
      <c r="AKS294" s="31"/>
      <c r="AKT294" s="31"/>
      <c r="AKU294" s="31"/>
      <c r="AKV294" s="31"/>
      <c r="AKW294" s="31"/>
      <c r="AKX294" s="31"/>
      <c r="AKY294" s="31"/>
      <c r="AKZ294" s="31"/>
      <c r="ALA294" s="31"/>
      <c r="ALB294" s="31"/>
      <c r="ALC294" s="31"/>
      <c r="ALD294" s="31"/>
      <c r="ALE294" s="31"/>
      <c r="ALF294" s="31"/>
      <c r="ALG294" s="31"/>
      <c r="ALH294" s="31"/>
      <c r="ALI294" s="31"/>
      <c r="ALJ294" s="31"/>
      <c r="ALK294" s="31"/>
      <c r="ALL294" s="31"/>
      <c r="ALM294" s="31"/>
      <c r="ALN294" s="31"/>
      <c r="ALO294" s="31"/>
      <c r="ALP294" s="31"/>
      <c r="ALQ294" s="31"/>
      <c r="ALR294" s="31"/>
      <c r="ALS294" s="31"/>
      <c r="ALT294" s="31"/>
      <c r="ALU294" s="31"/>
      <c r="ALV294" s="31"/>
      <c r="ALW294" s="31"/>
      <c r="ALX294" s="31"/>
      <c r="ALY294" s="31"/>
      <c r="ALZ294" s="31"/>
      <c r="AMA294" s="31"/>
      <c r="AMB294" s="31"/>
      <c r="AMC294" s="31"/>
      <c r="AMD294" s="31"/>
      <c r="AME294" s="31"/>
      <c r="AMF294" s="31"/>
      <c r="AMG294" s="31"/>
      <c r="AMH294" s="31"/>
      <c r="AMI294" s="31"/>
      <c r="AMJ294" s="31"/>
      <c r="AMK294" s="31"/>
      <c r="AML294" s="31"/>
      <c r="AMM294" s="31"/>
      <c r="AMN294" s="31"/>
      <c r="AMO294" s="31"/>
      <c r="AMP294" s="31"/>
      <c r="AMQ294" s="31"/>
      <c r="AMR294" s="31"/>
      <c r="AMS294" s="31"/>
      <c r="AMT294" s="31"/>
      <c r="AMU294" s="31"/>
      <c r="AMV294" s="31"/>
      <c r="AMW294" s="31"/>
      <c r="AMX294" s="31"/>
      <c r="AMY294" s="31"/>
    </row>
    <row r="295" spans="3:1042" s="6" customFormat="1" ht="15" customHeight="1" x14ac:dyDescent="0.25">
      <c r="C295" s="6">
        <f t="shared" si="140"/>
        <v>220116</v>
      </c>
      <c r="D295" s="72">
        <f t="shared" si="141"/>
        <v>43</v>
      </c>
      <c r="E295" s="74">
        <v>0</v>
      </c>
      <c r="F295" s="72">
        <v>1</v>
      </c>
      <c r="G295" s="73">
        <f t="shared" si="144"/>
        <v>0</v>
      </c>
      <c r="H295" s="128">
        <f t="shared" si="145"/>
        <v>2.87</v>
      </c>
      <c r="I295" s="147">
        <f t="shared" si="159"/>
        <v>0</v>
      </c>
      <c r="J295" s="111" t="s">
        <v>196</v>
      </c>
      <c r="K295" s="39">
        <v>3</v>
      </c>
      <c r="L295" s="95">
        <f t="shared" si="160"/>
        <v>22</v>
      </c>
      <c r="M295" s="12" t="s">
        <v>100</v>
      </c>
      <c r="N295" s="81">
        <v>1</v>
      </c>
      <c r="O295" s="82">
        <f t="shared" si="186"/>
        <v>220116</v>
      </c>
      <c r="P295" s="77" t="str">
        <f t="shared" si="163"/>
        <v>GS3-45HPA-US &amp; SAN-43SSAQA  (43 gal)</v>
      </c>
      <c r="Q295" s="114" t="s">
        <v>215</v>
      </c>
      <c r="R295" s="14">
        <v>43</v>
      </c>
      <c r="S295" s="37" t="s">
        <v>166</v>
      </c>
      <c r="T295" s="100" t="s">
        <v>166</v>
      </c>
      <c r="U295" s="105" t="str">
        <f t="shared" si="177"/>
        <v>Sanden40</v>
      </c>
      <c r="V295" s="146">
        <v>0</v>
      </c>
      <c r="W295" s="49" t="s">
        <v>41</v>
      </c>
      <c r="X295" s="61">
        <v>4</v>
      </c>
      <c r="Y295" s="62">
        <f>[1]ESTAR_to_AWHS!L67</f>
        <v>2.87</v>
      </c>
      <c r="Z295" s="63">
        <v>42804</v>
      </c>
      <c r="AA295" s="58"/>
      <c r="AB295" s="158" t="str">
        <f t="shared" si="161"/>
        <v>2,     220116,   "GS3-45HPA-US &amp; SAN-43SSAQA  (43 gal)"</v>
      </c>
      <c r="AC295" s="159" t="str">
        <f>M295</f>
        <v>Sanden</v>
      </c>
      <c r="AD295" s="31" t="s">
        <v>683</v>
      </c>
      <c r="AE295" s="158" t="str">
        <f t="shared" si="162"/>
        <v xml:space="preserve">          case  220116   :   "SandenGS3_SAN43SSAQA"</v>
      </c>
      <c r="AF295" s="31" t="s">
        <v>683</v>
      </c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1"/>
      <c r="BO295" s="31"/>
      <c r="BP295" s="31"/>
      <c r="BQ295" s="31"/>
      <c r="BR295" s="31"/>
      <c r="BS295" s="31"/>
      <c r="BT295" s="31"/>
      <c r="BU295" s="31"/>
      <c r="BV295" s="31"/>
      <c r="BW295" s="31"/>
      <c r="BX295" s="31"/>
      <c r="BY295" s="31"/>
      <c r="BZ295" s="31"/>
      <c r="CA295" s="31"/>
      <c r="CB295" s="31"/>
      <c r="CC295" s="31"/>
      <c r="CD295" s="31"/>
      <c r="CE295" s="31"/>
      <c r="CF295" s="31"/>
      <c r="CG295" s="31"/>
      <c r="CH295" s="31"/>
      <c r="CI295" s="31"/>
      <c r="CJ295" s="31"/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/>
      <c r="DK295" s="31"/>
      <c r="DL295" s="31"/>
      <c r="DM295" s="31"/>
      <c r="DN295" s="31"/>
      <c r="DO295" s="31"/>
      <c r="DP295" s="31"/>
      <c r="DQ295" s="31"/>
      <c r="DR295" s="31"/>
      <c r="DS295" s="31"/>
      <c r="DT295" s="31"/>
      <c r="DU295" s="31"/>
      <c r="DV295" s="31"/>
      <c r="DW295" s="31"/>
      <c r="DX295" s="31"/>
      <c r="DY295" s="31"/>
      <c r="DZ295" s="31"/>
      <c r="EA295" s="31"/>
      <c r="EB295" s="31"/>
      <c r="EC295" s="31"/>
      <c r="ED295" s="31"/>
      <c r="EE295" s="31"/>
      <c r="EF295" s="31"/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/>
      <c r="EW295" s="31"/>
      <c r="EX295" s="31"/>
      <c r="EY295" s="31"/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  <c r="FK295" s="31"/>
      <c r="FL295" s="31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  <c r="IU295" s="31"/>
      <c r="IV295" s="31"/>
      <c r="IW295" s="31"/>
      <c r="IX295" s="31"/>
      <c r="IY295" s="31"/>
      <c r="IZ295" s="31"/>
      <c r="JA295" s="31"/>
      <c r="JB295" s="31"/>
      <c r="JC295" s="31"/>
      <c r="JD295" s="31"/>
      <c r="JE295" s="31"/>
      <c r="JF295" s="31"/>
      <c r="JG295" s="31"/>
      <c r="JH295" s="31"/>
      <c r="JI295" s="31"/>
      <c r="JJ295" s="31"/>
      <c r="JK295" s="31"/>
      <c r="JL295" s="31"/>
      <c r="JM295" s="31"/>
      <c r="JN295" s="31"/>
      <c r="JO295" s="31"/>
      <c r="JP295" s="31"/>
      <c r="JQ295" s="31"/>
      <c r="JR295" s="31"/>
      <c r="JS295" s="31"/>
      <c r="JT295" s="31"/>
      <c r="JU295" s="31"/>
      <c r="JV295" s="31"/>
      <c r="JW295" s="31"/>
      <c r="JX295" s="31"/>
      <c r="JY295" s="31"/>
      <c r="JZ295" s="31"/>
      <c r="KA295" s="31"/>
      <c r="KB295" s="31"/>
      <c r="KC295" s="31"/>
      <c r="KD295" s="31"/>
      <c r="KE295" s="31"/>
      <c r="KF295" s="31"/>
      <c r="KG295" s="31"/>
      <c r="KH295" s="31"/>
      <c r="KI295" s="31"/>
      <c r="KJ295" s="31"/>
      <c r="KK295" s="31"/>
      <c r="KL295" s="31"/>
      <c r="KM295" s="31"/>
      <c r="KN295" s="31"/>
      <c r="KO295" s="31"/>
      <c r="KP295" s="31"/>
      <c r="KQ295" s="31"/>
      <c r="KR295" s="31"/>
      <c r="KS295" s="31"/>
      <c r="KT295" s="31"/>
      <c r="KU295" s="31"/>
      <c r="KV295" s="31"/>
      <c r="KW295" s="31"/>
      <c r="KX295" s="31"/>
      <c r="KY295" s="31"/>
      <c r="KZ295" s="31"/>
      <c r="LA295" s="31"/>
      <c r="LB295" s="31"/>
      <c r="LC295" s="31"/>
      <c r="LD295" s="31"/>
      <c r="LE295" s="31"/>
      <c r="LF295" s="31"/>
      <c r="LG295" s="31"/>
      <c r="LH295" s="31"/>
      <c r="LI295" s="31"/>
      <c r="LJ295" s="31"/>
      <c r="LK295" s="31"/>
      <c r="LL295" s="31"/>
      <c r="LM295" s="31"/>
      <c r="LN295" s="31"/>
      <c r="LO295" s="31"/>
      <c r="LP295" s="31"/>
      <c r="LQ295" s="31"/>
      <c r="LR295" s="31"/>
      <c r="LS295" s="31"/>
      <c r="LT295" s="31"/>
      <c r="LU295" s="31"/>
      <c r="LV295" s="31"/>
      <c r="LW295" s="31"/>
      <c r="LX295" s="31"/>
      <c r="LY295" s="31"/>
      <c r="LZ295" s="31"/>
      <c r="MA295" s="31"/>
      <c r="MB295" s="31"/>
      <c r="MC295" s="31"/>
      <c r="MD295" s="31"/>
      <c r="ME295" s="31"/>
      <c r="MF295" s="31"/>
      <c r="MG295" s="31"/>
      <c r="MH295" s="31"/>
      <c r="MI295" s="31"/>
      <c r="MJ295" s="31"/>
      <c r="MK295" s="31"/>
      <c r="ML295" s="31"/>
      <c r="MM295" s="31"/>
      <c r="MN295" s="31"/>
      <c r="MO295" s="31"/>
      <c r="MP295" s="31"/>
      <c r="MQ295" s="31"/>
      <c r="MR295" s="31"/>
      <c r="MS295" s="31"/>
      <c r="MT295" s="31"/>
      <c r="MU295" s="31"/>
      <c r="MV295" s="31"/>
      <c r="MW295" s="31"/>
      <c r="MX295" s="31"/>
      <c r="MY295" s="31"/>
      <c r="MZ295" s="31"/>
      <c r="NA295" s="31"/>
      <c r="NB295" s="31"/>
      <c r="NC295" s="31"/>
      <c r="ND295" s="31"/>
      <c r="NE295" s="31"/>
      <c r="NF295" s="31"/>
      <c r="NG295" s="31"/>
      <c r="NH295" s="31"/>
      <c r="NI295" s="31"/>
      <c r="NJ295" s="31"/>
      <c r="NK295" s="31"/>
      <c r="NL295" s="31"/>
      <c r="NM295" s="31"/>
      <c r="NN295" s="31"/>
      <c r="NO295" s="31"/>
      <c r="NP295" s="31"/>
      <c r="NQ295" s="31"/>
      <c r="NR295" s="31"/>
      <c r="NS295" s="31"/>
      <c r="NT295" s="31"/>
      <c r="NU295" s="31"/>
      <c r="NV295" s="31"/>
      <c r="NW295" s="31"/>
      <c r="NX295" s="31"/>
      <c r="NY295" s="31"/>
      <c r="NZ295" s="31"/>
      <c r="OA295" s="31"/>
      <c r="OB295" s="31"/>
      <c r="OC295" s="31"/>
      <c r="OD295" s="31"/>
      <c r="OE295" s="31"/>
      <c r="OF295" s="31"/>
      <c r="OG295" s="31"/>
      <c r="OH295" s="31"/>
      <c r="OI295" s="31"/>
      <c r="OJ295" s="31"/>
      <c r="OK295" s="31"/>
      <c r="OL295" s="31"/>
      <c r="OM295" s="31"/>
      <c r="ON295" s="31"/>
      <c r="OO295" s="31"/>
      <c r="OP295" s="31"/>
      <c r="OQ295" s="31"/>
      <c r="OR295" s="31"/>
      <c r="OS295" s="31"/>
      <c r="OT295" s="31"/>
      <c r="OU295" s="31"/>
      <c r="OV295" s="31"/>
      <c r="OW295" s="31"/>
      <c r="OX295" s="31"/>
      <c r="OY295" s="31"/>
      <c r="OZ295" s="31"/>
      <c r="PA295" s="31"/>
      <c r="PB295" s="31"/>
      <c r="PC295" s="31"/>
      <c r="PD295" s="31"/>
      <c r="PE295" s="31"/>
      <c r="PF295" s="31"/>
      <c r="PG295" s="31"/>
      <c r="PH295" s="31"/>
      <c r="PI295" s="31"/>
      <c r="PJ295" s="31"/>
      <c r="PK295" s="31"/>
      <c r="PL295" s="31"/>
      <c r="PM295" s="31"/>
      <c r="PN295" s="31"/>
      <c r="PO295" s="31"/>
      <c r="PP295" s="31"/>
      <c r="PQ295" s="31"/>
      <c r="PR295" s="31"/>
      <c r="PS295" s="31"/>
      <c r="PT295" s="31"/>
      <c r="PU295" s="31"/>
      <c r="PV295" s="31"/>
      <c r="PW295" s="31"/>
      <c r="PX295" s="31"/>
      <c r="PY295" s="31"/>
      <c r="PZ295" s="31"/>
      <c r="QA295" s="31"/>
      <c r="QB295" s="31"/>
      <c r="QC295" s="31"/>
      <c r="QD295" s="31"/>
      <c r="QE295" s="31"/>
      <c r="QF295" s="31"/>
      <c r="QG295" s="31"/>
      <c r="QH295" s="31"/>
      <c r="QI295" s="31"/>
      <c r="QJ295" s="31"/>
      <c r="QK295" s="31"/>
      <c r="QL295" s="31"/>
      <c r="QM295" s="31"/>
      <c r="QN295" s="31"/>
      <c r="QO295" s="31"/>
      <c r="QP295" s="31"/>
      <c r="QQ295" s="31"/>
      <c r="QR295" s="31"/>
      <c r="QS295" s="31"/>
      <c r="QT295" s="31"/>
      <c r="QU295" s="31"/>
      <c r="QV295" s="31"/>
      <c r="QW295" s="31"/>
      <c r="QX295" s="31"/>
      <c r="QY295" s="31"/>
      <c r="QZ295" s="31"/>
      <c r="RA295" s="31"/>
      <c r="RB295" s="31"/>
      <c r="RC295" s="31"/>
      <c r="RD295" s="31"/>
      <c r="RE295" s="31"/>
      <c r="RF295" s="31"/>
      <c r="RG295" s="31"/>
      <c r="RH295" s="31"/>
      <c r="RI295" s="31"/>
      <c r="RJ295" s="31"/>
      <c r="RK295" s="31"/>
      <c r="RL295" s="31"/>
      <c r="RM295" s="31"/>
      <c r="RN295" s="31"/>
      <c r="RO295" s="31"/>
      <c r="RP295" s="31"/>
      <c r="RQ295" s="31"/>
      <c r="RR295" s="31"/>
      <c r="RS295" s="31"/>
      <c r="RT295" s="31"/>
      <c r="RU295" s="31"/>
      <c r="RV295" s="31"/>
      <c r="RW295" s="31"/>
      <c r="RX295" s="31"/>
      <c r="RY295" s="31"/>
      <c r="RZ295" s="31"/>
      <c r="SA295" s="31"/>
      <c r="SB295" s="31"/>
      <c r="SC295" s="31"/>
      <c r="SD295" s="31"/>
      <c r="SE295" s="31"/>
      <c r="SF295" s="31"/>
      <c r="SG295" s="31"/>
      <c r="SH295" s="31"/>
      <c r="SI295" s="31"/>
      <c r="SJ295" s="31"/>
      <c r="SK295" s="31"/>
      <c r="SL295" s="31"/>
      <c r="SM295" s="31"/>
      <c r="SN295" s="31"/>
      <c r="SO295" s="31"/>
      <c r="SP295" s="31"/>
      <c r="SQ295" s="31"/>
      <c r="SR295" s="31"/>
      <c r="SS295" s="31"/>
      <c r="ST295" s="31"/>
      <c r="SU295" s="31"/>
      <c r="SV295" s="31"/>
      <c r="SW295" s="31"/>
      <c r="SX295" s="31"/>
      <c r="SY295" s="31"/>
      <c r="SZ295" s="31"/>
      <c r="TA295" s="31"/>
      <c r="TB295" s="31"/>
      <c r="TC295" s="31"/>
      <c r="TD295" s="31"/>
      <c r="TE295" s="31"/>
      <c r="TF295" s="31"/>
      <c r="TG295" s="31"/>
      <c r="TH295" s="31"/>
      <c r="TI295" s="31"/>
      <c r="TJ295" s="31"/>
      <c r="TK295" s="31"/>
      <c r="TL295" s="31"/>
      <c r="TM295" s="31"/>
      <c r="TN295" s="31"/>
      <c r="TO295" s="31"/>
      <c r="TP295" s="31"/>
      <c r="TQ295" s="31"/>
      <c r="TR295" s="31"/>
      <c r="TS295" s="31"/>
      <c r="TT295" s="31"/>
      <c r="TU295" s="31"/>
      <c r="TV295" s="31"/>
      <c r="TW295" s="31"/>
      <c r="TX295" s="31"/>
      <c r="TY295" s="31"/>
      <c r="TZ295" s="31"/>
      <c r="UA295" s="31"/>
      <c r="UB295" s="31"/>
      <c r="UC295" s="31"/>
      <c r="UD295" s="31"/>
      <c r="UE295" s="31"/>
      <c r="UF295" s="31"/>
      <c r="UG295" s="31"/>
      <c r="UH295" s="31"/>
      <c r="UI295" s="31"/>
      <c r="UJ295" s="31"/>
      <c r="UK295" s="31"/>
      <c r="UL295" s="31"/>
      <c r="UM295" s="31"/>
      <c r="UN295" s="31"/>
      <c r="UO295" s="31"/>
      <c r="UP295" s="31"/>
      <c r="UQ295" s="31"/>
      <c r="UR295" s="31"/>
      <c r="US295" s="31"/>
      <c r="UT295" s="31"/>
      <c r="UU295" s="31"/>
      <c r="UV295" s="31"/>
      <c r="UW295" s="31"/>
      <c r="UX295" s="31"/>
      <c r="UY295" s="31"/>
      <c r="UZ295" s="31"/>
      <c r="VA295" s="31"/>
      <c r="VB295" s="31"/>
      <c r="VC295" s="31"/>
      <c r="VD295" s="31"/>
      <c r="VE295" s="31"/>
      <c r="VF295" s="31"/>
      <c r="VG295" s="31"/>
      <c r="VH295" s="31"/>
      <c r="VI295" s="31"/>
      <c r="VJ295" s="31"/>
      <c r="VK295" s="31"/>
      <c r="VL295" s="31"/>
      <c r="VM295" s="31"/>
      <c r="VN295" s="31"/>
      <c r="VO295" s="31"/>
      <c r="VP295" s="31"/>
      <c r="VQ295" s="31"/>
      <c r="VR295" s="31"/>
      <c r="VS295" s="31"/>
      <c r="VT295" s="31"/>
      <c r="VU295" s="31"/>
      <c r="VV295" s="31"/>
      <c r="VW295" s="31"/>
      <c r="VX295" s="31"/>
      <c r="VY295" s="31"/>
      <c r="VZ295" s="31"/>
      <c r="WA295" s="31"/>
      <c r="WB295" s="31"/>
      <c r="WC295" s="31"/>
      <c r="WD295" s="31"/>
      <c r="WE295" s="31"/>
      <c r="WF295" s="31"/>
      <c r="WG295" s="31"/>
      <c r="WH295" s="31"/>
      <c r="WI295" s="31"/>
      <c r="WJ295" s="31"/>
      <c r="WK295" s="31"/>
      <c r="WL295" s="31"/>
      <c r="WM295" s="31"/>
      <c r="WN295" s="31"/>
      <c r="WO295" s="31"/>
      <c r="WP295" s="31"/>
      <c r="WQ295" s="31"/>
      <c r="WR295" s="31"/>
      <c r="WS295" s="31"/>
      <c r="WT295" s="31"/>
      <c r="WU295" s="31"/>
      <c r="WV295" s="31"/>
      <c r="WW295" s="31"/>
      <c r="WX295" s="31"/>
      <c r="WY295" s="31"/>
      <c r="WZ295" s="31"/>
      <c r="XA295" s="31"/>
      <c r="XB295" s="31"/>
      <c r="XC295" s="31"/>
      <c r="XD295" s="31"/>
      <c r="XE295" s="31"/>
      <c r="XF295" s="31"/>
      <c r="XG295" s="31"/>
      <c r="XH295" s="31"/>
      <c r="XI295" s="31"/>
      <c r="XJ295" s="31"/>
      <c r="XK295" s="31"/>
      <c r="XL295" s="31"/>
      <c r="XM295" s="31"/>
      <c r="XN295" s="31"/>
      <c r="XO295" s="31"/>
      <c r="XP295" s="31"/>
      <c r="XQ295" s="31"/>
      <c r="XR295" s="31"/>
      <c r="XS295" s="31"/>
      <c r="XT295" s="31"/>
      <c r="XU295" s="31"/>
      <c r="XV295" s="31"/>
      <c r="XW295" s="31"/>
      <c r="XX295" s="31"/>
      <c r="XY295" s="31"/>
      <c r="XZ295" s="31"/>
      <c r="YA295" s="31"/>
      <c r="YB295" s="31"/>
      <c r="YC295" s="31"/>
      <c r="YD295" s="31"/>
      <c r="YE295" s="31"/>
      <c r="YF295" s="31"/>
      <c r="YG295" s="31"/>
      <c r="YH295" s="31"/>
      <c r="YI295" s="31"/>
      <c r="YJ295" s="31"/>
      <c r="YK295" s="31"/>
      <c r="YL295" s="31"/>
      <c r="YM295" s="31"/>
      <c r="YN295" s="31"/>
      <c r="YO295" s="31"/>
      <c r="YP295" s="31"/>
      <c r="YQ295" s="31"/>
      <c r="YR295" s="31"/>
      <c r="YS295" s="31"/>
      <c r="YT295" s="31"/>
      <c r="YU295" s="31"/>
      <c r="YV295" s="31"/>
      <c r="YW295" s="31"/>
      <c r="YX295" s="31"/>
      <c r="YY295" s="31"/>
      <c r="YZ295" s="31"/>
      <c r="ZA295" s="31"/>
      <c r="ZB295" s="31"/>
      <c r="ZC295" s="31"/>
      <c r="ZD295" s="31"/>
      <c r="ZE295" s="31"/>
      <c r="ZF295" s="31"/>
      <c r="ZG295" s="31"/>
      <c r="ZH295" s="31"/>
      <c r="ZI295" s="31"/>
      <c r="ZJ295" s="31"/>
      <c r="ZK295" s="31"/>
      <c r="ZL295" s="31"/>
      <c r="ZM295" s="31"/>
      <c r="ZN295" s="31"/>
      <c r="ZO295" s="31"/>
      <c r="ZP295" s="31"/>
      <c r="ZQ295" s="31"/>
      <c r="ZR295" s="31"/>
      <c r="ZS295" s="31"/>
      <c r="ZT295" s="31"/>
      <c r="ZU295" s="31"/>
      <c r="ZV295" s="31"/>
      <c r="ZW295" s="31"/>
      <c r="ZX295" s="31"/>
      <c r="ZY295" s="31"/>
      <c r="ZZ295" s="31"/>
      <c r="AAA295" s="31"/>
      <c r="AAB295" s="31"/>
      <c r="AAC295" s="31"/>
      <c r="AAD295" s="31"/>
      <c r="AAE295" s="31"/>
      <c r="AAF295" s="31"/>
      <c r="AAG295" s="31"/>
      <c r="AAH295" s="31"/>
      <c r="AAI295" s="31"/>
      <c r="AAJ295" s="31"/>
      <c r="AAK295" s="31"/>
      <c r="AAL295" s="31"/>
      <c r="AAM295" s="31"/>
      <c r="AAN295" s="31"/>
      <c r="AAO295" s="31"/>
      <c r="AAP295" s="31"/>
      <c r="AAQ295" s="31"/>
      <c r="AAR295" s="31"/>
      <c r="AAS295" s="31"/>
      <c r="AAT295" s="31"/>
      <c r="AAU295" s="31"/>
      <c r="AAV295" s="31"/>
      <c r="AAW295" s="31"/>
      <c r="AAX295" s="31"/>
      <c r="AAY295" s="31"/>
      <c r="AAZ295" s="31"/>
      <c r="ABA295" s="31"/>
      <c r="ABB295" s="31"/>
      <c r="ABC295" s="31"/>
      <c r="ABD295" s="31"/>
      <c r="ABE295" s="31"/>
      <c r="ABF295" s="31"/>
      <c r="ABG295" s="31"/>
      <c r="ABH295" s="31"/>
      <c r="ABI295" s="31"/>
      <c r="ABJ295" s="31"/>
      <c r="ABK295" s="31"/>
      <c r="ABL295" s="31"/>
      <c r="ABM295" s="31"/>
      <c r="ABN295" s="31"/>
      <c r="ABO295" s="31"/>
      <c r="ABP295" s="31"/>
      <c r="ABQ295" s="31"/>
      <c r="ABR295" s="31"/>
      <c r="ABS295" s="31"/>
      <c r="ABT295" s="31"/>
      <c r="ABU295" s="31"/>
      <c r="ABV295" s="31"/>
      <c r="ABW295" s="31"/>
      <c r="ABX295" s="31"/>
      <c r="ABY295" s="31"/>
      <c r="ABZ295" s="31"/>
      <c r="ACA295" s="31"/>
      <c r="ACB295" s="31"/>
      <c r="ACC295" s="31"/>
      <c r="ACD295" s="31"/>
      <c r="ACE295" s="31"/>
      <c r="ACF295" s="31"/>
      <c r="ACG295" s="31"/>
      <c r="ACH295" s="31"/>
      <c r="ACI295" s="31"/>
      <c r="ACJ295" s="31"/>
      <c r="ACK295" s="31"/>
      <c r="ACL295" s="31"/>
      <c r="ACM295" s="31"/>
      <c r="ACN295" s="31"/>
      <c r="ACO295" s="31"/>
      <c r="ACP295" s="31"/>
      <c r="ACQ295" s="31"/>
      <c r="ACR295" s="31"/>
      <c r="ACS295" s="31"/>
      <c r="ACT295" s="31"/>
      <c r="ACU295" s="31"/>
      <c r="ACV295" s="31"/>
      <c r="ACW295" s="31"/>
      <c r="ACX295" s="31"/>
      <c r="ACY295" s="31"/>
      <c r="ACZ295" s="31"/>
      <c r="ADA295" s="31"/>
      <c r="ADB295" s="31"/>
      <c r="ADC295" s="31"/>
      <c r="ADD295" s="31"/>
      <c r="ADE295" s="31"/>
      <c r="ADF295" s="31"/>
      <c r="ADG295" s="31"/>
      <c r="ADH295" s="31"/>
      <c r="ADI295" s="31"/>
      <c r="ADJ295" s="31"/>
      <c r="ADK295" s="31"/>
      <c r="ADL295" s="31"/>
      <c r="ADM295" s="31"/>
      <c r="ADN295" s="31"/>
      <c r="ADO295" s="31"/>
      <c r="ADP295" s="31"/>
      <c r="ADQ295" s="31"/>
      <c r="ADR295" s="31"/>
      <c r="ADS295" s="31"/>
      <c r="ADT295" s="31"/>
      <c r="ADU295" s="31"/>
      <c r="ADV295" s="31"/>
      <c r="ADW295" s="31"/>
      <c r="ADX295" s="31"/>
      <c r="ADY295" s="31"/>
      <c r="ADZ295" s="31"/>
      <c r="AEA295" s="31"/>
      <c r="AEB295" s="31"/>
      <c r="AEC295" s="31"/>
      <c r="AED295" s="31"/>
      <c r="AEE295" s="31"/>
      <c r="AEF295" s="31"/>
      <c r="AEG295" s="31"/>
      <c r="AEH295" s="31"/>
      <c r="AEI295" s="31"/>
      <c r="AEJ295" s="31"/>
      <c r="AEK295" s="31"/>
      <c r="AEL295" s="31"/>
      <c r="AEM295" s="31"/>
      <c r="AEN295" s="31"/>
      <c r="AEO295" s="31"/>
      <c r="AEP295" s="31"/>
      <c r="AEQ295" s="31"/>
      <c r="AER295" s="31"/>
      <c r="AES295" s="31"/>
      <c r="AET295" s="31"/>
      <c r="AEU295" s="31"/>
      <c r="AEV295" s="31"/>
      <c r="AEW295" s="31"/>
      <c r="AEX295" s="31"/>
      <c r="AEY295" s="31"/>
      <c r="AEZ295" s="31"/>
      <c r="AFA295" s="31"/>
      <c r="AFB295" s="31"/>
      <c r="AFC295" s="31"/>
      <c r="AFD295" s="31"/>
      <c r="AFE295" s="31"/>
      <c r="AFF295" s="31"/>
      <c r="AFG295" s="31"/>
      <c r="AFH295" s="31"/>
      <c r="AFI295" s="31"/>
      <c r="AFJ295" s="31"/>
      <c r="AFK295" s="31"/>
      <c r="AFL295" s="31"/>
      <c r="AFM295" s="31"/>
      <c r="AFN295" s="31"/>
      <c r="AFO295" s="31"/>
      <c r="AFP295" s="31"/>
      <c r="AFQ295" s="31"/>
      <c r="AFR295" s="31"/>
      <c r="AFS295" s="31"/>
      <c r="AFT295" s="31"/>
      <c r="AFU295" s="31"/>
      <c r="AFV295" s="31"/>
      <c r="AFW295" s="31"/>
      <c r="AFX295" s="31"/>
      <c r="AFY295" s="31"/>
      <c r="AFZ295" s="31"/>
      <c r="AGA295" s="31"/>
      <c r="AGB295" s="31"/>
      <c r="AGC295" s="31"/>
      <c r="AGD295" s="31"/>
      <c r="AGE295" s="31"/>
      <c r="AGF295" s="31"/>
      <c r="AGG295" s="31"/>
      <c r="AGH295" s="31"/>
      <c r="AGI295" s="31"/>
      <c r="AGJ295" s="31"/>
      <c r="AGK295" s="31"/>
      <c r="AGL295" s="31"/>
      <c r="AGM295" s="31"/>
      <c r="AGN295" s="31"/>
      <c r="AGO295" s="31"/>
      <c r="AGP295" s="31"/>
      <c r="AGQ295" s="31"/>
      <c r="AGR295" s="31"/>
      <c r="AGS295" s="31"/>
      <c r="AGT295" s="31"/>
      <c r="AGU295" s="31"/>
      <c r="AGV295" s="31"/>
      <c r="AGW295" s="31"/>
      <c r="AGX295" s="31"/>
      <c r="AGY295" s="31"/>
      <c r="AGZ295" s="31"/>
      <c r="AHA295" s="31"/>
      <c r="AHB295" s="31"/>
      <c r="AHC295" s="31"/>
      <c r="AHD295" s="31"/>
      <c r="AHE295" s="31"/>
      <c r="AHF295" s="31"/>
      <c r="AHG295" s="31"/>
      <c r="AHH295" s="31"/>
      <c r="AHI295" s="31"/>
      <c r="AHJ295" s="31"/>
      <c r="AHK295" s="31"/>
      <c r="AHL295" s="31"/>
      <c r="AHM295" s="31"/>
      <c r="AHN295" s="31"/>
      <c r="AHO295" s="31"/>
      <c r="AHP295" s="31"/>
      <c r="AHQ295" s="31"/>
      <c r="AHR295" s="31"/>
      <c r="AHS295" s="31"/>
      <c r="AHT295" s="31"/>
      <c r="AHU295" s="31"/>
      <c r="AHV295" s="31"/>
      <c r="AHW295" s="31"/>
      <c r="AHX295" s="31"/>
      <c r="AHY295" s="31"/>
      <c r="AHZ295" s="31"/>
      <c r="AIA295" s="31"/>
      <c r="AIB295" s="31"/>
      <c r="AIC295" s="31"/>
      <c r="AID295" s="31"/>
      <c r="AIE295" s="31"/>
      <c r="AIF295" s="31"/>
      <c r="AIG295" s="31"/>
      <c r="AIH295" s="31"/>
      <c r="AII295" s="31"/>
      <c r="AIJ295" s="31"/>
      <c r="AIK295" s="31"/>
      <c r="AIL295" s="31"/>
      <c r="AIM295" s="31"/>
      <c r="AIN295" s="31"/>
      <c r="AIO295" s="31"/>
      <c r="AIP295" s="31"/>
      <c r="AIQ295" s="31"/>
      <c r="AIR295" s="31"/>
      <c r="AIS295" s="31"/>
      <c r="AIT295" s="31"/>
      <c r="AIU295" s="31"/>
      <c r="AIV295" s="31"/>
      <c r="AIW295" s="31"/>
      <c r="AIX295" s="31"/>
      <c r="AIY295" s="31"/>
      <c r="AIZ295" s="31"/>
      <c r="AJA295" s="31"/>
      <c r="AJB295" s="31"/>
      <c r="AJC295" s="31"/>
      <c r="AJD295" s="31"/>
      <c r="AJE295" s="31"/>
      <c r="AJF295" s="31"/>
      <c r="AJG295" s="31"/>
      <c r="AJH295" s="31"/>
      <c r="AJI295" s="31"/>
      <c r="AJJ295" s="31"/>
      <c r="AJK295" s="31"/>
      <c r="AJL295" s="31"/>
      <c r="AJM295" s="31"/>
      <c r="AJN295" s="31"/>
      <c r="AJO295" s="31"/>
      <c r="AJP295" s="31"/>
      <c r="AJQ295" s="31"/>
      <c r="AJR295" s="31"/>
      <c r="AJS295" s="31"/>
      <c r="AJT295" s="31"/>
      <c r="AJU295" s="31"/>
      <c r="AJV295" s="31"/>
      <c r="AJW295" s="31"/>
      <c r="AJX295" s="31"/>
      <c r="AJY295" s="31"/>
      <c r="AJZ295" s="31"/>
      <c r="AKA295" s="31"/>
      <c r="AKB295" s="31"/>
      <c r="AKC295" s="31"/>
      <c r="AKD295" s="31"/>
      <c r="AKE295" s="31"/>
      <c r="AKF295" s="31"/>
      <c r="AKG295" s="31"/>
      <c r="AKH295" s="31"/>
      <c r="AKI295" s="31"/>
      <c r="AKJ295" s="31"/>
      <c r="AKK295" s="31"/>
      <c r="AKL295" s="31"/>
      <c r="AKM295" s="31"/>
      <c r="AKN295" s="31"/>
      <c r="AKO295" s="31"/>
      <c r="AKP295" s="31"/>
      <c r="AKQ295" s="31"/>
      <c r="AKR295" s="31"/>
      <c r="AKS295" s="31"/>
      <c r="AKT295" s="31"/>
      <c r="AKU295" s="31"/>
      <c r="AKV295" s="31"/>
      <c r="AKW295" s="31"/>
      <c r="AKX295" s="31"/>
      <c r="AKY295" s="31"/>
      <c r="AKZ295" s="31"/>
      <c r="ALA295" s="31"/>
      <c r="ALB295" s="31"/>
      <c r="ALC295" s="31"/>
      <c r="ALD295" s="31"/>
      <c r="ALE295" s="31"/>
      <c r="ALF295" s="31"/>
      <c r="ALG295" s="31"/>
      <c r="ALH295" s="31"/>
      <c r="ALI295" s="31"/>
      <c r="ALJ295" s="31"/>
      <c r="ALK295" s="31"/>
      <c r="ALL295" s="31"/>
      <c r="ALM295" s="31"/>
      <c r="ALN295" s="31"/>
      <c r="ALO295" s="31"/>
      <c r="ALP295" s="31"/>
      <c r="ALQ295" s="31"/>
      <c r="ALR295" s="31"/>
      <c r="ALS295" s="31"/>
      <c r="ALT295" s="31"/>
      <c r="ALU295" s="31"/>
      <c r="ALV295" s="31"/>
      <c r="ALW295" s="31"/>
      <c r="ALX295" s="31"/>
      <c r="ALY295" s="31"/>
      <c r="ALZ295" s="31"/>
      <c r="AMA295" s="31"/>
      <c r="AMB295" s="31"/>
      <c r="AMC295" s="31"/>
      <c r="AMD295" s="31"/>
      <c r="AME295" s="31"/>
      <c r="AMF295" s="31"/>
      <c r="AMG295" s="31"/>
      <c r="AMH295" s="31"/>
      <c r="AMI295" s="31"/>
      <c r="AMJ295" s="31"/>
      <c r="AMK295" s="31"/>
      <c r="AML295" s="31"/>
      <c r="AMM295" s="31"/>
      <c r="AMN295" s="31"/>
      <c r="AMO295" s="31"/>
      <c r="AMP295" s="31"/>
      <c r="AMQ295" s="31"/>
      <c r="AMR295" s="31"/>
      <c r="AMS295" s="31"/>
      <c r="AMT295" s="31"/>
      <c r="AMU295" s="31"/>
      <c r="AMV295" s="31"/>
      <c r="AMW295" s="31"/>
      <c r="AMX295" s="31"/>
      <c r="AMY295" s="31"/>
    </row>
    <row r="296" spans="3:1042" s="6" customFormat="1" ht="15" customHeight="1" x14ac:dyDescent="0.25">
      <c r="C296" s="6">
        <f t="shared" si="140"/>
        <v>220216</v>
      </c>
      <c r="D296" s="72">
        <f t="shared" si="141"/>
        <v>43</v>
      </c>
      <c r="E296" s="74">
        <v>0</v>
      </c>
      <c r="F296" s="72">
        <v>1</v>
      </c>
      <c r="G296" s="73">
        <f t="shared" si="144"/>
        <v>0</v>
      </c>
      <c r="H296" s="128">
        <f t="shared" si="145"/>
        <v>2.87</v>
      </c>
      <c r="I296" s="147">
        <f t="shared" si="159"/>
        <v>0</v>
      </c>
      <c r="J296" s="111" t="s">
        <v>196</v>
      </c>
      <c r="K296" s="39">
        <v>3</v>
      </c>
      <c r="L296" s="95">
        <f t="shared" si="160"/>
        <v>22</v>
      </c>
      <c r="M296" s="12" t="s">
        <v>100</v>
      </c>
      <c r="N296" s="82">
        <f>N295+1</f>
        <v>2</v>
      </c>
      <c r="O296" s="82">
        <f t="shared" si="186"/>
        <v>220216</v>
      </c>
      <c r="P296" s="77" t="str">
        <f t="shared" si="163"/>
        <v>GS3-45HPA-US &amp; GAUS-160QTA  (43 gal)</v>
      </c>
      <c r="Q296" s="114" t="s">
        <v>216</v>
      </c>
      <c r="R296" s="14">
        <v>43</v>
      </c>
      <c r="S296" s="37" t="s">
        <v>166</v>
      </c>
      <c r="T296" s="100" t="s">
        <v>166</v>
      </c>
      <c r="U296" s="105" t="str">
        <f t="shared" si="177"/>
        <v>Sanden40</v>
      </c>
      <c r="V296" s="146">
        <v>0</v>
      </c>
      <c r="W296" s="49" t="str">
        <f>[1]ESTAR_to_AWHS!K68</f>
        <v>--</v>
      </c>
      <c r="X296" s="61">
        <f>[1]ESTAR_to_AWHS!I68</f>
        <v>3</v>
      </c>
      <c r="Y296" s="62">
        <f>[1]ESTAR_to_AWHS!L68</f>
        <v>2.87</v>
      </c>
      <c r="Z296" s="63">
        <v>42804</v>
      </c>
      <c r="AA296" s="58"/>
      <c r="AB296" s="158" t="str">
        <f t="shared" si="161"/>
        <v>2,     220216,   "GS3-45HPA-US &amp; GAUS-160QTA  (43 gal)"</v>
      </c>
      <c r="AC296" s="160" t="str">
        <f t="shared" si="183"/>
        <v>Sanden</v>
      </c>
      <c r="AD296" s="31" t="s">
        <v>681</v>
      </c>
      <c r="AE296" s="158" t="str">
        <f t="shared" si="162"/>
        <v xml:space="preserve">          case  220216   :   "SandenGS3_GAUS160QTA"</v>
      </c>
      <c r="AF296" s="31" t="s">
        <v>681</v>
      </c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1"/>
      <c r="BO296" s="31"/>
      <c r="BP296" s="31"/>
      <c r="BQ296" s="31"/>
      <c r="BR296" s="31"/>
      <c r="BS296" s="31"/>
      <c r="BT296" s="31"/>
      <c r="BU296" s="31"/>
      <c r="BV296" s="31"/>
      <c r="BW296" s="31"/>
      <c r="BX296" s="31"/>
      <c r="BY296" s="31"/>
      <c r="BZ296" s="31"/>
      <c r="CA296" s="31"/>
      <c r="CB296" s="31"/>
      <c r="CC296" s="31"/>
      <c r="CD296" s="31"/>
      <c r="CE296" s="31"/>
      <c r="CF296" s="31"/>
      <c r="CG296" s="31"/>
      <c r="CH296" s="31"/>
      <c r="CI296" s="31"/>
      <c r="CJ296" s="31"/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/>
      <c r="DK296" s="31"/>
      <c r="DL296" s="31"/>
      <c r="DM296" s="31"/>
      <c r="DN296" s="31"/>
      <c r="DO296" s="31"/>
      <c r="DP296" s="31"/>
      <c r="DQ296" s="31"/>
      <c r="DR296" s="31"/>
      <c r="DS296" s="31"/>
      <c r="DT296" s="31"/>
      <c r="DU296" s="31"/>
      <c r="DV296" s="31"/>
      <c r="DW296" s="31"/>
      <c r="DX296" s="31"/>
      <c r="DY296" s="31"/>
      <c r="DZ296" s="31"/>
      <c r="EA296" s="31"/>
      <c r="EB296" s="31"/>
      <c r="EC296" s="31"/>
      <c r="ED296" s="31"/>
      <c r="EE296" s="31"/>
      <c r="EF296" s="31"/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/>
      <c r="EW296" s="31"/>
      <c r="EX296" s="31"/>
      <c r="EY296" s="31"/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  <c r="FK296" s="31"/>
      <c r="FL296" s="31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  <c r="IU296" s="31"/>
      <c r="IV296" s="31"/>
      <c r="IW296" s="31"/>
      <c r="IX296" s="31"/>
      <c r="IY296" s="31"/>
      <c r="IZ296" s="31"/>
      <c r="JA296" s="31"/>
      <c r="JB296" s="31"/>
      <c r="JC296" s="31"/>
      <c r="JD296" s="31"/>
      <c r="JE296" s="31"/>
      <c r="JF296" s="31"/>
      <c r="JG296" s="31"/>
      <c r="JH296" s="31"/>
      <c r="JI296" s="31"/>
      <c r="JJ296" s="31"/>
      <c r="JK296" s="31"/>
      <c r="JL296" s="31"/>
      <c r="JM296" s="31"/>
      <c r="JN296" s="31"/>
      <c r="JO296" s="31"/>
      <c r="JP296" s="31"/>
      <c r="JQ296" s="31"/>
      <c r="JR296" s="31"/>
      <c r="JS296" s="31"/>
      <c r="JT296" s="31"/>
      <c r="JU296" s="31"/>
      <c r="JV296" s="31"/>
      <c r="JW296" s="31"/>
      <c r="JX296" s="31"/>
      <c r="JY296" s="31"/>
      <c r="JZ296" s="31"/>
      <c r="KA296" s="31"/>
      <c r="KB296" s="31"/>
      <c r="KC296" s="31"/>
      <c r="KD296" s="31"/>
      <c r="KE296" s="31"/>
      <c r="KF296" s="31"/>
      <c r="KG296" s="31"/>
      <c r="KH296" s="31"/>
      <c r="KI296" s="31"/>
      <c r="KJ296" s="31"/>
      <c r="KK296" s="31"/>
      <c r="KL296" s="31"/>
      <c r="KM296" s="31"/>
      <c r="KN296" s="31"/>
      <c r="KO296" s="31"/>
      <c r="KP296" s="31"/>
      <c r="KQ296" s="31"/>
      <c r="KR296" s="31"/>
      <c r="KS296" s="31"/>
      <c r="KT296" s="31"/>
      <c r="KU296" s="31"/>
      <c r="KV296" s="31"/>
      <c r="KW296" s="31"/>
      <c r="KX296" s="31"/>
      <c r="KY296" s="31"/>
      <c r="KZ296" s="31"/>
      <c r="LA296" s="31"/>
      <c r="LB296" s="31"/>
      <c r="LC296" s="31"/>
      <c r="LD296" s="31"/>
      <c r="LE296" s="31"/>
      <c r="LF296" s="31"/>
      <c r="LG296" s="31"/>
      <c r="LH296" s="31"/>
      <c r="LI296" s="31"/>
      <c r="LJ296" s="31"/>
      <c r="LK296" s="31"/>
      <c r="LL296" s="31"/>
      <c r="LM296" s="31"/>
      <c r="LN296" s="31"/>
      <c r="LO296" s="31"/>
      <c r="LP296" s="31"/>
      <c r="LQ296" s="31"/>
      <c r="LR296" s="31"/>
      <c r="LS296" s="31"/>
      <c r="LT296" s="31"/>
      <c r="LU296" s="31"/>
      <c r="LV296" s="31"/>
      <c r="LW296" s="31"/>
      <c r="LX296" s="31"/>
      <c r="LY296" s="31"/>
      <c r="LZ296" s="31"/>
      <c r="MA296" s="31"/>
      <c r="MB296" s="31"/>
      <c r="MC296" s="31"/>
      <c r="MD296" s="31"/>
      <c r="ME296" s="31"/>
      <c r="MF296" s="31"/>
      <c r="MG296" s="31"/>
      <c r="MH296" s="31"/>
      <c r="MI296" s="31"/>
      <c r="MJ296" s="31"/>
      <c r="MK296" s="31"/>
      <c r="ML296" s="31"/>
      <c r="MM296" s="31"/>
      <c r="MN296" s="31"/>
      <c r="MO296" s="31"/>
      <c r="MP296" s="31"/>
      <c r="MQ296" s="31"/>
      <c r="MR296" s="31"/>
      <c r="MS296" s="31"/>
      <c r="MT296" s="31"/>
      <c r="MU296" s="31"/>
      <c r="MV296" s="31"/>
      <c r="MW296" s="31"/>
      <c r="MX296" s="31"/>
      <c r="MY296" s="31"/>
      <c r="MZ296" s="31"/>
      <c r="NA296" s="31"/>
      <c r="NB296" s="31"/>
      <c r="NC296" s="31"/>
      <c r="ND296" s="31"/>
      <c r="NE296" s="31"/>
      <c r="NF296" s="31"/>
      <c r="NG296" s="31"/>
      <c r="NH296" s="31"/>
      <c r="NI296" s="31"/>
      <c r="NJ296" s="31"/>
      <c r="NK296" s="31"/>
      <c r="NL296" s="31"/>
      <c r="NM296" s="31"/>
      <c r="NN296" s="31"/>
      <c r="NO296" s="31"/>
      <c r="NP296" s="31"/>
      <c r="NQ296" s="31"/>
      <c r="NR296" s="31"/>
      <c r="NS296" s="31"/>
      <c r="NT296" s="31"/>
      <c r="NU296" s="31"/>
      <c r="NV296" s="31"/>
      <c r="NW296" s="31"/>
      <c r="NX296" s="31"/>
      <c r="NY296" s="31"/>
      <c r="NZ296" s="31"/>
      <c r="OA296" s="31"/>
      <c r="OB296" s="31"/>
      <c r="OC296" s="31"/>
      <c r="OD296" s="31"/>
      <c r="OE296" s="31"/>
      <c r="OF296" s="31"/>
      <c r="OG296" s="31"/>
      <c r="OH296" s="31"/>
      <c r="OI296" s="31"/>
      <c r="OJ296" s="31"/>
      <c r="OK296" s="31"/>
      <c r="OL296" s="31"/>
      <c r="OM296" s="31"/>
      <c r="ON296" s="31"/>
      <c r="OO296" s="31"/>
      <c r="OP296" s="31"/>
      <c r="OQ296" s="31"/>
      <c r="OR296" s="31"/>
      <c r="OS296" s="31"/>
      <c r="OT296" s="31"/>
      <c r="OU296" s="31"/>
      <c r="OV296" s="31"/>
      <c r="OW296" s="31"/>
      <c r="OX296" s="31"/>
      <c r="OY296" s="31"/>
      <c r="OZ296" s="31"/>
      <c r="PA296" s="31"/>
      <c r="PB296" s="31"/>
      <c r="PC296" s="31"/>
      <c r="PD296" s="31"/>
      <c r="PE296" s="31"/>
      <c r="PF296" s="31"/>
      <c r="PG296" s="31"/>
      <c r="PH296" s="31"/>
      <c r="PI296" s="31"/>
      <c r="PJ296" s="31"/>
      <c r="PK296" s="31"/>
      <c r="PL296" s="31"/>
      <c r="PM296" s="31"/>
      <c r="PN296" s="31"/>
      <c r="PO296" s="31"/>
      <c r="PP296" s="31"/>
      <c r="PQ296" s="31"/>
      <c r="PR296" s="31"/>
      <c r="PS296" s="31"/>
      <c r="PT296" s="31"/>
      <c r="PU296" s="31"/>
      <c r="PV296" s="31"/>
      <c r="PW296" s="31"/>
      <c r="PX296" s="31"/>
      <c r="PY296" s="31"/>
      <c r="PZ296" s="31"/>
      <c r="QA296" s="31"/>
      <c r="QB296" s="31"/>
      <c r="QC296" s="31"/>
      <c r="QD296" s="31"/>
      <c r="QE296" s="31"/>
      <c r="QF296" s="31"/>
      <c r="QG296" s="31"/>
      <c r="QH296" s="31"/>
      <c r="QI296" s="31"/>
      <c r="QJ296" s="31"/>
      <c r="QK296" s="31"/>
      <c r="QL296" s="31"/>
      <c r="QM296" s="31"/>
      <c r="QN296" s="31"/>
      <c r="QO296" s="31"/>
      <c r="QP296" s="31"/>
      <c r="QQ296" s="31"/>
      <c r="QR296" s="31"/>
      <c r="QS296" s="31"/>
      <c r="QT296" s="31"/>
      <c r="QU296" s="31"/>
      <c r="QV296" s="31"/>
      <c r="QW296" s="31"/>
      <c r="QX296" s="31"/>
      <c r="QY296" s="31"/>
      <c r="QZ296" s="31"/>
      <c r="RA296" s="31"/>
      <c r="RB296" s="31"/>
      <c r="RC296" s="31"/>
      <c r="RD296" s="31"/>
      <c r="RE296" s="31"/>
      <c r="RF296" s="31"/>
      <c r="RG296" s="31"/>
      <c r="RH296" s="31"/>
      <c r="RI296" s="31"/>
      <c r="RJ296" s="31"/>
      <c r="RK296" s="31"/>
      <c r="RL296" s="31"/>
      <c r="RM296" s="31"/>
      <c r="RN296" s="31"/>
      <c r="RO296" s="31"/>
      <c r="RP296" s="31"/>
      <c r="RQ296" s="31"/>
      <c r="RR296" s="31"/>
      <c r="RS296" s="31"/>
      <c r="RT296" s="31"/>
      <c r="RU296" s="31"/>
      <c r="RV296" s="31"/>
      <c r="RW296" s="31"/>
      <c r="RX296" s="31"/>
      <c r="RY296" s="31"/>
      <c r="RZ296" s="31"/>
      <c r="SA296" s="31"/>
      <c r="SB296" s="31"/>
      <c r="SC296" s="31"/>
      <c r="SD296" s="31"/>
      <c r="SE296" s="31"/>
      <c r="SF296" s="31"/>
      <c r="SG296" s="31"/>
      <c r="SH296" s="31"/>
      <c r="SI296" s="31"/>
      <c r="SJ296" s="31"/>
      <c r="SK296" s="31"/>
      <c r="SL296" s="31"/>
      <c r="SM296" s="31"/>
      <c r="SN296" s="31"/>
      <c r="SO296" s="31"/>
      <c r="SP296" s="31"/>
      <c r="SQ296" s="31"/>
      <c r="SR296" s="31"/>
      <c r="SS296" s="31"/>
      <c r="ST296" s="31"/>
      <c r="SU296" s="31"/>
      <c r="SV296" s="31"/>
      <c r="SW296" s="31"/>
      <c r="SX296" s="31"/>
      <c r="SY296" s="31"/>
      <c r="SZ296" s="31"/>
      <c r="TA296" s="31"/>
      <c r="TB296" s="31"/>
      <c r="TC296" s="31"/>
      <c r="TD296" s="31"/>
      <c r="TE296" s="31"/>
      <c r="TF296" s="31"/>
      <c r="TG296" s="31"/>
      <c r="TH296" s="31"/>
      <c r="TI296" s="31"/>
      <c r="TJ296" s="31"/>
      <c r="TK296" s="31"/>
      <c r="TL296" s="31"/>
      <c r="TM296" s="31"/>
      <c r="TN296" s="31"/>
      <c r="TO296" s="31"/>
      <c r="TP296" s="31"/>
      <c r="TQ296" s="31"/>
      <c r="TR296" s="31"/>
      <c r="TS296" s="31"/>
      <c r="TT296" s="31"/>
      <c r="TU296" s="31"/>
      <c r="TV296" s="31"/>
      <c r="TW296" s="31"/>
      <c r="TX296" s="31"/>
      <c r="TY296" s="31"/>
      <c r="TZ296" s="31"/>
      <c r="UA296" s="31"/>
      <c r="UB296" s="31"/>
      <c r="UC296" s="31"/>
      <c r="UD296" s="31"/>
      <c r="UE296" s="31"/>
      <c r="UF296" s="31"/>
      <c r="UG296" s="31"/>
      <c r="UH296" s="31"/>
      <c r="UI296" s="31"/>
      <c r="UJ296" s="31"/>
      <c r="UK296" s="31"/>
      <c r="UL296" s="31"/>
      <c r="UM296" s="31"/>
      <c r="UN296" s="31"/>
      <c r="UO296" s="31"/>
      <c r="UP296" s="31"/>
      <c r="UQ296" s="31"/>
      <c r="UR296" s="31"/>
      <c r="US296" s="31"/>
      <c r="UT296" s="31"/>
      <c r="UU296" s="31"/>
      <c r="UV296" s="31"/>
      <c r="UW296" s="31"/>
      <c r="UX296" s="31"/>
      <c r="UY296" s="31"/>
      <c r="UZ296" s="31"/>
      <c r="VA296" s="31"/>
      <c r="VB296" s="31"/>
      <c r="VC296" s="31"/>
      <c r="VD296" s="31"/>
      <c r="VE296" s="31"/>
      <c r="VF296" s="31"/>
      <c r="VG296" s="31"/>
      <c r="VH296" s="31"/>
      <c r="VI296" s="31"/>
      <c r="VJ296" s="31"/>
      <c r="VK296" s="31"/>
      <c r="VL296" s="31"/>
      <c r="VM296" s="31"/>
      <c r="VN296" s="31"/>
      <c r="VO296" s="31"/>
      <c r="VP296" s="31"/>
      <c r="VQ296" s="31"/>
      <c r="VR296" s="31"/>
      <c r="VS296" s="31"/>
      <c r="VT296" s="31"/>
      <c r="VU296" s="31"/>
      <c r="VV296" s="31"/>
      <c r="VW296" s="31"/>
      <c r="VX296" s="31"/>
      <c r="VY296" s="31"/>
      <c r="VZ296" s="31"/>
      <c r="WA296" s="31"/>
      <c r="WB296" s="31"/>
      <c r="WC296" s="31"/>
      <c r="WD296" s="31"/>
      <c r="WE296" s="31"/>
      <c r="WF296" s="31"/>
      <c r="WG296" s="31"/>
      <c r="WH296" s="31"/>
      <c r="WI296" s="31"/>
      <c r="WJ296" s="31"/>
      <c r="WK296" s="31"/>
      <c r="WL296" s="31"/>
      <c r="WM296" s="31"/>
      <c r="WN296" s="31"/>
      <c r="WO296" s="31"/>
      <c r="WP296" s="31"/>
      <c r="WQ296" s="31"/>
      <c r="WR296" s="31"/>
      <c r="WS296" s="31"/>
      <c r="WT296" s="31"/>
      <c r="WU296" s="31"/>
      <c r="WV296" s="31"/>
      <c r="WW296" s="31"/>
      <c r="WX296" s="31"/>
      <c r="WY296" s="31"/>
      <c r="WZ296" s="31"/>
      <c r="XA296" s="31"/>
      <c r="XB296" s="31"/>
      <c r="XC296" s="31"/>
      <c r="XD296" s="31"/>
      <c r="XE296" s="31"/>
      <c r="XF296" s="31"/>
      <c r="XG296" s="31"/>
      <c r="XH296" s="31"/>
      <c r="XI296" s="31"/>
      <c r="XJ296" s="31"/>
      <c r="XK296" s="31"/>
      <c r="XL296" s="31"/>
      <c r="XM296" s="31"/>
      <c r="XN296" s="31"/>
      <c r="XO296" s="31"/>
      <c r="XP296" s="31"/>
      <c r="XQ296" s="31"/>
      <c r="XR296" s="31"/>
      <c r="XS296" s="31"/>
      <c r="XT296" s="31"/>
      <c r="XU296" s="31"/>
      <c r="XV296" s="31"/>
      <c r="XW296" s="31"/>
      <c r="XX296" s="31"/>
      <c r="XY296" s="31"/>
      <c r="XZ296" s="31"/>
      <c r="YA296" s="31"/>
      <c r="YB296" s="31"/>
      <c r="YC296" s="31"/>
      <c r="YD296" s="31"/>
      <c r="YE296" s="31"/>
      <c r="YF296" s="31"/>
      <c r="YG296" s="31"/>
      <c r="YH296" s="31"/>
      <c r="YI296" s="31"/>
      <c r="YJ296" s="31"/>
      <c r="YK296" s="31"/>
      <c r="YL296" s="31"/>
      <c r="YM296" s="31"/>
      <c r="YN296" s="31"/>
      <c r="YO296" s="31"/>
      <c r="YP296" s="31"/>
      <c r="YQ296" s="31"/>
      <c r="YR296" s="31"/>
      <c r="YS296" s="31"/>
      <c r="YT296" s="31"/>
      <c r="YU296" s="31"/>
      <c r="YV296" s="31"/>
      <c r="YW296" s="31"/>
      <c r="YX296" s="31"/>
      <c r="YY296" s="31"/>
      <c r="YZ296" s="31"/>
      <c r="ZA296" s="31"/>
      <c r="ZB296" s="31"/>
      <c r="ZC296" s="31"/>
      <c r="ZD296" s="31"/>
      <c r="ZE296" s="31"/>
      <c r="ZF296" s="31"/>
      <c r="ZG296" s="31"/>
      <c r="ZH296" s="31"/>
      <c r="ZI296" s="31"/>
      <c r="ZJ296" s="31"/>
      <c r="ZK296" s="31"/>
      <c r="ZL296" s="31"/>
      <c r="ZM296" s="31"/>
      <c r="ZN296" s="31"/>
      <c r="ZO296" s="31"/>
      <c r="ZP296" s="31"/>
      <c r="ZQ296" s="31"/>
      <c r="ZR296" s="31"/>
      <c r="ZS296" s="31"/>
      <c r="ZT296" s="31"/>
      <c r="ZU296" s="31"/>
      <c r="ZV296" s="31"/>
      <c r="ZW296" s="31"/>
      <c r="ZX296" s="31"/>
      <c r="ZY296" s="31"/>
      <c r="ZZ296" s="31"/>
      <c r="AAA296" s="31"/>
      <c r="AAB296" s="31"/>
      <c r="AAC296" s="31"/>
      <c r="AAD296" s="31"/>
      <c r="AAE296" s="31"/>
      <c r="AAF296" s="31"/>
      <c r="AAG296" s="31"/>
      <c r="AAH296" s="31"/>
      <c r="AAI296" s="31"/>
      <c r="AAJ296" s="31"/>
      <c r="AAK296" s="31"/>
      <c r="AAL296" s="31"/>
      <c r="AAM296" s="31"/>
      <c r="AAN296" s="31"/>
      <c r="AAO296" s="31"/>
      <c r="AAP296" s="31"/>
      <c r="AAQ296" s="31"/>
      <c r="AAR296" s="31"/>
      <c r="AAS296" s="31"/>
      <c r="AAT296" s="31"/>
      <c r="AAU296" s="31"/>
      <c r="AAV296" s="31"/>
      <c r="AAW296" s="31"/>
      <c r="AAX296" s="31"/>
      <c r="AAY296" s="31"/>
      <c r="AAZ296" s="31"/>
      <c r="ABA296" s="31"/>
      <c r="ABB296" s="31"/>
      <c r="ABC296" s="31"/>
      <c r="ABD296" s="31"/>
      <c r="ABE296" s="31"/>
      <c r="ABF296" s="31"/>
      <c r="ABG296" s="31"/>
      <c r="ABH296" s="31"/>
      <c r="ABI296" s="31"/>
      <c r="ABJ296" s="31"/>
      <c r="ABK296" s="31"/>
      <c r="ABL296" s="31"/>
      <c r="ABM296" s="31"/>
      <c r="ABN296" s="31"/>
      <c r="ABO296" s="31"/>
      <c r="ABP296" s="31"/>
      <c r="ABQ296" s="31"/>
      <c r="ABR296" s="31"/>
      <c r="ABS296" s="31"/>
      <c r="ABT296" s="31"/>
      <c r="ABU296" s="31"/>
      <c r="ABV296" s="31"/>
      <c r="ABW296" s="31"/>
      <c r="ABX296" s="31"/>
      <c r="ABY296" s="31"/>
      <c r="ABZ296" s="31"/>
      <c r="ACA296" s="31"/>
      <c r="ACB296" s="31"/>
      <c r="ACC296" s="31"/>
      <c r="ACD296" s="31"/>
      <c r="ACE296" s="31"/>
      <c r="ACF296" s="31"/>
      <c r="ACG296" s="31"/>
      <c r="ACH296" s="31"/>
      <c r="ACI296" s="31"/>
      <c r="ACJ296" s="31"/>
      <c r="ACK296" s="31"/>
      <c r="ACL296" s="31"/>
      <c r="ACM296" s="31"/>
      <c r="ACN296" s="31"/>
      <c r="ACO296" s="31"/>
      <c r="ACP296" s="31"/>
      <c r="ACQ296" s="31"/>
      <c r="ACR296" s="31"/>
      <c r="ACS296" s="31"/>
      <c r="ACT296" s="31"/>
      <c r="ACU296" s="31"/>
      <c r="ACV296" s="31"/>
      <c r="ACW296" s="31"/>
      <c r="ACX296" s="31"/>
      <c r="ACY296" s="31"/>
      <c r="ACZ296" s="31"/>
      <c r="ADA296" s="31"/>
      <c r="ADB296" s="31"/>
      <c r="ADC296" s="31"/>
      <c r="ADD296" s="31"/>
      <c r="ADE296" s="31"/>
      <c r="ADF296" s="31"/>
      <c r="ADG296" s="31"/>
      <c r="ADH296" s="31"/>
      <c r="ADI296" s="31"/>
      <c r="ADJ296" s="31"/>
      <c r="ADK296" s="31"/>
      <c r="ADL296" s="31"/>
      <c r="ADM296" s="31"/>
      <c r="ADN296" s="31"/>
      <c r="ADO296" s="31"/>
      <c r="ADP296" s="31"/>
      <c r="ADQ296" s="31"/>
      <c r="ADR296" s="31"/>
      <c r="ADS296" s="31"/>
      <c r="ADT296" s="31"/>
      <c r="ADU296" s="31"/>
      <c r="ADV296" s="31"/>
      <c r="ADW296" s="31"/>
      <c r="ADX296" s="31"/>
      <c r="ADY296" s="31"/>
      <c r="ADZ296" s="31"/>
      <c r="AEA296" s="31"/>
      <c r="AEB296" s="31"/>
      <c r="AEC296" s="31"/>
      <c r="AED296" s="31"/>
      <c r="AEE296" s="31"/>
      <c r="AEF296" s="31"/>
      <c r="AEG296" s="31"/>
      <c r="AEH296" s="31"/>
      <c r="AEI296" s="31"/>
      <c r="AEJ296" s="31"/>
      <c r="AEK296" s="31"/>
      <c r="AEL296" s="31"/>
      <c r="AEM296" s="31"/>
      <c r="AEN296" s="31"/>
      <c r="AEO296" s="31"/>
      <c r="AEP296" s="31"/>
      <c r="AEQ296" s="31"/>
      <c r="AER296" s="31"/>
      <c r="AES296" s="31"/>
      <c r="AET296" s="31"/>
      <c r="AEU296" s="31"/>
      <c r="AEV296" s="31"/>
      <c r="AEW296" s="31"/>
      <c r="AEX296" s="31"/>
      <c r="AEY296" s="31"/>
      <c r="AEZ296" s="31"/>
      <c r="AFA296" s="31"/>
      <c r="AFB296" s="31"/>
      <c r="AFC296" s="31"/>
      <c r="AFD296" s="31"/>
      <c r="AFE296" s="31"/>
      <c r="AFF296" s="31"/>
      <c r="AFG296" s="31"/>
      <c r="AFH296" s="31"/>
      <c r="AFI296" s="31"/>
      <c r="AFJ296" s="31"/>
      <c r="AFK296" s="31"/>
      <c r="AFL296" s="31"/>
      <c r="AFM296" s="31"/>
      <c r="AFN296" s="31"/>
      <c r="AFO296" s="31"/>
      <c r="AFP296" s="31"/>
      <c r="AFQ296" s="31"/>
      <c r="AFR296" s="31"/>
      <c r="AFS296" s="31"/>
      <c r="AFT296" s="31"/>
      <c r="AFU296" s="31"/>
      <c r="AFV296" s="31"/>
      <c r="AFW296" s="31"/>
      <c r="AFX296" s="31"/>
      <c r="AFY296" s="31"/>
      <c r="AFZ296" s="31"/>
      <c r="AGA296" s="31"/>
      <c r="AGB296" s="31"/>
      <c r="AGC296" s="31"/>
      <c r="AGD296" s="31"/>
      <c r="AGE296" s="31"/>
      <c r="AGF296" s="31"/>
      <c r="AGG296" s="31"/>
      <c r="AGH296" s="31"/>
      <c r="AGI296" s="31"/>
      <c r="AGJ296" s="31"/>
      <c r="AGK296" s="31"/>
      <c r="AGL296" s="31"/>
      <c r="AGM296" s="31"/>
      <c r="AGN296" s="31"/>
      <c r="AGO296" s="31"/>
      <c r="AGP296" s="31"/>
      <c r="AGQ296" s="31"/>
      <c r="AGR296" s="31"/>
      <c r="AGS296" s="31"/>
      <c r="AGT296" s="31"/>
      <c r="AGU296" s="31"/>
      <c r="AGV296" s="31"/>
      <c r="AGW296" s="31"/>
      <c r="AGX296" s="31"/>
      <c r="AGY296" s="31"/>
      <c r="AGZ296" s="31"/>
      <c r="AHA296" s="31"/>
      <c r="AHB296" s="31"/>
      <c r="AHC296" s="31"/>
      <c r="AHD296" s="31"/>
      <c r="AHE296" s="31"/>
      <c r="AHF296" s="31"/>
      <c r="AHG296" s="31"/>
      <c r="AHH296" s="31"/>
      <c r="AHI296" s="31"/>
      <c r="AHJ296" s="31"/>
      <c r="AHK296" s="31"/>
      <c r="AHL296" s="31"/>
      <c r="AHM296" s="31"/>
      <c r="AHN296" s="31"/>
      <c r="AHO296" s="31"/>
      <c r="AHP296" s="31"/>
      <c r="AHQ296" s="31"/>
      <c r="AHR296" s="31"/>
      <c r="AHS296" s="31"/>
      <c r="AHT296" s="31"/>
      <c r="AHU296" s="31"/>
      <c r="AHV296" s="31"/>
      <c r="AHW296" s="31"/>
      <c r="AHX296" s="31"/>
      <c r="AHY296" s="31"/>
      <c r="AHZ296" s="31"/>
      <c r="AIA296" s="31"/>
      <c r="AIB296" s="31"/>
      <c r="AIC296" s="31"/>
      <c r="AID296" s="31"/>
      <c r="AIE296" s="31"/>
      <c r="AIF296" s="31"/>
      <c r="AIG296" s="31"/>
      <c r="AIH296" s="31"/>
      <c r="AII296" s="31"/>
      <c r="AIJ296" s="31"/>
      <c r="AIK296" s="31"/>
      <c r="AIL296" s="31"/>
      <c r="AIM296" s="31"/>
      <c r="AIN296" s="31"/>
      <c r="AIO296" s="31"/>
      <c r="AIP296" s="31"/>
      <c r="AIQ296" s="31"/>
      <c r="AIR296" s="31"/>
      <c r="AIS296" s="31"/>
      <c r="AIT296" s="31"/>
      <c r="AIU296" s="31"/>
      <c r="AIV296" s="31"/>
      <c r="AIW296" s="31"/>
      <c r="AIX296" s="31"/>
      <c r="AIY296" s="31"/>
      <c r="AIZ296" s="31"/>
      <c r="AJA296" s="31"/>
      <c r="AJB296" s="31"/>
      <c r="AJC296" s="31"/>
      <c r="AJD296" s="31"/>
      <c r="AJE296" s="31"/>
      <c r="AJF296" s="31"/>
      <c r="AJG296" s="31"/>
      <c r="AJH296" s="31"/>
      <c r="AJI296" s="31"/>
      <c r="AJJ296" s="31"/>
      <c r="AJK296" s="31"/>
      <c r="AJL296" s="31"/>
      <c r="AJM296" s="31"/>
      <c r="AJN296" s="31"/>
      <c r="AJO296" s="31"/>
      <c r="AJP296" s="31"/>
      <c r="AJQ296" s="31"/>
      <c r="AJR296" s="31"/>
      <c r="AJS296" s="31"/>
      <c r="AJT296" s="31"/>
      <c r="AJU296" s="31"/>
      <c r="AJV296" s="31"/>
      <c r="AJW296" s="31"/>
      <c r="AJX296" s="31"/>
      <c r="AJY296" s="31"/>
      <c r="AJZ296" s="31"/>
      <c r="AKA296" s="31"/>
      <c r="AKB296" s="31"/>
      <c r="AKC296" s="31"/>
      <c r="AKD296" s="31"/>
      <c r="AKE296" s="31"/>
      <c r="AKF296" s="31"/>
      <c r="AKG296" s="31"/>
      <c r="AKH296" s="31"/>
      <c r="AKI296" s="31"/>
      <c r="AKJ296" s="31"/>
      <c r="AKK296" s="31"/>
      <c r="AKL296" s="31"/>
      <c r="AKM296" s="31"/>
      <c r="AKN296" s="31"/>
      <c r="AKO296" s="31"/>
      <c r="AKP296" s="31"/>
      <c r="AKQ296" s="31"/>
      <c r="AKR296" s="31"/>
      <c r="AKS296" s="31"/>
      <c r="AKT296" s="31"/>
      <c r="AKU296" s="31"/>
      <c r="AKV296" s="31"/>
      <c r="AKW296" s="31"/>
      <c r="AKX296" s="31"/>
      <c r="AKY296" s="31"/>
      <c r="AKZ296" s="31"/>
      <c r="ALA296" s="31"/>
      <c r="ALB296" s="31"/>
      <c r="ALC296" s="31"/>
      <c r="ALD296" s="31"/>
      <c r="ALE296" s="31"/>
      <c r="ALF296" s="31"/>
      <c r="ALG296" s="31"/>
      <c r="ALH296" s="31"/>
      <c r="ALI296" s="31"/>
      <c r="ALJ296" s="31"/>
      <c r="ALK296" s="31"/>
      <c r="ALL296" s="31"/>
      <c r="ALM296" s="31"/>
      <c r="ALN296" s="31"/>
      <c r="ALO296" s="31"/>
      <c r="ALP296" s="31"/>
      <c r="ALQ296" s="31"/>
      <c r="ALR296" s="31"/>
      <c r="ALS296" s="31"/>
      <c r="ALT296" s="31"/>
      <c r="ALU296" s="31"/>
      <c r="ALV296" s="31"/>
      <c r="ALW296" s="31"/>
      <c r="ALX296" s="31"/>
      <c r="ALY296" s="31"/>
      <c r="ALZ296" s="31"/>
      <c r="AMA296" s="31"/>
      <c r="AMB296" s="31"/>
      <c r="AMC296" s="31"/>
      <c r="AMD296" s="31"/>
      <c r="AME296" s="31"/>
      <c r="AMF296" s="31"/>
      <c r="AMG296" s="31"/>
      <c r="AMH296" s="31"/>
      <c r="AMI296" s="31"/>
      <c r="AMJ296" s="31"/>
      <c r="AMK296" s="31"/>
      <c r="AML296" s="31"/>
      <c r="AMM296" s="31"/>
      <c r="AMN296" s="31"/>
      <c r="AMO296" s="31"/>
      <c r="AMP296" s="31"/>
      <c r="AMQ296" s="31"/>
      <c r="AMR296" s="31"/>
      <c r="AMS296" s="31"/>
      <c r="AMT296" s="31"/>
      <c r="AMU296" s="31"/>
      <c r="AMV296" s="31"/>
      <c r="AMW296" s="31"/>
      <c r="AMX296" s="31"/>
      <c r="AMY296" s="31"/>
    </row>
    <row r="297" spans="3:1042" s="6" customFormat="1" ht="15" customHeight="1" x14ac:dyDescent="0.25">
      <c r="C297" s="6">
        <f t="shared" ref="C297:C300" si="187">O297</f>
        <v>220317</v>
      </c>
      <c r="D297" s="72">
        <f t="shared" ref="D297:D300" si="188">R297</f>
        <v>83</v>
      </c>
      <c r="E297" s="132">
        <v>0</v>
      </c>
      <c r="F297" s="129">
        <v>1</v>
      </c>
      <c r="G297" s="73">
        <f t="shared" si="144"/>
        <v>0</v>
      </c>
      <c r="H297" s="131">
        <v>3.3</v>
      </c>
      <c r="I297" s="147">
        <f t="shared" si="159"/>
        <v>0</v>
      </c>
      <c r="J297" s="111" t="s">
        <v>196</v>
      </c>
      <c r="K297" s="39">
        <v>3</v>
      </c>
      <c r="L297" s="95">
        <f t="shared" si="160"/>
        <v>22</v>
      </c>
      <c r="M297" s="12" t="s">
        <v>100</v>
      </c>
      <c r="N297" s="82">
        <f t="shared" ref="N297:N300" si="189">N296+1</f>
        <v>3</v>
      </c>
      <c r="O297" s="82">
        <f t="shared" si="186"/>
        <v>220317</v>
      </c>
      <c r="P297" s="77" t="str">
        <f t="shared" si="163"/>
        <v>GS3-45HPA-US &amp; SAN-83SSAQA  (83 gal)</v>
      </c>
      <c r="Q297" s="114" t="s">
        <v>217</v>
      </c>
      <c r="R297" s="14">
        <v>83</v>
      </c>
      <c r="S297" s="37" t="s">
        <v>167</v>
      </c>
      <c r="T297" s="100" t="s">
        <v>167</v>
      </c>
      <c r="U297" s="105" t="str">
        <f t="shared" si="177"/>
        <v>Sanden80</v>
      </c>
      <c r="V297" s="146">
        <v>0</v>
      </c>
      <c r="W297" s="49"/>
      <c r="X297" s="61"/>
      <c r="Y297" s="62"/>
      <c r="Z297" s="63"/>
      <c r="AA297" s="58"/>
      <c r="AB297" s="158" t="str">
        <f t="shared" si="161"/>
        <v>2,     220317,   "GS3-45HPA-US &amp; SAN-83SSAQA  (83 gal)"</v>
      </c>
      <c r="AC297" s="160" t="str">
        <f t="shared" si="183"/>
        <v>Sanden</v>
      </c>
      <c r="AD297" s="31" t="s">
        <v>684</v>
      </c>
      <c r="AE297" s="158" t="str">
        <f t="shared" si="162"/>
        <v xml:space="preserve">          case  220317   :   "SandenGS3_SAN83SSAQA"</v>
      </c>
      <c r="AF297" s="31" t="s">
        <v>684</v>
      </c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1"/>
      <c r="BO297" s="31"/>
      <c r="BP297" s="31"/>
      <c r="BQ297" s="31"/>
      <c r="BR297" s="31"/>
      <c r="BS297" s="31"/>
      <c r="BT297" s="31"/>
      <c r="BU297" s="31"/>
      <c r="BV297" s="31"/>
      <c r="BW297" s="31"/>
      <c r="BX297" s="31"/>
      <c r="BY297" s="31"/>
      <c r="BZ297" s="31"/>
      <c r="CA297" s="31"/>
      <c r="CB297" s="31"/>
      <c r="CC297" s="31"/>
      <c r="CD297" s="31"/>
      <c r="CE297" s="31"/>
      <c r="CF297" s="31"/>
      <c r="CG297" s="31"/>
      <c r="CH297" s="31"/>
      <c r="CI297" s="31"/>
      <c r="CJ297" s="31"/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/>
      <c r="DK297" s="31"/>
      <c r="DL297" s="31"/>
      <c r="DM297" s="31"/>
      <c r="DN297" s="31"/>
      <c r="DO297" s="31"/>
      <c r="DP297" s="31"/>
      <c r="DQ297" s="31"/>
      <c r="DR297" s="31"/>
      <c r="DS297" s="31"/>
      <c r="DT297" s="31"/>
      <c r="DU297" s="31"/>
      <c r="DV297" s="31"/>
      <c r="DW297" s="31"/>
      <c r="DX297" s="31"/>
      <c r="DY297" s="31"/>
      <c r="DZ297" s="31"/>
      <c r="EA297" s="31"/>
      <c r="EB297" s="31"/>
      <c r="EC297" s="31"/>
      <c r="ED297" s="31"/>
      <c r="EE297" s="31"/>
      <c r="EF297" s="31"/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/>
      <c r="EW297" s="31"/>
      <c r="EX297" s="31"/>
      <c r="EY297" s="31"/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  <c r="FK297" s="31"/>
      <c r="FL297" s="31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  <c r="IU297" s="31"/>
      <c r="IV297" s="31"/>
      <c r="IW297" s="31"/>
      <c r="IX297" s="31"/>
      <c r="IY297" s="31"/>
      <c r="IZ297" s="31"/>
      <c r="JA297" s="31"/>
      <c r="JB297" s="31"/>
      <c r="JC297" s="31"/>
      <c r="JD297" s="31"/>
      <c r="JE297" s="31"/>
      <c r="JF297" s="31"/>
      <c r="JG297" s="31"/>
      <c r="JH297" s="31"/>
      <c r="JI297" s="31"/>
      <c r="JJ297" s="31"/>
      <c r="JK297" s="31"/>
      <c r="JL297" s="31"/>
      <c r="JM297" s="31"/>
      <c r="JN297" s="31"/>
      <c r="JO297" s="31"/>
      <c r="JP297" s="31"/>
      <c r="JQ297" s="31"/>
      <c r="JR297" s="31"/>
      <c r="JS297" s="31"/>
      <c r="JT297" s="31"/>
      <c r="JU297" s="31"/>
      <c r="JV297" s="31"/>
      <c r="JW297" s="31"/>
      <c r="JX297" s="31"/>
      <c r="JY297" s="31"/>
      <c r="JZ297" s="31"/>
      <c r="KA297" s="31"/>
      <c r="KB297" s="31"/>
      <c r="KC297" s="31"/>
      <c r="KD297" s="31"/>
      <c r="KE297" s="31"/>
      <c r="KF297" s="31"/>
      <c r="KG297" s="31"/>
      <c r="KH297" s="31"/>
      <c r="KI297" s="31"/>
      <c r="KJ297" s="31"/>
      <c r="KK297" s="31"/>
      <c r="KL297" s="31"/>
      <c r="KM297" s="31"/>
      <c r="KN297" s="31"/>
      <c r="KO297" s="31"/>
      <c r="KP297" s="31"/>
      <c r="KQ297" s="31"/>
      <c r="KR297" s="31"/>
      <c r="KS297" s="31"/>
      <c r="KT297" s="31"/>
      <c r="KU297" s="31"/>
      <c r="KV297" s="31"/>
      <c r="KW297" s="31"/>
      <c r="KX297" s="31"/>
      <c r="KY297" s="31"/>
      <c r="KZ297" s="31"/>
      <c r="LA297" s="31"/>
      <c r="LB297" s="31"/>
      <c r="LC297" s="31"/>
      <c r="LD297" s="31"/>
      <c r="LE297" s="31"/>
      <c r="LF297" s="31"/>
      <c r="LG297" s="31"/>
      <c r="LH297" s="31"/>
      <c r="LI297" s="31"/>
      <c r="LJ297" s="31"/>
      <c r="LK297" s="31"/>
      <c r="LL297" s="31"/>
      <c r="LM297" s="31"/>
      <c r="LN297" s="31"/>
      <c r="LO297" s="31"/>
      <c r="LP297" s="31"/>
      <c r="LQ297" s="31"/>
      <c r="LR297" s="31"/>
      <c r="LS297" s="31"/>
      <c r="LT297" s="31"/>
      <c r="LU297" s="31"/>
      <c r="LV297" s="31"/>
      <c r="LW297" s="31"/>
      <c r="LX297" s="31"/>
      <c r="LY297" s="31"/>
      <c r="LZ297" s="31"/>
      <c r="MA297" s="31"/>
      <c r="MB297" s="31"/>
      <c r="MC297" s="31"/>
      <c r="MD297" s="31"/>
      <c r="ME297" s="31"/>
      <c r="MF297" s="31"/>
      <c r="MG297" s="31"/>
      <c r="MH297" s="31"/>
      <c r="MI297" s="31"/>
      <c r="MJ297" s="31"/>
      <c r="MK297" s="31"/>
      <c r="ML297" s="31"/>
      <c r="MM297" s="31"/>
      <c r="MN297" s="31"/>
      <c r="MO297" s="31"/>
      <c r="MP297" s="31"/>
      <c r="MQ297" s="31"/>
      <c r="MR297" s="31"/>
      <c r="MS297" s="31"/>
      <c r="MT297" s="31"/>
      <c r="MU297" s="31"/>
      <c r="MV297" s="31"/>
      <c r="MW297" s="31"/>
      <c r="MX297" s="31"/>
      <c r="MY297" s="31"/>
      <c r="MZ297" s="31"/>
      <c r="NA297" s="31"/>
      <c r="NB297" s="31"/>
      <c r="NC297" s="31"/>
      <c r="ND297" s="31"/>
      <c r="NE297" s="31"/>
      <c r="NF297" s="31"/>
      <c r="NG297" s="31"/>
      <c r="NH297" s="31"/>
      <c r="NI297" s="31"/>
      <c r="NJ297" s="31"/>
      <c r="NK297" s="31"/>
      <c r="NL297" s="31"/>
      <c r="NM297" s="31"/>
      <c r="NN297" s="31"/>
      <c r="NO297" s="31"/>
      <c r="NP297" s="31"/>
      <c r="NQ297" s="31"/>
      <c r="NR297" s="31"/>
      <c r="NS297" s="31"/>
      <c r="NT297" s="31"/>
      <c r="NU297" s="31"/>
      <c r="NV297" s="31"/>
      <c r="NW297" s="31"/>
      <c r="NX297" s="31"/>
      <c r="NY297" s="31"/>
      <c r="NZ297" s="31"/>
      <c r="OA297" s="31"/>
      <c r="OB297" s="31"/>
      <c r="OC297" s="31"/>
      <c r="OD297" s="31"/>
      <c r="OE297" s="31"/>
      <c r="OF297" s="31"/>
      <c r="OG297" s="31"/>
      <c r="OH297" s="31"/>
      <c r="OI297" s="31"/>
      <c r="OJ297" s="31"/>
      <c r="OK297" s="31"/>
      <c r="OL297" s="31"/>
      <c r="OM297" s="31"/>
      <c r="ON297" s="31"/>
      <c r="OO297" s="31"/>
      <c r="OP297" s="31"/>
      <c r="OQ297" s="31"/>
      <c r="OR297" s="31"/>
      <c r="OS297" s="31"/>
      <c r="OT297" s="31"/>
      <c r="OU297" s="31"/>
      <c r="OV297" s="31"/>
      <c r="OW297" s="31"/>
      <c r="OX297" s="31"/>
      <c r="OY297" s="31"/>
      <c r="OZ297" s="31"/>
      <c r="PA297" s="31"/>
      <c r="PB297" s="31"/>
      <c r="PC297" s="31"/>
      <c r="PD297" s="31"/>
      <c r="PE297" s="31"/>
      <c r="PF297" s="31"/>
      <c r="PG297" s="31"/>
      <c r="PH297" s="31"/>
      <c r="PI297" s="31"/>
      <c r="PJ297" s="31"/>
      <c r="PK297" s="31"/>
      <c r="PL297" s="31"/>
      <c r="PM297" s="31"/>
      <c r="PN297" s="31"/>
      <c r="PO297" s="31"/>
      <c r="PP297" s="31"/>
      <c r="PQ297" s="31"/>
      <c r="PR297" s="31"/>
      <c r="PS297" s="31"/>
      <c r="PT297" s="31"/>
      <c r="PU297" s="31"/>
      <c r="PV297" s="31"/>
      <c r="PW297" s="31"/>
      <c r="PX297" s="31"/>
      <c r="PY297" s="31"/>
      <c r="PZ297" s="31"/>
      <c r="QA297" s="31"/>
      <c r="QB297" s="31"/>
      <c r="QC297" s="31"/>
      <c r="QD297" s="31"/>
      <c r="QE297" s="31"/>
      <c r="QF297" s="31"/>
      <c r="QG297" s="31"/>
      <c r="QH297" s="31"/>
      <c r="QI297" s="31"/>
      <c r="QJ297" s="31"/>
      <c r="QK297" s="31"/>
      <c r="QL297" s="31"/>
      <c r="QM297" s="31"/>
      <c r="QN297" s="31"/>
      <c r="QO297" s="31"/>
      <c r="QP297" s="31"/>
      <c r="QQ297" s="31"/>
      <c r="QR297" s="31"/>
      <c r="QS297" s="31"/>
      <c r="QT297" s="31"/>
      <c r="QU297" s="31"/>
      <c r="QV297" s="31"/>
      <c r="QW297" s="31"/>
      <c r="QX297" s="31"/>
      <c r="QY297" s="31"/>
      <c r="QZ297" s="31"/>
      <c r="RA297" s="31"/>
      <c r="RB297" s="31"/>
      <c r="RC297" s="31"/>
      <c r="RD297" s="31"/>
      <c r="RE297" s="31"/>
      <c r="RF297" s="31"/>
      <c r="RG297" s="31"/>
      <c r="RH297" s="31"/>
      <c r="RI297" s="31"/>
      <c r="RJ297" s="31"/>
      <c r="RK297" s="31"/>
      <c r="RL297" s="31"/>
      <c r="RM297" s="31"/>
      <c r="RN297" s="31"/>
      <c r="RO297" s="31"/>
      <c r="RP297" s="31"/>
      <c r="RQ297" s="31"/>
      <c r="RR297" s="31"/>
      <c r="RS297" s="31"/>
      <c r="RT297" s="31"/>
      <c r="RU297" s="31"/>
      <c r="RV297" s="31"/>
      <c r="RW297" s="31"/>
      <c r="RX297" s="31"/>
      <c r="RY297" s="31"/>
      <c r="RZ297" s="31"/>
      <c r="SA297" s="31"/>
      <c r="SB297" s="31"/>
      <c r="SC297" s="31"/>
      <c r="SD297" s="31"/>
      <c r="SE297" s="31"/>
      <c r="SF297" s="31"/>
      <c r="SG297" s="31"/>
      <c r="SH297" s="31"/>
      <c r="SI297" s="31"/>
      <c r="SJ297" s="31"/>
      <c r="SK297" s="31"/>
      <c r="SL297" s="31"/>
      <c r="SM297" s="31"/>
      <c r="SN297" s="31"/>
      <c r="SO297" s="31"/>
      <c r="SP297" s="31"/>
      <c r="SQ297" s="31"/>
      <c r="SR297" s="31"/>
      <c r="SS297" s="31"/>
      <c r="ST297" s="31"/>
      <c r="SU297" s="31"/>
      <c r="SV297" s="31"/>
      <c r="SW297" s="31"/>
      <c r="SX297" s="31"/>
      <c r="SY297" s="31"/>
      <c r="SZ297" s="31"/>
      <c r="TA297" s="31"/>
      <c r="TB297" s="31"/>
      <c r="TC297" s="31"/>
      <c r="TD297" s="31"/>
      <c r="TE297" s="31"/>
      <c r="TF297" s="31"/>
      <c r="TG297" s="31"/>
      <c r="TH297" s="31"/>
      <c r="TI297" s="31"/>
      <c r="TJ297" s="31"/>
      <c r="TK297" s="31"/>
      <c r="TL297" s="31"/>
      <c r="TM297" s="31"/>
      <c r="TN297" s="31"/>
      <c r="TO297" s="31"/>
      <c r="TP297" s="31"/>
      <c r="TQ297" s="31"/>
      <c r="TR297" s="31"/>
      <c r="TS297" s="31"/>
      <c r="TT297" s="31"/>
      <c r="TU297" s="31"/>
      <c r="TV297" s="31"/>
      <c r="TW297" s="31"/>
      <c r="TX297" s="31"/>
      <c r="TY297" s="31"/>
      <c r="TZ297" s="31"/>
      <c r="UA297" s="31"/>
      <c r="UB297" s="31"/>
      <c r="UC297" s="31"/>
      <c r="UD297" s="31"/>
      <c r="UE297" s="31"/>
      <c r="UF297" s="31"/>
      <c r="UG297" s="31"/>
      <c r="UH297" s="31"/>
      <c r="UI297" s="31"/>
      <c r="UJ297" s="31"/>
      <c r="UK297" s="31"/>
      <c r="UL297" s="31"/>
      <c r="UM297" s="31"/>
      <c r="UN297" s="31"/>
      <c r="UO297" s="31"/>
      <c r="UP297" s="31"/>
      <c r="UQ297" s="31"/>
      <c r="UR297" s="31"/>
      <c r="US297" s="31"/>
      <c r="UT297" s="31"/>
      <c r="UU297" s="31"/>
      <c r="UV297" s="31"/>
      <c r="UW297" s="31"/>
      <c r="UX297" s="31"/>
      <c r="UY297" s="31"/>
      <c r="UZ297" s="31"/>
      <c r="VA297" s="31"/>
      <c r="VB297" s="31"/>
      <c r="VC297" s="31"/>
      <c r="VD297" s="31"/>
      <c r="VE297" s="31"/>
      <c r="VF297" s="31"/>
      <c r="VG297" s="31"/>
      <c r="VH297" s="31"/>
      <c r="VI297" s="31"/>
      <c r="VJ297" s="31"/>
      <c r="VK297" s="31"/>
      <c r="VL297" s="31"/>
      <c r="VM297" s="31"/>
      <c r="VN297" s="31"/>
      <c r="VO297" s="31"/>
      <c r="VP297" s="31"/>
      <c r="VQ297" s="31"/>
      <c r="VR297" s="31"/>
      <c r="VS297" s="31"/>
      <c r="VT297" s="31"/>
      <c r="VU297" s="31"/>
      <c r="VV297" s="31"/>
      <c r="VW297" s="31"/>
      <c r="VX297" s="31"/>
      <c r="VY297" s="31"/>
      <c r="VZ297" s="31"/>
      <c r="WA297" s="31"/>
      <c r="WB297" s="31"/>
      <c r="WC297" s="31"/>
      <c r="WD297" s="31"/>
      <c r="WE297" s="31"/>
      <c r="WF297" s="31"/>
      <c r="WG297" s="31"/>
      <c r="WH297" s="31"/>
      <c r="WI297" s="31"/>
      <c r="WJ297" s="31"/>
      <c r="WK297" s="31"/>
      <c r="WL297" s="31"/>
      <c r="WM297" s="31"/>
      <c r="WN297" s="31"/>
      <c r="WO297" s="31"/>
      <c r="WP297" s="31"/>
      <c r="WQ297" s="31"/>
      <c r="WR297" s="31"/>
      <c r="WS297" s="31"/>
      <c r="WT297" s="31"/>
      <c r="WU297" s="31"/>
      <c r="WV297" s="31"/>
      <c r="WW297" s="31"/>
      <c r="WX297" s="31"/>
      <c r="WY297" s="31"/>
      <c r="WZ297" s="31"/>
      <c r="XA297" s="31"/>
      <c r="XB297" s="31"/>
      <c r="XC297" s="31"/>
      <c r="XD297" s="31"/>
      <c r="XE297" s="31"/>
      <c r="XF297" s="31"/>
      <c r="XG297" s="31"/>
      <c r="XH297" s="31"/>
      <c r="XI297" s="31"/>
      <c r="XJ297" s="31"/>
      <c r="XK297" s="31"/>
      <c r="XL297" s="31"/>
      <c r="XM297" s="31"/>
      <c r="XN297" s="31"/>
      <c r="XO297" s="31"/>
      <c r="XP297" s="31"/>
      <c r="XQ297" s="31"/>
      <c r="XR297" s="31"/>
      <c r="XS297" s="31"/>
      <c r="XT297" s="31"/>
      <c r="XU297" s="31"/>
      <c r="XV297" s="31"/>
      <c r="XW297" s="31"/>
      <c r="XX297" s="31"/>
      <c r="XY297" s="31"/>
      <c r="XZ297" s="31"/>
      <c r="YA297" s="31"/>
      <c r="YB297" s="31"/>
      <c r="YC297" s="31"/>
      <c r="YD297" s="31"/>
      <c r="YE297" s="31"/>
      <c r="YF297" s="31"/>
      <c r="YG297" s="31"/>
      <c r="YH297" s="31"/>
      <c r="YI297" s="31"/>
      <c r="YJ297" s="31"/>
      <c r="YK297" s="31"/>
      <c r="YL297" s="31"/>
      <c r="YM297" s="31"/>
      <c r="YN297" s="31"/>
      <c r="YO297" s="31"/>
      <c r="YP297" s="31"/>
      <c r="YQ297" s="31"/>
      <c r="YR297" s="31"/>
      <c r="YS297" s="31"/>
      <c r="YT297" s="31"/>
      <c r="YU297" s="31"/>
      <c r="YV297" s="31"/>
      <c r="YW297" s="31"/>
      <c r="YX297" s="31"/>
      <c r="YY297" s="31"/>
      <c r="YZ297" s="31"/>
      <c r="ZA297" s="31"/>
      <c r="ZB297" s="31"/>
      <c r="ZC297" s="31"/>
      <c r="ZD297" s="31"/>
      <c r="ZE297" s="31"/>
      <c r="ZF297" s="31"/>
      <c r="ZG297" s="31"/>
      <c r="ZH297" s="31"/>
      <c r="ZI297" s="31"/>
      <c r="ZJ297" s="31"/>
      <c r="ZK297" s="31"/>
      <c r="ZL297" s="31"/>
      <c r="ZM297" s="31"/>
      <c r="ZN297" s="31"/>
      <c r="ZO297" s="31"/>
      <c r="ZP297" s="31"/>
      <c r="ZQ297" s="31"/>
      <c r="ZR297" s="31"/>
      <c r="ZS297" s="31"/>
      <c r="ZT297" s="31"/>
      <c r="ZU297" s="31"/>
      <c r="ZV297" s="31"/>
      <c r="ZW297" s="31"/>
      <c r="ZX297" s="31"/>
      <c r="ZY297" s="31"/>
      <c r="ZZ297" s="31"/>
      <c r="AAA297" s="31"/>
      <c r="AAB297" s="31"/>
      <c r="AAC297" s="31"/>
      <c r="AAD297" s="31"/>
      <c r="AAE297" s="31"/>
      <c r="AAF297" s="31"/>
      <c r="AAG297" s="31"/>
      <c r="AAH297" s="31"/>
      <c r="AAI297" s="31"/>
      <c r="AAJ297" s="31"/>
      <c r="AAK297" s="31"/>
      <c r="AAL297" s="31"/>
      <c r="AAM297" s="31"/>
      <c r="AAN297" s="31"/>
      <c r="AAO297" s="31"/>
      <c r="AAP297" s="31"/>
      <c r="AAQ297" s="31"/>
      <c r="AAR297" s="31"/>
      <c r="AAS297" s="31"/>
      <c r="AAT297" s="31"/>
      <c r="AAU297" s="31"/>
      <c r="AAV297" s="31"/>
      <c r="AAW297" s="31"/>
      <c r="AAX297" s="31"/>
      <c r="AAY297" s="31"/>
      <c r="AAZ297" s="31"/>
      <c r="ABA297" s="31"/>
      <c r="ABB297" s="31"/>
      <c r="ABC297" s="31"/>
      <c r="ABD297" s="31"/>
      <c r="ABE297" s="31"/>
      <c r="ABF297" s="31"/>
      <c r="ABG297" s="31"/>
      <c r="ABH297" s="31"/>
      <c r="ABI297" s="31"/>
      <c r="ABJ297" s="31"/>
      <c r="ABK297" s="31"/>
      <c r="ABL297" s="31"/>
      <c r="ABM297" s="31"/>
      <c r="ABN297" s="31"/>
      <c r="ABO297" s="31"/>
      <c r="ABP297" s="31"/>
      <c r="ABQ297" s="31"/>
      <c r="ABR297" s="31"/>
      <c r="ABS297" s="31"/>
      <c r="ABT297" s="31"/>
      <c r="ABU297" s="31"/>
      <c r="ABV297" s="31"/>
      <c r="ABW297" s="31"/>
      <c r="ABX297" s="31"/>
      <c r="ABY297" s="31"/>
      <c r="ABZ297" s="31"/>
      <c r="ACA297" s="31"/>
      <c r="ACB297" s="31"/>
      <c r="ACC297" s="31"/>
      <c r="ACD297" s="31"/>
      <c r="ACE297" s="31"/>
      <c r="ACF297" s="31"/>
      <c r="ACG297" s="31"/>
      <c r="ACH297" s="31"/>
      <c r="ACI297" s="31"/>
      <c r="ACJ297" s="31"/>
      <c r="ACK297" s="31"/>
      <c r="ACL297" s="31"/>
      <c r="ACM297" s="31"/>
      <c r="ACN297" s="31"/>
      <c r="ACO297" s="31"/>
      <c r="ACP297" s="31"/>
      <c r="ACQ297" s="31"/>
      <c r="ACR297" s="31"/>
      <c r="ACS297" s="31"/>
      <c r="ACT297" s="31"/>
      <c r="ACU297" s="31"/>
      <c r="ACV297" s="31"/>
      <c r="ACW297" s="31"/>
      <c r="ACX297" s="31"/>
      <c r="ACY297" s="31"/>
      <c r="ACZ297" s="31"/>
      <c r="ADA297" s="31"/>
      <c r="ADB297" s="31"/>
      <c r="ADC297" s="31"/>
      <c r="ADD297" s="31"/>
      <c r="ADE297" s="31"/>
      <c r="ADF297" s="31"/>
      <c r="ADG297" s="31"/>
      <c r="ADH297" s="31"/>
      <c r="ADI297" s="31"/>
      <c r="ADJ297" s="31"/>
      <c r="ADK297" s="31"/>
      <c r="ADL297" s="31"/>
      <c r="ADM297" s="31"/>
      <c r="ADN297" s="31"/>
      <c r="ADO297" s="31"/>
      <c r="ADP297" s="31"/>
      <c r="ADQ297" s="31"/>
      <c r="ADR297" s="31"/>
      <c r="ADS297" s="31"/>
      <c r="ADT297" s="31"/>
      <c r="ADU297" s="31"/>
      <c r="ADV297" s="31"/>
      <c r="ADW297" s="31"/>
      <c r="ADX297" s="31"/>
      <c r="ADY297" s="31"/>
      <c r="ADZ297" s="31"/>
      <c r="AEA297" s="31"/>
      <c r="AEB297" s="31"/>
      <c r="AEC297" s="31"/>
      <c r="AED297" s="31"/>
      <c r="AEE297" s="31"/>
      <c r="AEF297" s="31"/>
      <c r="AEG297" s="31"/>
      <c r="AEH297" s="31"/>
      <c r="AEI297" s="31"/>
      <c r="AEJ297" s="31"/>
      <c r="AEK297" s="31"/>
      <c r="AEL297" s="31"/>
      <c r="AEM297" s="31"/>
      <c r="AEN297" s="31"/>
      <c r="AEO297" s="31"/>
      <c r="AEP297" s="31"/>
      <c r="AEQ297" s="31"/>
      <c r="AER297" s="31"/>
      <c r="AES297" s="31"/>
      <c r="AET297" s="31"/>
      <c r="AEU297" s="31"/>
      <c r="AEV297" s="31"/>
      <c r="AEW297" s="31"/>
      <c r="AEX297" s="31"/>
      <c r="AEY297" s="31"/>
      <c r="AEZ297" s="31"/>
      <c r="AFA297" s="31"/>
      <c r="AFB297" s="31"/>
      <c r="AFC297" s="31"/>
      <c r="AFD297" s="31"/>
      <c r="AFE297" s="31"/>
      <c r="AFF297" s="31"/>
      <c r="AFG297" s="31"/>
      <c r="AFH297" s="31"/>
      <c r="AFI297" s="31"/>
      <c r="AFJ297" s="31"/>
      <c r="AFK297" s="31"/>
      <c r="AFL297" s="31"/>
      <c r="AFM297" s="31"/>
      <c r="AFN297" s="31"/>
      <c r="AFO297" s="31"/>
      <c r="AFP297" s="31"/>
      <c r="AFQ297" s="31"/>
      <c r="AFR297" s="31"/>
      <c r="AFS297" s="31"/>
      <c r="AFT297" s="31"/>
      <c r="AFU297" s="31"/>
      <c r="AFV297" s="31"/>
      <c r="AFW297" s="31"/>
      <c r="AFX297" s="31"/>
      <c r="AFY297" s="31"/>
      <c r="AFZ297" s="31"/>
      <c r="AGA297" s="31"/>
      <c r="AGB297" s="31"/>
      <c r="AGC297" s="31"/>
      <c r="AGD297" s="31"/>
      <c r="AGE297" s="31"/>
      <c r="AGF297" s="31"/>
      <c r="AGG297" s="31"/>
      <c r="AGH297" s="31"/>
      <c r="AGI297" s="31"/>
      <c r="AGJ297" s="31"/>
      <c r="AGK297" s="31"/>
      <c r="AGL297" s="31"/>
      <c r="AGM297" s="31"/>
      <c r="AGN297" s="31"/>
      <c r="AGO297" s="31"/>
      <c r="AGP297" s="31"/>
      <c r="AGQ297" s="31"/>
      <c r="AGR297" s="31"/>
      <c r="AGS297" s="31"/>
      <c r="AGT297" s="31"/>
      <c r="AGU297" s="31"/>
      <c r="AGV297" s="31"/>
      <c r="AGW297" s="31"/>
      <c r="AGX297" s="31"/>
      <c r="AGY297" s="31"/>
      <c r="AGZ297" s="31"/>
      <c r="AHA297" s="31"/>
      <c r="AHB297" s="31"/>
      <c r="AHC297" s="31"/>
      <c r="AHD297" s="31"/>
      <c r="AHE297" s="31"/>
      <c r="AHF297" s="31"/>
      <c r="AHG297" s="31"/>
      <c r="AHH297" s="31"/>
      <c r="AHI297" s="31"/>
      <c r="AHJ297" s="31"/>
      <c r="AHK297" s="31"/>
      <c r="AHL297" s="31"/>
      <c r="AHM297" s="31"/>
      <c r="AHN297" s="31"/>
      <c r="AHO297" s="31"/>
      <c r="AHP297" s="31"/>
      <c r="AHQ297" s="31"/>
      <c r="AHR297" s="31"/>
      <c r="AHS297" s="31"/>
      <c r="AHT297" s="31"/>
      <c r="AHU297" s="31"/>
      <c r="AHV297" s="31"/>
      <c r="AHW297" s="31"/>
      <c r="AHX297" s="31"/>
      <c r="AHY297" s="31"/>
      <c r="AHZ297" s="31"/>
      <c r="AIA297" s="31"/>
      <c r="AIB297" s="31"/>
      <c r="AIC297" s="31"/>
      <c r="AID297" s="31"/>
      <c r="AIE297" s="31"/>
      <c r="AIF297" s="31"/>
      <c r="AIG297" s="31"/>
      <c r="AIH297" s="31"/>
      <c r="AII297" s="31"/>
      <c r="AIJ297" s="31"/>
      <c r="AIK297" s="31"/>
      <c r="AIL297" s="31"/>
      <c r="AIM297" s="31"/>
      <c r="AIN297" s="31"/>
      <c r="AIO297" s="31"/>
      <c r="AIP297" s="31"/>
      <c r="AIQ297" s="31"/>
      <c r="AIR297" s="31"/>
      <c r="AIS297" s="31"/>
      <c r="AIT297" s="31"/>
      <c r="AIU297" s="31"/>
      <c r="AIV297" s="31"/>
      <c r="AIW297" s="31"/>
      <c r="AIX297" s="31"/>
      <c r="AIY297" s="31"/>
      <c r="AIZ297" s="31"/>
      <c r="AJA297" s="31"/>
      <c r="AJB297" s="31"/>
      <c r="AJC297" s="31"/>
      <c r="AJD297" s="31"/>
      <c r="AJE297" s="31"/>
      <c r="AJF297" s="31"/>
      <c r="AJG297" s="31"/>
      <c r="AJH297" s="31"/>
      <c r="AJI297" s="31"/>
      <c r="AJJ297" s="31"/>
      <c r="AJK297" s="31"/>
      <c r="AJL297" s="31"/>
      <c r="AJM297" s="31"/>
      <c r="AJN297" s="31"/>
      <c r="AJO297" s="31"/>
      <c r="AJP297" s="31"/>
      <c r="AJQ297" s="31"/>
      <c r="AJR297" s="31"/>
      <c r="AJS297" s="31"/>
      <c r="AJT297" s="31"/>
      <c r="AJU297" s="31"/>
      <c r="AJV297" s="31"/>
      <c r="AJW297" s="31"/>
      <c r="AJX297" s="31"/>
      <c r="AJY297" s="31"/>
      <c r="AJZ297" s="31"/>
      <c r="AKA297" s="31"/>
      <c r="AKB297" s="31"/>
      <c r="AKC297" s="31"/>
      <c r="AKD297" s="31"/>
      <c r="AKE297" s="31"/>
      <c r="AKF297" s="31"/>
      <c r="AKG297" s="31"/>
      <c r="AKH297" s="31"/>
      <c r="AKI297" s="31"/>
      <c r="AKJ297" s="31"/>
      <c r="AKK297" s="31"/>
      <c r="AKL297" s="31"/>
      <c r="AKM297" s="31"/>
      <c r="AKN297" s="31"/>
      <c r="AKO297" s="31"/>
      <c r="AKP297" s="31"/>
      <c r="AKQ297" s="31"/>
      <c r="AKR297" s="31"/>
      <c r="AKS297" s="31"/>
      <c r="AKT297" s="31"/>
      <c r="AKU297" s="31"/>
      <c r="AKV297" s="31"/>
      <c r="AKW297" s="31"/>
      <c r="AKX297" s="31"/>
      <c r="AKY297" s="31"/>
      <c r="AKZ297" s="31"/>
      <c r="ALA297" s="31"/>
      <c r="ALB297" s="31"/>
      <c r="ALC297" s="31"/>
      <c r="ALD297" s="31"/>
      <c r="ALE297" s="31"/>
      <c r="ALF297" s="31"/>
      <c r="ALG297" s="31"/>
      <c r="ALH297" s="31"/>
      <c r="ALI297" s="31"/>
      <c r="ALJ297" s="31"/>
      <c r="ALK297" s="31"/>
      <c r="ALL297" s="31"/>
      <c r="ALM297" s="31"/>
      <c r="ALN297" s="31"/>
      <c r="ALO297" s="31"/>
      <c r="ALP297" s="31"/>
      <c r="ALQ297" s="31"/>
      <c r="ALR297" s="31"/>
      <c r="ALS297" s="31"/>
      <c r="ALT297" s="31"/>
      <c r="ALU297" s="31"/>
      <c r="ALV297" s="31"/>
      <c r="ALW297" s="31"/>
      <c r="ALX297" s="31"/>
      <c r="ALY297" s="31"/>
      <c r="ALZ297" s="31"/>
      <c r="AMA297" s="31"/>
      <c r="AMB297" s="31"/>
      <c r="AMC297" s="31"/>
      <c r="AMD297" s="31"/>
      <c r="AME297" s="31"/>
      <c r="AMF297" s="31"/>
      <c r="AMG297" s="31"/>
      <c r="AMH297" s="31"/>
      <c r="AMI297" s="31"/>
      <c r="AMJ297" s="31"/>
      <c r="AMK297" s="31"/>
      <c r="AML297" s="31"/>
      <c r="AMM297" s="31"/>
      <c r="AMN297" s="31"/>
      <c r="AMO297" s="31"/>
      <c r="AMP297" s="31"/>
      <c r="AMQ297" s="31"/>
      <c r="AMR297" s="31"/>
      <c r="AMS297" s="31"/>
      <c r="AMT297" s="31"/>
      <c r="AMU297" s="31"/>
      <c r="AMV297" s="31"/>
      <c r="AMW297" s="31"/>
      <c r="AMX297" s="31"/>
      <c r="AMY297" s="31"/>
    </row>
    <row r="298" spans="3:1042" s="6" customFormat="1" ht="15" customHeight="1" x14ac:dyDescent="0.25">
      <c r="C298" s="6">
        <f t="shared" si="187"/>
        <v>220417</v>
      </c>
      <c r="D298" s="72">
        <f t="shared" si="188"/>
        <v>83</v>
      </c>
      <c r="E298" s="132">
        <v>0</v>
      </c>
      <c r="F298" s="129">
        <v>1</v>
      </c>
      <c r="G298" s="73">
        <f t="shared" si="144"/>
        <v>0</v>
      </c>
      <c r="H298" s="131">
        <v>3.3</v>
      </c>
      <c r="I298" s="147">
        <f t="shared" si="159"/>
        <v>0</v>
      </c>
      <c r="J298" s="111" t="s">
        <v>196</v>
      </c>
      <c r="K298" s="39">
        <v>3</v>
      </c>
      <c r="L298" s="95">
        <f t="shared" si="160"/>
        <v>22</v>
      </c>
      <c r="M298" s="12" t="s">
        <v>100</v>
      </c>
      <c r="N298" s="82">
        <f t="shared" si="189"/>
        <v>4</v>
      </c>
      <c r="O298" s="82">
        <f t="shared" si="186"/>
        <v>220417</v>
      </c>
      <c r="P298" s="77" t="str">
        <f t="shared" si="163"/>
        <v>GS3-45HPA-US &amp; GAUS-315EQTD  (83 gal)</v>
      </c>
      <c r="Q298" s="114" t="s">
        <v>218</v>
      </c>
      <c r="R298" s="14">
        <v>83</v>
      </c>
      <c r="S298" s="37" t="s">
        <v>167</v>
      </c>
      <c r="T298" s="100" t="s">
        <v>167</v>
      </c>
      <c r="U298" s="105" t="str">
        <f t="shared" ref="U298:U308" si="190">VLOOKUP( T298, $Q$2:$S$47, 3, FALSE )</f>
        <v>Sanden80</v>
      </c>
      <c r="V298" s="146">
        <v>0</v>
      </c>
      <c r="W298" s="49"/>
      <c r="X298" s="61"/>
      <c r="Y298" s="62"/>
      <c r="Z298" s="63"/>
      <c r="AA298" s="58"/>
      <c r="AB298" s="158" t="str">
        <f t="shared" si="161"/>
        <v>2,     220417,   "GS3-45HPA-US &amp; GAUS-315EQTD  (83 gal)"</v>
      </c>
      <c r="AC298" s="160" t="str">
        <f t="shared" si="183"/>
        <v>Sanden</v>
      </c>
      <c r="AD298" s="31" t="s">
        <v>682</v>
      </c>
      <c r="AE298" s="158" t="str">
        <f t="shared" si="162"/>
        <v xml:space="preserve">          case  220417   :   "SandenGS3_GAUS315EQTD"</v>
      </c>
      <c r="AF298" s="31" t="s">
        <v>682</v>
      </c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1"/>
      <c r="BO298" s="31"/>
      <c r="BP298" s="31"/>
      <c r="BQ298" s="31"/>
      <c r="BR298" s="31"/>
      <c r="BS298" s="31"/>
      <c r="BT298" s="31"/>
      <c r="BU298" s="31"/>
      <c r="BV298" s="31"/>
      <c r="BW298" s="31"/>
      <c r="BX298" s="31"/>
      <c r="BY298" s="31"/>
      <c r="BZ298" s="31"/>
      <c r="CA298" s="31"/>
      <c r="CB298" s="31"/>
      <c r="CC298" s="31"/>
      <c r="CD298" s="31"/>
      <c r="CE298" s="31"/>
      <c r="CF298" s="31"/>
      <c r="CG298" s="31"/>
      <c r="CH298" s="31"/>
      <c r="CI298" s="31"/>
      <c r="CJ298" s="31"/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/>
      <c r="DK298" s="31"/>
      <c r="DL298" s="31"/>
      <c r="DM298" s="31"/>
      <c r="DN298" s="31"/>
      <c r="DO298" s="31"/>
      <c r="DP298" s="31"/>
      <c r="DQ298" s="31"/>
      <c r="DR298" s="31"/>
      <c r="DS298" s="31"/>
      <c r="DT298" s="31"/>
      <c r="DU298" s="31"/>
      <c r="DV298" s="31"/>
      <c r="DW298" s="31"/>
      <c r="DX298" s="31"/>
      <c r="DY298" s="31"/>
      <c r="DZ298" s="31"/>
      <c r="EA298" s="31"/>
      <c r="EB298" s="31"/>
      <c r="EC298" s="31"/>
      <c r="ED298" s="31"/>
      <c r="EE298" s="31"/>
      <c r="EF298" s="31"/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/>
      <c r="EW298" s="31"/>
      <c r="EX298" s="31"/>
      <c r="EY298" s="31"/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  <c r="FK298" s="31"/>
      <c r="FL298" s="31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  <c r="IU298" s="31"/>
      <c r="IV298" s="31"/>
      <c r="IW298" s="31"/>
      <c r="IX298" s="31"/>
      <c r="IY298" s="31"/>
      <c r="IZ298" s="31"/>
      <c r="JA298" s="31"/>
      <c r="JB298" s="31"/>
      <c r="JC298" s="31"/>
      <c r="JD298" s="31"/>
      <c r="JE298" s="31"/>
      <c r="JF298" s="31"/>
      <c r="JG298" s="31"/>
      <c r="JH298" s="31"/>
      <c r="JI298" s="31"/>
      <c r="JJ298" s="31"/>
      <c r="JK298" s="31"/>
      <c r="JL298" s="31"/>
      <c r="JM298" s="31"/>
      <c r="JN298" s="31"/>
      <c r="JO298" s="31"/>
      <c r="JP298" s="31"/>
      <c r="JQ298" s="31"/>
      <c r="JR298" s="31"/>
      <c r="JS298" s="31"/>
      <c r="JT298" s="31"/>
      <c r="JU298" s="31"/>
      <c r="JV298" s="31"/>
      <c r="JW298" s="31"/>
      <c r="JX298" s="31"/>
      <c r="JY298" s="31"/>
      <c r="JZ298" s="31"/>
      <c r="KA298" s="31"/>
      <c r="KB298" s="31"/>
      <c r="KC298" s="31"/>
      <c r="KD298" s="31"/>
      <c r="KE298" s="31"/>
      <c r="KF298" s="31"/>
      <c r="KG298" s="31"/>
      <c r="KH298" s="31"/>
      <c r="KI298" s="31"/>
      <c r="KJ298" s="31"/>
      <c r="KK298" s="31"/>
      <c r="KL298" s="31"/>
      <c r="KM298" s="31"/>
      <c r="KN298" s="31"/>
      <c r="KO298" s="31"/>
      <c r="KP298" s="31"/>
      <c r="KQ298" s="31"/>
      <c r="KR298" s="31"/>
      <c r="KS298" s="31"/>
      <c r="KT298" s="31"/>
      <c r="KU298" s="31"/>
      <c r="KV298" s="31"/>
      <c r="KW298" s="31"/>
      <c r="KX298" s="31"/>
      <c r="KY298" s="31"/>
      <c r="KZ298" s="31"/>
      <c r="LA298" s="31"/>
      <c r="LB298" s="31"/>
      <c r="LC298" s="31"/>
      <c r="LD298" s="31"/>
      <c r="LE298" s="31"/>
      <c r="LF298" s="31"/>
      <c r="LG298" s="31"/>
      <c r="LH298" s="31"/>
      <c r="LI298" s="31"/>
      <c r="LJ298" s="31"/>
      <c r="LK298" s="31"/>
      <c r="LL298" s="31"/>
      <c r="LM298" s="31"/>
      <c r="LN298" s="31"/>
      <c r="LO298" s="31"/>
      <c r="LP298" s="31"/>
      <c r="LQ298" s="31"/>
      <c r="LR298" s="31"/>
      <c r="LS298" s="31"/>
      <c r="LT298" s="31"/>
      <c r="LU298" s="31"/>
      <c r="LV298" s="31"/>
      <c r="LW298" s="31"/>
      <c r="LX298" s="31"/>
      <c r="LY298" s="31"/>
      <c r="LZ298" s="31"/>
      <c r="MA298" s="31"/>
      <c r="MB298" s="31"/>
      <c r="MC298" s="31"/>
      <c r="MD298" s="31"/>
      <c r="ME298" s="31"/>
      <c r="MF298" s="31"/>
      <c r="MG298" s="31"/>
      <c r="MH298" s="31"/>
      <c r="MI298" s="31"/>
      <c r="MJ298" s="31"/>
      <c r="MK298" s="31"/>
      <c r="ML298" s="31"/>
      <c r="MM298" s="31"/>
      <c r="MN298" s="31"/>
      <c r="MO298" s="31"/>
      <c r="MP298" s="31"/>
      <c r="MQ298" s="31"/>
      <c r="MR298" s="31"/>
      <c r="MS298" s="31"/>
      <c r="MT298" s="31"/>
      <c r="MU298" s="31"/>
      <c r="MV298" s="31"/>
      <c r="MW298" s="31"/>
      <c r="MX298" s="31"/>
      <c r="MY298" s="31"/>
      <c r="MZ298" s="31"/>
      <c r="NA298" s="31"/>
      <c r="NB298" s="31"/>
      <c r="NC298" s="31"/>
      <c r="ND298" s="31"/>
      <c r="NE298" s="31"/>
      <c r="NF298" s="31"/>
      <c r="NG298" s="31"/>
      <c r="NH298" s="31"/>
      <c r="NI298" s="31"/>
      <c r="NJ298" s="31"/>
      <c r="NK298" s="31"/>
      <c r="NL298" s="31"/>
      <c r="NM298" s="31"/>
      <c r="NN298" s="31"/>
      <c r="NO298" s="31"/>
      <c r="NP298" s="31"/>
      <c r="NQ298" s="31"/>
      <c r="NR298" s="31"/>
      <c r="NS298" s="31"/>
      <c r="NT298" s="31"/>
      <c r="NU298" s="31"/>
      <c r="NV298" s="31"/>
      <c r="NW298" s="31"/>
      <c r="NX298" s="31"/>
      <c r="NY298" s="31"/>
      <c r="NZ298" s="31"/>
      <c r="OA298" s="31"/>
      <c r="OB298" s="31"/>
      <c r="OC298" s="31"/>
      <c r="OD298" s="31"/>
      <c r="OE298" s="31"/>
      <c r="OF298" s="31"/>
      <c r="OG298" s="31"/>
      <c r="OH298" s="31"/>
      <c r="OI298" s="31"/>
      <c r="OJ298" s="31"/>
      <c r="OK298" s="31"/>
      <c r="OL298" s="31"/>
      <c r="OM298" s="31"/>
      <c r="ON298" s="31"/>
      <c r="OO298" s="31"/>
      <c r="OP298" s="31"/>
      <c r="OQ298" s="31"/>
      <c r="OR298" s="31"/>
      <c r="OS298" s="31"/>
      <c r="OT298" s="31"/>
      <c r="OU298" s="31"/>
      <c r="OV298" s="31"/>
      <c r="OW298" s="31"/>
      <c r="OX298" s="31"/>
      <c r="OY298" s="31"/>
      <c r="OZ298" s="31"/>
      <c r="PA298" s="31"/>
      <c r="PB298" s="31"/>
      <c r="PC298" s="31"/>
      <c r="PD298" s="31"/>
      <c r="PE298" s="31"/>
      <c r="PF298" s="31"/>
      <c r="PG298" s="31"/>
      <c r="PH298" s="31"/>
      <c r="PI298" s="31"/>
      <c r="PJ298" s="31"/>
      <c r="PK298" s="31"/>
      <c r="PL298" s="31"/>
      <c r="PM298" s="31"/>
      <c r="PN298" s="31"/>
      <c r="PO298" s="31"/>
      <c r="PP298" s="31"/>
      <c r="PQ298" s="31"/>
      <c r="PR298" s="31"/>
      <c r="PS298" s="31"/>
      <c r="PT298" s="31"/>
      <c r="PU298" s="31"/>
      <c r="PV298" s="31"/>
      <c r="PW298" s="31"/>
      <c r="PX298" s="31"/>
      <c r="PY298" s="31"/>
      <c r="PZ298" s="31"/>
      <c r="QA298" s="31"/>
      <c r="QB298" s="31"/>
      <c r="QC298" s="31"/>
      <c r="QD298" s="31"/>
      <c r="QE298" s="31"/>
      <c r="QF298" s="31"/>
      <c r="QG298" s="31"/>
      <c r="QH298" s="31"/>
      <c r="QI298" s="31"/>
      <c r="QJ298" s="31"/>
      <c r="QK298" s="31"/>
      <c r="QL298" s="31"/>
      <c r="QM298" s="31"/>
      <c r="QN298" s="31"/>
      <c r="QO298" s="31"/>
      <c r="QP298" s="31"/>
      <c r="QQ298" s="31"/>
      <c r="QR298" s="31"/>
      <c r="QS298" s="31"/>
      <c r="QT298" s="31"/>
      <c r="QU298" s="31"/>
      <c r="QV298" s="31"/>
      <c r="QW298" s="31"/>
      <c r="QX298" s="31"/>
      <c r="QY298" s="31"/>
      <c r="QZ298" s="31"/>
      <c r="RA298" s="31"/>
      <c r="RB298" s="31"/>
      <c r="RC298" s="31"/>
      <c r="RD298" s="31"/>
      <c r="RE298" s="31"/>
      <c r="RF298" s="31"/>
      <c r="RG298" s="31"/>
      <c r="RH298" s="31"/>
      <c r="RI298" s="31"/>
      <c r="RJ298" s="31"/>
      <c r="RK298" s="31"/>
      <c r="RL298" s="31"/>
      <c r="RM298" s="31"/>
      <c r="RN298" s="31"/>
      <c r="RO298" s="31"/>
      <c r="RP298" s="31"/>
      <c r="RQ298" s="31"/>
      <c r="RR298" s="31"/>
      <c r="RS298" s="31"/>
      <c r="RT298" s="31"/>
      <c r="RU298" s="31"/>
      <c r="RV298" s="31"/>
      <c r="RW298" s="31"/>
      <c r="RX298" s="31"/>
      <c r="RY298" s="31"/>
      <c r="RZ298" s="31"/>
      <c r="SA298" s="31"/>
      <c r="SB298" s="31"/>
      <c r="SC298" s="31"/>
      <c r="SD298" s="31"/>
      <c r="SE298" s="31"/>
      <c r="SF298" s="31"/>
      <c r="SG298" s="31"/>
      <c r="SH298" s="31"/>
      <c r="SI298" s="31"/>
      <c r="SJ298" s="31"/>
      <c r="SK298" s="31"/>
      <c r="SL298" s="31"/>
      <c r="SM298" s="31"/>
      <c r="SN298" s="31"/>
      <c r="SO298" s="31"/>
      <c r="SP298" s="31"/>
      <c r="SQ298" s="31"/>
      <c r="SR298" s="31"/>
      <c r="SS298" s="31"/>
      <c r="ST298" s="31"/>
      <c r="SU298" s="31"/>
      <c r="SV298" s="31"/>
      <c r="SW298" s="31"/>
      <c r="SX298" s="31"/>
      <c r="SY298" s="31"/>
      <c r="SZ298" s="31"/>
      <c r="TA298" s="31"/>
      <c r="TB298" s="31"/>
      <c r="TC298" s="31"/>
      <c r="TD298" s="31"/>
      <c r="TE298" s="31"/>
      <c r="TF298" s="31"/>
      <c r="TG298" s="31"/>
      <c r="TH298" s="31"/>
      <c r="TI298" s="31"/>
      <c r="TJ298" s="31"/>
      <c r="TK298" s="31"/>
      <c r="TL298" s="31"/>
      <c r="TM298" s="31"/>
      <c r="TN298" s="31"/>
      <c r="TO298" s="31"/>
      <c r="TP298" s="31"/>
      <c r="TQ298" s="31"/>
      <c r="TR298" s="31"/>
      <c r="TS298" s="31"/>
      <c r="TT298" s="31"/>
      <c r="TU298" s="31"/>
      <c r="TV298" s="31"/>
      <c r="TW298" s="31"/>
      <c r="TX298" s="31"/>
      <c r="TY298" s="31"/>
      <c r="TZ298" s="31"/>
      <c r="UA298" s="31"/>
      <c r="UB298" s="31"/>
      <c r="UC298" s="31"/>
      <c r="UD298" s="31"/>
      <c r="UE298" s="31"/>
      <c r="UF298" s="31"/>
      <c r="UG298" s="31"/>
      <c r="UH298" s="31"/>
      <c r="UI298" s="31"/>
      <c r="UJ298" s="31"/>
      <c r="UK298" s="31"/>
      <c r="UL298" s="31"/>
      <c r="UM298" s="31"/>
      <c r="UN298" s="31"/>
      <c r="UO298" s="31"/>
      <c r="UP298" s="31"/>
      <c r="UQ298" s="31"/>
      <c r="UR298" s="31"/>
      <c r="US298" s="31"/>
      <c r="UT298" s="31"/>
      <c r="UU298" s="31"/>
      <c r="UV298" s="31"/>
      <c r="UW298" s="31"/>
      <c r="UX298" s="31"/>
      <c r="UY298" s="31"/>
      <c r="UZ298" s="31"/>
      <c r="VA298" s="31"/>
      <c r="VB298" s="31"/>
      <c r="VC298" s="31"/>
      <c r="VD298" s="31"/>
      <c r="VE298" s="31"/>
      <c r="VF298" s="31"/>
      <c r="VG298" s="31"/>
      <c r="VH298" s="31"/>
      <c r="VI298" s="31"/>
      <c r="VJ298" s="31"/>
      <c r="VK298" s="31"/>
      <c r="VL298" s="31"/>
      <c r="VM298" s="31"/>
      <c r="VN298" s="31"/>
      <c r="VO298" s="31"/>
      <c r="VP298" s="31"/>
      <c r="VQ298" s="31"/>
      <c r="VR298" s="31"/>
      <c r="VS298" s="31"/>
      <c r="VT298" s="31"/>
      <c r="VU298" s="31"/>
      <c r="VV298" s="31"/>
      <c r="VW298" s="31"/>
      <c r="VX298" s="31"/>
      <c r="VY298" s="31"/>
      <c r="VZ298" s="31"/>
      <c r="WA298" s="31"/>
      <c r="WB298" s="31"/>
      <c r="WC298" s="31"/>
      <c r="WD298" s="31"/>
      <c r="WE298" s="31"/>
      <c r="WF298" s="31"/>
      <c r="WG298" s="31"/>
      <c r="WH298" s="31"/>
      <c r="WI298" s="31"/>
      <c r="WJ298" s="31"/>
      <c r="WK298" s="31"/>
      <c r="WL298" s="31"/>
      <c r="WM298" s="31"/>
      <c r="WN298" s="31"/>
      <c r="WO298" s="31"/>
      <c r="WP298" s="31"/>
      <c r="WQ298" s="31"/>
      <c r="WR298" s="31"/>
      <c r="WS298" s="31"/>
      <c r="WT298" s="31"/>
      <c r="WU298" s="31"/>
      <c r="WV298" s="31"/>
      <c r="WW298" s="31"/>
      <c r="WX298" s="31"/>
      <c r="WY298" s="31"/>
      <c r="WZ298" s="31"/>
      <c r="XA298" s="31"/>
      <c r="XB298" s="31"/>
      <c r="XC298" s="31"/>
      <c r="XD298" s="31"/>
      <c r="XE298" s="31"/>
      <c r="XF298" s="31"/>
      <c r="XG298" s="31"/>
      <c r="XH298" s="31"/>
      <c r="XI298" s="31"/>
      <c r="XJ298" s="31"/>
      <c r="XK298" s="31"/>
      <c r="XL298" s="31"/>
      <c r="XM298" s="31"/>
      <c r="XN298" s="31"/>
      <c r="XO298" s="31"/>
      <c r="XP298" s="31"/>
      <c r="XQ298" s="31"/>
      <c r="XR298" s="31"/>
      <c r="XS298" s="31"/>
      <c r="XT298" s="31"/>
      <c r="XU298" s="31"/>
      <c r="XV298" s="31"/>
      <c r="XW298" s="31"/>
      <c r="XX298" s="31"/>
      <c r="XY298" s="31"/>
      <c r="XZ298" s="31"/>
      <c r="YA298" s="31"/>
      <c r="YB298" s="31"/>
      <c r="YC298" s="31"/>
      <c r="YD298" s="31"/>
      <c r="YE298" s="31"/>
      <c r="YF298" s="31"/>
      <c r="YG298" s="31"/>
      <c r="YH298" s="31"/>
      <c r="YI298" s="31"/>
      <c r="YJ298" s="31"/>
      <c r="YK298" s="31"/>
      <c r="YL298" s="31"/>
      <c r="YM298" s="31"/>
      <c r="YN298" s="31"/>
      <c r="YO298" s="31"/>
      <c r="YP298" s="31"/>
      <c r="YQ298" s="31"/>
      <c r="YR298" s="31"/>
      <c r="YS298" s="31"/>
      <c r="YT298" s="31"/>
      <c r="YU298" s="31"/>
      <c r="YV298" s="31"/>
      <c r="YW298" s="31"/>
      <c r="YX298" s="31"/>
      <c r="YY298" s="31"/>
      <c r="YZ298" s="31"/>
      <c r="ZA298" s="31"/>
      <c r="ZB298" s="31"/>
      <c r="ZC298" s="31"/>
      <c r="ZD298" s="31"/>
      <c r="ZE298" s="31"/>
      <c r="ZF298" s="31"/>
      <c r="ZG298" s="31"/>
      <c r="ZH298" s="31"/>
      <c r="ZI298" s="31"/>
      <c r="ZJ298" s="31"/>
      <c r="ZK298" s="31"/>
      <c r="ZL298" s="31"/>
      <c r="ZM298" s="31"/>
      <c r="ZN298" s="31"/>
      <c r="ZO298" s="31"/>
      <c r="ZP298" s="31"/>
      <c r="ZQ298" s="31"/>
      <c r="ZR298" s="31"/>
      <c r="ZS298" s="31"/>
      <c r="ZT298" s="31"/>
      <c r="ZU298" s="31"/>
      <c r="ZV298" s="31"/>
      <c r="ZW298" s="31"/>
      <c r="ZX298" s="31"/>
      <c r="ZY298" s="31"/>
      <c r="ZZ298" s="31"/>
      <c r="AAA298" s="31"/>
      <c r="AAB298" s="31"/>
      <c r="AAC298" s="31"/>
      <c r="AAD298" s="31"/>
      <c r="AAE298" s="31"/>
      <c r="AAF298" s="31"/>
      <c r="AAG298" s="31"/>
      <c r="AAH298" s="31"/>
      <c r="AAI298" s="31"/>
      <c r="AAJ298" s="31"/>
      <c r="AAK298" s="31"/>
      <c r="AAL298" s="31"/>
      <c r="AAM298" s="31"/>
      <c r="AAN298" s="31"/>
      <c r="AAO298" s="31"/>
      <c r="AAP298" s="31"/>
      <c r="AAQ298" s="31"/>
      <c r="AAR298" s="31"/>
      <c r="AAS298" s="31"/>
      <c r="AAT298" s="31"/>
      <c r="AAU298" s="31"/>
      <c r="AAV298" s="31"/>
      <c r="AAW298" s="31"/>
      <c r="AAX298" s="31"/>
      <c r="AAY298" s="31"/>
      <c r="AAZ298" s="31"/>
      <c r="ABA298" s="31"/>
      <c r="ABB298" s="31"/>
      <c r="ABC298" s="31"/>
      <c r="ABD298" s="31"/>
      <c r="ABE298" s="31"/>
      <c r="ABF298" s="31"/>
      <c r="ABG298" s="31"/>
      <c r="ABH298" s="31"/>
      <c r="ABI298" s="31"/>
      <c r="ABJ298" s="31"/>
      <c r="ABK298" s="31"/>
      <c r="ABL298" s="31"/>
      <c r="ABM298" s="31"/>
      <c r="ABN298" s="31"/>
      <c r="ABO298" s="31"/>
      <c r="ABP298" s="31"/>
      <c r="ABQ298" s="31"/>
      <c r="ABR298" s="31"/>
      <c r="ABS298" s="31"/>
      <c r="ABT298" s="31"/>
      <c r="ABU298" s="31"/>
      <c r="ABV298" s="31"/>
      <c r="ABW298" s="31"/>
      <c r="ABX298" s="31"/>
      <c r="ABY298" s="31"/>
      <c r="ABZ298" s="31"/>
      <c r="ACA298" s="31"/>
      <c r="ACB298" s="31"/>
      <c r="ACC298" s="31"/>
      <c r="ACD298" s="31"/>
      <c r="ACE298" s="31"/>
      <c r="ACF298" s="31"/>
      <c r="ACG298" s="31"/>
      <c r="ACH298" s="31"/>
      <c r="ACI298" s="31"/>
      <c r="ACJ298" s="31"/>
      <c r="ACK298" s="31"/>
      <c r="ACL298" s="31"/>
      <c r="ACM298" s="31"/>
      <c r="ACN298" s="31"/>
      <c r="ACO298" s="31"/>
      <c r="ACP298" s="31"/>
      <c r="ACQ298" s="31"/>
      <c r="ACR298" s="31"/>
      <c r="ACS298" s="31"/>
      <c r="ACT298" s="31"/>
      <c r="ACU298" s="31"/>
      <c r="ACV298" s="31"/>
      <c r="ACW298" s="31"/>
      <c r="ACX298" s="31"/>
      <c r="ACY298" s="31"/>
      <c r="ACZ298" s="31"/>
      <c r="ADA298" s="31"/>
      <c r="ADB298" s="31"/>
      <c r="ADC298" s="31"/>
      <c r="ADD298" s="31"/>
      <c r="ADE298" s="31"/>
      <c r="ADF298" s="31"/>
      <c r="ADG298" s="31"/>
      <c r="ADH298" s="31"/>
      <c r="ADI298" s="31"/>
      <c r="ADJ298" s="31"/>
      <c r="ADK298" s="31"/>
      <c r="ADL298" s="31"/>
      <c r="ADM298" s="31"/>
      <c r="ADN298" s="31"/>
      <c r="ADO298" s="31"/>
      <c r="ADP298" s="31"/>
      <c r="ADQ298" s="31"/>
      <c r="ADR298" s="31"/>
      <c r="ADS298" s="31"/>
      <c r="ADT298" s="31"/>
      <c r="ADU298" s="31"/>
      <c r="ADV298" s="31"/>
      <c r="ADW298" s="31"/>
      <c r="ADX298" s="31"/>
      <c r="ADY298" s="31"/>
      <c r="ADZ298" s="31"/>
      <c r="AEA298" s="31"/>
      <c r="AEB298" s="31"/>
      <c r="AEC298" s="31"/>
      <c r="AED298" s="31"/>
      <c r="AEE298" s="31"/>
      <c r="AEF298" s="31"/>
      <c r="AEG298" s="31"/>
      <c r="AEH298" s="31"/>
      <c r="AEI298" s="31"/>
      <c r="AEJ298" s="31"/>
      <c r="AEK298" s="31"/>
      <c r="AEL298" s="31"/>
      <c r="AEM298" s="31"/>
      <c r="AEN298" s="31"/>
      <c r="AEO298" s="31"/>
      <c r="AEP298" s="31"/>
      <c r="AEQ298" s="31"/>
      <c r="AER298" s="31"/>
      <c r="AES298" s="31"/>
      <c r="AET298" s="31"/>
      <c r="AEU298" s="31"/>
      <c r="AEV298" s="31"/>
      <c r="AEW298" s="31"/>
      <c r="AEX298" s="31"/>
      <c r="AEY298" s="31"/>
      <c r="AEZ298" s="31"/>
      <c r="AFA298" s="31"/>
      <c r="AFB298" s="31"/>
      <c r="AFC298" s="31"/>
      <c r="AFD298" s="31"/>
      <c r="AFE298" s="31"/>
      <c r="AFF298" s="31"/>
      <c r="AFG298" s="31"/>
      <c r="AFH298" s="31"/>
      <c r="AFI298" s="31"/>
      <c r="AFJ298" s="31"/>
      <c r="AFK298" s="31"/>
      <c r="AFL298" s="31"/>
      <c r="AFM298" s="31"/>
      <c r="AFN298" s="31"/>
      <c r="AFO298" s="31"/>
      <c r="AFP298" s="31"/>
      <c r="AFQ298" s="31"/>
      <c r="AFR298" s="31"/>
      <c r="AFS298" s="31"/>
      <c r="AFT298" s="31"/>
      <c r="AFU298" s="31"/>
      <c r="AFV298" s="31"/>
      <c r="AFW298" s="31"/>
      <c r="AFX298" s="31"/>
      <c r="AFY298" s="31"/>
      <c r="AFZ298" s="31"/>
      <c r="AGA298" s="31"/>
      <c r="AGB298" s="31"/>
      <c r="AGC298" s="31"/>
      <c r="AGD298" s="31"/>
      <c r="AGE298" s="31"/>
      <c r="AGF298" s="31"/>
      <c r="AGG298" s="31"/>
      <c r="AGH298" s="31"/>
      <c r="AGI298" s="31"/>
      <c r="AGJ298" s="31"/>
      <c r="AGK298" s="31"/>
      <c r="AGL298" s="31"/>
      <c r="AGM298" s="31"/>
      <c r="AGN298" s="31"/>
      <c r="AGO298" s="31"/>
      <c r="AGP298" s="31"/>
      <c r="AGQ298" s="31"/>
      <c r="AGR298" s="31"/>
      <c r="AGS298" s="31"/>
      <c r="AGT298" s="31"/>
      <c r="AGU298" s="31"/>
      <c r="AGV298" s="31"/>
      <c r="AGW298" s="31"/>
      <c r="AGX298" s="31"/>
      <c r="AGY298" s="31"/>
      <c r="AGZ298" s="31"/>
      <c r="AHA298" s="31"/>
      <c r="AHB298" s="31"/>
      <c r="AHC298" s="31"/>
      <c r="AHD298" s="31"/>
      <c r="AHE298" s="31"/>
      <c r="AHF298" s="31"/>
      <c r="AHG298" s="31"/>
      <c r="AHH298" s="31"/>
      <c r="AHI298" s="31"/>
      <c r="AHJ298" s="31"/>
      <c r="AHK298" s="31"/>
      <c r="AHL298" s="31"/>
      <c r="AHM298" s="31"/>
      <c r="AHN298" s="31"/>
      <c r="AHO298" s="31"/>
      <c r="AHP298" s="31"/>
      <c r="AHQ298" s="31"/>
      <c r="AHR298" s="31"/>
      <c r="AHS298" s="31"/>
      <c r="AHT298" s="31"/>
      <c r="AHU298" s="31"/>
      <c r="AHV298" s="31"/>
      <c r="AHW298" s="31"/>
      <c r="AHX298" s="31"/>
      <c r="AHY298" s="31"/>
      <c r="AHZ298" s="31"/>
      <c r="AIA298" s="31"/>
      <c r="AIB298" s="31"/>
      <c r="AIC298" s="31"/>
      <c r="AID298" s="31"/>
      <c r="AIE298" s="31"/>
      <c r="AIF298" s="31"/>
      <c r="AIG298" s="31"/>
      <c r="AIH298" s="31"/>
      <c r="AII298" s="31"/>
      <c r="AIJ298" s="31"/>
      <c r="AIK298" s="31"/>
      <c r="AIL298" s="31"/>
      <c r="AIM298" s="31"/>
      <c r="AIN298" s="31"/>
      <c r="AIO298" s="31"/>
      <c r="AIP298" s="31"/>
      <c r="AIQ298" s="31"/>
      <c r="AIR298" s="31"/>
      <c r="AIS298" s="31"/>
      <c r="AIT298" s="31"/>
      <c r="AIU298" s="31"/>
      <c r="AIV298" s="31"/>
      <c r="AIW298" s="31"/>
      <c r="AIX298" s="31"/>
      <c r="AIY298" s="31"/>
      <c r="AIZ298" s="31"/>
      <c r="AJA298" s="31"/>
      <c r="AJB298" s="31"/>
      <c r="AJC298" s="31"/>
      <c r="AJD298" s="31"/>
      <c r="AJE298" s="31"/>
      <c r="AJF298" s="31"/>
      <c r="AJG298" s="31"/>
      <c r="AJH298" s="31"/>
      <c r="AJI298" s="31"/>
      <c r="AJJ298" s="31"/>
      <c r="AJK298" s="31"/>
      <c r="AJL298" s="31"/>
      <c r="AJM298" s="31"/>
      <c r="AJN298" s="31"/>
      <c r="AJO298" s="31"/>
      <c r="AJP298" s="31"/>
      <c r="AJQ298" s="31"/>
      <c r="AJR298" s="31"/>
      <c r="AJS298" s="31"/>
      <c r="AJT298" s="31"/>
      <c r="AJU298" s="31"/>
      <c r="AJV298" s="31"/>
      <c r="AJW298" s="31"/>
      <c r="AJX298" s="31"/>
      <c r="AJY298" s="31"/>
      <c r="AJZ298" s="31"/>
      <c r="AKA298" s="31"/>
      <c r="AKB298" s="31"/>
      <c r="AKC298" s="31"/>
      <c r="AKD298" s="31"/>
      <c r="AKE298" s="31"/>
      <c r="AKF298" s="31"/>
      <c r="AKG298" s="31"/>
      <c r="AKH298" s="31"/>
      <c r="AKI298" s="31"/>
      <c r="AKJ298" s="31"/>
      <c r="AKK298" s="31"/>
      <c r="AKL298" s="31"/>
      <c r="AKM298" s="31"/>
      <c r="AKN298" s="31"/>
      <c r="AKO298" s="31"/>
      <c r="AKP298" s="31"/>
      <c r="AKQ298" s="31"/>
      <c r="AKR298" s="31"/>
      <c r="AKS298" s="31"/>
      <c r="AKT298" s="31"/>
      <c r="AKU298" s="31"/>
      <c r="AKV298" s="31"/>
      <c r="AKW298" s="31"/>
      <c r="AKX298" s="31"/>
      <c r="AKY298" s="31"/>
      <c r="AKZ298" s="31"/>
      <c r="ALA298" s="31"/>
      <c r="ALB298" s="31"/>
      <c r="ALC298" s="31"/>
      <c r="ALD298" s="31"/>
      <c r="ALE298" s="31"/>
      <c r="ALF298" s="31"/>
      <c r="ALG298" s="31"/>
      <c r="ALH298" s="31"/>
      <c r="ALI298" s="31"/>
      <c r="ALJ298" s="31"/>
      <c r="ALK298" s="31"/>
      <c r="ALL298" s="31"/>
      <c r="ALM298" s="31"/>
      <c r="ALN298" s="31"/>
      <c r="ALO298" s="31"/>
      <c r="ALP298" s="31"/>
      <c r="ALQ298" s="31"/>
      <c r="ALR298" s="31"/>
      <c r="ALS298" s="31"/>
      <c r="ALT298" s="31"/>
      <c r="ALU298" s="31"/>
      <c r="ALV298" s="31"/>
      <c r="ALW298" s="31"/>
      <c r="ALX298" s="31"/>
      <c r="ALY298" s="31"/>
      <c r="ALZ298" s="31"/>
      <c r="AMA298" s="31"/>
      <c r="AMB298" s="31"/>
      <c r="AMC298" s="31"/>
      <c r="AMD298" s="31"/>
      <c r="AME298" s="31"/>
      <c r="AMF298" s="31"/>
      <c r="AMG298" s="31"/>
      <c r="AMH298" s="31"/>
      <c r="AMI298" s="31"/>
      <c r="AMJ298" s="31"/>
      <c r="AMK298" s="31"/>
      <c r="AML298" s="31"/>
      <c r="AMM298" s="31"/>
      <c r="AMN298" s="31"/>
      <c r="AMO298" s="31"/>
      <c r="AMP298" s="31"/>
      <c r="AMQ298" s="31"/>
      <c r="AMR298" s="31"/>
      <c r="AMS298" s="31"/>
      <c r="AMT298" s="31"/>
      <c r="AMU298" s="31"/>
      <c r="AMV298" s="31"/>
      <c r="AMW298" s="31"/>
      <c r="AMX298" s="31"/>
      <c r="AMY298" s="31"/>
    </row>
    <row r="299" spans="3:1042" s="6" customFormat="1" ht="15" customHeight="1" x14ac:dyDescent="0.25">
      <c r="C299" s="6">
        <f t="shared" si="187"/>
        <v>220517</v>
      </c>
      <c r="D299" s="72">
        <f t="shared" si="188"/>
        <v>83</v>
      </c>
      <c r="E299" s="129">
        <v>1</v>
      </c>
      <c r="F299" s="132">
        <v>0</v>
      </c>
      <c r="G299" s="130">
        <v>3.2</v>
      </c>
      <c r="H299" s="128">
        <f t="shared" si="145"/>
        <v>0</v>
      </c>
      <c r="I299" s="147">
        <f t="shared" si="159"/>
        <v>0</v>
      </c>
      <c r="J299" s="111" t="s">
        <v>196</v>
      </c>
      <c r="K299" s="39">
        <v>3</v>
      </c>
      <c r="L299" s="95">
        <f t="shared" si="160"/>
        <v>22</v>
      </c>
      <c r="M299" s="12" t="s">
        <v>100</v>
      </c>
      <c r="N299" s="82">
        <f t="shared" si="189"/>
        <v>5</v>
      </c>
      <c r="O299" s="82">
        <f t="shared" si="186"/>
        <v>220517</v>
      </c>
      <c r="P299" s="77" t="str">
        <f t="shared" si="163"/>
        <v>GUS-45HPA-US &amp; SAN-83SSAQA  (83 gal)</v>
      </c>
      <c r="Q299" s="114" t="s">
        <v>219</v>
      </c>
      <c r="R299" s="14">
        <v>83</v>
      </c>
      <c r="S299" s="37" t="s">
        <v>167</v>
      </c>
      <c r="T299" s="100" t="s">
        <v>167</v>
      </c>
      <c r="U299" s="105" t="str">
        <f t="shared" si="190"/>
        <v>Sanden80</v>
      </c>
      <c r="V299" s="146">
        <v>0</v>
      </c>
      <c r="W299" s="49"/>
      <c r="X299" s="61"/>
      <c r="Y299" s="62"/>
      <c r="Z299" s="63"/>
      <c r="AA299" s="58"/>
      <c r="AB299" s="158" t="str">
        <f t="shared" si="161"/>
        <v>2,     220517,   "GUS-45HPA-US &amp; SAN-83SSAQA  (83 gal)"</v>
      </c>
      <c r="AC299" s="160" t="str">
        <f t="shared" si="183"/>
        <v>Sanden</v>
      </c>
      <c r="AD299" s="31" t="s">
        <v>686</v>
      </c>
      <c r="AE299" s="158" t="str">
        <f t="shared" si="162"/>
        <v xml:space="preserve">          case  220517   :   "SandenGUS_SAN83SSAQA"</v>
      </c>
      <c r="AF299" s="31" t="s">
        <v>686</v>
      </c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1"/>
      <c r="BO299" s="31"/>
      <c r="BP299" s="31"/>
      <c r="BQ299" s="31"/>
      <c r="BR299" s="31"/>
      <c r="BS299" s="31"/>
      <c r="BT299" s="31"/>
      <c r="BU299" s="31"/>
      <c r="BV299" s="31"/>
      <c r="BW299" s="31"/>
      <c r="BX299" s="31"/>
      <c r="BY299" s="31"/>
      <c r="BZ299" s="31"/>
      <c r="CA299" s="31"/>
      <c r="CB299" s="31"/>
      <c r="CC299" s="31"/>
      <c r="CD299" s="31"/>
      <c r="CE299" s="31"/>
      <c r="CF299" s="31"/>
      <c r="CG299" s="31"/>
      <c r="CH299" s="31"/>
      <c r="CI299" s="31"/>
      <c r="CJ299" s="31"/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/>
      <c r="DK299" s="31"/>
      <c r="DL299" s="31"/>
      <c r="DM299" s="31"/>
      <c r="DN299" s="31"/>
      <c r="DO299" s="31"/>
      <c r="DP299" s="31"/>
      <c r="DQ299" s="31"/>
      <c r="DR299" s="31"/>
      <c r="DS299" s="31"/>
      <c r="DT299" s="31"/>
      <c r="DU299" s="31"/>
      <c r="DV299" s="31"/>
      <c r="DW299" s="31"/>
      <c r="DX299" s="31"/>
      <c r="DY299" s="31"/>
      <c r="DZ299" s="31"/>
      <c r="EA299" s="31"/>
      <c r="EB299" s="31"/>
      <c r="EC299" s="31"/>
      <c r="ED299" s="31"/>
      <c r="EE299" s="31"/>
      <c r="EF299" s="31"/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/>
      <c r="EW299" s="31"/>
      <c r="EX299" s="31"/>
      <c r="EY299" s="31"/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  <c r="FK299" s="31"/>
      <c r="FL299" s="31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  <c r="IU299" s="31"/>
      <c r="IV299" s="31"/>
      <c r="IW299" s="31"/>
      <c r="IX299" s="31"/>
      <c r="IY299" s="31"/>
      <c r="IZ299" s="31"/>
      <c r="JA299" s="31"/>
      <c r="JB299" s="31"/>
      <c r="JC299" s="31"/>
      <c r="JD299" s="31"/>
      <c r="JE299" s="31"/>
      <c r="JF299" s="31"/>
      <c r="JG299" s="31"/>
      <c r="JH299" s="31"/>
      <c r="JI299" s="31"/>
      <c r="JJ299" s="31"/>
      <c r="JK299" s="31"/>
      <c r="JL299" s="31"/>
      <c r="JM299" s="31"/>
      <c r="JN299" s="31"/>
      <c r="JO299" s="31"/>
      <c r="JP299" s="31"/>
      <c r="JQ299" s="31"/>
      <c r="JR299" s="31"/>
      <c r="JS299" s="31"/>
      <c r="JT299" s="31"/>
      <c r="JU299" s="31"/>
      <c r="JV299" s="31"/>
      <c r="JW299" s="31"/>
      <c r="JX299" s="31"/>
      <c r="JY299" s="31"/>
      <c r="JZ299" s="31"/>
      <c r="KA299" s="31"/>
      <c r="KB299" s="31"/>
      <c r="KC299" s="31"/>
      <c r="KD299" s="31"/>
      <c r="KE299" s="31"/>
      <c r="KF299" s="31"/>
      <c r="KG299" s="31"/>
      <c r="KH299" s="31"/>
      <c r="KI299" s="31"/>
      <c r="KJ299" s="31"/>
      <c r="KK299" s="31"/>
      <c r="KL299" s="31"/>
      <c r="KM299" s="31"/>
      <c r="KN299" s="31"/>
      <c r="KO299" s="31"/>
      <c r="KP299" s="31"/>
      <c r="KQ299" s="31"/>
      <c r="KR299" s="31"/>
      <c r="KS299" s="31"/>
      <c r="KT299" s="31"/>
      <c r="KU299" s="31"/>
      <c r="KV299" s="31"/>
      <c r="KW299" s="31"/>
      <c r="KX299" s="31"/>
      <c r="KY299" s="31"/>
      <c r="KZ299" s="31"/>
      <c r="LA299" s="31"/>
      <c r="LB299" s="31"/>
      <c r="LC299" s="31"/>
      <c r="LD299" s="31"/>
      <c r="LE299" s="31"/>
      <c r="LF299" s="31"/>
      <c r="LG299" s="31"/>
      <c r="LH299" s="31"/>
      <c r="LI299" s="31"/>
      <c r="LJ299" s="31"/>
      <c r="LK299" s="31"/>
      <c r="LL299" s="31"/>
      <c r="LM299" s="31"/>
      <c r="LN299" s="31"/>
      <c r="LO299" s="31"/>
      <c r="LP299" s="31"/>
      <c r="LQ299" s="31"/>
      <c r="LR299" s="31"/>
      <c r="LS299" s="31"/>
      <c r="LT299" s="31"/>
      <c r="LU299" s="31"/>
      <c r="LV299" s="31"/>
      <c r="LW299" s="31"/>
      <c r="LX299" s="31"/>
      <c r="LY299" s="31"/>
      <c r="LZ299" s="31"/>
      <c r="MA299" s="31"/>
      <c r="MB299" s="31"/>
      <c r="MC299" s="31"/>
      <c r="MD299" s="31"/>
      <c r="ME299" s="31"/>
      <c r="MF299" s="31"/>
      <c r="MG299" s="31"/>
      <c r="MH299" s="31"/>
      <c r="MI299" s="31"/>
      <c r="MJ299" s="31"/>
      <c r="MK299" s="31"/>
      <c r="ML299" s="31"/>
      <c r="MM299" s="31"/>
      <c r="MN299" s="31"/>
      <c r="MO299" s="31"/>
      <c r="MP299" s="31"/>
      <c r="MQ299" s="31"/>
      <c r="MR299" s="31"/>
      <c r="MS299" s="31"/>
      <c r="MT299" s="31"/>
      <c r="MU299" s="31"/>
      <c r="MV299" s="31"/>
      <c r="MW299" s="31"/>
      <c r="MX299" s="31"/>
      <c r="MY299" s="31"/>
      <c r="MZ299" s="31"/>
      <c r="NA299" s="31"/>
      <c r="NB299" s="31"/>
      <c r="NC299" s="31"/>
      <c r="ND299" s="31"/>
      <c r="NE299" s="31"/>
      <c r="NF299" s="31"/>
      <c r="NG299" s="31"/>
      <c r="NH299" s="31"/>
      <c r="NI299" s="31"/>
      <c r="NJ299" s="31"/>
      <c r="NK299" s="31"/>
      <c r="NL299" s="31"/>
      <c r="NM299" s="31"/>
      <c r="NN299" s="31"/>
      <c r="NO299" s="31"/>
      <c r="NP299" s="31"/>
      <c r="NQ299" s="31"/>
      <c r="NR299" s="31"/>
      <c r="NS299" s="31"/>
      <c r="NT299" s="31"/>
      <c r="NU299" s="31"/>
      <c r="NV299" s="31"/>
      <c r="NW299" s="31"/>
      <c r="NX299" s="31"/>
      <c r="NY299" s="31"/>
      <c r="NZ299" s="31"/>
      <c r="OA299" s="31"/>
      <c r="OB299" s="31"/>
      <c r="OC299" s="31"/>
      <c r="OD299" s="31"/>
      <c r="OE299" s="31"/>
      <c r="OF299" s="31"/>
      <c r="OG299" s="31"/>
      <c r="OH299" s="31"/>
      <c r="OI299" s="31"/>
      <c r="OJ299" s="31"/>
      <c r="OK299" s="31"/>
      <c r="OL299" s="31"/>
      <c r="OM299" s="31"/>
      <c r="ON299" s="31"/>
      <c r="OO299" s="31"/>
      <c r="OP299" s="31"/>
      <c r="OQ299" s="31"/>
      <c r="OR299" s="31"/>
      <c r="OS299" s="31"/>
      <c r="OT299" s="31"/>
      <c r="OU299" s="31"/>
      <c r="OV299" s="31"/>
      <c r="OW299" s="31"/>
      <c r="OX299" s="31"/>
      <c r="OY299" s="31"/>
      <c r="OZ299" s="31"/>
      <c r="PA299" s="31"/>
      <c r="PB299" s="31"/>
      <c r="PC299" s="31"/>
      <c r="PD299" s="31"/>
      <c r="PE299" s="31"/>
      <c r="PF299" s="31"/>
      <c r="PG299" s="31"/>
      <c r="PH299" s="31"/>
      <c r="PI299" s="31"/>
      <c r="PJ299" s="31"/>
      <c r="PK299" s="31"/>
      <c r="PL299" s="31"/>
      <c r="PM299" s="31"/>
      <c r="PN299" s="31"/>
      <c r="PO299" s="31"/>
      <c r="PP299" s="31"/>
      <c r="PQ299" s="31"/>
      <c r="PR299" s="31"/>
      <c r="PS299" s="31"/>
      <c r="PT299" s="31"/>
      <c r="PU299" s="31"/>
      <c r="PV299" s="31"/>
      <c r="PW299" s="31"/>
      <c r="PX299" s="31"/>
      <c r="PY299" s="31"/>
      <c r="PZ299" s="31"/>
      <c r="QA299" s="31"/>
      <c r="QB299" s="31"/>
      <c r="QC299" s="31"/>
      <c r="QD299" s="31"/>
      <c r="QE299" s="31"/>
      <c r="QF299" s="31"/>
      <c r="QG299" s="31"/>
      <c r="QH299" s="31"/>
      <c r="QI299" s="31"/>
      <c r="QJ299" s="31"/>
      <c r="QK299" s="31"/>
      <c r="QL299" s="31"/>
      <c r="QM299" s="31"/>
      <c r="QN299" s="31"/>
      <c r="QO299" s="31"/>
      <c r="QP299" s="31"/>
      <c r="QQ299" s="31"/>
      <c r="QR299" s="31"/>
      <c r="QS299" s="31"/>
      <c r="QT299" s="31"/>
      <c r="QU299" s="31"/>
      <c r="QV299" s="31"/>
      <c r="QW299" s="31"/>
      <c r="QX299" s="31"/>
      <c r="QY299" s="31"/>
      <c r="QZ299" s="31"/>
      <c r="RA299" s="31"/>
      <c r="RB299" s="31"/>
      <c r="RC299" s="31"/>
      <c r="RD299" s="31"/>
      <c r="RE299" s="31"/>
      <c r="RF299" s="31"/>
      <c r="RG299" s="31"/>
      <c r="RH299" s="31"/>
      <c r="RI299" s="31"/>
      <c r="RJ299" s="31"/>
      <c r="RK299" s="31"/>
      <c r="RL299" s="31"/>
      <c r="RM299" s="31"/>
      <c r="RN299" s="31"/>
      <c r="RO299" s="31"/>
      <c r="RP299" s="31"/>
      <c r="RQ299" s="31"/>
      <c r="RR299" s="31"/>
      <c r="RS299" s="31"/>
      <c r="RT299" s="31"/>
      <c r="RU299" s="31"/>
      <c r="RV299" s="31"/>
      <c r="RW299" s="31"/>
      <c r="RX299" s="31"/>
      <c r="RY299" s="31"/>
      <c r="RZ299" s="31"/>
      <c r="SA299" s="31"/>
      <c r="SB299" s="31"/>
      <c r="SC299" s="31"/>
      <c r="SD299" s="31"/>
      <c r="SE299" s="31"/>
      <c r="SF299" s="31"/>
      <c r="SG299" s="31"/>
      <c r="SH299" s="31"/>
      <c r="SI299" s="31"/>
      <c r="SJ299" s="31"/>
      <c r="SK299" s="31"/>
      <c r="SL299" s="31"/>
      <c r="SM299" s="31"/>
      <c r="SN299" s="31"/>
      <c r="SO299" s="31"/>
      <c r="SP299" s="31"/>
      <c r="SQ299" s="31"/>
      <c r="SR299" s="31"/>
      <c r="SS299" s="31"/>
      <c r="ST299" s="31"/>
      <c r="SU299" s="31"/>
      <c r="SV299" s="31"/>
      <c r="SW299" s="31"/>
      <c r="SX299" s="31"/>
      <c r="SY299" s="31"/>
      <c r="SZ299" s="31"/>
      <c r="TA299" s="31"/>
      <c r="TB299" s="31"/>
      <c r="TC299" s="31"/>
      <c r="TD299" s="31"/>
      <c r="TE299" s="31"/>
      <c r="TF299" s="31"/>
      <c r="TG299" s="31"/>
      <c r="TH299" s="31"/>
      <c r="TI299" s="31"/>
      <c r="TJ299" s="31"/>
      <c r="TK299" s="31"/>
      <c r="TL299" s="31"/>
      <c r="TM299" s="31"/>
      <c r="TN299" s="31"/>
      <c r="TO299" s="31"/>
      <c r="TP299" s="31"/>
      <c r="TQ299" s="31"/>
      <c r="TR299" s="31"/>
      <c r="TS299" s="31"/>
      <c r="TT299" s="31"/>
      <c r="TU299" s="31"/>
      <c r="TV299" s="31"/>
      <c r="TW299" s="31"/>
      <c r="TX299" s="31"/>
      <c r="TY299" s="31"/>
      <c r="TZ299" s="31"/>
      <c r="UA299" s="31"/>
      <c r="UB299" s="31"/>
      <c r="UC299" s="31"/>
      <c r="UD299" s="31"/>
      <c r="UE299" s="31"/>
      <c r="UF299" s="31"/>
      <c r="UG299" s="31"/>
      <c r="UH299" s="31"/>
      <c r="UI299" s="31"/>
      <c r="UJ299" s="31"/>
      <c r="UK299" s="31"/>
      <c r="UL299" s="31"/>
      <c r="UM299" s="31"/>
      <c r="UN299" s="31"/>
      <c r="UO299" s="31"/>
      <c r="UP299" s="31"/>
      <c r="UQ299" s="31"/>
      <c r="UR299" s="31"/>
      <c r="US299" s="31"/>
      <c r="UT299" s="31"/>
      <c r="UU299" s="31"/>
      <c r="UV299" s="31"/>
      <c r="UW299" s="31"/>
      <c r="UX299" s="31"/>
      <c r="UY299" s="31"/>
      <c r="UZ299" s="31"/>
      <c r="VA299" s="31"/>
      <c r="VB299" s="31"/>
      <c r="VC299" s="31"/>
      <c r="VD299" s="31"/>
      <c r="VE299" s="31"/>
      <c r="VF299" s="31"/>
      <c r="VG299" s="31"/>
      <c r="VH299" s="31"/>
      <c r="VI299" s="31"/>
      <c r="VJ299" s="31"/>
      <c r="VK299" s="31"/>
      <c r="VL299" s="31"/>
      <c r="VM299" s="31"/>
      <c r="VN299" s="31"/>
      <c r="VO299" s="31"/>
      <c r="VP299" s="31"/>
      <c r="VQ299" s="31"/>
      <c r="VR299" s="31"/>
      <c r="VS299" s="31"/>
      <c r="VT299" s="31"/>
      <c r="VU299" s="31"/>
      <c r="VV299" s="31"/>
      <c r="VW299" s="31"/>
      <c r="VX299" s="31"/>
      <c r="VY299" s="31"/>
      <c r="VZ299" s="31"/>
      <c r="WA299" s="31"/>
      <c r="WB299" s="31"/>
      <c r="WC299" s="31"/>
      <c r="WD299" s="31"/>
      <c r="WE299" s="31"/>
      <c r="WF299" s="31"/>
      <c r="WG299" s="31"/>
      <c r="WH299" s="31"/>
      <c r="WI299" s="31"/>
      <c r="WJ299" s="31"/>
      <c r="WK299" s="31"/>
      <c r="WL299" s="31"/>
      <c r="WM299" s="31"/>
      <c r="WN299" s="31"/>
      <c r="WO299" s="31"/>
      <c r="WP299" s="31"/>
      <c r="WQ299" s="31"/>
      <c r="WR299" s="31"/>
      <c r="WS299" s="31"/>
      <c r="WT299" s="31"/>
      <c r="WU299" s="31"/>
      <c r="WV299" s="31"/>
      <c r="WW299" s="31"/>
      <c r="WX299" s="31"/>
      <c r="WY299" s="31"/>
      <c r="WZ299" s="31"/>
      <c r="XA299" s="31"/>
      <c r="XB299" s="31"/>
      <c r="XC299" s="31"/>
      <c r="XD299" s="31"/>
      <c r="XE299" s="31"/>
      <c r="XF299" s="31"/>
      <c r="XG299" s="31"/>
      <c r="XH299" s="31"/>
      <c r="XI299" s="31"/>
      <c r="XJ299" s="31"/>
      <c r="XK299" s="31"/>
      <c r="XL299" s="31"/>
      <c r="XM299" s="31"/>
      <c r="XN299" s="31"/>
      <c r="XO299" s="31"/>
      <c r="XP299" s="31"/>
      <c r="XQ299" s="31"/>
      <c r="XR299" s="31"/>
      <c r="XS299" s="31"/>
      <c r="XT299" s="31"/>
      <c r="XU299" s="31"/>
      <c r="XV299" s="31"/>
      <c r="XW299" s="31"/>
      <c r="XX299" s="31"/>
      <c r="XY299" s="31"/>
      <c r="XZ299" s="31"/>
      <c r="YA299" s="31"/>
      <c r="YB299" s="31"/>
      <c r="YC299" s="31"/>
      <c r="YD299" s="31"/>
      <c r="YE299" s="31"/>
      <c r="YF299" s="31"/>
      <c r="YG299" s="31"/>
      <c r="YH299" s="31"/>
      <c r="YI299" s="31"/>
      <c r="YJ299" s="31"/>
      <c r="YK299" s="31"/>
      <c r="YL299" s="31"/>
      <c r="YM299" s="31"/>
      <c r="YN299" s="31"/>
      <c r="YO299" s="31"/>
      <c r="YP299" s="31"/>
      <c r="YQ299" s="31"/>
      <c r="YR299" s="31"/>
      <c r="YS299" s="31"/>
      <c r="YT299" s="31"/>
      <c r="YU299" s="31"/>
      <c r="YV299" s="31"/>
      <c r="YW299" s="31"/>
      <c r="YX299" s="31"/>
      <c r="YY299" s="31"/>
      <c r="YZ299" s="31"/>
      <c r="ZA299" s="31"/>
      <c r="ZB299" s="31"/>
      <c r="ZC299" s="31"/>
      <c r="ZD299" s="31"/>
      <c r="ZE299" s="31"/>
      <c r="ZF299" s="31"/>
      <c r="ZG299" s="31"/>
      <c r="ZH299" s="31"/>
      <c r="ZI299" s="31"/>
      <c r="ZJ299" s="31"/>
      <c r="ZK299" s="31"/>
      <c r="ZL299" s="31"/>
      <c r="ZM299" s="31"/>
      <c r="ZN299" s="31"/>
      <c r="ZO299" s="31"/>
      <c r="ZP299" s="31"/>
      <c r="ZQ299" s="31"/>
      <c r="ZR299" s="31"/>
      <c r="ZS299" s="31"/>
      <c r="ZT299" s="31"/>
      <c r="ZU299" s="31"/>
      <c r="ZV299" s="31"/>
      <c r="ZW299" s="31"/>
      <c r="ZX299" s="31"/>
      <c r="ZY299" s="31"/>
      <c r="ZZ299" s="31"/>
      <c r="AAA299" s="31"/>
      <c r="AAB299" s="31"/>
      <c r="AAC299" s="31"/>
      <c r="AAD299" s="31"/>
      <c r="AAE299" s="31"/>
      <c r="AAF299" s="31"/>
      <c r="AAG299" s="31"/>
      <c r="AAH299" s="31"/>
      <c r="AAI299" s="31"/>
      <c r="AAJ299" s="31"/>
      <c r="AAK299" s="31"/>
      <c r="AAL299" s="31"/>
      <c r="AAM299" s="31"/>
      <c r="AAN299" s="31"/>
      <c r="AAO299" s="31"/>
      <c r="AAP299" s="31"/>
      <c r="AAQ299" s="31"/>
      <c r="AAR299" s="31"/>
      <c r="AAS299" s="31"/>
      <c r="AAT299" s="31"/>
      <c r="AAU299" s="31"/>
      <c r="AAV299" s="31"/>
      <c r="AAW299" s="31"/>
      <c r="AAX299" s="31"/>
      <c r="AAY299" s="31"/>
      <c r="AAZ299" s="31"/>
      <c r="ABA299" s="31"/>
      <c r="ABB299" s="31"/>
      <c r="ABC299" s="31"/>
      <c r="ABD299" s="31"/>
      <c r="ABE299" s="31"/>
      <c r="ABF299" s="31"/>
      <c r="ABG299" s="31"/>
      <c r="ABH299" s="31"/>
      <c r="ABI299" s="31"/>
      <c r="ABJ299" s="31"/>
      <c r="ABK299" s="31"/>
      <c r="ABL299" s="31"/>
      <c r="ABM299" s="31"/>
      <c r="ABN299" s="31"/>
      <c r="ABO299" s="31"/>
      <c r="ABP299" s="31"/>
      <c r="ABQ299" s="31"/>
      <c r="ABR299" s="31"/>
      <c r="ABS299" s="31"/>
      <c r="ABT299" s="31"/>
      <c r="ABU299" s="31"/>
      <c r="ABV299" s="31"/>
      <c r="ABW299" s="31"/>
      <c r="ABX299" s="31"/>
      <c r="ABY299" s="31"/>
      <c r="ABZ299" s="31"/>
      <c r="ACA299" s="31"/>
      <c r="ACB299" s="31"/>
      <c r="ACC299" s="31"/>
      <c r="ACD299" s="31"/>
      <c r="ACE299" s="31"/>
      <c r="ACF299" s="31"/>
      <c r="ACG299" s="31"/>
      <c r="ACH299" s="31"/>
      <c r="ACI299" s="31"/>
      <c r="ACJ299" s="31"/>
      <c r="ACK299" s="31"/>
      <c r="ACL299" s="31"/>
      <c r="ACM299" s="31"/>
      <c r="ACN299" s="31"/>
      <c r="ACO299" s="31"/>
      <c r="ACP299" s="31"/>
      <c r="ACQ299" s="31"/>
      <c r="ACR299" s="31"/>
      <c r="ACS299" s="31"/>
      <c r="ACT299" s="31"/>
      <c r="ACU299" s="31"/>
      <c r="ACV299" s="31"/>
      <c r="ACW299" s="31"/>
      <c r="ACX299" s="31"/>
      <c r="ACY299" s="31"/>
      <c r="ACZ299" s="31"/>
      <c r="ADA299" s="31"/>
      <c r="ADB299" s="31"/>
      <c r="ADC299" s="31"/>
      <c r="ADD299" s="31"/>
      <c r="ADE299" s="31"/>
      <c r="ADF299" s="31"/>
      <c r="ADG299" s="31"/>
      <c r="ADH299" s="31"/>
      <c r="ADI299" s="31"/>
      <c r="ADJ299" s="31"/>
      <c r="ADK299" s="31"/>
      <c r="ADL299" s="31"/>
      <c r="ADM299" s="31"/>
      <c r="ADN299" s="31"/>
      <c r="ADO299" s="31"/>
      <c r="ADP299" s="31"/>
      <c r="ADQ299" s="31"/>
      <c r="ADR299" s="31"/>
      <c r="ADS299" s="31"/>
      <c r="ADT299" s="31"/>
      <c r="ADU299" s="31"/>
      <c r="ADV299" s="31"/>
      <c r="ADW299" s="31"/>
      <c r="ADX299" s="31"/>
      <c r="ADY299" s="31"/>
      <c r="ADZ299" s="31"/>
      <c r="AEA299" s="31"/>
      <c r="AEB299" s="31"/>
      <c r="AEC299" s="31"/>
      <c r="AED299" s="31"/>
      <c r="AEE299" s="31"/>
      <c r="AEF299" s="31"/>
      <c r="AEG299" s="31"/>
      <c r="AEH299" s="31"/>
      <c r="AEI299" s="31"/>
      <c r="AEJ299" s="31"/>
      <c r="AEK299" s="31"/>
      <c r="AEL299" s="31"/>
      <c r="AEM299" s="31"/>
      <c r="AEN299" s="31"/>
      <c r="AEO299" s="31"/>
      <c r="AEP299" s="31"/>
      <c r="AEQ299" s="31"/>
      <c r="AER299" s="31"/>
      <c r="AES299" s="31"/>
      <c r="AET299" s="31"/>
      <c r="AEU299" s="31"/>
      <c r="AEV299" s="31"/>
      <c r="AEW299" s="31"/>
      <c r="AEX299" s="31"/>
      <c r="AEY299" s="31"/>
      <c r="AEZ299" s="31"/>
      <c r="AFA299" s="31"/>
      <c r="AFB299" s="31"/>
      <c r="AFC299" s="31"/>
      <c r="AFD299" s="31"/>
      <c r="AFE299" s="31"/>
      <c r="AFF299" s="31"/>
      <c r="AFG299" s="31"/>
      <c r="AFH299" s="31"/>
      <c r="AFI299" s="31"/>
      <c r="AFJ299" s="31"/>
      <c r="AFK299" s="31"/>
      <c r="AFL299" s="31"/>
      <c r="AFM299" s="31"/>
      <c r="AFN299" s="31"/>
      <c r="AFO299" s="31"/>
      <c r="AFP299" s="31"/>
      <c r="AFQ299" s="31"/>
      <c r="AFR299" s="31"/>
      <c r="AFS299" s="31"/>
      <c r="AFT299" s="31"/>
      <c r="AFU299" s="31"/>
      <c r="AFV299" s="31"/>
      <c r="AFW299" s="31"/>
      <c r="AFX299" s="31"/>
      <c r="AFY299" s="31"/>
      <c r="AFZ299" s="31"/>
      <c r="AGA299" s="31"/>
      <c r="AGB299" s="31"/>
      <c r="AGC299" s="31"/>
      <c r="AGD299" s="31"/>
      <c r="AGE299" s="31"/>
      <c r="AGF299" s="31"/>
      <c r="AGG299" s="31"/>
      <c r="AGH299" s="31"/>
      <c r="AGI299" s="31"/>
      <c r="AGJ299" s="31"/>
      <c r="AGK299" s="31"/>
      <c r="AGL299" s="31"/>
      <c r="AGM299" s="31"/>
      <c r="AGN299" s="31"/>
      <c r="AGO299" s="31"/>
      <c r="AGP299" s="31"/>
      <c r="AGQ299" s="31"/>
      <c r="AGR299" s="31"/>
      <c r="AGS299" s="31"/>
      <c r="AGT299" s="31"/>
      <c r="AGU299" s="31"/>
      <c r="AGV299" s="31"/>
      <c r="AGW299" s="31"/>
      <c r="AGX299" s="31"/>
      <c r="AGY299" s="31"/>
      <c r="AGZ299" s="31"/>
      <c r="AHA299" s="31"/>
      <c r="AHB299" s="31"/>
      <c r="AHC299" s="31"/>
      <c r="AHD299" s="31"/>
      <c r="AHE299" s="31"/>
      <c r="AHF299" s="31"/>
      <c r="AHG299" s="31"/>
      <c r="AHH299" s="31"/>
      <c r="AHI299" s="31"/>
      <c r="AHJ299" s="31"/>
      <c r="AHK299" s="31"/>
      <c r="AHL299" s="31"/>
      <c r="AHM299" s="31"/>
      <c r="AHN299" s="31"/>
      <c r="AHO299" s="31"/>
      <c r="AHP299" s="31"/>
      <c r="AHQ299" s="31"/>
      <c r="AHR299" s="31"/>
      <c r="AHS299" s="31"/>
      <c r="AHT299" s="31"/>
      <c r="AHU299" s="31"/>
      <c r="AHV299" s="31"/>
      <c r="AHW299" s="31"/>
      <c r="AHX299" s="31"/>
      <c r="AHY299" s="31"/>
      <c r="AHZ299" s="31"/>
      <c r="AIA299" s="31"/>
      <c r="AIB299" s="31"/>
      <c r="AIC299" s="31"/>
      <c r="AID299" s="31"/>
      <c r="AIE299" s="31"/>
      <c r="AIF299" s="31"/>
      <c r="AIG299" s="31"/>
      <c r="AIH299" s="31"/>
      <c r="AII299" s="31"/>
      <c r="AIJ299" s="31"/>
      <c r="AIK299" s="31"/>
      <c r="AIL299" s="31"/>
      <c r="AIM299" s="31"/>
      <c r="AIN299" s="31"/>
      <c r="AIO299" s="31"/>
      <c r="AIP299" s="31"/>
      <c r="AIQ299" s="31"/>
      <c r="AIR299" s="31"/>
      <c r="AIS299" s="31"/>
      <c r="AIT299" s="31"/>
      <c r="AIU299" s="31"/>
      <c r="AIV299" s="31"/>
      <c r="AIW299" s="31"/>
      <c r="AIX299" s="31"/>
      <c r="AIY299" s="31"/>
      <c r="AIZ299" s="31"/>
      <c r="AJA299" s="31"/>
      <c r="AJB299" s="31"/>
      <c r="AJC299" s="31"/>
      <c r="AJD299" s="31"/>
      <c r="AJE299" s="31"/>
      <c r="AJF299" s="31"/>
      <c r="AJG299" s="31"/>
      <c r="AJH299" s="31"/>
      <c r="AJI299" s="31"/>
      <c r="AJJ299" s="31"/>
      <c r="AJK299" s="31"/>
      <c r="AJL299" s="31"/>
      <c r="AJM299" s="31"/>
      <c r="AJN299" s="31"/>
      <c r="AJO299" s="31"/>
      <c r="AJP299" s="31"/>
      <c r="AJQ299" s="31"/>
      <c r="AJR299" s="31"/>
      <c r="AJS299" s="31"/>
      <c r="AJT299" s="31"/>
      <c r="AJU299" s="31"/>
      <c r="AJV299" s="31"/>
      <c r="AJW299" s="31"/>
      <c r="AJX299" s="31"/>
      <c r="AJY299" s="31"/>
      <c r="AJZ299" s="31"/>
      <c r="AKA299" s="31"/>
      <c r="AKB299" s="31"/>
      <c r="AKC299" s="31"/>
      <c r="AKD299" s="31"/>
      <c r="AKE299" s="31"/>
      <c r="AKF299" s="31"/>
      <c r="AKG299" s="31"/>
      <c r="AKH299" s="31"/>
      <c r="AKI299" s="31"/>
      <c r="AKJ299" s="31"/>
      <c r="AKK299" s="31"/>
      <c r="AKL299" s="31"/>
      <c r="AKM299" s="31"/>
      <c r="AKN299" s="31"/>
      <c r="AKO299" s="31"/>
      <c r="AKP299" s="31"/>
      <c r="AKQ299" s="31"/>
      <c r="AKR299" s="31"/>
      <c r="AKS299" s="31"/>
      <c r="AKT299" s="31"/>
      <c r="AKU299" s="31"/>
      <c r="AKV299" s="31"/>
      <c r="AKW299" s="31"/>
      <c r="AKX299" s="31"/>
      <c r="AKY299" s="31"/>
      <c r="AKZ299" s="31"/>
      <c r="ALA299" s="31"/>
      <c r="ALB299" s="31"/>
      <c r="ALC299" s="31"/>
      <c r="ALD299" s="31"/>
      <c r="ALE299" s="31"/>
      <c r="ALF299" s="31"/>
      <c r="ALG299" s="31"/>
      <c r="ALH299" s="31"/>
      <c r="ALI299" s="31"/>
      <c r="ALJ299" s="31"/>
      <c r="ALK299" s="31"/>
      <c r="ALL299" s="31"/>
      <c r="ALM299" s="31"/>
      <c r="ALN299" s="31"/>
      <c r="ALO299" s="31"/>
      <c r="ALP299" s="31"/>
      <c r="ALQ299" s="31"/>
      <c r="ALR299" s="31"/>
      <c r="ALS299" s="31"/>
      <c r="ALT299" s="31"/>
      <c r="ALU299" s="31"/>
      <c r="ALV299" s="31"/>
      <c r="ALW299" s="31"/>
      <c r="ALX299" s="31"/>
      <c r="ALY299" s="31"/>
      <c r="ALZ299" s="31"/>
      <c r="AMA299" s="31"/>
      <c r="AMB299" s="31"/>
      <c r="AMC299" s="31"/>
      <c r="AMD299" s="31"/>
      <c r="AME299" s="31"/>
      <c r="AMF299" s="31"/>
      <c r="AMG299" s="31"/>
      <c r="AMH299" s="31"/>
      <c r="AMI299" s="31"/>
      <c r="AMJ299" s="31"/>
      <c r="AMK299" s="31"/>
      <c r="AML299" s="31"/>
      <c r="AMM299" s="31"/>
      <c r="AMN299" s="31"/>
      <c r="AMO299" s="31"/>
      <c r="AMP299" s="31"/>
      <c r="AMQ299" s="31"/>
      <c r="AMR299" s="31"/>
      <c r="AMS299" s="31"/>
      <c r="AMT299" s="31"/>
      <c r="AMU299" s="31"/>
      <c r="AMV299" s="31"/>
      <c r="AMW299" s="31"/>
      <c r="AMX299" s="31"/>
      <c r="AMY299" s="31"/>
    </row>
    <row r="300" spans="3:1042" s="6" customFormat="1" ht="15" customHeight="1" x14ac:dyDescent="0.25">
      <c r="C300" s="6">
        <f t="shared" si="187"/>
        <v>220617</v>
      </c>
      <c r="D300" s="72">
        <f t="shared" si="188"/>
        <v>83</v>
      </c>
      <c r="E300" s="129">
        <v>1</v>
      </c>
      <c r="F300" s="132">
        <v>0</v>
      </c>
      <c r="G300" s="130">
        <v>3.2</v>
      </c>
      <c r="H300" s="128">
        <f t="shared" si="145"/>
        <v>0</v>
      </c>
      <c r="I300" s="147">
        <f t="shared" si="159"/>
        <v>0</v>
      </c>
      <c r="J300" s="111" t="s">
        <v>196</v>
      </c>
      <c r="K300" s="39">
        <v>3</v>
      </c>
      <c r="L300" s="95">
        <f t="shared" si="160"/>
        <v>22</v>
      </c>
      <c r="M300" s="12" t="s">
        <v>100</v>
      </c>
      <c r="N300" s="82">
        <f t="shared" si="189"/>
        <v>6</v>
      </c>
      <c r="O300" s="82">
        <f t="shared" si="186"/>
        <v>220617</v>
      </c>
      <c r="P300" s="77" t="str">
        <f t="shared" si="163"/>
        <v>GUS-45HPA-US &amp; GAUS-315EQTD  (83 gal)</v>
      </c>
      <c r="Q300" s="114" t="s">
        <v>220</v>
      </c>
      <c r="R300" s="14">
        <v>83</v>
      </c>
      <c r="S300" s="37" t="s">
        <v>167</v>
      </c>
      <c r="T300" s="100" t="s">
        <v>167</v>
      </c>
      <c r="U300" s="105" t="str">
        <f t="shared" si="190"/>
        <v>Sanden80</v>
      </c>
      <c r="V300" s="146">
        <v>0</v>
      </c>
      <c r="W300" s="49"/>
      <c r="X300" s="61"/>
      <c r="Y300" s="62"/>
      <c r="Z300" s="63"/>
      <c r="AA300" s="58"/>
      <c r="AB300" s="158" t="str">
        <f t="shared" si="161"/>
        <v>2,     220617,   "GUS-45HPA-US &amp; GAUS-315EQTD  (83 gal)"</v>
      </c>
      <c r="AC300" s="160" t="str">
        <f t="shared" si="183"/>
        <v>Sanden</v>
      </c>
      <c r="AD300" s="31" t="s">
        <v>685</v>
      </c>
      <c r="AE300" s="158" t="str">
        <f t="shared" si="162"/>
        <v xml:space="preserve">          case  220617   :   "SandenGUS_GAUS315EQTD"</v>
      </c>
      <c r="AF300" s="31" t="s">
        <v>685</v>
      </c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1"/>
      <c r="BO300" s="31"/>
      <c r="BP300" s="31"/>
      <c r="BQ300" s="31"/>
      <c r="BR300" s="31"/>
      <c r="BS300" s="31"/>
      <c r="BT300" s="31"/>
      <c r="BU300" s="31"/>
      <c r="BV300" s="31"/>
      <c r="BW300" s="31"/>
      <c r="BX300" s="31"/>
      <c r="BY300" s="31"/>
      <c r="BZ300" s="31"/>
      <c r="CA300" s="31"/>
      <c r="CB300" s="31"/>
      <c r="CC300" s="31"/>
      <c r="CD300" s="31"/>
      <c r="CE300" s="31"/>
      <c r="CF300" s="31"/>
      <c r="CG300" s="31"/>
      <c r="CH300" s="31"/>
      <c r="CI300" s="31"/>
      <c r="CJ300" s="31"/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/>
      <c r="DK300" s="31"/>
      <c r="DL300" s="31"/>
      <c r="DM300" s="31"/>
      <c r="DN300" s="31"/>
      <c r="DO300" s="31"/>
      <c r="DP300" s="31"/>
      <c r="DQ300" s="31"/>
      <c r="DR300" s="31"/>
      <c r="DS300" s="31"/>
      <c r="DT300" s="31"/>
      <c r="DU300" s="31"/>
      <c r="DV300" s="31"/>
      <c r="DW300" s="31"/>
      <c r="DX300" s="31"/>
      <c r="DY300" s="31"/>
      <c r="DZ300" s="31"/>
      <c r="EA300" s="31"/>
      <c r="EB300" s="31"/>
      <c r="EC300" s="31"/>
      <c r="ED300" s="31"/>
      <c r="EE300" s="31"/>
      <c r="EF300" s="31"/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/>
      <c r="EW300" s="31"/>
      <c r="EX300" s="31"/>
      <c r="EY300" s="31"/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  <c r="FK300" s="31"/>
      <c r="FL300" s="31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  <c r="IU300" s="31"/>
      <c r="IV300" s="31"/>
      <c r="IW300" s="31"/>
      <c r="IX300" s="31"/>
      <c r="IY300" s="31"/>
      <c r="IZ300" s="31"/>
      <c r="JA300" s="31"/>
      <c r="JB300" s="31"/>
      <c r="JC300" s="31"/>
      <c r="JD300" s="31"/>
      <c r="JE300" s="31"/>
      <c r="JF300" s="31"/>
      <c r="JG300" s="31"/>
      <c r="JH300" s="31"/>
      <c r="JI300" s="31"/>
      <c r="JJ300" s="31"/>
      <c r="JK300" s="31"/>
      <c r="JL300" s="31"/>
      <c r="JM300" s="31"/>
      <c r="JN300" s="31"/>
      <c r="JO300" s="31"/>
      <c r="JP300" s="31"/>
      <c r="JQ300" s="31"/>
      <c r="JR300" s="31"/>
      <c r="JS300" s="31"/>
      <c r="JT300" s="31"/>
      <c r="JU300" s="31"/>
      <c r="JV300" s="31"/>
      <c r="JW300" s="31"/>
      <c r="JX300" s="31"/>
      <c r="JY300" s="31"/>
      <c r="JZ300" s="31"/>
      <c r="KA300" s="31"/>
      <c r="KB300" s="31"/>
      <c r="KC300" s="31"/>
      <c r="KD300" s="31"/>
      <c r="KE300" s="31"/>
      <c r="KF300" s="31"/>
      <c r="KG300" s="31"/>
      <c r="KH300" s="31"/>
      <c r="KI300" s="31"/>
      <c r="KJ300" s="31"/>
      <c r="KK300" s="31"/>
      <c r="KL300" s="31"/>
      <c r="KM300" s="31"/>
      <c r="KN300" s="31"/>
      <c r="KO300" s="31"/>
      <c r="KP300" s="31"/>
      <c r="KQ300" s="31"/>
      <c r="KR300" s="31"/>
      <c r="KS300" s="31"/>
      <c r="KT300" s="31"/>
      <c r="KU300" s="31"/>
      <c r="KV300" s="31"/>
      <c r="KW300" s="31"/>
      <c r="KX300" s="31"/>
      <c r="KY300" s="31"/>
      <c r="KZ300" s="31"/>
      <c r="LA300" s="31"/>
      <c r="LB300" s="31"/>
      <c r="LC300" s="31"/>
      <c r="LD300" s="31"/>
      <c r="LE300" s="31"/>
      <c r="LF300" s="31"/>
      <c r="LG300" s="31"/>
      <c r="LH300" s="31"/>
      <c r="LI300" s="31"/>
      <c r="LJ300" s="31"/>
      <c r="LK300" s="31"/>
      <c r="LL300" s="31"/>
      <c r="LM300" s="31"/>
      <c r="LN300" s="31"/>
      <c r="LO300" s="31"/>
      <c r="LP300" s="31"/>
      <c r="LQ300" s="31"/>
      <c r="LR300" s="31"/>
      <c r="LS300" s="31"/>
      <c r="LT300" s="31"/>
      <c r="LU300" s="31"/>
      <c r="LV300" s="31"/>
      <c r="LW300" s="31"/>
      <c r="LX300" s="31"/>
      <c r="LY300" s="31"/>
      <c r="LZ300" s="31"/>
      <c r="MA300" s="31"/>
      <c r="MB300" s="31"/>
      <c r="MC300" s="31"/>
      <c r="MD300" s="31"/>
      <c r="ME300" s="31"/>
      <c r="MF300" s="31"/>
      <c r="MG300" s="31"/>
      <c r="MH300" s="31"/>
      <c r="MI300" s="31"/>
      <c r="MJ300" s="31"/>
      <c r="MK300" s="31"/>
      <c r="ML300" s="31"/>
      <c r="MM300" s="31"/>
      <c r="MN300" s="31"/>
      <c r="MO300" s="31"/>
      <c r="MP300" s="31"/>
      <c r="MQ300" s="31"/>
      <c r="MR300" s="31"/>
      <c r="MS300" s="31"/>
      <c r="MT300" s="31"/>
      <c r="MU300" s="31"/>
      <c r="MV300" s="31"/>
      <c r="MW300" s="31"/>
      <c r="MX300" s="31"/>
      <c r="MY300" s="31"/>
      <c r="MZ300" s="31"/>
      <c r="NA300" s="31"/>
      <c r="NB300" s="31"/>
      <c r="NC300" s="31"/>
      <c r="ND300" s="31"/>
      <c r="NE300" s="31"/>
      <c r="NF300" s="31"/>
      <c r="NG300" s="31"/>
      <c r="NH300" s="31"/>
      <c r="NI300" s="31"/>
      <c r="NJ300" s="31"/>
      <c r="NK300" s="31"/>
      <c r="NL300" s="31"/>
      <c r="NM300" s="31"/>
      <c r="NN300" s="31"/>
      <c r="NO300" s="31"/>
      <c r="NP300" s="31"/>
      <c r="NQ300" s="31"/>
      <c r="NR300" s="31"/>
      <c r="NS300" s="31"/>
      <c r="NT300" s="31"/>
      <c r="NU300" s="31"/>
      <c r="NV300" s="31"/>
      <c r="NW300" s="31"/>
      <c r="NX300" s="31"/>
      <c r="NY300" s="31"/>
      <c r="NZ300" s="31"/>
      <c r="OA300" s="31"/>
      <c r="OB300" s="31"/>
      <c r="OC300" s="31"/>
      <c r="OD300" s="31"/>
      <c r="OE300" s="31"/>
      <c r="OF300" s="31"/>
      <c r="OG300" s="31"/>
      <c r="OH300" s="31"/>
      <c r="OI300" s="31"/>
      <c r="OJ300" s="31"/>
      <c r="OK300" s="31"/>
      <c r="OL300" s="31"/>
      <c r="OM300" s="31"/>
      <c r="ON300" s="31"/>
      <c r="OO300" s="31"/>
      <c r="OP300" s="31"/>
      <c r="OQ300" s="31"/>
      <c r="OR300" s="31"/>
      <c r="OS300" s="31"/>
      <c r="OT300" s="31"/>
      <c r="OU300" s="31"/>
      <c r="OV300" s="31"/>
      <c r="OW300" s="31"/>
      <c r="OX300" s="31"/>
      <c r="OY300" s="31"/>
      <c r="OZ300" s="31"/>
      <c r="PA300" s="31"/>
      <c r="PB300" s="31"/>
      <c r="PC300" s="31"/>
      <c r="PD300" s="31"/>
      <c r="PE300" s="31"/>
      <c r="PF300" s="31"/>
      <c r="PG300" s="31"/>
      <c r="PH300" s="31"/>
      <c r="PI300" s="31"/>
      <c r="PJ300" s="31"/>
      <c r="PK300" s="31"/>
      <c r="PL300" s="31"/>
      <c r="PM300" s="31"/>
      <c r="PN300" s="31"/>
      <c r="PO300" s="31"/>
      <c r="PP300" s="31"/>
      <c r="PQ300" s="31"/>
      <c r="PR300" s="31"/>
      <c r="PS300" s="31"/>
      <c r="PT300" s="31"/>
      <c r="PU300" s="31"/>
      <c r="PV300" s="31"/>
      <c r="PW300" s="31"/>
      <c r="PX300" s="31"/>
      <c r="PY300" s="31"/>
      <c r="PZ300" s="31"/>
      <c r="QA300" s="31"/>
      <c r="QB300" s="31"/>
      <c r="QC300" s="31"/>
      <c r="QD300" s="31"/>
      <c r="QE300" s="31"/>
      <c r="QF300" s="31"/>
      <c r="QG300" s="31"/>
      <c r="QH300" s="31"/>
      <c r="QI300" s="31"/>
      <c r="QJ300" s="31"/>
      <c r="QK300" s="31"/>
      <c r="QL300" s="31"/>
      <c r="QM300" s="31"/>
      <c r="QN300" s="31"/>
      <c r="QO300" s="31"/>
      <c r="QP300" s="31"/>
      <c r="QQ300" s="31"/>
      <c r="QR300" s="31"/>
      <c r="QS300" s="31"/>
      <c r="QT300" s="31"/>
      <c r="QU300" s="31"/>
      <c r="QV300" s="31"/>
      <c r="QW300" s="31"/>
      <c r="QX300" s="31"/>
      <c r="QY300" s="31"/>
      <c r="QZ300" s="31"/>
      <c r="RA300" s="31"/>
      <c r="RB300" s="31"/>
      <c r="RC300" s="31"/>
      <c r="RD300" s="31"/>
      <c r="RE300" s="31"/>
      <c r="RF300" s="31"/>
      <c r="RG300" s="31"/>
      <c r="RH300" s="31"/>
      <c r="RI300" s="31"/>
      <c r="RJ300" s="31"/>
      <c r="RK300" s="31"/>
      <c r="RL300" s="31"/>
      <c r="RM300" s="31"/>
      <c r="RN300" s="31"/>
      <c r="RO300" s="31"/>
      <c r="RP300" s="31"/>
      <c r="RQ300" s="31"/>
      <c r="RR300" s="31"/>
      <c r="RS300" s="31"/>
      <c r="RT300" s="31"/>
      <c r="RU300" s="31"/>
      <c r="RV300" s="31"/>
      <c r="RW300" s="31"/>
      <c r="RX300" s="31"/>
      <c r="RY300" s="31"/>
      <c r="RZ300" s="31"/>
      <c r="SA300" s="31"/>
      <c r="SB300" s="31"/>
      <c r="SC300" s="31"/>
      <c r="SD300" s="31"/>
      <c r="SE300" s="31"/>
      <c r="SF300" s="31"/>
      <c r="SG300" s="31"/>
      <c r="SH300" s="31"/>
      <c r="SI300" s="31"/>
      <c r="SJ300" s="31"/>
      <c r="SK300" s="31"/>
      <c r="SL300" s="31"/>
      <c r="SM300" s="31"/>
      <c r="SN300" s="31"/>
      <c r="SO300" s="31"/>
      <c r="SP300" s="31"/>
      <c r="SQ300" s="31"/>
      <c r="SR300" s="31"/>
      <c r="SS300" s="31"/>
      <c r="ST300" s="31"/>
      <c r="SU300" s="31"/>
      <c r="SV300" s="31"/>
      <c r="SW300" s="31"/>
      <c r="SX300" s="31"/>
      <c r="SY300" s="31"/>
      <c r="SZ300" s="31"/>
      <c r="TA300" s="31"/>
      <c r="TB300" s="31"/>
      <c r="TC300" s="31"/>
      <c r="TD300" s="31"/>
      <c r="TE300" s="31"/>
      <c r="TF300" s="31"/>
      <c r="TG300" s="31"/>
      <c r="TH300" s="31"/>
      <c r="TI300" s="31"/>
      <c r="TJ300" s="31"/>
      <c r="TK300" s="31"/>
      <c r="TL300" s="31"/>
      <c r="TM300" s="31"/>
      <c r="TN300" s="31"/>
      <c r="TO300" s="31"/>
      <c r="TP300" s="31"/>
      <c r="TQ300" s="31"/>
      <c r="TR300" s="31"/>
      <c r="TS300" s="31"/>
      <c r="TT300" s="31"/>
      <c r="TU300" s="31"/>
      <c r="TV300" s="31"/>
      <c r="TW300" s="31"/>
      <c r="TX300" s="31"/>
      <c r="TY300" s="31"/>
      <c r="TZ300" s="31"/>
      <c r="UA300" s="31"/>
      <c r="UB300" s="31"/>
      <c r="UC300" s="31"/>
      <c r="UD300" s="31"/>
      <c r="UE300" s="31"/>
      <c r="UF300" s="31"/>
      <c r="UG300" s="31"/>
      <c r="UH300" s="31"/>
      <c r="UI300" s="31"/>
      <c r="UJ300" s="31"/>
      <c r="UK300" s="31"/>
      <c r="UL300" s="31"/>
      <c r="UM300" s="31"/>
      <c r="UN300" s="31"/>
      <c r="UO300" s="31"/>
      <c r="UP300" s="31"/>
      <c r="UQ300" s="31"/>
      <c r="UR300" s="31"/>
      <c r="US300" s="31"/>
      <c r="UT300" s="31"/>
      <c r="UU300" s="31"/>
      <c r="UV300" s="31"/>
      <c r="UW300" s="31"/>
      <c r="UX300" s="31"/>
      <c r="UY300" s="31"/>
      <c r="UZ300" s="31"/>
      <c r="VA300" s="31"/>
      <c r="VB300" s="31"/>
      <c r="VC300" s="31"/>
      <c r="VD300" s="31"/>
      <c r="VE300" s="31"/>
      <c r="VF300" s="31"/>
      <c r="VG300" s="31"/>
      <c r="VH300" s="31"/>
      <c r="VI300" s="31"/>
      <c r="VJ300" s="31"/>
      <c r="VK300" s="31"/>
      <c r="VL300" s="31"/>
      <c r="VM300" s="31"/>
      <c r="VN300" s="31"/>
      <c r="VO300" s="31"/>
      <c r="VP300" s="31"/>
      <c r="VQ300" s="31"/>
      <c r="VR300" s="31"/>
      <c r="VS300" s="31"/>
      <c r="VT300" s="31"/>
      <c r="VU300" s="31"/>
      <c r="VV300" s="31"/>
      <c r="VW300" s="31"/>
      <c r="VX300" s="31"/>
      <c r="VY300" s="31"/>
      <c r="VZ300" s="31"/>
      <c r="WA300" s="31"/>
      <c r="WB300" s="31"/>
      <c r="WC300" s="31"/>
      <c r="WD300" s="31"/>
      <c r="WE300" s="31"/>
      <c r="WF300" s="31"/>
      <c r="WG300" s="31"/>
      <c r="WH300" s="31"/>
      <c r="WI300" s="31"/>
      <c r="WJ300" s="31"/>
      <c r="WK300" s="31"/>
      <c r="WL300" s="31"/>
      <c r="WM300" s="31"/>
      <c r="WN300" s="31"/>
      <c r="WO300" s="31"/>
      <c r="WP300" s="31"/>
      <c r="WQ300" s="31"/>
      <c r="WR300" s="31"/>
      <c r="WS300" s="31"/>
      <c r="WT300" s="31"/>
      <c r="WU300" s="31"/>
      <c r="WV300" s="31"/>
      <c r="WW300" s="31"/>
      <c r="WX300" s="31"/>
      <c r="WY300" s="31"/>
      <c r="WZ300" s="31"/>
      <c r="XA300" s="31"/>
      <c r="XB300" s="31"/>
      <c r="XC300" s="31"/>
      <c r="XD300" s="31"/>
      <c r="XE300" s="31"/>
      <c r="XF300" s="31"/>
      <c r="XG300" s="31"/>
      <c r="XH300" s="31"/>
      <c r="XI300" s="31"/>
      <c r="XJ300" s="31"/>
      <c r="XK300" s="31"/>
      <c r="XL300" s="31"/>
      <c r="XM300" s="31"/>
      <c r="XN300" s="31"/>
      <c r="XO300" s="31"/>
      <c r="XP300" s="31"/>
      <c r="XQ300" s="31"/>
      <c r="XR300" s="31"/>
      <c r="XS300" s="31"/>
      <c r="XT300" s="31"/>
      <c r="XU300" s="31"/>
      <c r="XV300" s="31"/>
      <c r="XW300" s="31"/>
      <c r="XX300" s="31"/>
      <c r="XY300" s="31"/>
      <c r="XZ300" s="31"/>
      <c r="YA300" s="31"/>
      <c r="YB300" s="31"/>
      <c r="YC300" s="31"/>
      <c r="YD300" s="31"/>
      <c r="YE300" s="31"/>
      <c r="YF300" s="31"/>
      <c r="YG300" s="31"/>
      <c r="YH300" s="31"/>
      <c r="YI300" s="31"/>
      <c r="YJ300" s="31"/>
      <c r="YK300" s="31"/>
      <c r="YL300" s="31"/>
      <c r="YM300" s="31"/>
      <c r="YN300" s="31"/>
      <c r="YO300" s="31"/>
      <c r="YP300" s="31"/>
      <c r="YQ300" s="31"/>
      <c r="YR300" s="31"/>
      <c r="YS300" s="31"/>
      <c r="YT300" s="31"/>
      <c r="YU300" s="31"/>
      <c r="YV300" s="31"/>
      <c r="YW300" s="31"/>
      <c r="YX300" s="31"/>
      <c r="YY300" s="31"/>
      <c r="YZ300" s="31"/>
      <c r="ZA300" s="31"/>
      <c r="ZB300" s="31"/>
      <c r="ZC300" s="31"/>
      <c r="ZD300" s="31"/>
      <c r="ZE300" s="31"/>
      <c r="ZF300" s="31"/>
      <c r="ZG300" s="31"/>
      <c r="ZH300" s="31"/>
      <c r="ZI300" s="31"/>
      <c r="ZJ300" s="31"/>
      <c r="ZK300" s="31"/>
      <c r="ZL300" s="31"/>
      <c r="ZM300" s="31"/>
      <c r="ZN300" s="31"/>
      <c r="ZO300" s="31"/>
      <c r="ZP300" s="31"/>
      <c r="ZQ300" s="31"/>
      <c r="ZR300" s="31"/>
      <c r="ZS300" s="31"/>
      <c r="ZT300" s="31"/>
      <c r="ZU300" s="31"/>
      <c r="ZV300" s="31"/>
      <c r="ZW300" s="31"/>
      <c r="ZX300" s="31"/>
      <c r="ZY300" s="31"/>
      <c r="ZZ300" s="31"/>
      <c r="AAA300" s="31"/>
      <c r="AAB300" s="31"/>
      <c r="AAC300" s="31"/>
      <c r="AAD300" s="31"/>
      <c r="AAE300" s="31"/>
      <c r="AAF300" s="31"/>
      <c r="AAG300" s="31"/>
      <c r="AAH300" s="31"/>
      <c r="AAI300" s="31"/>
      <c r="AAJ300" s="31"/>
      <c r="AAK300" s="31"/>
      <c r="AAL300" s="31"/>
      <c r="AAM300" s="31"/>
      <c r="AAN300" s="31"/>
      <c r="AAO300" s="31"/>
      <c r="AAP300" s="31"/>
      <c r="AAQ300" s="31"/>
      <c r="AAR300" s="31"/>
      <c r="AAS300" s="31"/>
      <c r="AAT300" s="31"/>
      <c r="AAU300" s="31"/>
      <c r="AAV300" s="31"/>
      <c r="AAW300" s="31"/>
      <c r="AAX300" s="31"/>
      <c r="AAY300" s="31"/>
      <c r="AAZ300" s="31"/>
      <c r="ABA300" s="31"/>
      <c r="ABB300" s="31"/>
      <c r="ABC300" s="31"/>
      <c r="ABD300" s="31"/>
      <c r="ABE300" s="31"/>
      <c r="ABF300" s="31"/>
      <c r="ABG300" s="31"/>
      <c r="ABH300" s="31"/>
      <c r="ABI300" s="31"/>
      <c r="ABJ300" s="31"/>
      <c r="ABK300" s="31"/>
      <c r="ABL300" s="31"/>
      <c r="ABM300" s="31"/>
      <c r="ABN300" s="31"/>
      <c r="ABO300" s="31"/>
      <c r="ABP300" s="31"/>
      <c r="ABQ300" s="31"/>
      <c r="ABR300" s="31"/>
      <c r="ABS300" s="31"/>
      <c r="ABT300" s="31"/>
      <c r="ABU300" s="31"/>
      <c r="ABV300" s="31"/>
      <c r="ABW300" s="31"/>
      <c r="ABX300" s="31"/>
      <c r="ABY300" s="31"/>
      <c r="ABZ300" s="31"/>
      <c r="ACA300" s="31"/>
      <c r="ACB300" s="31"/>
      <c r="ACC300" s="31"/>
      <c r="ACD300" s="31"/>
      <c r="ACE300" s="31"/>
      <c r="ACF300" s="31"/>
      <c r="ACG300" s="31"/>
      <c r="ACH300" s="31"/>
      <c r="ACI300" s="31"/>
      <c r="ACJ300" s="31"/>
      <c r="ACK300" s="31"/>
      <c r="ACL300" s="31"/>
      <c r="ACM300" s="31"/>
      <c r="ACN300" s="31"/>
      <c r="ACO300" s="31"/>
      <c r="ACP300" s="31"/>
      <c r="ACQ300" s="31"/>
      <c r="ACR300" s="31"/>
      <c r="ACS300" s="31"/>
      <c r="ACT300" s="31"/>
      <c r="ACU300" s="31"/>
      <c r="ACV300" s="31"/>
      <c r="ACW300" s="31"/>
      <c r="ACX300" s="31"/>
      <c r="ACY300" s="31"/>
      <c r="ACZ300" s="31"/>
      <c r="ADA300" s="31"/>
      <c r="ADB300" s="31"/>
      <c r="ADC300" s="31"/>
      <c r="ADD300" s="31"/>
      <c r="ADE300" s="31"/>
      <c r="ADF300" s="31"/>
      <c r="ADG300" s="31"/>
      <c r="ADH300" s="31"/>
      <c r="ADI300" s="31"/>
      <c r="ADJ300" s="31"/>
      <c r="ADK300" s="31"/>
      <c r="ADL300" s="31"/>
      <c r="ADM300" s="31"/>
      <c r="ADN300" s="31"/>
      <c r="ADO300" s="31"/>
      <c r="ADP300" s="31"/>
      <c r="ADQ300" s="31"/>
      <c r="ADR300" s="31"/>
      <c r="ADS300" s="31"/>
      <c r="ADT300" s="31"/>
      <c r="ADU300" s="31"/>
      <c r="ADV300" s="31"/>
      <c r="ADW300" s="31"/>
      <c r="ADX300" s="31"/>
      <c r="ADY300" s="31"/>
      <c r="ADZ300" s="31"/>
      <c r="AEA300" s="31"/>
      <c r="AEB300" s="31"/>
      <c r="AEC300" s="31"/>
      <c r="AED300" s="31"/>
      <c r="AEE300" s="31"/>
      <c r="AEF300" s="31"/>
      <c r="AEG300" s="31"/>
      <c r="AEH300" s="31"/>
      <c r="AEI300" s="31"/>
      <c r="AEJ300" s="31"/>
      <c r="AEK300" s="31"/>
      <c r="AEL300" s="31"/>
      <c r="AEM300" s="31"/>
      <c r="AEN300" s="31"/>
      <c r="AEO300" s="31"/>
      <c r="AEP300" s="31"/>
      <c r="AEQ300" s="31"/>
      <c r="AER300" s="31"/>
      <c r="AES300" s="31"/>
      <c r="AET300" s="31"/>
      <c r="AEU300" s="31"/>
      <c r="AEV300" s="31"/>
      <c r="AEW300" s="31"/>
      <c r="AEX300" s="31"/>
      <c r="AEY300" s="31"/>
      <c r="AEZ300" s="31"/>
      <c r="AFA300" s="31"/>
      <c r="AFB300" s="31"/>
      <c r="AFC300" s="31"/>
      <c r="AFD300" s="31"/>
      <c r="AFE300" s="31"/>
      <c r="AFF300" s="31"/>
      <c r="AFG300" s="31"/>
      <c r="AFH300" s="31"/>
      <c r="AFI300" s="31"/>
      <c r="AFJ300" s="31"/>
      <c r="AFK300" s="31"/>
      <c r="AFL300" s="31"/>
      <c r="AFM300" s="31"/>
      <c r="AFN300" s="31"/>
      <c r="AFO300" s="31"/>
      <c r="AFP300" s="31"/>
      <c r="AFQ300" s="31"/>
      <c r="AFR300" s="31"/>
      <c r="AFS300" s="31"/>
      <c r="AFT300" s="31"/>
      <c r="AFU300" s="31"/>
      <c r="AFV300" s="31"/>
      <c r="AFW300" s="31"/>
      <c r="AFX300" s="31"/>
      <c r="AFY300" s="31"/>
      <c r="AFZ300" s="31"/>
      <c r="AGA300" s="31"/>
      <c r="AGB300" s="31"/>
      <c r="AGC300" s="31"/>
      <c r="AGD300" s="31"/>
      <c r="AGE300" s="31"/>
      <c r="AGF300" s="31"/>
      <c r="AGG300" s="31"/>
      <c r="AGH300" s="31"/>
      <c r="AGI300" s="31"/>
      <c r="AGJ300" s="31"/>
      <c r="AGK300" s="31"/>
      <c r="AGL300" s="31"/>
      <c r="AGM300" s="31"/>
      <c r="AGN300" s="31"/>
      <c r="AGO300" s="31"/>
      <c r="AGP300" s="31"/>
      <c r="AGQ300" s="31"/>
      <c r="AGR300" s="31"/>
      <c r="AGS300" s="31"/>
      <c r="AGT300" s="31"/>
      <c r="AGU300" s="31"/>
      <c r="AGV300" s="31"/>
      <c r="AGW300" s="31"/>
      <c r="AGX300" s="31"/>
      <c r="AGY300" s="31"/>
      <c r="AGZ300" s="31"/>
      <c r="AHA300" s="31"/>
      <c r="AHB300" s="31"/>
      <c r="AHC300" s="31"/>
      <c r="AHD300" s="31"/>
      <c r="AHE300" s="31"/>
      <c r="AHF300" s="31"/>
      <c r="AHG300" s="31"/>
      <c r="AHH300" s="31"/>
      <c r="AHI300" s="31"/>
      <c r="AHJ300" s="31"/>
      <c r="AHK300" s="31"/>
      <c r="AHL300" s="31"/>
      <c r="AHM300" s="31"/>
      <c r="AHN300" s="31"/>
      <c r="AHO300" s="31"/>
      <c r="AHP300" s="31"/>
      <c r="AHQ300" s="31"/>
      <c r="AHR300" s="31"/>
      <c r="AHS300" s="31"/>
      <c r="AHT300" s="31"/>
      <c r="AHU300" s="31"/>
      <c r="AHV300" s="31"/>
      <c r="AHW300" s="31"/>
      <c r="AHX300" s="31"/>
      <c r="AHY300" s="31"/>
      <c r="AHZ300" s="31"/>
      <c r="AIA300" s="31"/>
      <c r="AIB300" s="31"/>
      <c r="AIC300" s="31"/>
      <c r="AID300" s="31"/>
      <c r="AIE300" s="31"/>
      <c r="AIF300" s="31"/>
      <c r="AIG300" s="31"/>
      <c r="AIH300" s="31"/>
      <c r="AII300" s="31"/>
      <c r="AIJ300" s="31"/>
      <c r="AIK300" s="31"/>
      <c r="AIL300" s="31"/>
      <c r="AIM300" s="31"/>
      <c r="AIN300" s="31"/>
      <c r="AIO300" s="31"/>
      <c r="AIP300" s="31"/>
      <c r="AIQ300" s="31"/>
      <c r="AIR300" s="31"/>
      <c r="AIS300" s="31"/>
      <c r="AIT300" s="31"/>
      <c r="AIU300" s="31"/>
      <c r="AIV300" s="31"/>
      <c r="AIW300" s="31"/>
      <c r="AIX300" s="31"/>
      <c r="AIY300" s="31"/>
      <c r="AIZ300" s="31"/>
      <c r="AJA300" s="31"/>
      <c r="AJB300" s="31"/>
      <c r="AJC300" s="31"/>
      <c r="AJD300" s="31"/>
      <c r="AJE300" s="31"/>
      <c r="AJF300" s="31"/>
      <c r="AJG300" s="31"/>
      <c r="AJH300" s="31"/>
      <c r="AJI300" s="31"/>
      <c r="AJJ300" s="31"/>
      <c r="AJK300" s="31"/>
      <c r="AJL300" s="31"/>
      <c r="AJM300" s="31"/>
      <c r="AJN300" s="31"/>
      <c r="AJO300" s="31"/>
      <c r="AJP300" s="31"/>
      <c r="AJQ300" s="31"/>
      <c r="AJR300" s="31"/>
      <c r="AJS300" s="31"/>
      <c r="AJT300" s="31"/>
      <c r="AJU300" s="31"/>
      <c r="AJV300" s="31"/>
      <c r="AJW300" s="31"/>
      <c r="AJX300" s="31"/>
      <c r="AJY300" s="31"/>
      <c r="AJZ300" s="31"/>
      <c r="AKA300" s="31"/>
      <c r="AKB300" s="31"/>
      <c r="AKC300" s="31"/>
      <c r="AKD300" s="31"/>
      <c r="AKE300" s="31"/>
      <c r="AKF300" s="31"/>
      <c r="AKG300" s="31"/>
      <c r="AKH300" s="31"/>
      <c r="AKI300" s="31"/>
      <c r="AKJ300" s="31"/>
      <c r="AKK300" s="31"/>
      <c r="AKL300" s="31"/>
      <c r="AKM300" s="31"/>
      <c r="AKN300" s="31"/>
      <c r="AKO300" s="31"/>
      <c r="AKP300" s="31"/>
      <c r="AKQ300" s="31"/>
      <c r="AKR300" s="31"/>
      <c r="AKS300" s="31"/>
      <c r="AKT300" s="31"/>
      <c r="AKU300" s="31"/>
      <c r="AKV300" s="31"/>
      <c r="AKW300" s="31"/>
      <c r="AKX300" s="31"/>
      <c r="AKY300" s="31"/>
      <c r="AKZ300" s="31"/>
      <c r="ALA300" s="31"/>
      <c r="ALB300" s="31"/>
      <c r="ALC300" s="31"/>
      <c r="ALD300" s="31"/>
      <c r="ALE300" s="31"/>
      <c r="ALF300" s="31"/>
      <c r="ALG300" s="31"/>
      <c r="ALH300" s="31"/>
      <c r="ALI300" s="31"/>
      <c r="ALJ300" s="31"/>
      <c r="ALK300" s="31"/>
      <c r="ALL300" s="31"/>
      <c r="ALM300" s="31"/>
      <c r="ALN300" s="31"/>
      <c r="ALO300" s="31"/>
      <c r="ALP300" s="31"/>
      <c r="ALQ300" s="31"/>
      <c r="ALR300" s="31"/>
      <c r="ALS300" s="31"/>
      <c r="ALT300" s="31"/>
      <c r="ALU300" s="31"/>
      <c r="ALV300" s="31"/>
      <c r="ALW300" s="31"/>
      <c r="ALX300" s="31"/>
      <c r="ALY300" s="31"/>
      <c r="ALZ300" s="31"/>
      <c r="AMA300" s="31"/>
      <c r="AMB300" s="31"/>
      <c r="AMC300" s="31"/>
      <c r="AMD300" s="31"/>
      <c r="AME300" s="31"/>
      <c r="AMF300" s="31"/>
      <c r="AMG300" s="31"/>
      <c r="AMH300" s="31"/>
      <c r="AMI300" s="31"/>
      <c r="AMJ300" s="31"/>
      <c r="AMK300" s="31"/>
      <c r="AML300" s="31"/>
      <c r="AMM300" s="31"/>
      <c r="AMN300" s="31"/>
      <c r="AMO300" s="31"/>
      <c r="AMP300" s="31"/>
      <c r="AMQ300" s="31"/>
      <c r="AMR300" s="31"/>
      <c r="AMS300" s="31"/>
      <c r="AMT300" s="31"/>
      <c r="AMU300" s="31"/>
      <c r="AMV300" s="31"/>
      <c r="AMW300" s="31"/>
      <c r="AMX300" s="31"/>
      <c r="AMY300" s="31"/>
    </row>
    <row r="301" spans="3:1042" s="6" customFormat="1" ht="15" customHeight="1" x14ac:dyDescent="0.25">
      <c r="C301" s="6">
        <f t="shared" si="140"/>
        <v>230112</v>
      </c>
      <c r="D301" s="72">
        <f t="shared" si="141"/>
        <v>80</v>
      </c>
      <c r="E301" s="72">
        <v>1</v>
      </c>
      <c r="F301" s="74">
        <v>0</v>
      </c>
      <c r="G301" s="73">
        <f t="shared" si="144"/>
        <v>1.8</v>
      </c>
      <c r="H301" s="128">
        <f t="shared" si="145"/>
        <v>0</v>
      </c>
      <c r="I301" s="147">
        <f t="shared" si="159"/>
        <v>0</v>
      </c>
      <c r="J301" s="111" t="s">
        <v>196</v>
      </c>
      <c r="K301" s="39">
        <v>1</v>
      </c>
      <c r="L301" s="95">
        <f t="shared" si="160"/>
        <v>23</v>
      </c>
      <c r="M301" s="9" t="s">
        <v>42</v>
      </c>
      <c r="N301" s="81">
        <v>1</v>
      </c>
      <c r="O301" s="82">
        <f t="shared" si="186"/>
        <v>230112</v>
      </c>
      <c r="P301" s="77" t="str">
        <f t="shared" si="163"/>
        <v>EP6 80 DHPT 102  (80 gal)</v>
      </c>
      <c r="Q301" s="10" t="s">
        <v>73</v>
      </c>
      <c r="R301" s="11">
        <v>80</v>
      </c>
      <c r="S301" s="37" t="s">
        <v>90</v>
      </c>
      <c r="T301" s="100" t="s">
        <v>108</v>
      </c>
      <c r="U301" s="105" t="str">
        <f t="shared" si="190"/>
        <v>AOSmithPHPT80</v>
      </c>
      <c r="V301" s="146">
        <v>0</v>
      </c>
      <c r="W301" s="47">
        <v>1.8</v>
      </c>
      <c r="X301" s="55" t="s">
        <v>15</v>
      </c>
      <c r="Y301" s="56" t="s">
        <v>10</v>
      </c>
      <c r="Z301" s="57">
        <v>40857</v>
      </c>
      <c r="AA301" s="58" t="s">
        <v>83</v>
      </c>
      <c r="AB301" s="158" t="str">
        <f t="shared" si="161"/>
        <v>2,     230112,   "EP6 80 DHPT 102  (80 gal)"</v>
      </c>
      <c r="AC301" s="159" t="str">
        <f>M301</f>
        <v>State</v>
      </c>
      <c r="AD301" s="98" t="s">
        <v>687</v>
      </c>
      <c r="AE301" s="158" t="str">
        <f t="shared" si="162"/>
        <v xml:space="preserve">          case  230112   :   "StateEP680DHPT"</v>
      </c>
      <c r="AF301" s="98" t="s">
        <v>687</v>
      </c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</row>
    <row r="302" spans="3:1042" s="6" customFormat="1" ht="15" customHeight="1" x14ac:dyDescent="0.25">
      <c r="C302" s="6">
        <f t="shared" si="140"/>
        <v>230211</v>
      </c>
      <c r="D302" s="72">
        <f t="shared" si="141"/>
        <v>60</v>
      </c>
      <c r="E302" s="72">
        <v>1</v>
      </c>
      <c r="F302" s="74">
        <v>0</v>
      </c>
      <c r="G302" s="73">
        <f t="shared" si="144"/>
        <v>2.33</v>
      </c>
      <c r="H302" s="128">
        <f t="shared" si="145"/>
        <v>0</v>
      </c>
      <c r="I302" s="147">
        <f t="shared" si="159"/>
        <v>0</v>
      </c>
      <c r="J302" s="111" t="s">
        <v>196</v>
      </c>
      <c r="K302" s="40"/>
      <c r="L302" s="95">
        <f t="shared" si="160"/>
        <v>23</v>
      </c>
      <c r="M302" s="21" t="s">
        <v>42</v>
      </c>
      <c r="N302" s="82">
        <f t="shared" ref="N302:N314" si="191">N301+1</f>
        <v>2</v>
      </c>
      <c r="O302" s="82">
        <f t="shared" si="186"/>
        <v>230211</v>
      </c>
      <c r="P302" s="77" t="str">
        <f t="shared" si="163"/>
        <v>EPX 60 DHPT  (60 gal)</v>
      </c>
      <c r="Q302" s="22" t="s">
        <v>112</v>
      </c>
      <c r="R302" s="23">
        <v>60</v>
      </c>
      <c r="S302" s="65" t="s">
        <v>107</v>
      </c>
      <c r="T302" s="100" t="s">
        <v>107</v>
      </c>
      <c r="U302" s="105" t="str">
        <f t="shared" si="190"/>
        <v>AOSmithPHPT60</v>
      </c>
      <c r="V302" s="146">
        <v>0</v>
      </c>
      <c r="W302" s="41">
        <v>2.33</v>
      </c>
      <c r="X302" s="59"/>
      <c r="Y302" s="60"/>
      <c r="Z302" s="59"/>
      <c r="AA302" s="58"/>
      <c r="AB302" s="158" t="str">
        <f t="shared" si="161"/>
        <v>2,     230211,   "EPX 60 DHPT  (60 gal)"</v>
      </c>
      <c r="AC302" s="160" t="str">
        <f t="shared" si="183"/>
        <v>State</v>
      </c>
      <c r="AD302" s="98" t="s">
        <v>688</v>
      </c>
      <c r="AE302" s="158" t="str">
        <f t="shared" si="162"/>
        <v xml:space="preserve">          case  230211   :   "StateEPX60DHPT"</v>
      </c>
      <c r="AF302" s="98" t="s">
        <v>688</v>
      </c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35"/>
      <c r="FI302" s="35"/>
      <c r="FJ302" s="35"/>
      <c r="FK302" s="35"/>
      <c r="FL302" s="35"/>
      <c r="FM302" s="35"/>
      <c r="FN302" s="35"/>
      <c r="FO302" s="35"/>
      <c r="FP302" s="35"/>
      <c r="FQ302" s="35"/>
      <c r="FR302" s="35"/>
      <c r="FS302" s="35"/>
      <c r="FT302" s="35"/>
      <c r="FU302" s="35"/>
      <c r="FV302" s="35"/>
      <c r="FW302" s="35"/>
      <c r="FX302" s="35"/>
      <c r="FY302" s="35"/>
      <c r="FZ302" s="35"/>
      <c r="GA302" s="35"/>
      <c r="GB302" s="35"/>
      <c r="GC302" s="35"/>
      <c r="GD302" s="35"/>
      <c r="GE302" s="35"/>
      <c r="GF302" s="35"/>
      <c r="GG302" s="35"/>
      <c r="GH302" s="35"/>
      <c r="GI302" s="35"/>
      <c r="GJ302" s="35"/>
      <c r="GK302" s="35"/>
      <c r="GL302" s="35"/>
      <c r="GM302" s="35"/>
      <c r="GN302" s="35"/>
      <c r="GO302" s="35"/>
      <c r="GP302" s="35"/>
      <c r="GQ302" s="35"/>
      <c r="GR302" s="35"/>
      <c r="GS302" s="35"/>
      <c r="GT302" s="35"/>
      <c r="GU302" s="35"/>
      <c r="GV302" s="35"/>
      <c r="GW302" s="35"/>
      <c r="GX302" s="35"/>
      <c r="GY302" s="35"/>
      <c r="GZ302" s="35"/>
      <c r="HA302" s="35"/>
      <c r="HB302" s="35"/>
      <c r="HC302" s="35"/>
      <c r="HD302" s="35"/>
      <c r="HE302" s="35"/>
      <c r="HF302" s="35"/>
      <c r="HG302" s="35"/>
      <c r="HH302" s="35"/>
      <c r="HI302" s="35"/>
      <c r="HJ302" s="35"/>
      <c r="HK302" s="35"/>
      <c r="HL302" s="35"/>
      <c r="HM302" s="35"/>
      <c r="HN302" s="35"/>
      <c r="HO302" s="35"/>
      <c r="HP302" s="35"/>
      <c r="HQ302" s="35"/>
      <c r="HR302" s="35"/>
      <c r="HS302" s="35"/>
      <c r="HT302" s="35"/>
      <c r="HU302" s="35"/>
      <c r="HV302" s="35"/>
      <c r="HW302" s="35"/>
      <c r="HX302" s="35"/>
      <c r="HY302" s="35"/>
      <c r="HZ302" s="35"/>
      <c r="IA302" s="35"/>
      <c r="IB302" s="35"/>
      <c r="IC302" s="35"/>
      <c r="ID302" s="35"/>
      <c r="IE302" s="35"/>
      <c r="IF302" s="35"/>
      <c r="IG302" s="35"/>
      <c r="IH302" s="35"/>
      <c r="II302" s="35"/>
      <c r="IJ302" s="35"/>
      <c r="IK302" s="35"/>
      <c r="IL302" s="35"/>
      <c r="IM302" s="35"/>
      <c r="IN302" s="35"/>
      <c r="IO302" s="35"/>
      <c r="IP302" s="35"/>
      <c r="IQ302" s="35"/>
      <c r="IR302" s="35"/>
      <c r="IS302" s="35"/>
      <c r="IT302" s="35"/>
      <c r="IU302" s="35"/>
      <c r="IV302" s="35"/>
      <c r="IW302" s="35"/>
      <c r="IX302" s="35"/>
      <c r="IY302" s="35"/>
      <c r="IZ302" s="35"/>
      <c r="JA302" s="35"/>
      <c r="JB302" s="35"/>
      <c r="JC302" s="35"/>
      <c r="JD302" s="35"/>
      <c r="JE302" s="35"/>
      <c r="JF302" s="35"/>
      <c r="JG302" s="35"/>
      <c r="JH302" s="35"/>
      <c r="JI302" s="35"/>
      <c r="JJ302" s="35"/>
      <c r="JK302" s="35"/>
      <c r="JL302" s="35"/>
      <c r="JM302" s="35"/>
      <c r="JN302" s="35"/>
      <c r="JO302" s="35"/>
      <c r="JP302" s="35"/>
      <c r="JQ302" s="35"/>
      <c r="JR302" s="35"/>
      <c r="JS302" s="35"/>
      <c r="JT302" s="35"/>
      <c r="JU302" s="35"/>
      <c r="JV302" s="35"/>
      <c r="JW302" s="35"/>
      <c r="JX302" s="35"/>
      <c r="JY302" s="35"/>
      <c r="JZ302" s="35"/>
      <c r="KA302" s="35"/>
      <c r="KB302" s="35"/>
      <c r="KC302" s="35"/>
      <c r="KD302" s="35"/>
      <c r="KE302" s="35"/>
      <c r="KF302" s="35"/>
      <c r="KG302" s="35"/>
      <c r="KH302" s="35"/>
      <c r="KI302" s="35"/>
      <c r="KJ302" s="35"/>
      <c r="KK302" s="35"/>
      <c r="KL302" s="35"/>
      <c r="KM302" s="35"/>
      <c r="KN302" s="35"/>
      <c r="KO302" s="35"/>
      <c r="KP302" s="35"/>
      <c r="KQ302" s="35"/>
      <c r="KR302" s="35"/>
      <c r="KS302" s="35"/>
      <c r="KT302" s="35"/>
      <c r="KU302" s="35"/>
      <c r="KV302" s="35"/>
      <c r="KW302" s="35"/>
      <c r="KX302" s="35"/>
      <c r="KY302" s="35"/>
      <c r="KZ302" s="35"/>
      <c r="LA302" s="35"/>
      <c r="LB302" s="35"/>
      <c r="LC302" s="35"/>
      <c r="LD302" s="35"/>
      <c r="LE302" s="35"/>
      <c r="LF302" s="35"/>
      <c r="LG302" s="35"/>
      <c r="LH302" s="35"/>
      <c r="LI302" s="35"/>
      <c r="LJ302" s="35"/>
      <c r="LK302" s="35"/>
      <c r="LL302" s="35"/>
      <c r="LM302" s="35"/>
      <c r="LN302" s="35"/>
      <c r="LO302" s="35"/>
      <c r="LP302" s="35"/>
      <c r="LQ302" s="35"/>
      <c r="LR302" s="35"/>
      <c r="LS302" s="35"/>
      <c r="LT302" s="35"/>
      <c r="LU302" s="35"/>
      <c r="LV302" s="35"/>
      <c r="LW302" s="35"/>
      <c r="LX302" s="35"/>
      <c r="LY302" s="35"/>
      <c r="LZ302" s="35"/>
      <c r="MA302" s="35"/>
      <c r="MB302" s="35"/>
      <c r="MC302" s="35"/>
      <c r="MD302" s="35"/>
      <c r="ME302" s="35"/>
      <c r="MF302" s="35"/>
      <c r="MG302" s="35"/>
      <c r="MH302" s="35"/>
      <c r="MI302" s="35"/>
      <c r="MJ302" s="35"/>
      <c r="MK302" s="35"/>
      <c r="ML302" s="35"/>
      <c r="MM302" s="35"/>
      <c r="MN302" s="35"/>
      <c r="MO302" s="35"/>
      <c r="MP302" s="35"/>
      <c r="MQ302" s="35"/>
      <c r="MR302" s="35"/>
      <c r="MS302" s="35"/>
      <c r="MT302" s="35"/>
      <c r="MU302" s="35"/>
      <c r="MV302" s="35"/>
      <c r="MW302" s="35"/>
      <c r="MX302" s="35"/>
      <c r="MY302" s="35"/>
      <c r="MZ302" s="35"/>
      <c r="NA302" s="35"/>
      <c r="NB302" s="35"/>
      <c r="NC302" s="35"/>
      <c r="ND302" s="35"/>
      <c r="NE302" s="35"/>
      <c r="NF302" s="35"/>
      <c r="NG302" s="35"/>
      <c r="NH302" s="35"/>
      <c r="NI302" s="35"/>
      <c r="NJ302" s="35"/>
      <c r="NK302" s="35"/>
      <c r="NL302" s="35"/>
      <c r="NM302" s="35"/>
      <c r="NN302" s="35"/>
      <c r="NO302" s="35"/>
      <c r="NP302" s="35"/>
      <c r="NQ302" s="35"/>
      <c r="NR302" s="35"/>
      <c r="NS302" s="35"/>
      <c r="NT302" s="35"/>
      <c r="NU302" s="35"/>
      <c r="NV302" s="35"/>
      <c r="NW302" s="35"/>
      <c r="NX302" s="35"/>
      <c r="NY302" s="35"/>
      <c r="NZ302" s="35"/>
      <c r="OA302" s="35"/>
      <c r="OB302" s="35"/>
      <c r="OC302" s="35"/>
      <c r="OD302" s="35"/>
      <c r="OE302" s="35"/>
      <c r="OF302" s="35"/>
      <c r="OG302" s="35"/>
      <c r="OH302" s="35"/>
      <c r="OI302" s="35"/>
      <c r="OJ302" s="35"/>
      <c r="OK302" s="35"/>
      <c r="OL302" s="35"/>
      <c r="OM302" s="35"/>
      <c r="ON302" s="35"/>
      <c r="OO302" s="35"/>
      <c r="OP302" s="35"/>
      <c r="OQ302" s="35"/>
      <c r="OR302" s="35"/>
      <c r="OS302" s="35"/>
      <c r="OT302" s="35"/>
      <c r="OU302" s="35"/>
      <c r="OV302" s="35"/>
      <c r="OW302" s="35"/>
      <c r="OX302" s="35"/>
      <c r="OY302" s="35"/>
      <c r="OZ302" s="35"/>
      <c r="PA302" s="35"/>
      <c r="PB302" s="35"/>
      <c r="PC302" s="35"/>
      <c r="PD302" s="35"/>
      <c r="PE302" s="35"/>
      <c r="PF302" s="35"/>
      <c r="PG302" s="35"/>
      <c r="PH302" s="35"/>
      <c r="PI302" s="35"/>
      <c r="PJ302" s="35"/>
      <c r="PK302" s="35"/>
      <c r="PL302" s="35"/>
      <c r="PM302" s="35"/>
      <c r="PN302" s="35"/>
      <c r="PO302" s="35"/>
      <c r="PP302" s="35"/>
      <c r="PQ302" s="35"/>
      <c r="PR302" s="35"/>
      <c r="PS302" s="35"/>
      <c r="PT302" s="35"/>
      <c r="PU302" s="35"/>
      <c r="PV302" s="35"/>
      <c r="PW302" s="35"/>
      <c r="PX302" s="35"/>
      <c r="PY302" s="35"/>
      <c r="PZ302" s="35"/>
      <c r="QA302" s="35"/>
      <c r="QB302" s="35"/>
      <c r="QC302" s="35"/>
      <c r="QD302" s="35"/>
      <c r="QE302" s="35"/>
      <c r="QF302" s="35"/>
      <c r="QG302" s="35"/>
      <c r="QH302" s="35"/>
      <c r="QI302" s="35"/>
      <c r="QJ302" s="35"/>
      <c r="QK302" s="35"/>
      <c r="QL302" s="35"/>
      <c r="QM302" s="35"/>
      <c r="QN302" s="35"/>
      <c r="QO302" s="35"/>
      <c r="QP302" s="35"/>
      <c r="QQ302" s="35"/>
      <c r="QR302" s="35"/>
      <c r="QS302" s="35"/>
      <c r="QT302" s="35"/>
      <c r="QU302" s="35"/>
      <c r="QV302" s="35"/>
      <c r="QW302" s="35"/>
      <c r="QX302" s="35"/>
      <c r="QY302" s="35"/>
      <c r="QZ302" s="35"/>
      <c r="RA302" s="35"/>
      <c r="RB302" s="35"/>
      <c r="RC302" s="35"/>
      <c r="RD302" s="35"/>
      <c r="RE302" s="35"/>
      <c r="RF302" s="35"/>
      <c r="RG302" s="35"/>
      <c r="RH302" s="35"/>
      <c r="RI302" s="35"/>
      <c r="RJ302" s="35"/>
      <c r="RK302" s="35"/>
      <c r="RL302" s="35"/>
      <c r="RM302" s="35"/>
      <c r="RN302" s="35"/>
      <c r="RO302" s="35"/>
      <c r="RP302" s="35"/>
      <c r="RQ302" s="35"/>
      <c r="RR302" s="35"/>
      <c r="RS302" s="35"/>
      <c r="RT302" s="35"/>
      <c r="RU302" s="35"/>
      <c r="RV302" s="35"/>
      <c r="RW302" s="35"/>
      <c r="RX302" s="35"/>
      <c r="RY302" s="35"/>
      <c r="RZ302" s="35"/>
      <c r="SA302" s="35"/>
      <c r="SB302" s="35"/>
      <c r="SC302" s="35"/>
      <c r="SD302" s="35"/>
      <c r="SE302" s="35"/>
      <c r="SF302" s="35"/>
      <c r="SG302" s="35"/>
      <c r="SH302" s="35"/>
      <c r="SI302" s="35"/>
      <c r="SJ302" s="35"/>
      <c r="SK302" s="35"/>
      <c r="SL302" s="35"/>
      <c r="SM302" s="35"/>
      <c r="SN302" s="35"/>
      <c r="SO302" s="35"/>
      <c r="SP302" s="35"/>
      <c r="SQ302" s="35"/>
      <c r="SR302" s="35"/>
      <c r="SS302" s="35"/>
      <c r="ST302" s="35"/>
      <c r="SU302" s="35"/>
      <c r="SV302" s="35"/>
      <c r="SW302" s="35"/>
      <c r="SX302" s="35"/>
      <c r="SY302" s="35"/>
      <c r="SZ302" s="35"/>
      <c r="TA302" s="35"/>
      <c r="TB302" s="35"/>
      <c r="TC302" s="35"/>
      <c r="TD302" s="35"/>
      <c r="TE302" s="35"/>
      <c r="TF302" s="35"/>
      <c r="TG302" s="35"/>
      <c r="TH302" s="35"/>
      <c r="TI302" s="35"/>
      <c r="TJ302" s="35"/>
      <c r="TK302" s="35"/>
      <c r="TL302" s="35"/>
      <c r="TM302" s="35"/>
      <c r="TN302" s="35"/>
      <c r="TO302" s="35"/>
      <c r="TP302" s="35"/>
      <c r="TQ302" s="35"/>
      <c r="TR302" s="35"/>
      <c r="TS302" s="35"/>
      <c r="TT302" s="35"/>
      <c r="TU302" s="35"/>
      <c r="TV302" s="35"/>
      <c r="TW302" s="35"/>
      <c r="TX302" s="35"/>
      <c r="TY302" s="35"/>
      <c r="TZ302" s="35"/>
      <c r="UA302" s="35"/>
      <c r="UB302" s="35"/>
      <c r="UC302" s="35"/>
      <c r="UD302" s="35"/>
      <c r="UE302" s="35"/>
      <c r="UF302" s="35"/>
      <c r="UG302" s="35"/>
      <c r="UH302" s="35"/>
      <c r="UI302" s="35"/>
      <c r="UJ302" s="35"/>
      <c r="UK302" s="35"/>
      <c r="UL302" s="35"/>
      <c r="UM302" s="35"/>
      <c r="UN302" s="35"/>
      <c r="UO302" s="35"/>
      <c r="UP302" s="35"/>
      <c r="UQ302" s="35"/>
      <c r="UR302" s="35"/>
      <c r="US302" s="35"/>
      <c r="UT302" s="35"/>
      <c r="UU302" s="35"/>
      <c r="UV302" s="35"/>
      <c r="UW302" s="35"/>
      <c r="UX302" s="35"/>
      <c r="UY302" s="35"/>
      <c r="UZ302" s="35"/>
      <c r="VA302" s="35"/>
      <c r="VB302" s="35"/>
      <c r="VC302" s="35"/>
      <c r="VD302" s="35"/>
      <c r="VE302" s="35"/>
      <c r="VF302" s="35"/>
      <c r="VG302" s="35"/>
      <c r="VH302" s="35"/>
      <c r="VI302" s="35"/>
      <c r="VJ302" s="35"/>
      <c r="VK302" s="35"/>
      <c r="VL302" s="35"/>
      <c r="VM302" s="35"/>
      <c r="VN302" s="35"/>
      <c r="VO302" s="35"/>
      <c r="VP302" s="35"/>
      <c r="VQ302" s="35"/>
      <c r="VR302" s="35"/>
      <c r="VS302" s="35"/>
      <c r="VT302" s="35"/>
      <c r="VU302" s="35"/>
      <c r="VV302" s="35"/>
      <c r="VW302" s="35"/>
      <c r="VX302" s="35"/>
      <c r="VY302" s="35"/>
      <c r="VZ302" s="35"/>
      <c r="WA302" s="35"/>
      <c r="WB302" s="35"/>
      <c r="WC302" s="35"/>
      <c r="WD302" s="35"/>
      <c r="WE302" s="35"/>
      <c r="WF302" s="35"/>
      <c r="WG302" s="35"/>
      <c r="WH302" s="35"/>
      <c r="WI302" s="35"/>
      <c r="WJ302" s="35"/>
      <c r="WK302" s="35"/>
      <c r="WL302" s="35"/>
      <c r="WM302" s="35"/>
      <c r="WN302" s="35"/>
      <c r="WO302" s="35"/>
      <c r="WP302" s="35"/>
      <c r="WQ302" s="35"/>
      <c r="WR302" s="35"/>
      <c r="WS302" s="35"/>
      <c r="WT302" s="35"/>
      <c r="WU302" s="35"/>
      <c r="WV302" s="35"/>
      <c r="WW302" s="35"/>
      <c r="WX302" s="35"/>
      <c r="WY302" s="35"/>
      <c r="WZ302" s="35"/>
      <c r="XA302" s="35"/>
      <c r="XB302" s="35"/>
      <c r="XC302" s="35"/>
      <c r="XD302" s="35"/>
      <c r="XE302" s="35"/>
      <c r="XF302" s="35"/>
      <c r="XG302" s="35"/>
      <c r="XH302" s="35"/>
      <c r="XI302" s="35"/>
      <c r="XJ302" s="35"/>
      <c r="XK302" s="35"/>
      <c r="XL302" s="35"/>
      <c r="XM302" s="35"/>
      <c r="XN302" s="35"/>
      <c r="XO302" s="35"/>
      <c r="XP302" s="35"/>
      <c r="XQ302" s="35"/>
      <c r="XR302" s="35"/>
      <c r="XS302" s="35"/>
      <c r="XT302" s="35"/>
      <c r="XU302" s="35"/>
      <c r="XV302" s="35"/>
      <c r="XW302" s="35"/>
      <c r="XX302" s="35"/>
      <c r="XY302" s="35"/>
      <c r="XZ302" s="35"/>
      <c r="YA302" s="35"/>
      <c r="YB302" s="35"/>
      <c r="YC302" s="35"/>
      <c r="YD302" s="35"/>
      <c r="YE302" s="35"/>
      <c r="YF302" s="35"/>
      <c r="YG302" s="35"/>
      <c r="YH302" s="35"/>
      <c r="YI302" s="35"/>
      <c r="YJ302" s="35"/>
      <c r="YK302" s="35"/>
      <c r="YL302" s="35"/>
      <c r="YM302" s="35"/>
      <c r="YN302" s="35"/>
      <c r="YO302" s="35"/>
      <c r="YP302" s="35"/>
      <c r="YQ302" s="35"/>
      <c r="YR302" s="35"/>
      <c r="YS302" s="35"/>
      <c r="YT302" s="35"/>
      <c r="YU302" s="35"/>
      <c r="YV302" s="35"/>
      <c r="YW302" s="35"/>
      <c r="YX302" s="35"/>
      <c r="YY302" s="35"/>
      <c r="YZ302" s="35"/>
      <c r="ZA302" s="35"/>
      <c r="ZB302" s="35"/>
      <c r="ZC302" s="35"/>
      <c r="ZD302" s="35"/>
      <c r="ZE302" s="35"/>
      <c r="ZF302" s="35"/>
      <c r="ZG302" s="35"/>
      <c r="ZH302" s="35"/>
      <c r="ZI302" s="35"/>
      <c r="ZJ302" s="35"/>
      <c r="ZK302" s="35"/>
      <c r="ZL302" s="35"/>
      <c r="ZM302" s="35"/>
      <c r="ZN302" s="35"/>
      <c r="ZO302" s="35"/>
      <c r="ZP302" s="35"/>
      <c r="ZQ302" s="35"/>
      <c r="ZR302" s="35"/>
      <c r="ZS302" s="35"/>
      <c r="ZT302" s="35"/>
      <c r="ZU302" s="35"/>
      <c r="ZV302" s="35"/>
      <c r="ZW302" s="35"/>
      <c r="ZX302" s="35"/>
      <c r="ZY302" s="35"/>
      <c r="ZZ302" s="35"/>
      <c r="AAA302" s="35"/>
      <c r="AAB302" s="35"/>
      <c r="AAC302" s="35"/>
      <c r="AAD302" s="35"/>
      <c r="AAE302" s="35"/>
      <c r="AAF302" s="35"/>
      <c r="AAG302" s="35"/>
      <c r="AAH302" s="35"/>
      <c r="AAI302" s="35"/>
      <c r="AAJ302" s="35"/>
      <c r="AAK302" s="35"/>
      <c r="AAL302" s="35"/>
      <c r="AAM302" s="35"/>
      <c r="AAN302" s="35"/>
      <c r="AAO302" s="35"/>
      <c r="AAP302" s="35"/>
      <c r="AAQ302" s="35"/>
      <c r="AAR302" s="35"/>
      <c r="AAS302" s="35"/>
      <c r="AAT302" s="35"/>
      <c r="AAU302" s="35"/>
      <c r="AAV302" s="35"/>
      <c r="AAW302" s="35"/>
      <c r="AAX302" s="35"/>
      <c r="AAY302" s="35"/>
      <c r="AAZ302" s="35"/>
      <c r="ABA302" s="35"/>
      <c r="ABB302" s="35"/>
      <c r="ABC302" s="35"/>
      <c r="ABD302" s="35"/>
      <c r="ABE302" s="35"/>
      <c r="ABF302" s="35"/>
      <c r="ABG302" s="35"/>
      <c r="ABH302" s="35"/>
      <c r="ABI302" s="35"/>
      <c r="ABJ302" s="35"/>
      <c r="ABK302" s="35"/>
      <c r="ABL302" s="35"/>
      <c r="ABM302" s="35"/>
      <c r="ABN302" s="35"/>
      <c r="ABO302" s="35"/>
      <c r="ABP302" s="35"/>
      <c r="ABQ302" s="35"/>
      <c r="ABR302" s="35"/>
      <c r="ABS302" s="35"/>
      <c r="ABT302" s="35"/>
      <c r="ABU302" s="35"/>
      <c r="ABV302" s="35"/>
      <c r="ABW302" s="35"/>
      <c r="ABX302" s="35"/>
      <c r="ABY302" s="35"/>
      <c r="ABZ302" s="35"/>
      <c r="ACA302" s="35"/>
      <c r="ACB302" s="35"/>
      <c r="ACC302" s="35"/>
      <c r="ACD302" s="35"/>
      <c r="ACE302" s="35"/>
      <c r="ACF302" s="35"/>
      <c r="ACG302" s="35"/>
      <c r="ACH302" s="35"/>
      <c r="ACI302" s="35"/>
      <c r="ACJ302" s="35"/>
      <c r="ACK302" s="35"/>
      <c r="ACL302" s="35"/>
      <c r="ACM302" s="35"/>
      <c r="ACN302" s="35"/>
      <c r="ACO302" s="35"/>
      <c r="ACP302" s="35"/>
      <c r="ACQ302" s="35"/>
      <c r="ACR302" s="35"/>
      <c r="ACS302" s="35"/>
      <c r="ACT302" s="35"/>
      <c r="ACU302" s="35"/>
      <c r="ACV302" s="35"/>
      <c r="ACW302" s="35"/>
      <c r="ACX302" s="35"/>
      <c r="ACY302" s="35"/>
      <c r="ACZ302" s="35"/>
      <c r="ADA302" s="35"/>
      <c r="ADB302" s="35"/>
      <c r="ADC302" s="35"/>
      <c r="ADD302" s="35"/>
      <c r="ADE302" s="35"/>
      <c r="ADF302" s="35"/>
      <c r="ADG302" s="35"/>
      <c r="ADH302" s="35"/>
      <c r="ADI302" s="35"/>
      <c r="ADJ302" s="35"/>
      <c r="ADK302" s="35"/>
      <c r="ADL302" s="35"/>
      <c r="ADM302" s="35"/>
      <c r="ADN302" s="35"/>
      <c r="ADO302" s="35"/>
      <c r="ADP302" s="35"/>
      <c r="ADQ302" s="35"/>
      <c r="ADR302" s="35"/>
      <c r="ADS302" s="35"/>
      <c r="ADT302" s="35"/>
      <c r="ADU302" s="35"/>
      <c r="ADV302" s="35"/>
      <c r="ADW302" s="35"/>
      <c r="ADX302" s="35"/>
      <c r="ADY302" s="35"/>
      <c r="ADZ302" s="35"/>
      <c r="AEA302" s="35"/>
      <c r="AEB302" s="35"/>
      <c r="AEC302" s="35"/>
      <c r="AED302" s="35"/>
      <c r="AEE302" s="35"/>
      <c r="AEF302" s="35"/>
      <c r="AEG302" s="35"/>
      <c r="AEH302" s="35"/>
      <c r="AEI302" s="35"/>
      <c r="AEJ302" s="35"/>
      <c r="AEK302" s="35"/>
      <c r="AEL302" s="35"/>
      <c r="AEM302" s="35"/>
      <c r="AEN302" s="35"/>
      <c r="AEO302" s="35"/>
      <c r="AEP302" s="35"/>
      <c r="AEQ302" s="35"/>
      <c r="AER302" s="35"/>
      <c r="AES302" s="35"/>
      <c r="AET302" s="35"/>
      <c r="AEU302" s="35"/>
      <c r="AEV302" s="35"/>
      <c r="AEW302" s="35"/>
      <c r="AEX302" s="35"/>
      <c r="AEY302" s="35"/>
      <c r="AEZ302" s="35"/>
      <c r="AFA302" s="35"/>
      <c r="AFB302" s="35"/>
      <c r="AFC302" s="35"/>
      <c r="AFD302" s="35"/>
      <c r="AFE302" s="35"/>
      <c r="AFF302" s="35"/>
      <c r="AFG302" s="35"/>
      <c r="AFH302" s="35"/>
      <c r="AFI302" s="35"/>
      <c r="AFJ302" s="35"/>
      <c r="AFK302" s="35"/>
      <c r="AFL302" s="35"/>
      <c r="AFM302" s="35"/>
      <c r="AFN302" s="35"/>
      <c r="AFO302" s="35"/>
      <c r="AFP302" s="35"/>
      <c r="AFQ302" s="35"/>
      <c r="AFR302" s="35"/>
      <c r="AFS302" s="35"/>
      <c r="AFT302" s="35"/>
      <c r="AFU302" s="35"/>
      <c r="AFV302" s="35"/>
      <c r="AFW302" s="35"/>
      <c r="AFX302" s="35"/>
      <c r="AFY302" s="35"/>
      <c r="AFZ302" s="35"/>
      <c r="AGA302" s="35"/>
      <c r="AGB302" s="35"/>
      <c r="AGC302" s="35"/>
      <c r="AGD302" s="35"/>
      <c r="AGE302" s="35"/>
      <c r="AGF302" s="35"/>
      <c r="AGG302" s="35"/>
      <c r="AGH302" s="35"/>
      <c r="AGI302" s="35"/>
      <c r="AGJ302" s="35"/>
      <c r="AGK302" s="35"/>
      <c r="AGL302" s="35"/>
      <c r="AGM302" s="35"/>
      <c r="AGN302" s="35"/>
      <c r="AGO302" s="35"/>
      <c r="AGP302" s="35"/>
      <c r="AGQ302" s="35"/>
      <c r="AGR302" s="35"/>
      <c r="AGS302" s="35"/>
      <c r="AGT302" s="35"/>
      <c r="AGU302" s="35"/>
      <c r="AGV302" s="35"/>
      <c r="AGW302" s="35"/>
      <c r="AGX302" s="35"/>
      <c r="AGY302" s="35"/>
      <c r="AGZ302" s="35"/>
      <c r="AHA302" s="35"/>
      <c r="AHB302" s="35"/>
      <c r="AHC302" s="35"/>
      <c r="AHD302" s="35"/>
      <c r="AHE302" s="35"/>
      <c r="AHF302" s="35"/>
      <c r="AHG302" s="35"/>
      <c r="AHH302" s="35"/>
      <c r="AHI302" s="35"/>
      <c r="AHJ302" s="35"/>
      <c r="AHK302" s="35"/>
      <c r="AHL302" s="35"/>
      <c r="AHM302" s="35"/>
      <c r="AHN302" s="35"/>
      <c r="AHO302" s="35"/>
      <c r="AHP302" s="35"/>
      <c r="AHQ302" s="35"/>
      <c r="AHR302" s="35"/>
      <c r="AHS302" s="35"/>
      <c r="AHT302" s="35"/>
      <c r="AHU302" s="35"/>
      <c r="AHV302" s="35"/>
      <c r="AHW302" s="35"/>
      <c r="AHX302" s="35"/>
      <c r="AHY302" s="35"/>
      <c r="AHZ302" s="35"/>
      <c r="AIA302" s="35"/>
      <c r="AIB302" s="35"/>
      <c r="AIC302" s="35"/>
      <c r="AID302" s="35"/>
      <c r="AIE302" s="35"/>
      <c r="AIF302" s="35"/>
      <c r="AIG302" s="35"/>
      <c r="AIH302" s="35"/>
      <c r="AII302" s="35"/>
      <c r="AIJ302" s="35"/>
      <c r="AIK302" s="35"/>
      <c r="AIL302" s="35"/>
      <c r="AIM302" s="35"/>
      <c r="AIN302" s="35"/>
      <c r="AIO302" s="35"/>
      <c r="AIP302" s="35"/>
      <c r="AIQ302" s="35"/>
      <c r="AIR302" s="35"/>
      <c r="AIS302" s="35"/>
      <c r="AIT302" s="35"/>
      <c r="AIU302" s="35"/>
      <c r="AIV302" s="35"/>
      <c r="AIW302" s="35"/>
      <c r="AIX302" s="35"/>
      <c r="AIY302" s="35"/>
      <c r="AIZ302" s="35"/>
      <c r="AJA302" s="35"/>
      <c r="AJB302" s="35"/>
      <c r="AJC302" s="35"/>
      <c r="AJD302" s="35"/>
      <c r="AJE302" s="35"/>
      <c r="AJF302" s="35"/>
      <c r="AJG302" s="35"/>
      <c r="AJH302" s="35"/>
      <c r="AJI302" s="35"/>
      <c r="AJJ302" s="35"/>
      <c r="AJK302" s="35"/>
      <c r="AJL302" s="35"/>
      <c r="AJM302" s="35"/>
      <c r="AJN302" s="35"/>
      <c r="AJO302" s="35"/>
      <c r="AJP302" s="35"/>
      <c r="AJQ302" s="35"/>
      <c r="AJR302" s="35"/>
      <c r="AJS302" s="35"/>
      <c r="AJT302" s="35"/>
      <c r="AJU302" s="35"/>
      <c r="AJV302" s="35"/>
      <c r="AJW302" s="35"/>
      <c r="AJX302" s="35"/>
      <c r="AJY302" s="35"/>
      <c r="AJZ302" s="35"/>
      <c r="AKA302" s="35"/>
      <c r="AKB302" s="35"/>
      <c r="AKC302" s="35"/>
      <c r="AKD302" s="35"/>
      <c r="AKE302" s="35"/>
      <c r="AKF302" s="35"/>
      <c r="AKG302" s="35"/>
      <c r="AKH302" s="35"/>
      <c r="AKI302" s="35"/>
      <c r="AKJ302" s="35"/>
      <c r="AKK302" s="35"/>
      <c r="AKL302" s="35"/>
      <c r="AKM302" s="35"/>
      <c r="AKN302" s="35"/>
      <c r="AKO302" s="35"/>
      <c r="AKP302" s="35"/>
      <c r="AKQ302" s="35"/>
      <c r="AKR302" s="35"/>
      <c r="AKS302" s="35"/>
      <c r="AKT302" s="35"/>
      <c r="AKU302" s="35"/>
      <c r="AKV302" s="35"/>
      <c r="AKW302" s="35"/>
      <c r="AKX302" s="35"/>
      <c r="AKY302" s="35"/>
      <c r="AKZ302" s="35"/>
      <c r="ALA302" s="35"/>
      <c r="ALB302" s="35"/>
      <c r="ALC302" s="35"/>
      <c r="ALD302" s="35"/>
      <c r="ALE302" s="35"/>
      <c r="ALF302" s="35"/>
      <c r="ALG302" s="35"/>
      <c r="ALH302" s="35"/>
      <c r="ALI302" s="35"/>
      <c r="ALJ302" s="35"/>
      <c r="ALK302" s="35"/>
      <c r="ALL302" s="35"/>
      <c r="ALM302" s="35"/>
      <c r="ALN302" s="35"/>
      <c r="ALO302" s="35"/>
      <c r="ALP302" s="35"/>
      <c r="ALQ302" s="35"/>
      <c r="ALR302" s="35"/>
      <c r="ALS302" s="35"/>
      <c r="ALT302" s="35"/>
      <c r="ALU302" s="35"/>
      <c r="ALV302" s="35"/>
      <c r="ALW302" s="35"/>
      <c r="ALX302" s="35"/>
      <c r="ALY302" s="35"/>
      <c r="ALZ302" s="35"/>
      <c r="AMA302" s="35"/>
      <c r="AMB302" s="35"/>
      <c r="AMC302" s="35"/>
      <c r="AMD302" s="35"/>
      <c r="AME302" s="35"/>
      <c r="AMF302" s="35"/>
      <c r="AMG302" s="35"/>
      <c r="AMH302" s="35"/>
      <c r="AMI302" s="35"/>
      <c r="AMJ302" s="35"/>
      <c r="AMK302" s="35"/>
      <c r="AML302" s="35"/>
      <c r="AMM302" s="35"/>
      <c r="AMN302" s="35"/>
      <c r="AMO302" s="35"/>
      <c r="AMP302" s="35"/>
      <c r="AMQ302" s="35"/>
      <c r="AMR302" s="35"/>
      <c r="AMS302" s="35"/>
      <c r="AMT302" s="35"/>
      <c r="AMU302" s="35"/>
      <c r="AMV302" s="35"/>
      <c r="AMW302" s="35"/>
      <c r="AMX302" s="35"/>
      <c r="AMY302" s="35"/>
      <c r="AMZ302" s="35"/>
      <c r="ANA302" s="35"/>
      <c r="ANB302" s="35"/>
    </row>
    <row r="303" spans="3:1042" s="6" customFormat="1" ht="15" customHeight="1" x14ac:dyDescent="0.25">
      <c r="C303" s="6">
        <f t="shared" si="140"/>
        <v>230312</v>
      </c>
      <c r="D303" s="72">
        <f t="shared" si="141"/>
        <v>80</v>
      </c>
      <c r="E303" s="72">
        <v>1</v>
      </c>
      <c r="F303" s="74">
        <v>0</v>
      </c>
      <c r="G303" s="73">
        <f t="shared" si="144"/>
        <v>2.33</v>
      </c>
      <c r="H303" s="128">
        <f t="shared" si="145"/>
        <v>0</v>
      </c>
      <c r="I303" s="147">
        <f t="shared" si="159"/>
        <v>0</v>
      </c>
      <c r="J303" s="111" t="s">
        <v>196</v>
      </c>
      <c r="K303" s="40"/>
      <c r="L303" s="95">
        <f t="shared" si="160"/>
        <v>23</v>
      </c>
      <c r="M303" s="21" t="s">
        <v>42</v>
      </c>
      <c r="N303" s="82">
        <f t="shared" si="191"/>
        <v>3</v>
      </c>
      <c r="O303" s="82">
        <f t="shared" si="186"/>
        <v>230312</v>
      </c>
      <c r="P303" s="77" t="str">
        <f t="shared" si="163"/>
        <v>EPX 80 DHPT  (80 gal)</v>
      </c>
      <c r="Q303" s="22" t="s">
        <v>116</v>
      </c>
      <c r="R303" s="23">
        <v>80</v>
      </c>
      <c r="S303" s="65" t="s">
        <v>108</v>
      </c>
      <c r="T303" s="100" t="s">
        <v>108</v>
      </c>
      <c r="U303" s="105" t="str">
        <f t="shared" si="190"/>
        <v>AOSmithPHPT80</v>
      </c>
      <c r="V303" s="146">
        <v>0</v>
      </c>
      <c r="W303" s="41">
        <v>2.33</v>
      </c>
      <c r="X303" s="59"/>
      <c r="Y303" s="60"/>
      <c r="Z303" s="59"/>
      <c r="AA303" s="58"/>
      <c r="AB303" s="158" t="str">
        <f t="shared" si="161"/>
        <v>2,     230312,   "EPX 80 DHPT  (80 gal)"</v>
      </c>
      <c r="AC303" s="160" t="str">
        <f t="shared" si="183"/>
        <v>State</v>
      </c>
      <c r="AD303" s="98" t="s">
        <v>689</v>
      </c>
      <c r="AE303" s="158" t="str">
        <f t="shared" si="162"/>
        <v xml:space="preserve">          case  230312   :   "StateEPX80DHPT"</v>
      </c>
      <c r="AF303" s="98" t="s">
        <v>689</v>
      </c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35"/>
      <c r="FI303" s="35"/>
      <c r="FJ303" s="35"/>
      <c r="FK303" s="35"/>
      <c r="FL303" s="35"/>
      <c r="FM303" s="35"/>
      <c r="FN303" s="35"/>
      <c r="FO303" s="35"/>
      <c r="FP303" s="35"/>
      <c r="FQ303" s="35"/>
      <c r="FR303" s="35"/>
      <c r="FS303" s="35"/>
      <c r="FT303" s="35"/>
      <c r="FU303" s="35"/>
      <c r="FV303" s="35"/>
      <c r="FW303" s="35"/>
      <c r="FX303" s="35"/>
      <c r="FY303" s="35"/>
      <c r="FZ303" s="35"/>
      <c r="GA303" s="35"/>
      <c r="GB303" s="35"/>
      <c r="GC303" s="35"/>
      <c r="GD303" s="35"/>
      <c r="GE303" s="35"/>
      <c r="GF303" s="35"/>
      <c r="GG303" s="35"/>
      <c r="GH303" s="35"/>
      <c r="GI303" s="35"/>
      <c r="GJ303" s="35"/>
      <c r="GK303" s="35"/>
      <c r="GL303" s="35"/>
      <c r="GM303" s="35"/>
      <c r="GN303" s="35"/>
      <c r="GO303" s="35"/>
      <c r="GP303" s="35"/>
      <c r="GQ303" s="35"/>
      <c r="GR303" s="35"/>
      <c r="GS303" s="35"/>
      <c r="GT303" s="35"/>
      <c r="GU303" s="35"/>
      <c r="GV303" s="35"/>
      <c r="GW303" s="35"/>
      <c r="GX303" s="35"/>
      <c r="GY303" s="35"/>
      <c r="GZ303" s="35"/>
      <c r="HA303" s="35"/>
      <c r="HB303" s="35"/>
      <c r="HC303" s="35"/>
      <c r="HD303" s="35"/>
      <c r="HE303" s="35"/>
      <c r="HF303" s="35"/>
      <c r="HG303" s="35"/>
      <c r="HH303" s="35"/>
      <c r="HI303" s="35"/>
      <c r="HJ303" s="35"/>
      <c r="HK303" s="35"/>
      <c r="HL303" s="35"/>
      <c r="HM303" s="35"/>
      <c r="HN303" s="35"/>
      <c r="HO303" s="35"/>
      <c r="HP303" s="35"/>
      <c r="HQ303" s="35"/>
      <c r="HR303" s="35"/>
      <c r="HS303" s="35"/>
      <c r="HT303" s="35"/>
      <c r="HU303" s="35"/>
      <c r="HV303" s="35"/>
      <c r="HW303" s="35"/>
      <c r="HX303" s="35"/>
      <c r="HY303" s="35"/>
      <c r="HZ303" s="35"/>
      <c r="IA303" s="35"/>
      <c r="IB303" s="35"/>
      <c r="IC303" s="35"/>
      <c r="ID303" s="35"/>
      <c r="IE303" s="35"/>
      <c r="IF303" s="35"/>
      <c r="IG303" s="35"/>
      <c r="IH303" s="35"/>
      <c r="II303" s="35"/>
      <c r="IJ303" s="35"/>
      <c r="IK303" s="35"/>
      <c r="IL303" s="35"/>
      <c r="IM303" s="35"/>
      <c r="IN303" s="35"/>
      <c r="IO303" s="35"/>
      <c r="IP303" s="35"/>
      <c r="IQ303" s="35"/>
      <c r="IR303" s="35"/>
      <c r="IS303" s="35"/>
      <c r="IT303" s="35"/>
      <c r="IU303" s="35"/>
      <c r="IV303" s="35"/>
      <c r="IW303" s="35"/>
      <c r="IX303" s="35"/>
      <c r="IY303" s="35"/>
      <c r="IZ303" s="35"/>
      <c r="JA303" s="35"/>
      <c r="JB303" s="35"/>
      <c r="JC303" s="35"/>
      <c r="JD303" s="35"/>
      <c r="JE303" s="35"/>
      <c r="JF303" s="35"/>
      <c r="JG303" s="35"/>
      <c r="JH303" s="35"/>
      <c r="JI303" s="35"/>
      <c r="JJ303" s="35"/>
      <c r="JK303" s="35"/>
      <c r="JL303" s="35"/>
      <c r="JM303" s="35"/>
      <c r="JN303" s="35"/>
      <c r="JO303" s="35"/>
      <c r="JP303" s="35"/>
      <c r="JQ303" s="35"/>
      <c r="JR303" s="35"/>
      <c r="JS303" s="35"/>
      <c r="JT303" s="35"/>
      <c r="JU303" s="35"/>
      <c r="JV303" s="35"/>
      <c r="JW303" s="35"/>
      <c r="JX303" s="35"/>
      <c r="JY303" s="35"/>
      <c r="JZ303" s="35"/>
      <c r="KA303" s="35"/>
      <c r="KB303" s="35"/>
      <c r="KC303" s="35"/>
      <c r="KD303" s="35"/>
      <c r="KE303" s="35"/>
      <c r="KF303" s="35"/>
      <c r="KG303" s="35"/>
      <c r="KH303" s="35"/>
      <c r="KI303" s="35"/>
      <c r="KJ303" s="35"/>
      <c r="KK303" s="35"/>
      <c r="KL303" s="35"/>
      <c r="KM303" s="35"/>
      <c r="KN303" s="35"/>
      <c r="KO303" s="35"/>
      <c r="KP303" s="35"/>
      <c r="KQ303" s="35"/>
      <c r="KR303" s="35"/>
      <c r="KS303" s="35"/>
      <c r="KT303" s="35"/>
      <c r="KU303" s="35"/>
      <c r="KV303" s="35"/>
      <c r="KW303" s="35"/>
      <c r="KX303" s="35"/>
      <c r="KY303" s="35"/>
      <c r="KZ303" s="35"/>
      <c r="LA303" s="35"/>
      <c r="LB303" s="35"/>
      <c r="LC303" s="35"/>
      <c r="LD303" s="35"/>
      <c r="LE303" s="35"/>
      <c r="LF303" s="35"/>
      <c r="LG303" s="35"/>
      <c r="LH303" s="35"/>
      <c r="LI303" s="35"/>
      <c r="LJ303" s="35"/>
      <c r="LK303" s="35"/>
      <c r="LL303" s="35"/>
      <c r="LM303" s="35"/>
      <c r="LN303" s="35"/>
      <c r="LO303" s="35"/>
      <c r="LP303" s="35"/>
      <c r="LQ303" s="35"/>
      <c r="LR303" s="35"/>
      <c r="LS303" s="35"/>
      <c r="LT303" s="35"/>
      <c r="LU303" s="35"/>
      <c r="LV303" s="35"/>
      <c r="LW303" s="35"/>
      <c r="LX303" s="35"/>
      <c r="LY303" s="35"/>
      <c r="LZ303" s="35"/>
      <c r="MA303" s="35"/>
      <c r="MB303" s="35"/>
      <c r="MC303" s="35"/>
      <c r="MD303" s="35"/>
      <c r="ME303" s="35"/>
      <c r="MF303" s="35"/>
      <c r="MG303" s="35"/>
      <c r="MH303" s="35"/>
      <c r="MI303" s="35"/>
      <c r="MJ303" s="35"/>
      <c r="MK303" s="35"/>
      <c r="ML303" s="35"/>
      <c r="MM303" s="35"/>
      <c r="MN303" s="35"/>
      <c r="MO303" s="35"/>
      <c r="MP303" s="35"/>
      <c r="MQ303" s="35"/>
      <c r="MR303" s="35"/>
      <c r="MS303" s="35"/>
      <c r="MT303" s="35"/>
      <c r="MU303" s="35"/>
      <c r="MV303" s="35"/>
      <c r="MW303" s="35"/>
      <c r="MX303" s="35"/>
      <c r="MY303" s="35"/>
      <c r="MZ303" s="35"/>
      <c r="NA303" s="35"/>
      <c r="NB303" s="35"/>
      <c r="NC303" s="35"/>
      <c r="ND303" s="35"/>
      <c r="NE303" s="35"/>
      <c r="NF303" s="35"/>
      <c r="NG303" s="35"/>
      <c r="NH303" s="35"/>
      <c r="NI303" s="35"/>
      <c r="NJ303" s="35"/>
      <c r="NK303" s="35"/>
      <c r="NL303" s="35"/>
      <c r="NM303" s="35"/>
      <c r="NN303" s="35"/>
      <c r="NO303" s="35"/>
      <c r="NP303" s="35"/>
      <c r="NQ303" s="35"/>
      <c r="NR303" s="35"/>
      <c r="NS303" s="35"/>
      <c r="NT303" s="35"/>
      <c r="NU303" s="35"/>
      <c r="NV303" s="35"/>
      <c r="NW303" s="35"/>
      <c r="NX303" s="35"/>
      <c r="NY303" s="35"/>
      <c r="NZ303" s="35"/>
      <c r="OA303" s="35"/>
      <c r="OB303" s="35"/>
      <c r="OC303" s="35"/>
      <c r="OD303" s="35"/>
      <c r="OE303" s="35"/>
      <c r="OF303" s="35"/>
      <c r="OG303" s="35"/>
      <c r="OH303" s="35"/>
      <c r="OI303" s="35"/>
      <c r="OJ303" s="35"/>
      <c r="OK303" s="35"/>
      <c r="OL303" s="35"/>
      <c r="OM303" s="35"/>
      <c r="ON303" s="35"/>
      <c r="OO303" s="35"/>
      <c r="OP303" s="35"/>
      <c r="OQ303" s="35"/>
      <c r="OR303" s="35"/>
      <c r="OS303" s="35"/>
      <c r="OT303" s="35"/>
      <c r="OU303" s="35"/>
      <c r="OV303" s="35"/>
      <c r="OW303" s="35"/>
      <c r="OX303" s="35"/>
      <c r="OY303" s="35"/>
      <c r="OZ303" s="35"/>
      <c r="PA303" s="35"/>
      <c r="PB303" s="35"/>
      <c r="PC303" s="35"/>
      <c r="PD303" s="35"/>
      <c r="PE303" s="35"/>
      <c r="PF303" s="35"/>
      <c r="PG303" s="35"/>
      <c r="PH303" s="35"/>
      <c r="PI303" s="35"/>
      <c r="PJ303" s="35"/>
      <c r="PK303" s="35"/>
      <c r="PL303" s="35"/>
      <c r="PM303" s="35"/>
      <c r="PN303" s="35"/>
      <c r="PO303" s="35"/>
      <c r="PP303" s="35"/>
      <c r="PQ303" s="35"/>
      <c r="PR303" s="35"/>
      <c r="PS303" s="35"/>
      <c r="PT303" s="35"/>
      <c r="PU303" s="35"/>
      <c r="PV303" s="35"/>
      <c r="PW303" s="35"/>
      <c r="PX303" s="35"/>
      <c r="PY303" s="35"/>
      <c r="PZ303" s="35"/>
      <c r="QA303" s="35"/>
      <c r="QB303" s="35"/>
      <c r="QC303" s="35"/>
      <c r="QD303" s="35"/>
      <c r="QE303" s="35"/>
      <c r="QF303" s="35"/>
      <c r="QG303" s="35"/>
      <c r="QH303" s="35"/>
      <c r="QI303" s="35"/>
      <c r="QJ303" s="35"/>
      <c r="QK303" s="35"/>
      <c r="QL303" s="35"/>
      <c r="QM303" s="35"/>
      <c r="QN303" s="35"/>
      <c r="QO303" s="35"/>
      <c r="QP303" s="35"/>
      <c r="QQ303" s="35"/>
      <c r="QR303" s="35"/>
      <c r="QS303" s="35"/>
      <c r="QT303" s="35"/>
      <c r="QU303" s="35"/>
      <c r="QV303" s="35"/>
      <c r="QW303" s="35"/>
      <c r="QX303" s="35"/>
      <c r="QY303" s="35"/>
      <c r="QZ303" s="35"/>
      <c r="RA303" s="35"/>
      <c r="RB303" s="35"/>
      <c r="RC303" s="35"/>
      <c r="RD303" s="35"/>
      <c r="RE303" s="35"/>
      <c r="RF303" s="35"/>
      <c r="RG303" s="35"/>
      <c r="RH303" s="35"/>
      <c r="RI303" s="35"/>
      <c r="RJ303" s="35"/>
      <c r="RK303" s="35"/>
      <c r="RL303" s="35"/>
      <c r="RM303" s="35"/>
      <c r="RN303" s="35"/>
      <c r="RO303" s="35"/>
      <c r="RP303" s="35"/>
      <c r="RQ303" s="35"/>
      <c r="RR303" s="35"/>
      <c r="RS303" s="35"/>
      <c r="RT303" s="35"/>
      <c r="RU303" s="35"/>
      <c r="RV303" s="35"/>
      <c r="RW303" s="35"/>
      <c r="RX303" s="35"/>
      <c r="RY303" s="35"/>
      <c r="RZ303" s="35"/>
      <c r="SA303" s="35"/>
      <c r="SB303" s="35"/>
      <c r="SC303" s="35"/>
      <c r="SD303" s="35"/>
      <c r="SE303" s="35"/>
      <c r="SF303" s="35"/>
      <c r="SG303" s="35"/>
      <c r="SH303" s="35"/>
      <c r="SI303" s="35"/>
      <c r="SJ303" s="35"/>
      <c r="SK303" s="35"/>
      <c r="SL303" s="35"/>
      <c r="SM303" s="35"/>
      <c r="SN303" s="35"/>
      <c r="SO303" s="35"/>
      <c r="SP303" s="35"/>
      <c r="SQ303" s="35"/>
      <c r="SR303" s="35"/>
      <c r="SS303" s="35"/>
      <c r="ST303" s="35"/>
      <c r="SU303" s="35"/>
      <c r="SV303" s="35"/>
      <c r="SW303" s="35"/>
      <c r="SX303" s="35"/>
      <c r="SY303" s="35"/>
      <c r="SZ303" s="35"/>
      <c r="TA303" s="35"/>
      <c r="TB303" s="35"/>
      <c r="TC303" s="35"/>
      <c r="TD303" s="35"/>
      <c r="TE303" s="35"/>
      <c r="TF303" s="35"/>
      <c r="TG303" s="35"/>
      <c r="TH303" s="35"/>
      <c r="TI303" s="35"/>
      <c r="TJ303" s="35"/>
      <c r="TK303" s="35"/>
      <c r="TL303" s="35"/>
      <c r="TM303" s="35"/>
      <c r="TN303" s="35"/>
      <c r="TO303" s="35"/>
      <c r="TP303" s="35"/>
      <c r="TQ303" s="35"/>
      <c r="TR303" s="35"/>
      <c r="TS303" s="35"/>
      <c r="TT303" s="35"/>
      <c r="TU303" s="35"/>
      <c r="TV303" s="35"/>
      <c r="TW303" s="35"/>
      <c r="TX303" s="35"/>
      <c r="TY303" s="35"/>
      <c r="TZ303" s="35"/>
      <c r="UA303" s="35"/>
      <c r="UB303" s="35"/>
      <c r="UC303" s="35"/>
      <c r="UD303" s="35"/>
      <c r="UE303" s="35"/>
      <c r="UF303" s="35"/>
      <c r="UG303" s="35"/>
      <c r="UH303" s="35"/>
      <c r="UI303" s="35"/>
      <c r="UJ303" s="35"/>
      <c r="UK303" s="35"/>
      <c r="UL303" s="35"/>
      <c r="UM303" s="35"/>
      <c r="UN303" s="35"/>
      <c r="UO303" s="35"/>
      <c r="UP303" s="35"/>
      <c r="UQ303" s="35"/>
      <c r="UR303" s="35"/>
      <c r="US303" s="35"/>
      <c r="UT303" s="35"/>
      <c r="UU303" s="35"/>
      <c r="UV303" s="35"/>
      <c r="UW303" s="35"/>
      <c r="UX303" s="35"/>
      <c r="UY303" s="35"/>
      <c r="UZ303" s="35"/>
      <c r="VA303" s="35"/>
      <c r="VB303" s="35"/>
      <c r="VC303" s="35"/>
      <c r="VD303" s="35"/>
      <c r="VE303" s="35"/>
      <c r="VF303" s="35"/>
      <c r="VG303" s="35"/>
      <c r="VH303" s="35"/>
      <c r="VI303" s="35"/>
      <c r="VJ303" s="35"/>
      <c r="VK303" s="35"/>
      <c r="VL303" s="35"/>
      <c r="VM303" s="35"/>
      <c r="VN303" s="35"/>
      <c r="VO303" s="35"/>
      <c r="VP303" s="35"/>
      <c r="VQ303" s="35"/>
      <c r="VR303" s="35"/>
      <c r="VS303" s="35"/>
      <c r="VT303" s="35"/>
      <c r="VU303" s="35"/>
      <c r="VV303" s="35"/>
      <c r="VW303" s="35"/>
      <c r="VX303" s="35"/>
      <c r="VY303" s="35"/>
      <c r="VZ303" s="35"/>
      <c r="WA303" s="35"/>
      <c r="WB303" s="35"/>
      <c r="WC303" s="35"/>
      <c r="WD303" s="35"/>
      <c r="WE303" s="35"/>
      <c r="WF303" s="35"/>
      <c r="WG303" s="35"/>
      <c r="WH303" s="35"/>
      <c r="WI303" s="35"/>
      <c r="WJ303" s="35"/>
      <c r="WK303" s="35"/>
      <c r="WL303" s="35"/>
      <c r="WM303" s="35"/>
      <c r="WN303" s="35"/>
      <c r="WO303" s="35"/>
      <c r="WP303" s="35"/>
      <c r="WQ303" s="35"/>
      <c r="WR303" s="35"/>
      <c r="WS303" s="35"/>
      <c r="WT303" s="35"/>
      <c r="WU303" s="35"/>
      <c r="WV303" s="35"/>
      <c r="WW303" s="35"/>
      <c r="WX303" s="35"/>
      <c r="WY303" s="35"/>
      <c r="WZ303" s="35"/>
      <c r="XA303" s="35"/>
      <c r="XB303" s="35"/>
      <c r="XC303" s="35"/>
      <c r="XD303" s="35"/>
      <c r="XE303" s="35"/>
      <c r="XF303" s="35"/>
      <c r="XG303" s="35"/>
      <c r="XH303" s="35"/>
      <c r="XI303" s="35"/>
      <c r="XJ303" s="35"/>
      <c r="XK303" s="35"/>
      <c r="XL303" s="35"/>
      <c r="XM303" s="35"/>
      <c r="XN303" s="35"/>
      <c r="XO303" s="35"/>
      <c r="XP303" s="35"/>
      <c r="XQ303" s="35"/>
      <c r="XR303" s="35"/>
      <c r="XS303" s="35"/>
      <c r="XT303" s="35"/>
      <c r="XU303" s="35"/>
      <c r="XV303" s="35"/>
      <c r="XW303" s="35"/>
      <c r="XX303" s="35"/>
      <c r="XY303" s="35"/>
      <c r="XZ303" s="35"/>
      <c r="YA303" s="35"/>
      <c r="YB303" s="35"/>
      <c r="YC303" s="35"/>
      <c r="YD303" s="35"/>
      <c r="YE303" s="35"/>
      <c r="YF303" s="35"/>
      <c r="YG303" s="35"/>
      <c r="YH303" s="35"/>
      <c r="YI303" s="35"/>
      <c r="YJ303" s="35"/>
      <c r="YK303" s="35"/>
      <c r="YL303" s="35"/>
      <c r="YM303" s="35"/>
      <c r="YN303" s="35"/>
      <c r="YO303" s="35"/>
      <c r="YP303" s="35"/>
      <c r="YQ303" s="35"/>
      <c r="YR303" s="35"/>
      <c r="YS303" s="35"/>
      <c r="YT303" s="35"/>
      <c r="YU303" s="35"/>
      <c r="YV303" s="35"/>
      <c r="YW303" s="35"/>
      <c r="YX303" s="35"/>
      <c r="YY303" s="35"/>
      <c r="YZ303" s="35"/>
      <c r="ZA303" s="35"/>
      <c r="ZB303" s="35"/>
      <c r="ZC303" s="35"/>
      <c r="ZD303" s="35"/>
      <c r="ZE303" s="35"/>
      <c r="ZF303" s="35"/>
      <c r="ZG303" s="35"/>
      <c r="ZH303" s="35"/>
      <c r="ZI303" s="35"/>
      <c r="ZJ303" s="35"/>
      <c r="ZK303" s="35"/>
      <c r="ZL303" s="35"/>
      <c r="ZM303" s="35"/>
      <c r="ZN303" s="35"/>
      <c r="ZO303" s="35"/>
      <c r="ZP303" s="35"/>
      <c r="ZQ303" s="35"/>
      <c r="ZR303" s="35"/>
      <c r="ZS303" s="35"/>
      <c r="ZT303" s="35"/>
      <c r="ZU303" s="35"/>
      <c r="ZV303" s="35"/>
      <c r="ZW303" s="35"/>
      <c r="ZX303" s="35"/>
      <c r="ZY303" s="35"/>
      <c r="ZZ303" s="35"/>
      <c r="AAA303" s="35"/>
      <c r="AAB303" s="35"/>
      <c r="AAC303" s="35"/>
      <c r="AAD303" s="35"/>
      <c r="AAE303" s="35"/>
      <c r="AAF303" s="35"/>
      <c r="AAG303" s="35"/>
      <c r="AAH303" s="35"/>
      <c r="AAI303" s="35"/>
      <c r="AAJ303" s="35"/>
      <c r="AAK303" s="35"/>
      <c r="AAL303" s="35"/>
      <c r="AAM303" s="35"/>
      <c r="AAN303" s="35"/>
      <c r="AAO303" s="35"/>
      <c r="AAP303" s="35"/>
      <c r="AAQ303" s="35"/>
      <c r="AAR303" s="35"/>
      <c r="AAS303" s="35"/>
      <c r="AAT303" s="35"/>
      <c r="AAU303" s="35"/>
      <c r="AAV303" s="35"/>
      <c r="AAW303" s="35"/>
      <c r="AAX303" s="35"/>
      <c r="AAY303" s="35"/>
      <c r="AAZ303" s="35"/>
      <c r="ABA303" s="35"/>
      <c r="ABB303" s="35"/>
      <c r="ABC303" s="35"/>
      <c r="ABD303" s="35"/>
      <c r="ABE303" s="35"/>
      <c r="ABF303" s="35"/>
      <c r="ABG303" s="35"/>
      <c r="ABH303" s="35"/>
      <c r="ABI303" s="35"/>
      <c r="ABJ303" s="35"/>
      <c r="ABK303" s="35"/>
      <c r="ABL303" s="35"/>
      <c r="ABM303" s="35"/>
      <c r="ABN303" s="35"/>
      <c r="ABO303" s="35"/>
      <c r="ABP303" s="35"/>
      <c r="ABQ303" s="35"/>
      <c r="ABR303" s="35"/>
      <c r="ABS303" s="35"/>
      <c r="ABT303" s="35"/>
      <c r="ABU303" s="35"/>
      <c r="ABV303" s="35"/>
      <c r="ABW303" s="35"/>
      <c r="ABX303" s="35"/>
      <c r="ABY303" s="35"/>
      <c r="ABZ303" s="35"/>
      <c r="ACA303" s="35"/>
      <c r="ACB303" s="35"/>
      <c r="ACC303" s="35"/>
      <c r="ACD303" s="35"/>
      <c r="ACE303" s="35"/>
      <c r="ACF303" s="35"/>
      <c r="ACG303" s="35"/>
      <c r="ACH303" s="35"/>
      <c r="ACI303" s="35"/>
      <c r="ACJ303" s="35"/>
      <c r="ACK303" s="35"/>
      <c r="ACL303" s="35"/>
      <c r="ACM303" s="35"/>
      <c r="ACN303" s="35"/>
      <c r="ACO303" s="35"/>
      <c r="ACP303" s="35"/>
      <c r="ACQ303" s="35"/>
      <c r="ACR303" s="35"/>
      <c r="ACS303" s="35"/>
      <c r="ACT303" s="35"/>
      <c r="ACU303" s="35"/>
      <c r="ACV303" s="35"/>
      <c r="ACW303" s="35"/>
      <c r="ACX303" s="35"/>
      <c r="ACY303" s="35"/>
      <c r="ACZ303" s="35"/>
      <c r="ADA303" s="35"/>
      <c r="ADB303" s="35"/>
      <c r="ADC303" s="35"/>
      <c r="ADD303" s="35"/>
      <c r="ADE303" s="35"/>
      <c r="ADF303" s="35"/>
      <c r="ADG303" s="35"/>
      <c r="ADH303" s="35"/>
      <c r="ADI303" s="35"/>
      <c r="ADJ303" s="35"/>
      <c r="ADK303" s="35"/>
      <c r="ADL303" s="35"/>
      <c r="ADM303" s="35"/>
      <c r="ADN303" s="35"/>
      <c r="ADO303" s="35"/>
      <c r="ADP303" s="35"/>
      <c r="ADQ303" s="35"/>
      <c r="ADR303" s="35"/>
      <c r="ADS303" s="35"/>
      <c r="ADT303" s="35"/>
      <c r="ADU303" s="35"/>
      <c r="ADV303" s="35"/>
      <c r="ADW303" s="35"/>
      <c r="ADX303" s="35"/>
      <c r="ADY303" s="35"/>
      <c r="ADZ303" s="35"/>
      <c r="AEA303" s="35"/>
      <c r="AEB303" s="35"/>
      <c r="AEC303" s="35"/>
      <c r="AED303" s="35"/>
      <c r="AEE303" s="35"/>
      <c r="AEF303" s="35"/>
      <c r="AEG303" s="35"/>
      <c r="AEH303" s="35"/>
      <c r="AEI303" s="35"/>
      <c r="AEJ303" s="35"/>
      <c r="AEK303" s="35"/>
      <c r="AEL303" s="35"/>
      <c r="AEM303" s="35"/>
      <c r="AEN303" s="35"/>
      <c r="AEO303" s="35"/>
      <c r="AEP303" s="35"/>
      <c r="AEQ303" s="35"/>
      <c r="AER303" s="35"/>
      <c r="AES303" s="35"/>
      <c r="AET303" s="35"/>
      <c r="AEU303" s="35"/>
      <c r="AEV303" s="35"/>
      <c r="AEW303" s="35"/>
      <c r="AEX303" s="35"/>
      <c r="AEY303" s="35"/>
      <c r="AEZ303" s="35"/>
      <c r="AFA303" s="35"/>
      <c r="AFB303" s="35"/>
      <c r="AFC303" s="35"/>
      <c r="AFD303" s="35"/>
      <c r="AFE303" s="35"/>
      <c r="AFF303" s="35"/>
      <c r="AFG303" s="35"/>
      <c r="AFH303" s="35"/>
      <c r="AFI303" s="35"/>
      <c r="AFJ303" s="35"/>
      <c r="AFK303" s="35"/>
      <c r="AFL303" s="35"/>
      <c r="AFM303" s="35"/>
      <c r="AFN303" s="35"/>
      <c r="AFO303" s="35"/>
      <c r="AFP303" s="35"/>
      <c r="AFQ303" s="35"/>
      <c r="AFR303" s="35"/>
      <c r="AFS303" s="35"/>
      <c r="AFT303" s="35"/>
      <c r="AFU303" s="35"/>
      <c r="AFV303" s="35"/>
      <c r="AFW303" s="35"/>
      <c r="AFX303" s="35"/>
      <c r="AFY303" s="35"/>
      <c r="AFZ303" s="35"/>
      <c r="AGA303" s="35"/>
      <c r="AGB303" s="35"/>
      <c r="AGC303" s="35"/>
      <c r="AGD303" s="35"/>
      <c r="AGE303" s="35"/>
      <c r="AGF303" s="35"/>
      <c r="AGG303" s="35"/>
      <c r="AGH303" s="35"/>
      <c r="AGI303" s="35"/>
      <c r="AGJ303" s="35"/>
      <c r="AGK303" s="35"/>
      <c r="AGL303" s="35"/>
      <c r="AGM303" s="35"/>
      <c r="AGN303" s="35"/>
      <c r="AGO303" s="35"/>
      <c r="AGP303" s="35"/>
      <c r="AGQ303" s="35"/>
      <c r="AGR303" s="35"/>
      <c r="AGS303" s="35"/>
      <c r="AGT303" s="35"/>
      <c r="AGU303" s="35"/>
      <c r="AGV303" s="35"/>
      <c r="AGW303" s="35"/>
      <c r="AGX303" s="35"/>
      <c r="AGY303" s="35"/>
      <c r="AGZ303" s="35"/>
      <c r="AHA303" s="35"/>
      <c r="AHB303" s="35"/>
      <c r="AHC303" s="35"/>
      <c r="AHD303" s="35"/>
      <c r="AHE303" s="35"/>
      <c r="AHF303" s="35"/>
      <c r="AHG303" s="35"/>
      <c r="AHH303" s="35"/>
      <c r="AHI303" s="35"/>
      <c r="AHJ303" s="35"/>
      <c r="AHK303" s="35"/>
      <c r="AHL303" s="35"/>
      <c r="AHM303" s="35"/>
      <c r="AHN303" s="35"/>
      <c r="AHO303" s="35"/>
      <c r="AHP303" s="35"/>
      <c r="AHQ303" s="35"/>
      <c r="AHR303" s="35"/>
      <c r="AHS303" s="35"/>
      <c r="AHT303" s="35"/>
      <c r="AHU303" s="35"/>
      <c r="AHV303" s="35"/>
      <c r="AHW303" s="35"/>
      <c r="AHX303" s="35"/>
      <c r="AHY303" s="35"/>
      <c r="AHZ303" s="35"/>
      <c r="AIA303" s="35"/>
      <c r="AIB303" s="35"/>
      <c r="AIC303" s="35"/>
      <c r="AID303" s="35"/>
      <c r="AIE303" s="35"/>
      <c r="AIF303" s="35"/>
      <c r="AIG303" s="35"/>
      <c r="AIH303" s="35"/>
      <c r="AII303" s="35"/>
      <c r="AIJ303" s="35"/>
      <c r="AIK303" s="35"/>
      <c r="AIL303" s="35"/>
      <c r="AIM303" s="35"/>
      <c r="AIN303" s="35"/>
      <c r="AIO303" s="35"/>
      <c r="AIP303" s="35"/>
      <c r="AIQ303" s="35"/>
      <c r="AIR303" s="35"/>
      <c r="AIS303" s="35"/>
      <c r="AIT303" s="35"/>
      <c r="AIU303" s="35"/>
      <c r="AIV303" s="35"/>
      <c r="AIW303" s="35"/>
      <c r="AIX303" s="35"/>
      <c r="AIY303" s="35"/>
      <c r="AIZ303" s="35"/>
      <c r="AJA303" s="35"/>
      <c r="AJB303" s="35"/>
      <c r="AJC303" s="35"/>
      <c r="AJD303" s="35"/>
      <c r="AJE303" s="35"/>
      <c r="AJF303" s="35"/>
      <c r="AJG303" s="35"/>
      <c r="AJH303" s="35"/>
      <c r="AJI303" s="35"/>
      <c r="AJJ303" s="35"/>
      <c r="AJK303" s="35"/>
      <c r="AJL303" s="35"/>
      <c r="AJM303" s="35"/>
      <c r="AJN303" s="35"/>
      <c r="AJO303" s="35"/>
      <c r="AJP303" s="35"/>
      <c r="AJQ303" s="35"/>
      <c r="AJR303" s="35"/>
      <c r="AJS303" s="35"/>
      <c r="AJT303" s="35"/>
      <c r="AJU303" s="35"/>
      <c r="AJV303" s="35"/>
      <c r="AJW303" s="35"/>
      <c r="AJX303" s="35"/>
      <c r="AJY303" s="35"/>
      <c r="AJZ303" s="35"/>
      <c r="AKA303" s="35"/>
      <c r="AKB303" s="35"/>
      <c r="AKC303" s="35"/>
      <c r="AKD303" s="35"/>
      <c r="AKE303" s="35"/>
      <c r="AKF303" s="35"/>
      <c r="AKG303" s="35"/>
      <c r="AKH303" s="35"/>
      <c r="AKI303" s="35"/>
      <c r="AKJ303" s="35"/>
      <c r="AKK303" s="35"/>
      <c r="AKL303" s="35"/>
      <c r="AKM303" s="35"/>
      <c r="AKN303" s="35"/>
      <c r="AKO303" s="35"/>
      <c r="AKP303" s="35"/>
      <c r="AKQ303" s="35"/>
      <c r="AKR303" s="35"/>
      <c r="AKS303" s="35"/>
      <c r="AKT303" s="35"/>
      <c r="AKU303" s="35"/>
      <c r="AKV303" s="35"/>
      <c r="AKW303" s="35"/>
      <c r="AKX303" s="35"/>
      <c r="AKY303" s="35"/>
      <c r="AKZ303" s="35"/>
      <c r="ALA303" s="35"/>
      <c r="ALB303" s="35"/>
      <c r="ALC303" s="35"/>
      <c r="ALD303" s="35"/>
      <c r="ALE303" s="35"/>
      <c r="ALF303" s="35"/>
      <c r="ALG303" s="35"/>
      <c r="ALH303" s="35"/>
      <c r="ALI303" s="35"/>
      <c r="ALJ303" s="35"/>
      <c r="ALK303" s="35"/>
      <c r="ALL303" s="35"/>
      <c r="ALM303" s="35"/>
      <c r="ALN303" s="35"/>
      <c r="ALO303" s="35"/>
      <c r="ALP303" s="35"/>
      <c r="ALQ303" s="35"/>
      <c r="ALR303" s="35"/>
      <c r="ALS303" s="35"/>
      <c r="ALT303" s="35"/>
      <c r="ALU303" s="35"/>
      <c r="ALV303" s="35"/>
      <c r="ALW303" s="35"/>
      <c r="ALX303" s="35"/>
      <c r="ALY303" s="35"/>
      <c r="ALZ303" s="35"/>
      <c r="AMA303" s="35"/>
      <c r="AMB303" s="35"/>
      <c r="AMC303" s="35"/>
      <c r="AMD303" s="35"/>
      <c r="AME303" s="35"/>
      <c r="AMF303" s="35"/>
      <c r="AMG303" s="35"/>
      <c r="AMH303" s="35"/>
      <c r="AMI303" s="35"/>
      <c r="AMJ303" s="35"/>
      <c r="AMK303" s="35"/>
      <c r="AML303" s="35"/>
      <c r="AMM303" s="35"/>
      <c r="AMN303" s="35"/>
      <c r="AMO303" s="35"/>
      <c r="AMP303" s="35"/>
      <c r="AMQ303" s="35"/>
      <c r="AMR303" s="35"/>
      <c r="AMS303" s="35"/>
      <c r="AMT303" s="35"/>
      <c r="AMU303" s="35"/>
      <c r="AMV303" s="35"/>
      <c r="AMW303" s="35"/>
      <c r="AMX303" s="35"/>
      <c r="AMY303" s="35"/>
      <c r="AMZ303" s="35"/>
      <c r="ANA303" s="35"/>
      <c r="ANB303" s="35"/>
    </row>
    <row r="304" spans="3:1042" s="6" customFormat="1" ht="15" customHeight="1" x14ac:dyDescent="0.25">
      <c r="C304" s="6">
        <f t="shared" si="140"/>
        <v>230413</v>
      </c>
      <c r="D304" s="72">
        <f t="shared" si="141"/>
        <v>50</v>
      </c>
      <c r="E304" s="72">
        <v>1</v>
      </c>
      <c r="F304" s="74">
        <v>0</v>
      </c>
      <c r="G304" s="73">
        <f t="shared" si="144"/>
        <v>2.4</v>
      </c>
      <c r="H304" s="128">
        <f t="shared" si="145"/>
        <v>0</v>
      </c>
      <c r="I304" s="147">
        <f t="shared" si="159"/>
        <v>0</v>
      </c>
      <c r="J304" s="111" t="s">
        <v>196</v>
      </c>
      <c r="K304" s="39">
        <v>1</v>
      </c>
      <c r="L304" s="95">
        <f t="shared" si="160"/>
        <v>23</v>
      </c>
      <c r="M304" s="9" t="s">
        <v>42</v>
      </c>
      <c r="N304" s="82">
        <f t="shared" si="191"/>
        <v>4</v>
      </c>
      <c r="O304" s="82">
        <f t="shared" si="186"/>
        <v>230413</v>
      </c>
      <c r="P304" s="77" t="str">
        <f t="shared" si="163"/>
        <v>HP6 50 DHPT 120  (50 gal)</v>
      </c>
      <c r="Q304" s="10" t="s">
        <v>74</v>
      </c>
      <c r="R304" s="11">
        <v>50</v>
      </c>
      <c r="S304" s="37" t="s">
        <v>84</v>
      </c>
      <c r="T304" s="100" t="s">
        <v>109</v>
      </c>
      <c r="U304" s="105" t="str">
        <f t="shared" si="190"/>
        <v>AOSmithHPTU50</v>
      </c>
      <c r="V304" s="146">
        <v>0</v>
      </c>
      <c r="W304" s="47">
        <v>2.4</v>
      </c>
      <c r="X304" s="55" t="s">
        <v>9</v>
      </c>
      <c r="Y304" s="56" t="s">
        <v>10</v>
      </c>
      <c r="Z304" s="57">
        <v>42591</v>
      </c>
      <c r="AA304" s="58" t="s">
        <v>83</v>
      </c>
      <c r="AB304" s="158" t="str">
        <f t="shared" si="161"/>
        <v>2,     230413,   "HP6 50 DHPT 120  (50 gal)"</v>
      </c>
      <c r="AC304" s="160" t="str">
        <f t="shared" si="183"/>
        <v>State</v>
      </c>
      <c r="AD304" s="161" t="s">
        <v>690</v>
      </c>
      <c r="AE304" s="158" t="str">
        <f t="shared" si="162"/>
        <v xml:space="preserve">          case  230413   :   "StateHP650DHPT"</v>
      </c>
      <c r="AF304" s="161" t="s">
        <v>690</v>
      </c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</row>
    <row r="305" spans="3:1042" s="6" customFormat="1" ht="15" customHeight="1" x14ac:dyDescent="0.25">
      <c r="C305" s="6">
        <f t="shared" si="140"/>
        <v>230514</v>
      </c>
      <c r="D305" s="72">
        <f t="shared" si="141"/>
        <v>66</v>
      </c>
      <c r="E305" s="72">
        <v>1</v>
      </c>
      <c r="F305" s="74">
        <v>0</v>
      </c>
      <c r="G305" s="73">
        <f t="shared" si="144"/>
        <v>2.56</v>
      </c>
      <c r="H305" s="128">
        <f t="shared" si="145"/>
        <v>0</v>
      </c>
      <c r="I305" s="147">
        <f t="shared" si="159"/>
        <v>0</v>
      </c>
      <c r="J305" s="111" t="s">
        <v>196</v>
      </c>
      <c r="K305" s="39">
        <v>1</v>
      </c>
      <c r="L305" s="95">
        <f t="shared" si="160"/>
        <v>23</v>
      </c>
      <c r="M305" s="9" t="s">
        <v>42</v>
      </c>
      <c r="N305" s="82">
        <f t="shared" si="191"/>
        <v>5</v>
      </c>
      <c r="O305" s="82">
        <f t="shared" si="186"/>
        <v>230514</v>
      </c>
      <c r="P305" s="77" t="str">
        <f t="shared" si="163"/>
        <v>HP6 66 DHPT 120  (66 gal)</v>
      </c>
      <c r="Q305" s="10" t="s">
        <v>75</v>
      </c>
      <c r="R305" s="11">
        <v>66</v>
      </c>
      <c r="S305" s="37" t="s">
        <v>85</v>
      </c>
      <c r="T305" s="100" t="s">
        <v>105</v>
      </c>
      <c r="U305" s="105" t="str">
        <f t="shared" si="190"/>
        <v>AOSmithHPTU66</v>
      </c>
      <c r="V305" s="146">
        <v>0</v>
      </c>
      <c r="W305" s="47">
        <v>2.56</v>
      </c>
      <c r="X305" s="55">
        <v>3</v>
      </c>
      <c r="Y305" s="56" t="s">
        <v>10</v>
      </c>
      <c r="Z305" s="57">
        <v>42591</v>
      </c>
      <c r="AA305" s="58" t="s">
        <v>83</v>
      </c>
      <c r="AB305" s="158" t="str">
        <f t="shared" si="161"/>
        <v>2,     230514,   "HP6 66 DHPT 120  (66 gal)"</v>
      </c>
      <c r="AC305" s="160" t="str">
        <f t="shared" si="183"/>
        <v>State</v>
      </c>
      <c r="AD305" s="161" t="s">
        <v>691</v>
      </c>
      <c r="AE305" s="158" t="str">
        <f t="shared" si="162"/>
        <v xml:space="preserve">          case  230514   :   "StateHP666DHPT"</v>
      </c>
      <c r="AF305" s="161" t="s">
        <v>691</v>
      </c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</row>
    <row r="306" spans="3:1042" s="6" customFormat="1" ht="15" customHeight="1" x14ac:dyDescent="0.25">
      <c r="C306" s="6">
        <f t="shared" si="140"/>
        <v>230615</v>
      </c>
      <c r="D306" s="72">
        <f t="shared" si="141"/>
        <v>80</v>
      </c>
      <c r="E306" s="72">
        <v>1</v>
      </c>
      <c r="F306" s="74">
        <v>0</v>
      </c>
      <c r="G306" s="73">
        <f t="shared" si="144"/>
        <v>2.7</v>
      </c>
      <c r="H306" s="128">
        <f t="shared" si="145"/>
        <v>0</v>
      </c>
      <c r="I306" s="147">
        <f t="shared" si="159"/>
        <v>0</v>
      </c>
      <c r="J306" s="111" t="s">
        <v>196</v>
      </c>
      <c r="K306" s="39">
        <v>1</v>
      </c>
      <c r="L306" s="95">
        <f t="shared" si="160"/>
        <v>23</v>
      </c>
      <c r="M306" s="9" t="s">
        <v>42</v>
      </c>
      <c r="N306" s="82">
        <f t="shared" si="191"/>
        <v>6</v>
      </c>
      <c r="O306" s="82">
        <f t="shared" si="186"/>
        <v>230615</v>
      </c>
      <c r="P306" s="77" t="str">
        <f t="shared" si="163"/>
        <v>HP6 80 DHPT 120  (80 gal)</v>
      </c>
      <c r="Q306" s="10" t="s">
        <v>76</v>
      </c>
      <c r="R306" s="11">
        <v>80</v>
      </c>
      <c r="S306" s="37" t="s">
        <v>86</v>
      </c>
      <c r="T306" s="100" t="s">
        <v>106</v>
      </c>
      <c r="U306" s="105" t="str">
        <f t="shared" si="190"/>
        <v>AOSmithHPTU80</v>
      </c>
      <c r="V306" s="146">
        <v>0</v>
      </c>
      <c r="W306" s="47">
        <v>2.7</v>
      </c>
      <c r="X306" s="55" t="s">
        <v>15</v>
      </c>
      <c r="Y306" s="56" t="s">
        <v>10</v>
      </c>
      <c r="Z306" s="57">
        <v>42591</v>
      </c>
      <c r="AA306" s="58" t="s">
        <v>83</v>
      </c>
      <c r="AB306" s="158" t="str">
        <f t="shared" si="161"/>
        <v>2,     230615,   "HP6 80 DHPT 120  (80 gal)"</v>
      </c>
      <c r="AC306" s="160" t="str">
        <f t="shared" si="183"/>
        <v>State</v>
      </c>
      <c r="AD306" s="161" t="s">
        <v>692</v>
      </c>
      <c r="AE306" s="158" t="str">
        <f t="shared" si="162"/>
        <v xml:space="preserve">          case  230615   :   "StateHP680DHPT"</v>
      </c>
      <c r="AF306" s="161" t="s">
        <v>692</v>
      </c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</row>
    <row r="307" spans="3:1042" s="6" customFormat="1" ht="15" customHeight="1" x14ac:dyDescent="0.25">
      <c r="C307" s="6">
        <f t="shared" si="140"/>
        <v>230713</v>
      </c>
      <c r="D307" s="72">
        <f t="shared" si="141"/>
        <v>50</v>
      </c>
      <c r="E307" s="74">
        <v>0</v>
      </c>
      <c r="F307" s="72">
        <v>1</v>
      </c>
      <c r="G307" s="73">
        <f t="shared" si="144"/>
        <v>0</v>
      </c>
      <c r="H307" s="128">
        <f t="shared" si="145"/>
        <v>2.9</v>
      </c>
      <c r="I307" s="147">
        <f t="shared" si="159"/>
        <v>0</v>
      </c>
      <c r="J307" s="111" t="s">
        <v>196</v>
      </c>
      <c r="K307" s="39">
        <v>3</v>
      </c>
      <c r="L307" s="95">
        <f t="shared" si="160"/>
        <v>23</v>
      </c>
      <c r="M307" s="9" t="s">
        <v>42</v>
      </c>
      <c r="N307" s="82">
        <f t="shared" si="191"/>
        <v>7</v>
      </c>
      <c r="O307" s="82">
        <f t="shared" si="186"/>
        <v>230713</v>
      </c>
      <c r="P307" s="77" t="str">
        <f t="shared" si="163"/>
        <v>HPX 50 DHPT 120  (50 gal)</v>
      </c>
      <c r="Q307" s="10" t="s">
        <v>43</v>
      </c>
      <c r="R307" s="11">
        <v>50</v>
      </c>
      <c r="S307" s="37" t="s">
        <v>84</v>
      </c>
      <c r="T307" s="100" t="s">
        <v>109</v>
      </c>
      <c r="U307" s="105" t="str">
        <f t="shared" si="190"/>
        <v>AOSmithHPTU50</v>
      </c>
      <c r="V307" s="146">
        <v>0</v>
      </c>
      <c r="W307" s="47" t="s">
        <v>10</v>
      </c>
      <c r="X307" s="55" t="s">
        <v>9</v>
      </c>
      <c r="Y307" s="56">
        <v>2.9</v>
      </c>
      <c r="Z307" s="57">
        <v>42545</v>
      </c>
      <c r="AA307" s="58" t="s">
        <v>83</v>
      </c>
      <c r="AB307" s="158" t="str">
        <f t="shared" ref="AB307:AB344" si="192">"2,     "&amp;C307&amp;",   """&amp;P307&amp;""""</f>
        <v>2,     230713,   "HPX 50 DHPT 120  (50 gal)"</v>
      </c>
      <c r="AC307" s="160" t="str">
        <f t="shared" si="183"/>
        <v>State</v>
      </c>
      <c r="AD307" s="161" t="s">
        <v>693</v>
      </c>
      <c r="AE307" s="158" t="str">
        <f t="shared" ref="AE307:AE344" si="193">"          case  "&amp;C307&amp;"   :   """&amp;AD307&amp;""""</f>
        <v xml:space="preserve">          case  230713   :   "StateHPX50DHPT"</v>
      </c>
      <c r="AF307" s="161" t="s">
        <v>693</v>
      </c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1"/>
      <c r="BO307" s="31"/>
      <c r="BP307" s="31"/>
      <c r="BQ307" s="31"/>
      <c r="BR307" s="31"/>
      <c r="BS307" s="31"/>
      <c r="BT307" s="31"/>
      <c r="BU307" s="31"/>
      <c r="BV307" s="31"/>
      <c r="BW307" s="31"/>
      <c r="BX307" s="31"/>
      <c r="BY307" s="31"/>
      <c r="BZ307" s="31"/>
      <c r="CA307" s="31"/>
      <c r="CB307" s="31"/>
      <c r="CC307" s="31"/>
      <c r="CD307" s="31"/>
      <c r="CE307" s="31"/>
      <c r="CF307" s="31"/>
      <c r="CG307" s="31"/>
      <c r="CH307" s="31"/>
      <c r="CI307" s="31"/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1"/>
      <c r="DW307" s="31"/>
      <c r="DX307" s="31"/>
      <c r="DY307" s="31"/>
      <c r="DZ307" s="31"/>
      <c r="EA307" s="31"/>
      <c r="EB307" s="31"/>
      <c r="EC307" s="31"/>
      <c r="ED307" s="31"/>
      <c r="EE307" s="31"/>
      <c r="EF307" s="31"/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/>
      <c r="EW307" s="31"/>
      <c r="EX307" s="31"/>
      <c r="EY307" s="31"/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  <c r="FK307" s="31"/>
      <c r="FL307" s="31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  <c r="IU307" s="31"/>
      <c r="IV307" s="31"/>
      <c r="IW307" s="31"/>
      <c r="IX307" s="31"/>
      <c r="IY307" s="31"/>
      <c r="IZ307" s="31"/>
      <c r="JA307" s="31"/>
      <c r="JB307" s="31"/>
      <c r="JC307" s="31"/>
      <c r="JD307" s="31"/>
      <c r="JE307" s="31"/>
      <c r="JF307" s="31"/>
      <c r="JG307" s="31"/>
      <c r="JH307" s="31"/>
      <c r="JI307" s="31"/>
      <c r="JJ307" s="31"/>
      <c r="JK307" s="31"/>
      <c r="JL307" s="31"/>
      <c r="JM307" s="31"/>
      <c r="JN307" s="31"/>
      <c r="JO307" s="31"/>
      <c r="JP307" s="31"/>
      <c r="JQ307" s="31"/>
      <c r="JR307" s="31"/>
      <c r="JS307" s="31"/>
      <c r="JT307" s="31"/>
      <c r="JU307" s="31"/>
      <c r="JV307" s="31"/>
      <c r="JW307" s="31"/>
      <c r="JX307" s="31"/>
      <c r="JY307" s="31"/>
      <c r="JZ307" s="31"/>
      <c r="KA307" s="31"/>
      <c r="KB307" s="31"/>
      <c r="KC307" s="31"/>
      <c r="KD307" s="31"/>
      <c r="KE307" s="31"/>
      <c r="KF307" s="31"/>
      <c r="KG307" s="31"/>
      <c r="KH307" s="31"/>
      <c r="KI307" s="31"/>
      <c r="KJ307" s="31"/>
      <c r="KK307" s="31"/>
      <c r="KL307" s="31"/>
      <c r="KM307" s="31"/>
      <c r="KN307" s="31"/>
      <c r="KO307" s="31"/>
      <c r="KP307" s="31"/>
      <c r="KQ307" s="31"/>
      <c r="KR307" s="31"/>
      <c r="KS307" s="31"/>
      <c r="KT307" s="31"/>
      <c r="KU307" s="31"/>
      <c r="KV307" s="31"/>
      <c r="KW307" s="31"/>
      <c r="KX307" s="31"/>
      <c r="KY307" s="31"/>
      <c r="KZ307" s="31"/>
      <c r="LA307" s="31"/>
      <c r="LB307" s="31"/>
      <c r="LC307" s="31"/>
      <c r="LD307" s="31"/>
      <c r="LE307" s="31"/>
      <c r="LF307" s="31"/>
      <c r="LG307" s="31"/>
      <c r="LH307" s="31"/>
      <c r="LI307" s="31"/>
      <c r="LJ307" s="31"/>
      <c r="LK307" s="31"/>
      <c r="LL307" s="31"/>
      <c r="LM307" s="31"/>
      <c r="LN307" s="31"/>
      <c r="LO307" s="31"/>
      <c r="LP307" s="31"/>
      <c r="LQ307" s="31"/>
      <c r="LR307" s="31"/>
      <c r="LS307" s="31"/>
      <c r="LT307" s="31"/>
      <c r="LU307" s="31"/>
      <c r="LV307" s="31"/>
      <c r="LW307" s="31"/>
      <c r="LX307" s="31"/>
      <c r="LY307" s="31"/>
      <c r="LZ307" s="31"/>
      <c r="MA307" s="31"/>
      <c r="MB307" s="31"/>
      <c r="MC307" s="31"/>
      <c r="MD307" s="31"/>
      <c r="ME307" s="31"/>
      <c r="MF307" s="31"/>
      <c r="MG307" s="31"/>
      <c r="MH307" s="31"/>
      <c r="MI307" s="31"/>
      <c r="MJ307" s="31"/>
      <c r="MK307" s="31"/>
      <c r="ML307" s="31"/>
      <c r="MM307" s="31"/>
      <c r="MN307" s="31"/>
      <c r="MO307" s="31"/>
      <c r="MP307" s="31"/>
      <c r="MQ307" s="31"/>
      <c r="MR307" s="31"/>
      <c r="MS307" s="31"/>
      <c r="MT307" s="31"/>
      <c r="MU307" s="31"/>
      <c r="MV307" s="31"/>
      <c r="MW307" s="31"/>
      <c r="MX307" s="31"/>
      <c r="MY307" s="31"/>
      <c r="MZ307" s="31"/>
      <c r="NA307" s="31"/>
      <c r="NB307" s="31"/>
      <c r="NC307" s="31"/>
      <c r="ND307" s="31"/>
      <c r="NE307" s="31"/>
      <c r="NF307" s="31"/>
      <c r="NG307" s="31"/>
      <c r="NH307" s="31"/>
      <c r="NI307" s="31"/>
      <c r="NJ307" s="31"/>
      <c r="NK307" s="31"/>
      <c r="NL307" s="31"/>
      <c r="NM307" s="31"/>
      <c r="NN307" s="31"/>
      <c r="NO307" s="31"/>
      <c r="NP307" s="31"/>
      <c r="NQ307" s="31"/>
      <c r="NR307" s="31"/>
      <c r="NS307" s="31"/>
      <c r="NT307" s="31"/>
      <c r="NU307" s="31"/>
      <c r="NV307" s="31"/>
      <c r="NW307" s="31"/>
      <c r="NX307" s="31"/>
      <c r="NY307" s="31"/>
      <c r="NZ307" s="31"/>
      <c r="OA307" s="31"/>
      <c r="OB307" s="31"/>
      <c r="OC307" s="31"/>
      <c r="OD307" s="31"/>
      <c r="OE307" s="31"/>
      <c r="OF307" s="31"/>
      <c r="OG307" s="31"/>
      <c r="OH307" s="31"/>
      <c r="OI307" s="31"/>
      <c r="OJ307" s="31"/>
      <c r="OK307" s="31"/>
      <c r="OL307" s="31"/>
      <c r="OM307" s="31"/>
      <c r="ON307" s="31"/>
      <c r="OO307" s="31"/>
      <c r="OP307" s="31"/>
      <c r="OQ307" s="31"/>
      <c r="OR307" s="31"/>
      <c r="OS307" s="31"/>
      <c r="OT307" s="31"/>
      <c r="OU307" s="31"/>
      <c r="OV307" s="31"/>
      <c r="OW307" s="31"/>
      <c r="OX307" s="31"/>
      <c r="OY307" s="31"/>
      <c r="OZ307" s="31"/>
      <c r="PA307" s="31"/>
      <c r="PB307" s="31"/>
      <c r="PC307" s="31"/>
      <c r="PD307" s="31"/>
      <c r="PE307" s="31"/>
      <c r="PF307" s="31"/>
      <c r="PG307" s="31"/>
      <c r="PH307" s="31"/>
      <c r="PI307" s="31"/>
      <c r="PJ307" s="31"/>
      <c r="PK307" s="31"/>
      <c r="PL307" s="31"/>
      <c r="PM307" s="31"/>
      <c r="PN307" s="31"/>
      <c r="PO307" s="31"/>
      <c r="PP307" s="31"/>
      <c r="PQ307" s="31"/>
      <c r="PR307" s="31"/>
      <c r="PS307" s="31"/>
      <c r="PT307" s="31"/>
      <c r="PU307" s="31"/>
      <c r="PV307" s="31"/>
      <c r="PW307" s="31"/>
      <c r="PX307" s="31"/>
      <c r="PY307" s="31"/>
      <c r="PZ307" s="31"/>
      <c r="QA307" s="31"/>
      <c r="QB307" s="31"/>
      <c r="QC307" s="31"/>
      <c r="QD307" s="31"/>
      <c r="QE307" s="31"/>
      <c r="QF307" s="31"/>
      <c r="QG307" s="31"/>
      <c r="QH307" s="31"/>
      <c r="QI307" s="31"/>
      <c r="QJ307" s="31"/>
      <c r="QK307" s="31"/>
      <c r="QL307" s="31"/>
      <c r="QM307" s="31"/>
      <c r="QN307" s="31"/>
      <c r="QO307" s="31"/>
      <c r="QP307" s="31"/>
      <c r="QQ307" s="31"/>
      <c r="QR307" s="31"/>
      <c r="QS307" s="31"/>
      <c r="QT307" s="31"/>
      <c r="QU307" s="31"/>
      <c r="QV307" s="31"/>
      <c r="QW307" s="31"/>
      <c r="QX307" s="31"/>
      <c r="QY307" s="31"/>
      <c r="QZ307" s="31"/>
      <c r="RA307" s="31"/>
      <c r="RB307" s="31"/>
      <c r="RC307" s="31"/>
      <c r="RD307" s="31"/>
      <c r="RE307" s="31"/>
      <c r="RF307" s="31"/>
      <c r="RG307" s="31"/>
      <c r="RH307" s="31"/>
      <c r="RI307" s="31"/>
      <c r="RJ307" s="31"/>
      <c r="RK307" s="31"/>
      <c r="RL307" s="31"/>
      <c r="RM307" s="31"/>
      <c r="RN307" s="31"/>
      <c r="RO307" s="31"/>
      <c r="RP307" s="31"/>
      <c r="RQ307" s="31"/>
      <c r="RR307" s="31"/>
      <c r="RS307" s="31"/>
      <c r="RT307" s="31"/>
      <c r="RU307" s="31"/>
      <c r="RV307" s="31"/>
      <c r="RW307" s="31"/>
      <c r="RX307" s="31"/>
      <c r="RY307" s="31"/>
      <c r="RZ307" s="31"/>
      <c r="SA307" s="31"/>
      <c r="SB307" s="31"/>
      <c r="SC307" s="31"/>
      <c r="SD307" s="31"/>
      <c r="SE307" s="31"/>
      <c r="SF307" s="31"/>
      <c r="SG307" s="31"/>
      <c r="SH307" s="31"/>
      <c r="SI307" s="31"/>
      <c r="SJ307" s="31"/>
      <c r="SK307" s="31"/>
      <c r="SL307" s="31"/>
      <c r="SM307" s="31"/>
      <c r="SN307" s="31"/>
      <c r="SO307" s="31"/>
      <c r="SP307" s="31"/>
      <c r="SQ307" s="31"/>
      <c r="SR307" s="31"/>
      <c r="SS307" s="31"/>
      <c r="ST307" s="31"/>
      <c r="SU307" s="31"/>
      <c r="SV307" s="31"/>
      <c r="SW307" s="31"/>
      <c r="SX307" s="31"/>
      <c r="SY307" s="31"/>
      <c r="SZ307" s="31"/>
      <c r="TA307" s="31"/>
      <c r="TB307" s="31"/>
      <c r="TC307" s="31"/>
      <c r="TD307" s="31"/>
      <c r="TE307" s="31"/>
      <c r="TF307" s="31"/>
      <c r="TG307" s="31"/>
      <c r="TH307" s="31"/>
      <c r="TI307" s="31"/>
      <c r="TJ307" s="31"/>
      <c r="TK307" s="31"/>
      <c r="TL307" s="31"/>
      <c r="TM307" s="31"/>
      <c r="TN307" s="31"/>
      <c r="TO307" s="31"/>
      <c r="TP307" s="31"/>
      <c r="TQ307" s="31"/>
      <c r="TR307" s="31"/>
      <c r="TS307" s="31"/>
      <c r="TT307" s="31"/>
      <c r="TU307" s="31"/>
      <c r="TV307" s="31"/>
      <c r="TW307" s="31"/>
      <c r="TX307" s="31"/>
      <c r="TY307" s="31"/>
      <c r="TZ307" s="31"/>
      <c r="UA307" s="31"/>
      <c r="UB307" s="31"/>
      <c r="UC307" s="31"/>
      <c r="UD307" s="31"/>
      <c r="UE307" s="31"/>
      <c r="UF307" s="31"/>
      <c r="UG307" s="31"/>
      <c r="UH307" s="31"/>
      <c r="UI307" s="31"/>
      <c r="UJ307" s="31"/>
      <c r="UK307" s="31"/>
      <c r="UL307" s="31"/>
      <c r="UM307" s="31"/>
      <c r="UN307" s="31"/>
      <c r="UO307" s="31"/>
      <c r="UP307" s="31"/>
      <c r="UQ307" s="31"/>
      <c r="UR307" s="31"/>
      <c r="US307" s="31"/>
      <c r="UT307" s="31"/>
      <c r="UU307" s="31"/>
      <c r="UV307" s="31"/>
      <c r="UW307" s="31"/>
      <c r="UX307" s="31"/>
      <c r="UY307" s="31"/>
      <c r="UZ307" s="31"/>
      <c r="VA307" s="31"/>
      <c r="VB307" s="31"/>
      <c r="VC307" s="31"/>
      <c r="VD307" s="31"/>
      <c r="VE307" s="31"/>
      <c r="VF307" s="31"/>
      <c r="VG307" s="31"/>
      <c r="VH307" s="31"/>
      <c r="VI307" s="31"/>
      <c r="VJ307" s="31"/>
      <c r="VK307" s="31"/>
      <c r="VL307" s="31"/>
      <c r="VM307" s="31"/>
      <c r="VN307" s="31"/>
      <c r="VO307" s="31"/>
      <c r="VP307" s="31"/>
      <c r="VQ307" s="31"/>
      <c r="VR307" s="31"/>
      <c r="VS307" s="31"/>
      <c r="VT307" s="31"/>
      <c r="VU307" s="31"/>
      <c r="VV307" s="31"/>
      <c r="VW307" s="31"/>
      <c r="VX307" s="31"/>
      <c r="VY307" s="31"/>
      <c r="VZ307" s="31"/>
      <c r="WA307" s="31"/>
      <c r="WB307" s="31"/>
      <c r="WC307" s="31"/>
      <c r="WD307" s="31"/>
      <c r="WE307" s="31"/>
      <c r="WF307" s="31"/>
      <c r="WG307" s="31"/>
      <c r="WH307" s="31"/>
      <c r="WI307" s="31"/>
      <c r="WJ307" s="31"/>
      <c r="WK307" s="31"/>
      <c r="WL307" s="31"/>
      <c r="WM307" s="31"/>
      <c r="WN307" s="31"/>
      <c r="WO307" s="31"/>
      <c r="WP307" s="31"/>
      <c r="WQ307" s="31"/>
      <c r="WR307" s="31"/>
      <c r="WS307" s="31"/>
      <c r="WT307" s="31"/>
      <c r="WU307" s="31"/>
      <c r="WV307" s="31"/>
      <c r="WW307" s="31"/>
      <c r="WX307" s="31"/>
      <c r="WY307" s="31"/>
      <c r="WZ307" s="31"/>
      <c r="XA307" s="31"/>
      <c r="XB307" s="31"/>
      <c r="XC307" s="31"/>
      <c r="XD307" s="31"/>
      <c r="XE307" s="31"/>
      <c r="XF307" s="31"/>
      <c r="XG307" s="31"/>
      <c r="XH307" s="31"/>
      <c r="XI307" s="31"/>
      <c r="XJ307" s="31"/>
      <c r="XK307" s="31"/>
      <c r="XL307" s="31"/>
      <c r="XM307" s="31"/>
      <c r="XN307" s="31"/>
      <c r="XO307" s="31"/>
      <c r="XP307" s="31"/>
      <c r="XQ307" s="31"/>
      <c r="XR307" s="31"/>
      <c r="XS307" s="31"/>
      <c r="XT307" s="31"/>
      <c r="XU307" s="31"/>
      <c r="XV307" s="31"/>
      <c r="XW307" s="31"/>
      <c r="XX307" s="31"/>
      <c r="XY307" s="31"/>
      <c r="XZ307" s="31"/>
      <c r="YA307" s="31"/>
      <c r="YB307" s="31"/>
      <c r="YC307" s="31"/>
      <c r="YD307" s="31"/>
      <c r="YE307" s="31"/>
      <c r="YF307" s="31"/>
      <c r="YG307" s="31"/>
      <c r="YH307" s="31"/>
      <c r="YI307" s="31"/>
      <c r="YJ307" s="31"/>
      <c r="YK307" s="31"/>
      <c r="YL307" s="31"/>
      <c r="YM307" s="31"/>
      <c r="YN307" s="31"/>
      <c r="YO307" s="31"/>
      <c r="YP307" s="31"/>
      <c r="YQ307" s="31"/>
      <c r="YR307" s="31"/>
      <c r="YS307" s="31"/>
      <c r="YT307" s="31"/>
      <c r="YU307" s="31"/>
      <c r="YV307" s="31"/>
      <c r="YW307" s="31"/>
      <c r="YX307" s="31"/>
      <c r="YY307" s="31"/>
      <c r="YZ307" s="31"/>
      <c r="ZA307" s="31"/>
      <c r="ZB307" s="31"/>
      <c r="ZC307" s="31"/>
      <c r="ZD307" s="31"/>
      <c r="ZE307" s="31"/>
      <c r="ZF307" s="31"/>
      <c r="ZG307" s="31"/>
      <c r="ZH307" s="31"/>
      <c r="ZI307" s="31"/>
      <c r="ZJ307" s="31"/>
      <c r="ZK307" s="31"/>
      <c r="ZL307" s="31"/>
      <c r="ZM307" s="31"/>
      <c r="ZN307" s="31"/>
      <c r="ZO307" s="31"/>
      <c r="ZP307" s="31"/>
      <c r="ZQ307" s="31"/>
      <c r="ZR307" s="31"/>
      <c r="ZS307" s="31"/>
      <c r="ZT307" s="31"/>
      <c r="ZU307" s="31"/>
      <c r="ZV307" s="31"/>
      <c r="ZW307" s="31"/>
      <c r="ZX307" s="31"/>
      <c r="ZY307" s="31"/>
      <c r="ZZ307" s="31"/>
      <c r="AAA307" s="31"/>
      <c r="AAB307" s="31"/>
      <c r="AAC307" s="31"/>
      <c r="AAD307" s="31"/>
      <c r="AAE307" s="31"/>
      <c r="AAF307" s="31"/>
      <c r="AAG307" s="31"/>
      <c r="AAH307" s="31"/>
      <c r="AAI307" s="31"/>
      <c r="AAJ307" s="31"/>
      <c r="AAK307" s="31"/>
      <c r="AAL307" s="31"/>
      <c r="AAM307" s="31"/>
      <c r="AAN307" s="31"/>
      <c r="AAO307" s="31"/>
      <c r="AAP307" s="31"/>
      <c r="AAQ307" s="31"/>
      <c r="AAR307" s="31"/>
      <c r="AAS307" s="31"/>
      <c r="AAT307" s="31"/>
      <c r="AAU307" s="31"/>
      <c r="AAV307" s="31"/>
      <c r="AAW307" s="31"/>
      <c r="AAX307" s="31"/>
      <c r="AAY307" s="31"/>
      <c r="AAZ307" s="31"/>
      <c r="ABA307" s="31"/>
      <c r="ABB307" s="31"/>
      <c r="ABC307" s="31"/>
      <c r="ABD307" s="31"/>
      <c r="ABE307" s="31"/>
      <c r="ABF307" s="31"/>
      <c r="ABG307" s="31"/>
      <c r="ABH307" s="31"/>
      <c r="ABI307" s="31"/>
      <c r="ABJ307" s="31"/>
      <c r="ABK307" s="31"/>
      <c r="ABL307" s="31"/>
      <c r="ABM307" s="31"/>
      <c r="ABN307" s="31"/>
      <c r="ABO307" s="31"/>
      <c r="ABP307" s="31"/>
      <c r="ABQ307" s="31"/>
      <c r="ABR307" s="31"/>
      <c r="ABS307" s="31"/>
      <c r="ABT307" s="31"/>
      <c r="ABU307" s="31"/>
      <c r="ABV307" s="31"/>
      <c r="ABW307" s="31"/>
      <c r="ABX307" s="31"/>
      <c r="ABY307" s="31"/>
      <c r="ABZ307" s="31"/>
      <c r="ACA307" s="31"/>
      <c r="ACB307" s="31"/>
      <c r="ACC307" s="31"/>
      <c r="ACD307" s="31"/>
      <c r="ACE307" s="31"/>
      <c r="ACF307" s="31"/>
      <c r="ACG307" s="31"/>
      <c r="ACH307" s="31"/>
      <c r="ACI307" s="31"/>
      <c r="ACJ307" s="31"/>
      <c r="ACK307" s="31"/>
      <c r="ACL307" s="31"/>
      <c r="ACM307" s="31"/>
      <c r="ACN307" s="31"/>
      <c r="ACO307" s="31"/>
      <c r="ACP307" s="31"/>
      <c r="ACQ307" s="31"/>
      <c r="ACR307" s="31"/>
      <c r="ACS307" s="31"/>
      <c r="ACT307" s="31"/>
      <c r="ACU307" s="31"/>
      <c r="ACV307" s="31"/>
      <c r="ACW307" s="31"/>
      <c r="ACX307" s="31"/>
      <c r="ACY307" s="31"/>
      <c r="ACZ307" s="31"/>
      <c r="ADA307" s="31"/>
      <c r="ADB307" s="31"/>
      <c r="ADC307" s="31"/>
      <c r="ADD307" s="31"/>
      <c r="ADE307" s="31"/>
      <c r="ADF307" s="31"/>
      <c r="ADG307" s="31"/>
      <c r="ADH307" s="31"/>
      <c r="ADI307" s="31"/>
      <c r="ADJ307" s="31"/>
      <c r="ADK307" s="31"/>
      <c r="ADL307" s="31"/>
      <c r="ADM307" s="31"/>
      <c r="ADN307" s="31"/>
      <c r="ADO307" s="31"/>
      <c r="ADP307" s="31"/>
      <c r="ADQ307" s="31"/>
      <c r="ADR307" s="31"/>
      <c r="ADS307" s="31"/>
      <c r="ADT307" s="31"/>
      <c r="ADU307" s="31"/>
      <c r="ADV307" s="31"/>
      <c r="ADW307" s="31"/>
      <c r="ADX307" s="31"/>
      <c r="ADY307" s="31"/>
      <c r="ADZ307" s="31"/>
      <c r="AEA307" s="31"/>
      <c r="AEB307" s="31"/>
      <c r="AEC307" s="31"/>
      <c r="AED307" s="31"/>
      <c r="AEE307" s="31"/>
      <c r="AEF307" s="31"/>
      <c r="AEG307" s="31"/>
      <c r="AEH307" s="31"/>
      <c r="AEI307" s="31"/>
      <c r="AEJ307" s="31"/>
      <c r="AEK307" s="31"/>
      <c r="AEL307" s="31"/>
      <c r="AEM307" s="31"/>
      <c r="AEN307" s="31"/>
      <c r="AEO307" s="31"/>
      <c r="AEP307" s="31"/>
      <c r="AEQ307" s="31"/>
      <c r="AER307" s="31"/>
      <c r="AES307" s="31"/>
      <c r="AET307" s="31"/>
      <c r="AEU307" s="31"/>
      <c r="AEV307" s="31"/>
      <c r="AEW307" s="31"/>
      <c r="AEX307" s="31"/>
      <c r="AEY307" s="31"/>
      <c r="AEZ307" s="31"/>
      <c r="AFA307" s="31"/>
      <c r="AFB307" s="31"/>
      <c r="AFC307" s="31"/>
      <c r="AFD307" s="31"/>
      <c r="AFE307" s="31"/>
      <c r="AFF307" s="31"/>
      <c r="AFG307" s="31"/>
      <c r="AFH307" s="31"/>
      <c r="AFI307" s="31"/>
      <c r="AFJ307" s="31"/>
      <c r="AFK307" s="31"/>
      <c r="AFL307" s="31"/>
      <c r="AFM307" s="31"/>
      <c r="AFN307" s="31"/>
      <c r="AFO307" s="31"/>
      <c r="AFP307" s="31"/>
      <c r="AFQ307" s="31"/>
      <c r="AFR307" s="31"/>
      <c r="AFS307" s="31"/>
      <c r="AFT307" s="31"/>
      <c r="AFU307" s="31"/>
      <c r="AFV307" s="31"/>
      <c r="AFW307" s="31"/>
      <c r="AFX307" s="31"/>
      <c r="AFY307" s="31"/>
      <c r="AFZ307" s="31"/>
      <c r="AGA307" s="31"/>
      <c r="AGB307" s="31"/>
      <c r="AGC307" s="31"/>
      <c r="AGD307" s="31"/>
      <c r="AGE307" s="31"/>
      <c r="AGF307" s="31"/>
      <c r="AGG307" s="31"/>
      <c r="AGH307" s="31"/>
      <c r="AGI307" s="31"/>
      <c r="AGJ307" s="31"/>
      <c r="AGK307" s="31"/>
      <c r="AGL307" s="31"/>
      <c r="AGM307" s="31"/>
      <c r="AGN307" s="31"/>
      <c r="AGO307" s="31"/>
      <c r="AGP307" s="31"/>
      <c r="AGQ307" s="31"/>
      <c r="AGR307" s="31"/>
      <c r="AGS307" s="31"/>
      <c r="AGT307" s="31"/>
      <c r="AGU307" s="31"/>
      <c r="AGV307" s="31"/>
      <c r="AGW307" s="31"/>
      <c r="AGX307" s="31"/>
      <c r="AGY307" s="31"/>
      <c r="AGZ307" s="31"/>
      <c r="AHA307" s="31"/>
      <c r="AHB307" s="31"/>
      <c r="AHC307" s="31"/>
      <c r="AHD307" s="31"/>
      <c r="AHE307" s="31"/>
      <c r="AHF307" s="31"/>
      <c r="AHG307" s="31"/>
      <c r="AHH307" s="31"/>
      <c r="AHI307" s="31"/>
      <c r="AHJ307" s="31"/>
      <c r="AHK307" s="31"/>
      <c r="AHL307" s="31"/>
      <c r="AHM307" s="31"/>
      <c r="AHN307" s="31"/>
      <c r="AHO307" s="31"/>
      <c r="AHP307" s="31"/>
      <c r="AHQ307" s="31"/>
      <c r="AHR307" s="31"/>
      <c r="AHS307" s="31"/>
      <c r="AHT307" s="31"/>
      <c r="AHU307" s="31"/>
      <c r="AHV307" s="31"/>
      <c r="AHW307" s="31"/>
      <c r="AHX307" s="31"/>
      <c r="AHY307" s="31"/>
      <c r="AHZ307" s="31"/>
      <c r="AIA307" s="31"/>
      <c r="AIB307" s="31"/>
      <c r="AIC307" s="31"/>
      <c r="AID307" s="31"/>
      <c r="AIE307" s="31"/>
      <c r="AIF307" s="31"/>
      <c r="AIG307" s="31"/>
      <c r="AIH307" s="31"/>
      <c r="AII307" s="31"/>
      <c r="AIJ307" s="31"/>
      <c r="AIK307" s="31"/>
      <c r="AIL307" s="31"/>
      <c r="AIM307" s="31"/>
      <c r="AIN307" s="31"/>
      <c r="AIO307" s="31"/>
      <c r="AIP307" s="31"/>
      <c r="AIQ307" s="31"/>
      <c r="AIR307" s="31"/>
      <c r="AIS307" s="31"/>
      <c r="AIT307" s="31"/>
      <c r="AIU307" s="31"/>
      <c r="AIV307" s="31"/>
      <c r="AIW307" s="31"/>
      <c r="AIX307" s="31"/>
      <c r="AIY307" s="31"/>
      <c r="AIZ307" s="31"/>
      <c r="AJA307" s="31"/>
      <c r="AJB307" s="31"/>
      <c r="AJC307" s="31"/>
      <c r="AJD307" s="31"/>
      <c r="AJE307" s="31"/>
      <c r="AJF307" s="31"/>
      <c r="AJG307" s="31"/>
      <c r="AJH307" s="31"/>
      <c r="AJI307" s="31"/>
      <c r="AJJ307" s="31"/>
      <c r="AJK307" s="31"/>
      <c r="AJL307" s="31"/>
      <c r="AJM307" s="31"/>
      <c r="AJN307" s="31"/>
      <c r="AJO307" s="31"/>
      <c r="AJP307" s="31"/>
      <c r="AJQ307" s="31"/>
      <c r="AJR307" s="31"/>
      <c r="AJS307" s="31"/>
      <c r="AJT307" s="31"/>
      <c r="AJU307" s="31"/>
      <c r="AJV307" s="31"/>
      <c r="AJW307" s="31"/>
      <c r="AJX307" s="31"/>
      <c r="AJY307" s="31"/>
      <c r="AJZ307" s="31"/>
      <c r="AKA307" s="31"/>
      <c r="AKB307" s="31"/>
      <c r="AKC307" s="31"/>
      <c r="AKD307" s="31"/>
      <c r="AKE307" s="31"/>
      <c r="AKF307" s="31"/>
      <c r="AKG307" s="31"/>
      <c r="AKH307" s="31"/>
      <c r="AKI307" s="31"/>
      <c r="AKJ307" s="31"/>
      <c r="AKK307" s="31"/>
      <c r="AKL307" s="31"/>
      <c r="AKM307" s="31"/>
      <c r="AKN307" s="31"/>
      <c r="AKO307" s="31"/>
      <c r="AKP307" s="31"/>
      <c r="AKQ307" s="31"/>
      <c r="AKR307" s="31"/>
      <c r="AKS307" s="31"/>
      <c r="AKT307" s="31"/>
      <c r="AKU307" s="31"/>
      <c r="AKV307" s="31"/>
      <c r="AKW307" s="31"/>
      <c r="AKX307" s="31"/>
      <c r="AKY307" s="31"/>
      <c r="AKZ307" s="31"/>
      <c r="ALA307" s="31"/>
      <c r="ALB307" s="31"/>
      <c r="ALC307" s="31"/>
      <c r="ALD307" s="31"/>
      <c r="ALE307" s="31"/>
      <c r="ALF307" s="31"/>
      <c r="ALG307" s="31"/>
      <c r="ALH307" s="31"/>
      <c r="ALI307" s="31"/>
      <c r="ALJ307" s="31"/>
      <c r="ALK307" s="31"/>
      <c r="ALL307" s="31"/>
      <c r="ALM307" s="31"/>
      <c r="ALN307" s="31"/>
      <c r="ALO307" s="31"/>
      <c r="ALP307" s="31"/>
      <c r="ALQ307" s="31"/>
      <c r="ALR307" s="31"/>
      <c r="ALS307" s="31"/>
      <c r="ALT307" s="31"/>
      <c r="ALU307" s="31"/>
      <c r="ALV307" s="31"/>
      <c r="ALW307" s="31"/>
      <c r="ALX307" s="31"/>
      <c r="ALY307" s="31"/>
      <c r="ALZ307" s="31"/>
      <c r="AMA307" s="31"/>
      <c r="AMB307" s="31"/>
      <c r="AMC307" s="31"/>
      <c r="AMD307" s="31"/>
      <c r="AME307" s="31"/>
      <c r="AMF307" s="31"/>
      <c r="AMG307" s="31"/>
      <c r="AMH307" s="31"/>
      <c r="AMI307" s="31"/>
      <c r="AMJ307" s="31"/>
      <c r="AMK307" s="31"/>
      <c r="AML307" s="31"/>
      <c r="AMM307" s="31"/>
      <c r="AMN307" s="31"/>
      <c r="AMO307" s="31"/>
      <c r="AMP307" s="31"/>
      <c r="AMQ307" s="31"/>
      <c r="AMR307" s="31"/>
      <c r="AMS307" s="31"/>
      <c r="AMT307" s="31"/>
      <c r="AMU307" s="31"/>
      <c r="AMV307" s="31"/>
      <c r="AMW307" s="31"/>
      <c r="AMX307" s="31"/>
      <c r="AMY307" s="31"/>
    </row>
    <row r="308" spans="3:1042" s="6" customFormat="1" ht="15" customHeight="1" x14ac:dyDescent="0.25">
      <c r="C308" s="6">
        <f t="shared" si="140"/>
        <v>230813</v>
      </c>
      <c r="D308" s="72">
        <f t="shared" si="141"/>
        <v>50</v>
      </c>
      <c r="E308" s="74">
        <v>0</v>
      </c>
      <c r="F308" s="72">
        <v>1</v>
      </c>
      <c r="G308" s="73">
        <f t="shared" si="144"/>
        <v>0</v>
      </c>
      <c r="H308" s="128">
        <f t="shared" si="145"/>
        <v>2.9</v>
      </c>
      <c r="I308" s="147">
        <f t="shared" si="159"/>
        <v>0</v>
      </c>
      <c r="J308" s="111" t="s">
        <v>196</v>
      </c>
      <c r="K308" s="39">
        <v>3</v>
      </c>
      <c r="L308" s="95">
        <f t="shared" si="160"/>
        <v>23</v>
      </c>
      <c r="M308" s="9" t="s">
        <v>42</v>
      </c>
      <c r="N308" s="82">
        <f t="shared" si="191"/>
        <v>8</v>
      </c>
      <c r="O308" s="82">
        <f t="shared" si="186"/>
        <v>230813</v>
      </c>
      <c r="P308" s="77" t="str">
        <f t="shared" si="163"/>
        <v>HPX 50 DHPTNE 120  (50 gal)</v>
      </c>
      <c r="Q308" s="10" t="s">
        <v>44</v>
      </c>
      <c r="R308" s="11">
        <v>50</v>
      </c>
      <c r="S308" s="37" t="s">
        <v>84</v>
      </c>
      <c r="T308" s="100" t="s">
        <v>109</v>
      </c>
      <c r="U308" s="105" t="str">
        <f t="shared" si="190"/>
        <v>AOSmithHPTU50</v>
      </c>
      <c r="V308" s="146">
        <v>0</v>
      </c>
      <c r="W308" s="47" t="s">
        <v>10</v>
      </c>
      <c r="X308" s="55" t="s">
        <v>9</v>
      </c>
      <c r="Y308" s="56">
        <v>2.9</v>
      </c>
      <c r="Z308" s="57">
        <v>42545</v>
      </c>
      <c r="AA308" s="58" t="s">
        <v>83</v>
      </c>
      <c r="AB308" s="158" t="str">
        <f t="shared" si="192"/>
        <v>2,     230813,   "HPX 50 DHPTNE 120  (50 gal)"</v>
      </c>
      <c r="AC308" s="160" t="str">
        <f t="shared" si="183"/>
        <v>State</v>
      </c>
      <c r="AD308" s="161" t="s">
        <v>694</v>
      </c>
      <c r="AE308" s="158" t="str">
        <f t="shared" si="193"/>
        <v xml:space="preserve">          case  230813   :   "StateHPX50DHPTNE"</v>
      </c>
      <c r="AF308" s="161" t="s">
        <v>694</v>
      </c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1"/>
      <c r="DW308" s="31"/>
      <c r="DX308" s="31"/>
      <c r="DY308" s="31"/>
      <c r="DZ308" s="31"/>
      <c r="EA308" s="31"/>
      <c r="EB308" s="31"/>
      <c r="EC308" s="31"/>
      <c r="ED308" s="31"/>
      <c r="EE308" s="31"/>
      <c r="EF308" s="31"/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/>
      <c r="EW308" s="31"/>
      <c r="EX308" s="31"/>
      <c r="EY308" s="31"/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  <c r="FK308" s="31"/>
      <c r="FL308" s="31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  <c r="IU308" s="31"/>
      <c r="IV308" s="31"/>
      <c r="IW308" s="31"/>
      <c r="IX308" s="31"/>
      <c r="IY308" s="31"/>
      <c r="IZ308" s="31"/>
      <c r="JA308" s="31"/>
      <c r="JB308" s="31"/>
      <c r="JC308" s="31"/>
      <c r="JD308" s="31"/>
      <c r="JE308" s="31"/>
      <c r="JF308" s="31"/>
      <c r="JG308" s="31"/>
      <c r="JH308" s="31"/>
      <c r="JI308" s="31"/>
      <c r="JJ308" s="31"/>
      <c r="JK308" s="31"/>
      <c r="JL308" s="31"/>
      <c r="JM308" s="31"/>
      <c r="JN308" s="31"/>
      <c r="JO308" s="31"/>
      <c r="JP308" s="31"/>
      <c r="JQ308" s="31"/>
      <c r="JR308" s="31"/>
      <c r="JS308" s="31"/>
      <c r="JT308" s="31"/>
      <c r="JU308" s="31"/>
      <c r="JV308" s="31"/>
      <c r="JW308" s="31"/>
      <c r="JX308" s="31"/>
      <c r="JY308" s="31"/>
      <c r="JZ308" s="31"/>
      <c r="KA308" s="31"/>
      <c r="KB308" s="31"/>
      <c r="KC308" s="31"/>
      <c r="KD308" s="31"/>
      <c r="KE308" s="31"/>
      <c r="KF308" s="31"/>
      <c r="KG308" s="31"/>
      <c r="KH308" s="31"/>
      <c r="KI308" s="31"/>
      <c r="KJ308" s="31"/>
      <c r="KK308" s="31"/>
      <c r="KL308" s="31"/>
      <c r="KM308" s="31"/>
      <c r="KN308" s="31"/>
      <c r="KO308" s="31"/>
      <c r="KP308" s="31"/>
      <c r="KQ308" s="31"/>
      <c r="KR308" s="31"/>
      <c r="KS308" s="31"/>
      <c r="KT308" s="31"/>
      <c r="KU308" s="31"/>
      <c r="KV308" s="31"/>
      <c r="KW308" s="31"/>
      <c r="KX308" s="31"/>
      <c r="KY308" s="31"/>
      <c r="KZ308" s="31"/>
      <c r="LA308" s="31"/>
      <c r="LB308" s="31"/>
      <c r="LC308" s="31"/>
      <c r="LD308" s="31"/>
      <c r="LE308" s="31"/>
      <c r="LF308" s="31"/>
      <c r="LG308" s="31"/>
      <c r="LH308" s="31"/>
      <c r="LI308" s="31"/>
      <c r="LJ308" s="31"/>
      <c r="LK308" s="31"/>
      <c r="LL308" s="31"/>
      <c r="LM308" s="31"/>
      <c r="LN308" s="31"/>
      <c r="LO308" s="31"/>
      <c r="LP308" s="31"/>
      <c r="LQ308" s="31"/>
      <c r="LR308" s="31"/>
      <c r="LS308" s="31"/>
      <c r="LT308" s="31"/>
      <c r="LU308" s="31"/>
      <c r="LV308" s="31"/>
      <c r="LW308" s="31"/>
      <c r="LX308" s="31"/>
      <c r="LY308" s="31"/>
      <c r="LZ308" s="31"/>
      <c r="MA308" s="31"/>
      <c r="MB308" s="31"/>
      <c r="MC308" s="31"/>
      <c r="MD308" s="31"/>
      <c r="ME308" s="31"/>
      <c r="MF308" s="31"/>
      <c r="MG308" s="31"/>
      <c r="MH308" s="31"/>
      <c r="MI308" s="31"/>
      <c r="MJ308" s="31"/>
      <c r="MK308" s="31"/>
      <c r="ML308" s="31"/>
      <c r="MM308" s="31"/>
      <c r="MN308" s="31"/>
      <c r="MO308" s="31"/>
      <c r="MP308" s="31"/>
      <c r="MQ308" s="31"/>
      <c r="MR308" s="31"/>
      <c r="MS308" s="31"/>
      <c r="MT308" s="31"/>
      <c r="MU308" s="31"/>
      <c r="MV308" s="31"/>
      <c r="MW308" s="31"/>
      <c r="MX308" s="31"/>
      <c r="MY308" s="31"/>
      <c r="MZ308" s="31"/>
      <c r="NA308" s="31"/>
      <c r="NB308" s="31"/>
      <c r="NC308" s="31"/>
      <c r="ND308" s="31"/>
      <c r="NE308" s="31"/>
      <c r="NF308" s="31"/>
      <c r="NG308" s="31"/>
      <c r="NH308" s="31"/>
      <c r="NI308" s="31"/>
      <c r="NJ308" s="31"/>
      <c r="NK308" s="31"/>
      <c r="NL308" s="31"/>
      <c r="NM308" s="31"/>
      <c r="NN308" s="31"/>
      <c r="NO308" s="31"/>
      <c r="NP308" s="31"/>
      <c r="NQ308" s="31"/>
      <c r="NR308" s="31"/>
      <c r="NS308" s="31"/>
      <c r="NT308" s="31"/>
      <c r="NU308" s="31"/>
      <c r="NV308" s="31"/>
      <c r="NW308" s="31"/>
      <c r="NX308" s="31"/>
      <c r="NY308" s="31"/>
      <c r="NZ308" s="31"/>
      <c r="OA308" s="31"/>
      <c r="OB308" s="31"/>
      <c r="OC308" s="31"/>
      <c r="OD308" s="31"/>
      <c r="OE308" s="31"/>
      <c r="OF308" s="31"/>
      <c r="OG308" s="31"/>
      <c r="OH308" s="31"/>
      <c r="OI308" s="31"/>
      <c r="OJ308" s="31"/>
      <c r="OK308" s="31"/>
      <c r="OL308" s="31"/>
      <c r="OM308" s="31"/>
      <c r="ON308" s="31"/>
      <c r="OO308" s="31"/>
      <c r="OP308" s="31"/>
      <c r="OQ308" s="31"/>
      <c r="OR308" s="31"/>
      <c r="OS308" s="31"/>
      <c r="OT308" s="31"/>
      <c r="OU308" s="31"/>
      <c r="OV308" s="31"/>
      <c r="OW308" s="31"/>
      <c r="OX308" s="31"/>
      <c r="OY308" s="31"/>
      <c r="OZ308" s="31"/>
      <c r="PA308" s="31"/>
      <c r="PB308" s="31"/>
      <c r="PC308" s="31"/>
      <c r="PD308" s="31"/>
      <c r="PE308" s="31"/>
      <c r="PF308" s="31"/>
      <c r="PG308" s="31"/>
      <c r="PH308" s="31"/>
      <c r="PI308" s="31"/>
      <c r="PJ308" s="31"/>
      <c r="PK308" s="31"/>
      <c r="PL308" s="31"/>
      <c r="PM308" s="31"/>
      <c r="PN308" s="31"/>
      <c r="PO308" s="31"/>
      <c r="PP308" s="31"/>
      <c r="PQ308" s="31"/>
      <c r="PR308" s="31"/>
      <c r="PS308" s="31"/>
      <c r="PT308" s="31"/>
      <c r="PU308" s="31"/>
      <c r="PV308" s="31"/>
      <c r="PW308" s="31"/>
      <c r="PX308" s="31"/>
      <c r="PY308" s="31"/>
      <c r="PZ308" s="31"/>
      <c r="QA308" s="31"/>
      <c r="QB308" s="31"/>
      <c r="QC308" s="31"/>
      <c r="QD308" s="31"/>
      <c r="QE308" s="31"/>
      <c r="QF308" s="31"/>
      <c r="QG308" s="31"/>
      <c r="QH308" s="31"/>
      <c r="QI308" s="31"/>
      <c r="QJ308" s="31"/>
      <c r="QK308" s="31"/>
      <c r="QL308" s="31"/>
      <c r="QM308" s="31"/>
      <c r="QN308" s="31"/>
      <c r="QO308" s="31"/>
      <c r="QP308" s="31"/>
      <c r="QQ308" s="31"/>
      <c r="QR308" s="31"/>
      <c r="QS308" s="31"/>
      <c r="QT308" s="31"/>
      <c r="QU308" s="31"/>
      <c r="QV308" s="31"/>
      <c r="QW308" s="31"/>
      <c r="QX308" s="31"/>
      <c r="QY308" s="31"/>
      <c r="QZ308" s="31"/>
      <c r="RA308" s="31"/>
      <c r="RB308" s="31"/>
      <c r="RC308" s="31"/>
      <c r="RD308" s="31"/>
      <c r="RE308" s="31"/>
      <c r="RF308" s="31"/>
      <c r="RG308" s="31"/>
      <c r="RH308" s="31"/>
      <c r="RI308" s="31"/>
      <c r="RJ308" s="31"/>
      <c r="RK308" s="31"/>
      <c r="RL308" s="31"/>
      <c r="RM308" s="31"/>
      <c r="RN308" s="31"/>
      <c r="RO308" s="31"/>
      <c r="RP308" s="31"/>
      <c r="RQ308" s="31"/>
      <c r="RR308" s="31"/>
      <c r="RS308" s="31"/>
      <c r="RT308" s="31"/>
      <c r="RU308" s="31"/>
      <c r="RV308" s="31"/>
      <c r="RW308" s="31"/>
      <c r="RX308" s="31"/>
      <c r="RY308" s="31"/>
      <c r="RZ308" s="31"/>
      <c r="SA308" s="31"/>
      <c r="SB308" s="31"/>
      <c r="SC308" s="31"/>
      <c r="SD308" s="31"/>
      <c r="SE308" s="31"/>
      <c r="SF308" s="31"/>
      <c r="SG308" s="31"/>
      <c r="SH308" s="31"/>
      <c r="SI308" s="31"/>
      <c r="SJ308" s="31"/>
      <c r="SK308" s="31"/>
      <c r="SL308" s="31"/>
      <c r="SM308" s="31"/>
      <c r="SN308" s="31"/>
      <c r="SO308" s="31"/>
      <c r="SP308" s="31"/>
      <c r="SQ308" s="31"/>
      <c r="SR308" s="31"/>
      <c r="SS308" s="31"/>
      <c r="ST308" s="31"/>
      <c r="SU308" s="31"/>
      <c r="SV308" s="31"/>
      <c r="SW308" s="31"/>
      <c r="SX308" s="31"/>
      <c r="SY308" s="31"/>
      <c r="SZ308" s="31"/>
      <c r="TA308" s="31"/>
      <c r="TB308" s="31"/>
      <c r="TC308" s="31"/>
      <c r="TD308" s="31"/>
      <c r="TE308" s="31"/>
      <c r="TF308" s="31"/>
      <c r="TG308" s="31"/>
      <c r="TH308" s="31"/>
      <c r="TI308" s="31"/>
      <c r="TJ308" s="31"/>
      <c r="TK308" s="31"/>
      <c r="TL308" s="31"/>
      <c r="TM308" s="31"/>
      <c r="TN308" s="31"/>
      <c r="TO308" s="31"/>
      <c r="TP308" s="31"/>
      <c r="TQ308" s="31"/>
      <c r="TR308" s="31"/>
      <c r="TS308" s="31"/>
      <c r="TT308" s="31"/>
      <c r="TU308" s="31"/>
      <c r="TV308" s="31"/>
      <c r="TW308" s="31"/>
      <c r="TX308" s="31"/>
      <c r="TY308" s="31"/>
      <c r="TZ308" s="31"/>
      <c r="UA308" s="31"/>
      <c r="UB308" s="31"/>
      <c r="UC308" s="31"/>
      <c r="UD308" s="31"/>
      <c r="UE308" s="31"/>
      <c r="UF308" s="31"/>
      <c r="UG308" s="31"/>
      <c r="UH308" s="31"/>
      <c r="UI308" s="31"/>
      <c r="UJ308" s="31"/>
      <c r="UK308" s="31"/>
      <c r="UL308" s="31"/>
      <c r="UM308" s="31"/>
      <c r="UN308" s="31"/>
      <c r="UO308" s="31"/>
      <c r="UP308" s="31"/>
      <c r="UQ308" s="31"/>
      <c r="UR308" s="31"/>
      <c r="US308" s="31"/>
      <c r="UT308" s="31"/>
      <c r="UU308" s="31"/>
      <c r="UV308" s="31"/>
      <c r="UW308" s="31"/>
      <c r="UX308" s="31"/>
      <c r="UY308" s="31"/>
      <c r="UZ308" s="31"/>
      <c r="VA308" s="31"/>
      <c r="VB308" s="31"/>
      <c r="VC308" s="31"/>
      <c r="VD308" s="31"/>
      <c r="VE308" s="31"/>
      <c r="VF308" s="31"/>
      <c r="VG308" s="31"/>
      <c r="VH308" s="31"/>
      <c r="VI308" s="31"/>
      <c r="VJ308" s="31"/>
      <c r="VK308" s="31"/>
      <c r="VL308" s="31"/>
      <c r="VM308" s="31"/>
      <c r="VN308" s="31"/>
      <c r="VO308" s="31"/>
      <c r="VP308" s="31"/>
      <c r="VQ308" s="31"/>
      <c r="VR308" s="31"/>
      <c r="VS308" s="31"/>
      <c r="VT308" s="31"/>
      <c r="VU308" s="31"/>
      <c r="VV308" s="31"/>
      <c r="VW308" s="31"/>
      <c r="VX308" s="31"/>
      <c r="VY308" s="31"/>
      <c r="VZ308" s="31"/>
      <c r="WA308" s="31"/>
      <c r="WB308" s="31"/>
      <c r="WC308" s="31"/>
      <c r="WD308" s="31"/>
      <c r="WE308" s="31"/>
      <c r="WF308" s="31"/>
      <c r="WG308" s="31"/>
      <c r="WH308" s="31"/>
      <c r="WI308" s="31"/>
      <c r="WJ308" s="31"/>
      <c r="WK308" s="31"/>
      <c r="WL308" s="31"/>
      <c r="WM308" s="31"/>
      <c r="WN308" s="31"/>
      <c r="WO308" s="31"/>
      <c r="WP308" s="31"/>
      <c r="WQ308" s="31"/>
      <c r="WR308" s="31"/>
      <c r="WS308" s="31"/>
      <c r="WT308" s="31"/>
      <c r="WU308" s="31"/>
      <c r="WV308" s="31"/>
      <c r="WW308" s="31"/>
      <c r="WX308" s="31"/>
      <c r="WY308" s="31"/>
      <c r="WZ308" s="31"/>
      <c r="XA308" s="31"/>
      <c r="XB308" s="31"/>
      <c r="XC308" s="31"/>
      <c r="XD308" s="31"/>
      <c r="XE308" s="31"/>
      <c r="XF308" s="31"/>
      <c r="XG308" s="31"/>
      <c r="XH308" s="31"/>
      <c r="XI308" s="31"/>
      <c r="XJ308" s="31"/>
      <c r="XK308" s="31"/>
      <c r="XL308" s="31"/>
      <c r="XM308" s="31"/>
      <c r="XN308" s="31"/>
      <c r="XO308" s="31"/>
      <c r="XP308" s="31"/>
      <c r="XQ308" s="31"/>
      <c r="XR308" s="31"/>
      <c r="XS308" s="31"/>
      <c r="XT308" s="31"/>
      <c r="XU308" s="31"/>
      <c r="XV308" s="31"/>
      <c r="XW308" s="31"/>
      <c r="XX308" s="31"/>
      <c r="XY308" s="31"/>
      <c r="XZ308" s="31"/>
      <c r="YA308" s="31"/>
      <c r="YB308" s="31"/>
      <c r="YC308" s="31"/>
      <c r="YD308" s="31"/>
      <c r="YE308" s="31"/>
      <c r="YF308" s="31"/>
      <c r="YG308" s="31"/>
      <c r="YH308" s="31"/>
      <c r="YI308" s="31"/>
      <c r="YJ308" s="31"/>
      <c r="YK308" s="31"/>
      <c r="YL308" s="31"/>
      <c r="YM308" s="31"/>
      <c r="YN308" s="31"/>
      <c r="YO308" s="31"/>
      <c r="YP308" s="31"/>
      <c r="YQ308" s="31"/>
      <c r="YR308" s="31"/>
      <c r="YS308" s="31"/>
      <c r="YT308" s="31"/>
      <c r="YU308" s="31"/>
      <c r="YV308" s="31"/>
      <c r="YW308" s="31"/>
      <c r="YX308" s="31"/>
      <c r="YY308" s="31"/>
      <c r="YZ308" s="31"/>
      <c r="ZA308" s="31"/>
      <c r="ZB308" s="31"/>
      <c r="ZC308" s="31"/>
      <c r="ZD308" s="31"/>
      <c r="ZE308" s="31"/>
      <c r="ZF308" s="31"/>
      <c r="ZG308" s="31"/>
      <c r="ZH308" s="31"/>
      <c r="ZI308" s="31"/>
      <c r="ZJ308" s="31"/>
      <c r="ZK308" s="31"/>
      <c r="ZL308" s="31"/>
      <c r="ZM308" s="31"/>
      <c r="ZN308" s="31"/>
      <c r="ZO308" s="31"/>
      <c r="ZP308" s="31"/>
      <c r="ZQ308" s="31"/>
      <c r="ZR308" s="31"/>
      <c r="ZS308" s="31"/>
      <c r="ZT308" s="31"/>
      <c r="ZU308" s="31"/>
      <c r="ZV308" s="31"/>
      <c r="ZW308" s="31"/>
      <c r="ZX308" s="31"/>
      <c r="ZY308" s="31"/>
      <c r="ZZ308" s="31"/>
      <c r="AAA308" s="31"/>
      <c r="AAB308" s="31"/>
      <c r="AAC308" s="31"/>
      <c r="AAD308" s="31"/>
      <c r="AAE308" s="31"/>
      <c r="AAF308" s="31"/>
      <c r="AAG308" s="31"/>
      <c r="AAH308" s="31"/>
      <c r="AAI308" s="31"/>
      <c r="AAJ308" s="31"/>
      <c r="AAK308" s="31"/>
      <c r="AAL308" s="31"/>
      <c r="AAM308" s="31"/>
      <c r="AAN308" s="31"/>
      <c r="AAO308" s="31"/>
      <c r="AAP308" s="31"/>
      <c r="AAQ308" s="31"/>
      <c r="AAR308" s="31"/>
      <c r="AAS308" s="31"/>
      <c r="AAT308" s="31"/>
      <c r="AAU308" s="31"/>
      <c r="AAV308" s="31"/>
      <c r="AAW308" s="31"/>
      <c r="AAX308" s="31"/>
      <c r="AAY308" s="31"/>
      <c r="AAZ308" s="31"/>
      <c r="ABA308" s="31"/>
      <c r="ABB308" s="31"/>
      <c r="ABC308" s="31"/>
      <c r="ABD308" s="31"/>
      <c r="ABE308" s="31"/>
      <c r="ABF308" s="31"/>
      <c r="ABG308" s="31"/>
      <c r="ABH308" s="31"/>
      <c r="ABI308" s="31"/>
      <c r="ABJ308" s="31"/>
      <c r="ABK308" s="31"/>
      <c r="ABL308" s="31"/>
      <c r="ABM308" s="31"/>
      <c r="ABN308" s="31"/>
      <c r="ABO308" s="31"/>
      <c r="ABP308" s="31"/>
      <c r="ABQ308" s="31"/>
      <c r="ABR308" s="31"/>
      <c r="ABS308" s="31"/>
      <c r="ABT308" s="31"/>
      <c r="ABU308" s="31"/>
      <c r="ABV308" s="31"/>
      <c r="ABW308" s="31"/>
      <c r="ABX308" s="31"/>
      <c r="ABY308" s="31"/>
      <c r="ABZ308" s="31"/>
      <c r="ACA308" s="31"/>
      <c r="ACB308" s="31"/>
      <c r="ACC308" s="31"/>
      <c r="ACD308" s="31"/>
      <c r="ACE308" s="31"/>
      <c r="ACF308" s="31"/>
      <c r="ACG308" s="31"/>
      <c r="ACH308" s="31"/>
      <c r="ACI308" s="31"/>
      <c r="ACJ308" s="31"/>
      <c r="ACK308" s="31"/>
      <c r="ACL308" s="31"/>
      <c r="ACM308" s="31"/>
      <c r="ACN308" s="31"/>
      <c r="ACO308" s="31"/>
      <c r="ACP308" s="31"/>
      <c r="ACQ308" s="31"/>
      <c r="ACR308" s="31"/>
      <c r="ACS308" s="31"/>
      <c r="ACT308" s="31"/>
      <c r="ACU308" s="31"/>
      <c r="ACV308" s="31"/>
      <c r="ACW308" s="31"/>
      <c r="ACX308" s="31"/>
      <c r="ACY308" s="31"/>
      <c r="ACZ308" s="31"/>
      <c r="ADA308" s="31"/>
      <c r="ADB308" s="31"/>
      <c r="ADC308" s="31"/>
      <c r="ADD308" s="31"/>
      <c r="ADE308" s="31"/>
      <c r="ADF308" s="31"/>
      <c r="ADG308" s="31"/>
      <c r="ADH308" s="31"/>
      <c r="ADI308" s="31"/>
      <c r="ADJ308" s="31"/>
      <c r="ADK308" s="31"/>
      <c r="ADL308" s="31"/>
      <c r="ADM308" s="31"/>
      <c r="ADN308" s="31"/>
      <c r="ADO308" s="31"/>
      <c r="ADP308" s="31"/>
      <c r="ADQ308" s="31"/>
      <c r="ADR308" s="31"/>
      <c r="ADS308" s="31"/>
      <c r="ADT308" s="31"/>
      <c r="ADU308" s="31"/>
      <c r="ADV308" s="31"/>
      <c r="ADW308" s="31"/>
      <c r="ADX308" s="31"/>
      <c r="ADY308" s="31"/>
      <c r="ADZ308" s="31"/>
      <c r="AEA308" s="31"/>
      <c r="AEB308" s="31"/>
      <c r="AEC308" s="31"/>
      <c r="AED308" s="31"/>
      <c r="AEE308" s="31"/>
      <c r="AEF308" s="31"/>
      <c r="AEG308" s="31"/>
      <c r="AEH308" s="31"/>
      <c r="AEI308" s="31"/>
      <c r="AEJ308" s="31"/>
      <c r="AEK308" s="31"/>
      <c r="AEL308" s="31"/>
      <c r="AEM308" s="31"/>
      <c r="AEN308" s="31"/>
      <c r="AEO308" s="31"/>
      <c r="AEP308" s="31"/>
      <c r="AEQ308" s="31"/>
      <c r="AER308" s="31"/>
      <c r="AES308" s="31"/>
      <c r="AET308" s="31"/>
      <c r="AEU308" s="31"/>
      <c r="AEV308" s="31"/>
      <c r="AEW308" s="31"/>
      <c r="AEX308" s="31"/>
      <c r="AEY308" s="31"/>
      <c r="AEZ308" s="31"/>
      <c r="AFA308" s="31"/>
      <c r="AFB308" s="31"/>
      <c r="AFC308" s="31"/>
      <c r="AFD308" s="31"/>
      <c r="AFE308" s="31"/>
      <c r="AFF308" s="31"/>
      <c r="AFG308" s="31"/>
      <c r="AFH308" s="31"/>
      <c r="AFI308" s="31"/>
      <c r="AFJ308" s="31"/>
      <c r="AFK308" s="31"/>
      <c r="AFL308" s="31"/>
      <c r="AFM308" s="31"/>
      <c r="AFN308" s="31"/>
      <c r="AFO308" s="31"/>
      <c r="AFP308" s="31"/>
      <c r="AFQ308" s="31"/>
      <c r="AFR308" s="31"/>
      <c r="AFS308" s="31"/>
      <c r="AFT308" s="31"/>
      <c r="AFU308" s="31"/>
      <c r="AFV308" s="31"/>
      <c r="AFW308" s="31"/>
      <c r="AFX308" s="31"/>
      <c r="AFY308" s="31"/>
      <c r="AFZ308" s="31"/>
      <c r="AGA308" s="31"/>
      <c r="AGB308" s="31"/>
      <c r="AGC308" s="31"/>
      <c r="AGD308" s="31"/>
      <c r="AGE308" s="31"/>
      <c r="AGF308" s="31"/>
      <c r="AGG308" s="31"/>
      <c r="AGH308" s="31"/>
      <c r="AGI308" s="31"/>
      <c r="AGJ308" s="31"/>
      <c r="AGK308" s="31"/>
      <c r="AGL308" s="31"/>
      <c r="AGM308" s="31"/>
      <c r="AGN308" s="31"/>
      <c r="AGO308" s="31"/>
      <c r="AGP308" s="31"/>
      <c r="AGQ308" s="31"/>
      <c r="AGR308" s="31"/>
      <c r="AGS308" s="31"/>
      <c r="AGT308" s="31"/>
      <c r="AGU308" s="31"/>
      <c r="AGV308" s="31"/>
      <c r="AGW308" s="31"/>
      <c r="AGX308" s="31"/>
      <c r="AGY308" s="31"/>
      <c r="AGZ308" s="31"/>
      <c r="AHA308" s="31"/>
      <c r="AHB308" s="31"/>
      <c r="AHC308" s="31"/>
      <c r="AHD308" s="31"/>
      <c r="AHE308" s="31"/>
      <c r="AHF308" s="31"/>
      <c r="AHG308" s="31"/>
      <c r="AHH308" s="31"/>
      <c r="AHI308" s="31"/>
      <c r="AHJ308" s="31"/>
      <c r="AHK308" s="31"/>
      <c r="AHL308" s="31"/>
      <c r="AHM308" s="31"/>
      <c r="AHN308" s="31"/>
      <c r="AHO308" s="31"/>
      <c r="AHP308" s="31"/>
      <c r="AHQ308" s="31"/>
      <c r="AHR308" s="31"/>
      <c r="AHS308" s="31"/>
      <c r="AHT308" s="31"/>
      <c r="AHU308" s="31"/>
      <c r="AHV308" s="31"/>
      <c r="AHW308" s="31"/>
      <c r="AHX308" s="31"/>
      <c r="AHY308" s="31"/>
      <c r="AHZ308" s="31"/>
      <c r="AIA308" s="31"/>
      <c r="AIB308" s="31"/>
      <c r="AIC308" s="31"/>
      <c r="AID308" s="31"/>
      <c r="AIE308" s="31"/>
      <c r="AIF308" s="31"/>
      <c r="AIG308" s="31"/>
      <c r="AIH308" s="31"/>
      <c r="AII308" s="31"/>
      <c r="AIJ308" s="31"/>
      <c r="AIK308" s="31"/>
      <c r="AIL308" s="31"/>
      <c r="AIM308" s="31"/>
      <c r="AIN308" s="31"/>
      <c r="AIO308" s="31"/>
      <c r="AIP308" s="31"/>
      <c r="AIQ308" s="31"/>
      <c r="AIR308" s="31"/>
      <c r="AIS308" s="31"/>
      <c r="AIT308" s="31"/>
      <c r="AIU308" s="31"/>
      <c r="AIV308" s="31"/>
      <c r="AIW308" s="31"/>
      <c r="AIX308" s="31"/>
      <c r="AIY308" s="31"/>
      <c r="AIZ308" s="31"/>
      <c r="AJA308" s="31"/>
      <c r="AJB308" s="31"/>
      <c r="AJC308" s="31"/>
      <c r="AJD308" s="31"/>
      <c r="AJE308" s="31"/>
      <c r="AJF308" s="31"/>
      <c r="AJG308" s="31"/>
      <c r="AJH308" s="31"/>
      <c r="AJI308" s="31"/>
      <c r="AJJ308" s="31"/>
      <c r="AJK308" s="31"/>
      <c r="AJL308" s="31"/>
      <c r="AJM308" s="31"/>
      <c r="AJN308" s="31"/>
      <c r="AJO308" s="31"/>
      <c r="AJP308" s="31"/>
      <c r="AJQ308" s="31"/>
      <c r="AJR308" s="31"/>
      <c r="AJS308" s="31"/>
      <c r="AJT308" s="31"/>
      <c r="AJU308" s="31"/>
      <c r="AJV308" s="31"/>
      <c r="AJW308" s="31"/>
      <c r="AJX308" s="31"/>
      <c r="AJY308" s="31"/>
      <c r="AJZ308" s="31"/>
      <c r="AKA308" s="31"/>
      <c r="AKB308" s="31"/>
      <c r="AKC308" s="31"/>
      <c r="AKD308" s="31"/>
      <c r="AKE308" s="31"/>
      <c r="AKF308" s="31"/>
      <c r="AKG308" s="31"/>
      <c r="AKH308" s="31"/>
      <c r="AKI308" s="31"/>
      <c r="AKJ308" s="31"/>
      <c r="AKK308" s="31"/>
      <c r="AKL308" s="31"/>
      <c r="AKM308" s="31"/>
      <c r="AKN308" s="31"/>
      <c r="AKO308" s="31"/>
      <c r="AKP308" s="31"/>
      <c r="AKQ308" s="31"/>
      <c r="AKR308" s="31"/>
      <c r="AKS308" s="31"/>
      <c r="AKT308" s="31"/>
      <c r="AKU308" s="31"/>
      <c r="AKV308" s="31"/>
      <c r="AKW308" s="31"/>
      <c r="AKX308" s="31"/>
      <c r="AKY308" s="31"/>
      <c r="AKZ308" s="31"/>
      <c r="ALA308" s="31"/>
      <c r="ALB308" s="31"/>
      <c r="ALC308" s="31"/>
      <c r="ALD308" s="31"/>
      <c r="ALE308" s="31"/>
      <c r="ALF308" s="31"/>
      <c r="ALG308" s="31"/>
      <c r="ALH308" s="31"/>
      <c r="ALI308" s="31"/>
      <c r="ALJ308" s="31"/>
      <c r="ALK308" s="31"/>
      <c r="ALL308" s="31"/>
      <c r="ALM308" s="31"/>
      <c r="ALN308" s="31"/>
      <c r="ALO308" s="31"/>
      <c r="ALP308" s="31"/>
      <c r="ALQ308" s="31"/>
      <c r="ALR308" s="31"/>
      <c r="ALS308" s="31"/>
      <c r="ALT308" s="31"/>
      <c r="ALU308" s="31"/>
      <c r="ALV308" s="31"/>
      <c r="ALW308" s="31"/>
      <c r="ALX308" s="31"/>
      <c r="ALY308" s="31"/>
      <c r="ALZ308" s="31"/>
      <c r="AMA308" s="31"/>
      <c r="AMB308" s="31"/>
      <c r="AMC308" s="31"/>
      <c r="AMD308" s="31"/>
      <c r="AME308" s="31"/>
      <c r="AMF308" s="31"/>
      <c r="AMG308" s="31"/>
      <c r="AMH308" s="31"/>
      <c r="AMI308" s="31"/>
      <c r="AMJ308" s="31"/>
      <c r="AMK308" s="31"/>
      <c r="AML308" s="31"/>
      <c r="AMM308" s="31"/>
      <c r="AMN308" s="31"/>
      <c r="AMO308" s="31"/>
      <c r="AMP308" s="31"/>
      <c r="AMQ308" s="31"/>
      <c r="AMR308" s="31"/>
      <c r="AMS308" s="31"/>
      <c r="AMT308" s="31"/>
      <c r="AMU308" s="31"/>
      <c r="AMV308" s="31"/>
      <c r="AMW308" s="31"/>
      <c r="AMX308" s="31"/>
      <c r="AMY308" s="31"/>
    </row>
    <row r="309" spans="3:1042" s="6" customFormat="1" ht="15" customHeight="1" x14ac:dyDescent="0.25">
      <c r="C309" s="151">
        <f t="shared" si="140"/>
        <v>231313</v>
      </c>
      <c r="D309" s="72">
        <f t="shared" ref="D309" si="194">R309</f>
        <v>50</v>
      </c>
      <c r="E309" s="74">
        <v>0</v>
      </c>
      <c r="F309" s="72">
        <v>1</v>
      </c>
      <c r="G309" s="73">
        <f t="shared" ref="G309" si="195">IF(E309&gt;0,W309,0)</f>
        <v>0</v>
      </c>
      <c r="H309" s="128">
        <f t="shared" ref="H309" si="196">IF(F309&gt;0,Y309,0)</f>
        <v>2.9</v>
      </c>
      <c r="I309" s="147">
        <f t="shared" ref="I309" si="197">V309</f>
        <v>1</v>
      </c>
      <c r="J309" s="111" t="s">
        <v>196</v>
      </c>
      <c r="K309" s="39">
        <v>3</v>
      </c>
      <c r="L309" s="95">
        <f t="shared" ref="L309" si="198">VLOOKUP( M309, $M$2:$N$21, 2, FALSE )</f>
        <v>23</v>
      </c>
      <c r="M309" s="9" t="s">
        <v>42</v>
      </c>
      <c r="N309" s="152">
        <v>13</v>
      </c>
      <c r="O309" s="82">
        <f t="shared" ref="O309" si="199" xml:space="preserve"> (L309*10000) + (N309*100) + VLOOKUP( T309, $Q$2:$S$47, 2, FALSE )</f>
        <v>231313</v>
      </c>
      <c r="P309" s="77" t="str">
        <f t="shared" si="163"/>
        <v>HPX-50-DHPTDR 130  (50 gal, JA13)</v>
      </c>
      <c r="Q309" s="10" t="s">
        <v>380</v>
      </c>
      <c r="R309" s="11">
        <v>50</v>
      </c>
      <c r="S309" s="37" t="s">
        <v>84</v>
      </c>
      <c r="T309" s="100" t="s">
        <v>109</v>
      </c>
      <c r="U309" s="105" t="str">
        <f t="shared" ref="U309" si="200">VLOOKUP( T309, $Q$2:$S$47, 3, FALSE )</f>
        <v>AOSmithHPTU50</v>
      </c>
      <c r="V309" s="148">
        <v>1</v>
      </c>
      <c r="W309" s="47" t="s">
        <v>10</v>
      </c>
      <c r="X309" s="55" t="s">
        <v>9</v>
      </c>
      <c r="Y309" s="56">
        <v>2.9</v>
      </c>
      <c r="Z309" s="57">
        <v>44118</v>
      </c>
      <c r="AA309" s="58" t="s">
        <v>83</v>
      </c>
      <c r="AB309" s="158" t="str">
        <f t="shared" si="192"/>
        <v>2,     231313,   "HPX-50-DHPTDR 130  (50 gal, JA13)"</v>
      </c>
      <c r="AC309" s="160" t="str">
        <f t="shared" si="183"/>
        <v>State</v>
      </c>
      <c r="AD309" s="163" t="s">
        <v>699</v>
      </c>
      <c r="AE309" s="158" t="str">
        <f t="shared" si="193"/>
        <v xml:space="preserve">          case  231313   :   "StateHPX50DHPTDR"</v>
      </c>
      <c r="AF309" s="163" t="s">
        <v>699</v>
      </c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1"/>
      <c r="BO309" s="31"/>
      <c r="BP309" s="31"/>
      <c r="BQ309" s="31"/>
      <c r="BR309" s="31"/>
      <c r="BS309" s="31"/>
      <c r="BT309" s="31"/>
      <c r="BU309" s="31"/>
      <c r="BV309" s="31"/>
      <c r="BW309" s="31"/>
      <c r="BX309" s="31"/>
      <c r="BY309" s="31"/>
      <c r="BZ309" s="31"/>
      <c r="CA309" s="31"/>
      <c r="CB309" s="31"/>
      <c r="CC309" s="31"/>
      <c r="CD309" s="31"/>
      <c r="CE309" s="31"/>
      <c r="CF309" s="31"/>
      <c r="CG309" s="31"/>
      <c r="CH309" s="31"/>
      <c r="CI309" s="31"/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/>
      <c r="DK309" s="31"/>
      <c r="DL309" s="31"/>
      <c r="DM309" s="31"/>
      <c r="DN309" s="31"/>
      <c r="DO309" s="31"/>
      <c r="DP309" s="31"/>
      <c r="DQ309" s="31"/>
      <c r="DR309" s="31"/>
      <c r="DS309" s="31"/>
      <c r="DT309" s="31"/>
      <c r="DU309" s="31"/>
      <c r="DV309" s="31"/>
      <c r="DW309" s="31"/>
      <c r="DX309" s="31"/>
      <c r="DY309" s="31"/>
      <c r="DZ309" s="31"/>
      <c r="EA309" s="31"/>
      <c r="EB309" s="31"/>
      <c r="EC309" s="31"/>
      <c r="ED309" s="31"/>
      <c r="EE309" s="31"/>
      <c r="EF309" s="31"/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/>
      <c r="EW309" s="31"/>
      <c r="EX309" s="31"/>
      <c r="EY309" s="31"/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  <c r="FK309" s="31"/>
      <c r="FL309" s="31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  <c r="IU309" s="31"/>
      <c r="IV309" s="31"/>
      <c r="IW309" s="31"/>
      <c r="IX309" s="31"/>
      <c r="IY309" s="31"/>
      <c r="IZ309" s="31"/>
      <c r="JA309" s="31"/>
      <c r="JB309" s="31"/>
      <c r="JC309" s="31"/>
      <c r="JD309" s="31"/>
      <c r="JE309" s="31"/>
      <c r="JF309" s="31"/>
      <c r="JG309" s="31"/>
      <c r="JH309" s="31"/>
      <c r="JI309" s="31"/>
      <c r="JJ309" s="31"/>
      <c r="JK309" s="31"/>
      <c r="JL309" s="31"/>
      <c r="JM309" s="31"/>
      <c r="JN309" s="31"/>
      <c r="JO309" s="31"/>
      <c r="JP309" s="31"/>
      <c r="JQ309" s="31"/>
      <c r="JR309" s="31"/>
      <c r="JS309" s="31"/>
      <c r="JT309" s="31"/>
      <c r="JU309" s="31"/>
      <c r="JV309" s="31"/>
      <c r="JW309" s="31"/>
      <c r="JX309" s="31"/>
      <c r="JY309" s="31"/>
      <c r="JZ309" s="31"/>
      <c r="KA309" s="31"/>
      <c r="KB309" s="31"/>
      <c r="KC309" s="31"/>
      <c r="KD309" s="31"/>
      <c r="KE309" s="31"/>
      <c r="KF309" s="31"/>
      <c r="KG309" s="31"/>
      <c r="KH309" s="31"/>
      <c r="KI309" s="31"/>
      <c r="KJ309" s="31"/>
      <c r="KK309" s="31"/>
      <c r="KL309" s="31"/>
      <c r="KM309" s="31"/>
      <c r="KN309" s="31"/>
      <c r="KO309" s="31"/>
      <c r="KP309" s="31"/>
      <c r="KQ309" s="31"/>
      <c r="KR309" s="31"/>
      <c r="KS309" s="31"/>
      <c r="KT309" s="31"/>
      <c r="KU309" s="31"/>
      <c r="KV309" s="31"/>
      <c r="KW309" s="31"/>
      <c r="KX309" s="31"/>
      <c r="KY309" s="31"/>
      <c r="KZ309" s="31"/>
      <c r="LA309" s="31"/>
      <c r="LB309" s="31"/>
      <c r="LC309" s="31"/>
      <c r="LD309" s="31"/>
      <c r="LE309" s="31"/>
      <c r="LF309" s="31"/>
      <c r="LG309" s="31"/>
      <c r="LH309" s="31"/>
      <c r="LI309" s="31"/>
      <c r="LJ309" s="31"/>
      <c r="LK309" s="31"/>
      <c r="LL309" s="31"/>
      <c r="LM309" s="31"/>
      <c r="LN309" s="31"/>
      <c r="LO309" s="31"/>
      <c r="LP309" s="31"/>
      <c r="LQ309" s="31"/>
      <c r="LR309" s="31"/>
      <c r="LS309" s="31"/>
      <c r="LT309" s="31"/>
      <c r="LU309" s="31"/>
      <c r="LV309" s="31"/>
      <c r="LW309" s="31"/>
      <c r="LX309" s="31"/>
      <c r="LY309" s="31"/>
      <c r="LZ309" s="31"/>
      <c r="MA309" s="31"/>
      <c r="MB309" s="31"/>
      <c r="MC309" s="31"/>
      <c r="MD309" s="31"/>
      <c r="ME309" s="31"/>
      <c r="MF309" s="31"/>
      <c r="MG309" s="31"/>
      <c r="MH309" s="31"/>
      <c r="MI309" s="31"/>
      <c r="MJ309" s="31"/>
      <c r="MK309" s="31"/>
      <c r="ML309" s="31"/>
      <c r="MM309" s="31"/>
      <c r="MN309" s="31"/>
      <c r="MO309" s="31"/>
      <c r="MP309" s="31"/>
      <c r="MQ309" s="31"/>
      <c r="MR309" s="31"/>
      <c r="MS309" s="31"/>
      <c r="MT309" s="31"/>
      <c r="MU309" s="31"/>
      <c r="MV309" s="31"/>
      <c r="MW309" s="31"/>
      <c r="MX309" s="31"/>
      <c r="MY309" s="31"/>
      <c r="MZ309" s="31"/>
      <c r="NA309" s="31"/>
      <c r="NB309" s="31"/>
      <c r="NC309" s="31"/>
      <c r="ND309" s="31"/>
      <c r="NE309" s="31"/>
      <c r="NF309" s="31"/>
      <c r="NG309" s="31"/>
      <c r="NH309" s="31"/>
      <c r="NI309" s="31"/>
      <c r="NJ309" s="31"/>
      <c r="NK309" s="31"/>
      <c r="NL309" s="31"/>
      <c r="NM309" s="31"/>
      <c r="NN309" s="31"/>
      <c r="NO309" s="31"/>
      <c r="NP309" s="31"/>
      <c r="NQ309" s="31"/>
      <c r="NR309" s="31"/>
      <c r="NS309" s="31"/>
      <c r="NT309" s="31"/>
      <c r="NU309" s="31"/>
      <c r="NV309" s="31"/>
      <c r="NW309" s="31"/>
      <c r="NX309" s="31"/>
      <c r="NY309" s="31"/>
      <c r="NZ309" s="31"/>
      <c r="OA309" s="31"/>
      <c r="OB309" s="31"/>
      <c r="OC309" s="31"/>
      <c r="OD309" s="31"/>
      <c r="OE309" s="31"/>
      <c r="OF309" s="31"/>
      <c r="OG309" s="31"/>
      <c r="OH309" s="31"/>
      <c r="OI309" s="31"/>
      <c r="OJ309" s="31"/>
      <c r="OK309" s="31"/>
      <c r="OL309" s="31"/>
      <c r="OM309" s="31"/>
      <c r="ON309" s="31"/>
      <c r="OO309" s="31"/>
      <c r="OP309" s="31"/>
      <c r="OQ309" s="31"/>
      <c r="OR309" s="31"/>
      <c r="OS309" s="31"/>
      <c r="OT309" s="31"/>
      <c r="OU309" s="31"/>
      <c r="OV309" s="31"/>
      <c r="OW309" s="31"/>
      <c r="OX309" s="31"/>
      <c r="OY309" s="31"/>
      <c r="OZ309" s="31"/>
      <c r="PA309" s="31"/>
      <c r="PB309" s="31"/>
      <c r="PC309" s="31"/>
      <c r="PD309" s="31"/>
      <c r="PE309" s="31"/>
      <c r="PF309" s="31"/>
      <c r="PG309" s="31"/>
      <c r="PH309" s="31"/>
      <c r="PI309" s="31"/>
      <c r="PJ309" s="31"/>
      <c r="PK309" s="31"/>
      <c r="PL309" s="31"/>
      <c r="PM309" s="31"/>
      <c r="PN309" s="31"/>
      <c r="PO309" s="31"/>
      <c r="PP309" s="31"/>
      <c r="PQ309" s="31"/>
      <c r="PR309" s="31"/>
      <c r="PS309" s="31"/>
      <c r="PT309" s="31"/>
      <c r="PU309" s="31"/>
      <c r="PV309" s="31"/>
      <c r="PW309" s="31"/>
      <c r="PX309" s="31"/>
      <c r="PY309" s="31"/>
      <c r="PZ309" s="31"/>
      <c r="QA309" s="31"/>
      <c r="QB309" s="31"/>
      <c r="QC309" s="31"/>
      <c r="QD309" s="31"/>
      <c r="QE309" s="31"/>
      <c r="QF309" s="31"/>
      <c r="QG309" s="31"/>
      <c r="QH309" s="31"/>
      <c r="QI309" s="31"/>
      <c r="QJ309" s="31"/>
      <c r="QK309" s="31"/>
      <c r="QL309" s="31"/>
      <c r="QM309" s="31"/>
      <c r="QN309" s="31"/>
      <c r="QO309" s="31"/>
      <c r="QP309" s="31"/>
      <c r="QQ309" s="31"/>
      <c r="QR309" s="31"/>
      <c r="QS309" s="31"/>
      <c r="QT309" s="31"/>
      <c r="QU309" s="31"/>
      <c r="QV309" s="31"/>
      <c r="QW309" s="31"/>
      <c r="QX309" s="31"/>
      <c r="QY309" s="31"/>
      <c r="QZ309" s="31"/>
      <c r="RA309" s="31"/>
      <c r="RB309" s="31"/>
      <c r="RC309" s="31"/>
      <c r="RD309" s="31"/>
      <c r="RE309" s="31"/>
      <c r="RF309" s="31"/>
      <c r="RG309" s="31"/>
      <c r="RH309" s="31"/>
      <c r="RI309" s="31"/>
      <c r="RJ309" s="31"/>
      <c r="RK309" s="31"/>
      <c r="RL309" s="31"/>
      <c r="RM309" s="31"/>
      <c r="RN309" s="31"/>
      <c r="RO309" s="31"/>
      <c r="RP309" s="31"/>
      <c r="RQ309" s="31"/>
      <c r="RR309" s="31"/>
      <c r="RS309" s="31"/>
      <c r="RT309" s="31"/>
      <c r="RU309" s="31"/>
      <c r="RV309" s="31"/>
      <c r="RW309" s="31"/>
      <c r="RX309" s="31"/>
      <c r="RY309" s="31"/>
      <c r="RZ309" s="31"/>
      <c r="SA309" s="31"/>
      <c r="SB309" s="31"/>
      <c r="SC309" s="31"/>
      <c r="SD309" s="31"/>
      <c r="SE309" s="31"/>
      <c r="SF309" s="31"/>
      <c r="SG309" s="31"/>
      <c r="SH309" s="31"/>
      <c r="SI309" s="31"/>
      <c r="SJ309" s="31"/>
      <c r="SK309" s="31"/>
      <c r="SL309" s="31"/>
      <c r="SM309" s="31"/>
      <c r="SN309" s="31"/>
      <c r="SO309" s="31"/>
      <c r="SP309" s="31"/>
      <c r="SQ309" s="31"/>
      <c r="SR309" s="31"/>
      <c r="SS309" s="31"/>
      <c r="ST309" s="31"/>
      <c r="SU309" s="31"/>
      <c r="SV309" s="31"/>
      <c r="SW309" s="31"/>
      <c r="SX309" s="31"/>
      <c r="SY309" s="31"/>
      <c r="SZ309" s="31"/>
      <c r="TA309" s="31"/>
      <c r="TB309" s="31"/>
      <c r="TC309" s="31"/>
      <c r="TD309" s="31"/>
      <c r="TE309" s="31"/>
      <c r="TF309" s="31"/>
      <c r="TG309" s="31"/>
      <c r="TH309" s="31"/>
      <c r="TI309" s="31"/>
      <c r="TJ309" s="31"/>
      <c r="TK309" s="31"/>
      <c r="TL309" s="31"/>
      <c r="TM309" s="31"/>
      <c r="TN309" s="31"/>
      <c r="TO309" s="31"/>
      <c r="TP309" s="31"/>
      <c r="TQ309" s="31"/>
      <c r="TR309" s="31"/>
      <c r="TS309" s="31"/>
      <c r="TT309" s="31"/>
      <c r="TU309" s="31"/>
      <c r="TV309" s="31"/>
      <c r="TW309" s="31"/>
      <c r="TX309" s="31"/>
      <c r="TY309" s="31"/>
      <c r="TZ309" s="31"/>
      <c r="UA309" s="31"/>
      <c r="UB309" s="31"/>
      <c r="UC309" s="31"/>
      <c r="UD309" s="31"/>
      <c r="UE309" s="31"/>
      <c r="UF309" s="31"/>
      <c r="UG309" s="31"/>
      <c r="UH309" s="31"/>
      <c r="UI309" s="31"/>
      <c r="UJ309" s="31"/>
      <c r="UK309" s="31"/>
      <c r="UL309" s="31"/>
      <c r="UM309" s="31"/>
      <c r="UN309" s="31"/>
      <c r="UO309" s="31"/>
      <c r="UP309" s="31"/>
      <c r="UQ309" s="31"/>
      <c r="UR309" s="31"/>
      <c r="US309" s="31"/>
      <c r="UT309" s="31"/>
      <c r="UU309" s="31"/>
      <c r="UV309" s="31"/>
      <c r="UW309" s="31"/>
      <c r="UX309" s="31"/>
      <c r="UY309" s="31"/>
      <c r="UZ309" s="31"/>
      <c r="VA309" s="31"/>
      <c r="VB309" s="31"/>
      <c r="VC309" s="31"/>
      <c r="VD309" s="31"/>
      <c r="VE309" s="31"/>
      <c r="VF309" s="31"/>
      <c r="VG309" s="31"/>
      <c r="VH309" s="31"/>
      <c r="VI309" s="31"/>
      <c r="VJ309" s="31"/>
      <c r="VK309" s="31"/>
      <c r="VL309" s="31"/>
      <c r="VM309" s="31"/>
      <c r="VN309" s="31"/>
      <c r="VO309" s="31"/>
      <c r="VP309" s="31"/>
      <c r="VQ309" s="31"/>
      <c r="VR309" s="31"/>
      <c r="VS309" s="31"/>
      <c r="VT309" s="31"/>
      <c r="VU309" s="31"/>
      <c r="VV309" s="31"/>
      <c r="VW309" s="31"/>
      <c r="VX309" s="31"/>
      <c r="VY309" s="31"/>
      <c r="VZ309" s="31"/>
      <c r="WA309" s="31"/>
      <c r="WB309" s="31"/>
      <c r="WC309" s="31"/>
      <c r="WD309" s="31"/>
      <c r="WE309" s="31"/>
      <c r="WF309" s="31"/>
      <c r="WG309" s="31"/>
      <c r="WH309" s="31"/>
      <c r="WI309" s="31"/>
      <c r="WJ309" s="31"/>
      <c r="WK309" s="31"/>
      <c r="WL309" s="31"/>
      <c r="WM309" s="31"/>
      <c r="WN309" s="31"/>
      <c r="WO309" s="31"/>
      <c r="WP309" s="31"/>
      <c r="WQ309" s="31"/>
      <c r="WR309" s="31"/>
      <c r="WS309" s="31"/>
      <c r="WT309" s="31"/>
      <c r="WU309" s="31"/>
      <c r="WV309" s="31"/>
      <c r="WW309" s="31"/>
      <c r="WX309" s="31"/>
      <c r="WY309" s="31"/>
      <c r="WZ309" s="31"/>
      <c r="XA309" s="31"/>
      <c r="XB309" s="31"/>
      <c r="XC309" s="31"/>
      <c r="XD309" s="31"/>
      <c r="XE309" s="31"/>
      <c r="XF309" s="31"/>
      <c r="XG309" s="31"/>
      <c r="XH309" s="31"/>
      <c r="XI309" s="31"/>
      <c r="XJ309" s="31"/>
      <c r="XK309" s="31"/>
      <c r="XL309" s="31"/>
      <c r="XM309" s="31"/>
      <c r="XN309" s="31"/>
      <c r="XO309" s="31"/>
      <c r="XP309" s="31"/>
      <c r="XQ309" s="31"/>
      <c r="XR309" s="31"/>
      <c r="XS309" s="31"/>
      <c r="XT309" s="31"/>
      <c r="XU309" s="31"/>
      <c r="XV309" s="31"/>
      <c r="XW309" s="31"/>
      <c r="XX309" s="31"/>
      <c r="XY309" s="31"/>
      <c r="XZ309" s="31"/>
      <c r="YA309" s="31"/>
      <c r="YB309" s="31"/>
      <c r="YC309" s="31"/>
      <c r="YD309" s="31"/>
      <c r="YE309" s="31"/>
      <c r="YF309" s="31"/>
      <c r="YG309" s="31"/>
      <c r="YH309" s="31"/>
      <c r="YI309" s="31"/>
      <c r="YJ309" s="31"/>
      <c r="YK309" s="31"/>
      <c r="YL309" s="31"/>
      <c r="YM309" s="31"/>
      <c r="YN309" s="31"/>
      <c r="YO309" s="31"/>
      <c r="YP309" s="31"/>
      <c r="YQ309" s="31"/>
      <c r="YR309" s="31"/>
      <c r="YS309" s="31"/>
      <c r="YT309" s="31"/>
      <c r="YU309" s="31"/>
      <c r="YV309" s="31"/>
      <c r="YW309" s="31"/>
      <c r="YX309" s="31"/>
      <c r="YY309" s="31"/>
      <c r="YZ309" s="31"/>
      <c r="ZA309" s="31"/>
      <c r="ZB309" s="31"/>
      <c r="ZC309" s="31"/>
      <c r="ZD309" s="31"/>
      <c r="ZE309" s="31"/>
      <c r="ZF309" s="31"/>
      <c r="ZG309" s="31"/>
      <c r="ZH309" s="31"/>
      <c r="ZI309" s="31"/>
      <c r="ZJ309" s="31"/>
      <c r="ZK309" s="31"/>
      <c r="ZL309" s="31"/>
      <c r="ZM309" s="31"/>
      <c r="ZN309" s="31"/>
      <c r="ZO309" s="31"/>
      <c r="ZP309" s="31"/>
      <c r="ZQ309" s="31"/>
      <c r="ZR309" s="31"/>
      <c r="ZS309" s="31"/>
      <c r="ZT309" s="31"/>
      <c r="ZU309" s="31"/>
      <c r="ZV309" s="31"/>
      <c r="ZW309" s="31"/>
      <c r="ZX309" s="31"/>
      <c r="ZY309" s="31"/>
      <c r="ZZ309" s="31"/>
      <c r="AAA309" s="31"/>
      <c r="AAB309" s="31"/>
      <c r="AAC309" s="31"/>
      <c r="AAD309" s="31"/>
      <c r="AAE309" s="31"/>
      <c r="AAF309" s="31"/>
      <c r="AAG309" s="31"/>
      <c r="AAH309" s="31"/>
      <c r="AAI309" s="31"/>
      <c r="AAJ309" s="31"/>
      <c r="AAK309" s="31"/>
      <c r="AAL309" s="31"/>
      <c r="AAM309" s="31"/>
      <c r="AAN309" s="31"/>
      <c r="AAO309" s="31"/>
      <c r="AAP309" s="31"/>
      <c r="AAQ309" s="31"/>
      <c r="AAR309" s="31"/>
      <c r="AAS309" s="31"/>
      <c r="AAT309" s="31"/>
      <c r="AAU309" s="31"/>
      <c r="AAV309" s="31"/>
      <c r="AAW309" s="31"/>
      <c r="AAX309" s="31"/>
      <c r="AAY309" s="31"/>
      <c r="AAZ309" s="31"/>
      <c r="ABA309" s="31"/>
      <c r="ABB309" s="31"/>
      <c r="ABC309" s="31"/>
      <c r="ABD309" s="31"/>
      <c r="ABE309" s="31"/>
      <c r="ABF309" s="31"/>
      <c r="ABG309" s="31"/>
      <c r="ABH309" s="31"/>
      <c r="ABI309" s="31"/>
      <c r="ABJ309" s="31"/>
      <c r="ABK309" s="31"/>
      <c r="ABL309" s="31"/>
      <c r="ABM309" s="31"/>
      <c r="ABN309" s="31"/>
      <c r="ABO309" s="31"/>
      <c r="ABP309" s="31"/>
      <c r="ABQ309" s="31"/>
      <c r="ABR309" s="31"/>
      <c r="ABS309" s="31"/>
      <c r="ABT309" s="31"/>
      <c r="ABU309" s="31"/>
      <c r="ABV309" s="31"/>
      <c r="ABW309" s="31"/>
      <c r="ABX309" s="31"/>
      <c r="ABY309" s="31"/>
      <c r="ABZ309" s="31"/>
      <c r="ACA309" s="31"/>
      <c r="ACB309" s="31"/>
      <c r="ACC309" s="31"/>
      <c r="ACD309" s="31"/>
      <c r="ACE309" s="31"/>
      <c r="ACF309" s="31"/>
      <c r="ACG309" s="31"/>
      <c r="ACH309" s="31"/>
      <c r="ACI309" s="31"/>
      <c r="ACJ309" s="31"/>
      <c r="ACK309" s="31"/>
      <c r="ACL309" s="31"/>
      <c r="ACM309" s="31"/>
      <c r="ACN309" s="31"/>
      <c r="ACO309" s="31"/>
      <c r="ACP309" s="31"/>
      <c r="ACQ309" s="31"/>
      <c r="ACR309" s="31"/>
      <c r="ACS309" s="31"/>
      <c r="ACT309" s="31"/>
      <c r="ACU309" s="31"/>
      <c r="ACV309" s="31"/>
      <c r="ACW309" s="31"/>
      <c r="ACX309" s="31"/>
      <c r="ACY309" s="31"/>
      <c r="ACZ309" s="31"/>
      <c r="ADA309" s="31"/>
      <c r="ADB309" s="31"/>
      <c r="ADC309" s="31"/>
      <c r="ADD309" s="31"/>
      <c r="ADE309" s="31"/>
      <c r="ADF309" s="31"/>
      <c r="ADG309" s="31"/>
      <c r="ADH309" s="31"/>
      <c r="ADI309" s="31"/>
      <c r="ADJ309" s="31"/>
      <c r="ADK309" s="31"/>
      <c r="ADL309" s="31"/>
      <c r="ADM309" s="31"/>
      <c r="ADN309" s="31"/>
      <c r="ADO309" s="31"/>
      <c r="ADP309" s="31"/>
      <c r="ADQ309" s="31"/>
      <c r="ADR309" s="31"/>
      <c r="ADS309" s="31"/>
      <c r="ADT309" s="31"/>
      <c r="ADU309" s="31"/>
      <c r="ADV309" s="31"/>
      <c r="ADW309" s="31"/>
      <c r="ADX309" s="31"/>
      <c r="ADY309" s="31"/>
      <c r="ADZ309" s="31"/>
      <c r="AEA309" s="31"/>
      <c r="AEB309" s="31"/>
      <c r="AEC309" s="31"/>
      <c r="AED309" s="31"/>
      <c r="AEE309" s="31"/>
      <c r="AEF309" s="31"/>
      <c r="AEG309" s="31"/>
      <c r="AEH309" s="31"/>
      <c r="AEI309" s="31"/>
      <c r="AEJ309" s="31"/>
      <c r="AEK309" s="31"/>
      <c r="AEL309" s="31"/>
      <c r="AEM309" s="31"/>
      <c r="AEN309" s="31"/>
      <c r="AEO309" s="31"/>
      <c r="AEP309" s="31"/>
      <c r="AEQ309" s="31"/>
      <c r="AER309" s="31"/>
      <c r="AES309" s="31"/>
      <c r="AET309" s="31"/>
      <c r="AEU309" s="31"/>
      <c r="AEV309" s="31"/>
      <c r="AEW309" s="31"/>
      <c r="AEX309" s="31"/>
      <c r="AEY309" s="31"/>
      <c r="AEZ309" s="31"/>
      <c r="AFA309" s="31"/>
      <c r="AFB309" s="31"/>
      <c r="AFC309" s="31"/>
      <c r="AFD309" s="31"/>
      <c r="AFE309" s="31"/>
      <c r="AFF309" s="31"/>
      <c r="AFG309" s="31"/>
      <c r="AFH309" s="31"/>
      <c r="AFI309" s="31"/>
      <c r="AFJ309" s="31"/>
      <c r="AFK309" s="31"/>
      <c r="AFL309" s="31"/>
      <c r="AFM309" s="31"/>
      <c r="AFN309" s="31"/>
      <c r="AFO309" s="31"/>
      <c r="AFP309" s="31"/>
      <c r="AFQ309" s="31"/>
      <c r="AFR309" s="31"/>
      <c r="AFS309" s="31"/>
      <c r="AFT309" s="31"/>
      <c r="AFU309" s="31"/>
      <c r="AFV309" s="31"/>
      <c r="AFW309" s="31"/>
      <c r="AFX309" s="31"/>
      <c r="AFY309" s="31"/>
      <c r="AFZ309" s="31"/>
      <c r="AGA309" s="31"/>
      <c r="AGB309" s="31"/>
      <c r="AGC309" s="31"/>
      <c r="AGD309" s="31"/>
      <c r="AGE309" s="31"/>
      <c r="AGF309" s="31"/>
      <c r="AGG309" s="31"/>
      <c r="AGH309" s="31"/>
      <c r="AGI309" s="31"/>
      <c r="AGJ309" s="31"/>
      <c r="AGK309" s="31"/>
      <c r="AGL309" s="31"/>
      <c r="AGM309" s="31"/>
      <c r="AGN309" s="31"/>
      <c r="AGO309" s="31"/>
      <c r="AGP309" s="31"/>
      <c r="AGQ309" s="31"/>
      <c r="AGR309" s="31"/>
      <c r="AGS309" s="31"/>
      <c r="AGT309" s="31"/>
      <c r="AGU309" s="31"/>
      <c r="AGV309" s="31"/>
      <c r="AGW309" s="31"/>
      <c r="AGX309" s="31"/>
      <c r="AGY309" s="31"/>
      <c r="AGZ309" s="31"/>
      <c r="AHA309" s="31"/>
      <c r="AHB309" s="31"/>
      <c r="AHC309" s="31"/>
      <c r="AHD309" s="31"/>
      <c r="AHE309" s="31"/>
      <c r="AHF309" s="31"/>
      <c r="AHG309" s="31"/>
      <c r="AHH309" s="31"/>
      <c r="AHI309" s="31"/>
      <c r="AHJ309" s="31"/>
      <c r="AHK309" s="31"/>
      <c r="AHL309" s="31"/>
      <c r="AHM309" s="31"/>
      <c r="AHN309" s="31"/>
      <c r="AHO309" s="31"/>
      <c r="AHP309" s="31"/>
      <c r="AHQ309" s="31"/>
      <c r="AHR309" s="31"/>
      <c r="AHS309" s="31"/>
      <c r="AHT309" s="31"/>
      <c r="AHU309" s="31"/>
      <c r="AHV309" s="31"/>
      <c r="AHW309" s="31"/>
      <c r="AHX309" s="31"/>
      <c r="AHY309" s="31"/>
      <c r="AHZ309" s="31"/>
      <c r="AIA309" s="31"/>
      <c r="AIB309" s="31"/>
      <c r="AIC309" s="31"/>
      <c r="AID309" s="31"/>
      <c r="AIE309" s="31"/>
      <c r="AIF309" s="31"/>
      <c r="AIG309" s="31"/>
      <c r="AIH309" s="31"/>
      <c r="AII309" s="31"/>
      <c r="AIJ309" s="31"/>
      <c r="AIK309" s="31"/>
      <c r="AIL309" s="31"/>
      <c r="AIM309" s="31"/>
      <c r="AIN309" s="31"/>
      <c r="AIO309" s="31"/>
      <c r="AIP309" s="31"/>
      <c r="AIQ309" s="31"/>
      <c r="AIR309" s="31"/>
      <c r="AIS309" s="31"/>
      <c r="AIT309" s="31"/>
      <c r="AIU309" s="31"/>
      <c r="AIV309" s="31"/>
      <c r="AIW309" s="31"/>
      <c r="AIX309" s="31"/>
      <c r="AIY309" s="31"/>
      <c r="AIZ309" s="31"/>
      <c r="AJA309" s="31"/>
      <c r="AJB309" s="31"/>
      <c r="AJC309" s="31"/>
      <c r="AJD309" s="31"/>
      <c r="AJE309" s="31"/>
      <c r="AJF309" s="31"/>
      <c r="AJG309" s="31"/>
      <c r="AJH309" s="31"/>
      <c r="AJI309" s="31"/>
      <c r="AJJ309" s="31"/>
      <c r="AJK309" s="31"/>
      <c r="AJL309" s="31"/>
      <c r="AJM309" s="31"/>
      <c r="AJN309" s="31"/>
      <c r="AJO309" s="31"/>
      <c r="AJP309" s="31"/>
      <c r="AJQ309" s="31"/>
      <c r="AJR309" s="31"/>
      <c r="AJS309" s="31"/>
      <c r="AJT309" s="31"/>
      <c r="AJU309" s="31"/>
      <c r="AJV309" s="31"/>
      <c r="AJW309" s="31"/>
      <c r="AJX309" s="31"/>
      <c r="AJY309" s="31"/>
      <c r="AJZ309" s="31"/>
      <c r="AKA309" s="31"/>
      <c r="AKB309" s="31"/>
      <c r="AKC309" s="31"/>
      <c r="AKD309" s="31"/>
      <c r="AKE309" s="31"/>
      <c r="AKF309" s="31"/>
      <c r="AKG309" s="31"/>
      <c r="AKH309" s="31"/>
      <c r="AKI309" s="31"/>
      <c r="AKJ309" s="31"/>
      <c r="AKK309" s="31"/>
      <c r="AKL309" s="31"/>
      <c r="AKM309" s="31"/>
      <c r="AKN309" s="31"/>
      <c r="AKO309" s="31"/>
      <c r="AKP309" s="31"/>
      <c r="AKQ309" s="31"/>
      <c r="AKR309" s="31"/>
      <c r="AKS309" s="31"/>
      <c r="AKT309" s="31"/>
      <c r="AKU309" s="31"/>
      <c r="AKV309" s="31"/>
      <c r="AKW309" s="31"/>
      <c r="AKX309" s="31"/>
      <c r="AKY309" s="31"/>
      <c r="AKZ309" s="31"/>
      <c r="ALA309" s="31"/>
      <c r="ALB309" s="31"/>
      <c r="ALC309" s="31"/>
      <c r="ALD309" s="31"/>
      <c r="ALE309" s="31"/>
      <c r="ALF309" s="31"/>
      <c r="ALG309" s="31"/>
      <c r="ALH309" s="31"/>
      <c r="ALI309" s="31"/>
      <c r="ALJ309" s="31"/>
      <c r="ALK309" s="31"/>
      <c r="ALL309" s="31"/>
      <c r="ALM309" s="31"/>
      <c r="ALN309" s="31"/>
      <c r="ALO309" s="31"/>
      <c r="ALP309" s="31"/>
      <c r="ALQ309" s="31"/>
      <c r="ALR309" s="31"/>
      <c r="ALS309" s="31"/>
      <c r="ALT309" s="31"/>
      <c r="ALU309" s="31"/>
      <c r="ALV309" s="31"/>
      <c r="ALW309" s="31"/>
      <c r="ALX309" s="31"/>
      <c r="ALY309" s="31"/>
      <c r="ALZ309" s="31"/>
      <c r="AMA309" s="31"/>
      <c r="AMB309" s="31"/>
      <c r="AMC309" s="31"/>
      <c r="AMD309" s="31"/>
      <c r="AME309" s="31"/>
      <c r="AMF309" s="31"/>
      <c r="AMG309" s="31"/>
      <c r="AMH309" s="31"/>
      <c r="AMI309" s="31"/>
      <c r="AMJ309" s="31"/>
      <c r="AMK309" s="31"/>
      <c r="AML309" s="31"/>
      <c r="AMM309" s="31"/>
      <c r="AMN309" s="31"/>
      <c r="AMO309" s="31"/>
      <c r="AMP309" s="31"/>
      <c r="AMQ309" s="31"/>
      <c r="AMR309" s="31"/>
      <c r="AMS309" s="31"/>
      <c r="AMT309" s="31"/>
      <c r="AMU309" s="31"/>
      <c r="AMV309" s="31"/>
      <c r="AMW309" s="31"/>
      <c r="AMX309" s="31"/>
      <c r="AMY309" s="31"/>
    </row>
    <row r="310" spans="3:1042" s="6" customFormat="1" ht="15" customHeight="1" x14ac:dyDescent="0.25">
      <c r="C310" s="6">
        <f t="shared" si="140"/>
        <v>230914</v>
      </c>
      <c r="D310" s="72">
        <f t="shared" si="141"/>
        <v>66</v>
      </c>
      <c r="E310" s="74">
        <v>0</v>
      </c>
      <c r="F310" s="72">
        <v>1</v>
      </c>
      <c r="G310" s="73">
        <f t="shared" si="144"/>
        <v>0</v>
      </c>
      <c r="H310" s="128">
        <f t="shared" si="145"/>
        <v>3.1</v>
      </c>
      <c r="I310" s="147">
        <f t="shared" si="159"/>
        <v>0</v>
      </c>
      <c r="J310" s="111" t="s">
        <v>196</v>
      </c>
      <c r="K310" s="39">
        <v>3</v>
      </c>
      <c r="L310" s="95">
        <f t="shared" si="160"/>
        <v>23</v>
      </c>
      <c r="M310" s="9" t="s">
        <v>42</v>
      </c>
      <c r="N310" s="153">
        <f>N308+1</f>
        <v>9</v>
      </c>
      <c r="O310" s="82">
        <f xml:space="preserve"> (L310*10000) + (N310*100) + VLOOKUP( T310, $Q$2:$S$47, 2, FALSE )</f>
        <v>230914</v>
      </c>
      <c r="P310" s="77" t="str">
        <f t="shared" si="163"/>
        <v>HPX 66 DHPT 120  (66 gal)</v>
      </c>
      <c r="Q310" s="10" t="s">
        <v>45</v>
      </c>
      <c r="R310" s="11">
        <v>66</v>
      </c>
      <c r="S310" s="37" t="s">
        <v>85</v>
      </c>
      <c r="T310" s="100" t="s">
        <v>105</v>
      </c>
      <c r="U310" s="105" t="str">
        <f>VLOOKUP( T310, $Q$2:$S$47, 3, FALSE )</f>
        <v>AOSmithHPTU66</v>
      </c>
      <c r="V310" s="146">
        <v>0</v>
      </c>
      <c r="W310" s="47" t="s">
        <v>10</v>
      </c>
      <c r="X310" s="55">
        <v>3</v>
      </c>
      <c r="Y310" s="56">
        <v>3.1</v>
      </c>
      <c r="Z310" s="57">
        <v>42545</v>
      </c>
      <c r="AA310" s="58" t="s">
        <v>83</v>
      </c>
      <c r="AB310" s="158" t="str">
        <f t="shared" si="192"/>
        <v>2,     230914,   "HPX 66 DHPT 120  (66 gal)"</v>
      </c>
      <c r="AC310" s="160" t="str">
        <f t="shared" si="183"/>
        <v>State</v>
      </c>
      <c r="AD310" s="161" t="s">
        <v>695</v>
      </c>
      <c r="AE310" s="158" t="str">
        <f t="shared" si="193"/>
        <v xml:space="preserve">          case  230914   :   "StateHPX66DHPT"</v>
      </c>
      <c r="AF310" s="161" t="s">
        <v>695</v>
      </c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1"/>
      <c r="BO310" s="31"/>
      <c r="BP310" s="31"/>
      <c r="BQ310" s="31"/>
      <c r="BR310" s="31"/>
      <c r="BS310" s="31"/>
      <c r="BT310" s="31"/>
      <c r="BU310" s="31"/>
      <c r="BV310" s="31"/>
      <c r="BW310" s="31"/>
      <c r="BX310" s="31"/>
      <c r="BY310" s="31"/>
      <c r="BZ310" s="31"/>
      <c r="CA310" s="31"/>
      <c r="CB310" s="31"/>
      <c r="CC310" s="31"/>
      <c r="CD310" s="31"/>
      <c r="CE310" s="31"/>
      <c r="CF310" s="31"/>
      <c r="CG310" s="31"/>
      <c r="CH310" s="31"/>
      <c r="CI310" s="31"/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/>
      <c r="DK310" s="31"/>
      <c r="DL310" s="31"/>
      <c r="DM310" s="31"/>
      <c r="DN310" s="31"/>
      <c r="DO310" s="31"/>
      <c r="DP310" s="31"/>
      <c r="DQ310" s="31"/>
      <c r="DR310" s="31"/>
      <c r="DS310" s="31"/>
      <c r="DT310" s="31"/>
      <c r="DU310" s="31"/>
      <c r="DV310" s="31"/>
      <c r="DW310" s="31"/>
      <c r="DX310" s="31"/>
      <c r="DY310" s="31"/>
      <c r="DZ310" s="31"/>
      <c r="EA310" s="31"/>
      <c r="EB310" s="31"/>
      <c r="EC310" s="31"/>
      <c r="ED310" s="31"/>
      <c r="EE310" s="31"/>
      <c r="EF310" s="31"/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/>
      <c r="EW310" s="31"/>
      <c r="EX310" s="31"/>
      <c r="EY310" s="31"/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  <c r="FK310" s="31"/>
      <c r="FL310" s="31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  <c r="IU310" s="31"/>
      <c r="IV310" s="31"/>
      <c r="IW310" s="31"/>
      <c r="IX310" s="31"/>
      <c r="IY310" s="31"/>
      <c r="IZ310" s="31"/>
      <c r="JA310" s="31"/>
      <c r="JB310" s="31"/>
      <c r="JC310" s="31"/>
      <c r="JD310" s="31"/>
      <c r="JE310" s="31"/>
      <c r="JF310" s="31"/>
      <c r="JG310" s="31"/>
      <c r="JH310" s="31"/>
      <c r="JI310" s="31"/>
      <c r="JJ310" s="31"/>
      <c r="JK310" s="31"/>
      <c r="JL310" s="31"/>
      <c r="JM310" s="31"/>
      <c r="JN310" s="31"/>
      <c r="JO310" s="31"/>
      <c r="JP310" s="31"/>
      <c r="JQ310" s="31"/>
      <c r="JR310" s="31"/>
      <c r="JS310" s="31"/>
      <c r="JT310" s="31"/>
      <c r="JU310" s="31"/>
      <c r="JV310" s="31"/>
      <c r="JW310" s="31"/>
      <c r="JX310" s="31"/>
      <c r="JY310" s="31"/>
      <c r="JZ310" s="31"/>
      <c r="KA310" s="31"/>
      <c r="KB310" s="31"/>
      <c r="KC310" s="31"/>
      <c r="KD310" s="31"/>
      <c r="KE310" s="31"/>
      <c r="KF310" s="31"/>
      <c r="KG310" s="31"/>
      <c r="KH310" s="31"/>
      <c r="KI310" s="31"/>
      <c r="KJ310" s="31"/>
      <c r="KK310" s="31"/>
      <c r="KL310" s="31"/>
      <c r="KM310" s="31"/>
      <c r="KN310" s="31"/>
      <c r="KO310" s="31"/>
      <c r="KP310" s="31"/>
      <c r="KQ310" s="31"/>
      <c r="KR310" s="31"/>
      <c r="KS310" s="31"/>
      <c r="KT310" s="31"/>
      <c r="KU310" s="31"/>
      <c r="KV310" s="31"/>
      <c r="KW310" s="31"/>
      <c r="KX310" s="31"/>
      <c r="KY310" s="31"/>
      <c r="KZ310" s="31"/>
      <c r="LA310" s="31"/>
      <c r="LB310" s="31"/>
      <c r="LC310" s="31"/>
      <c r="LD310" s="31"/>
      <c r="LE310" s="31"/>
      <c r="LF310" s="31"/>
      <c r="LG310" s="31"/>
      <c r="LH310" s="31"/>
      <c r="LI310" s="31"/>
      <c r="LJ310" s="31"/>
      <c r="LK310" s="31"/>
      <c r="LL310" s="31"/>
      <c r="LM310" s="31"/>
      <c r="LN310" s="31"/>
      <c r="LO310" s="31"/>
      <c r="LP310" s="31"/>
      <c r="LQ310" s="31"/>
      <c r="LR310" s="31"/>
      <c r="LS310" s="31"/>
      <c r="LT310" s="31"/>
      <c r="LU310" s="31"/>
      <c r="LV310" s="31"/>
      <c r="LW310" s="31"/>
      <c r="LX310" s="31"/>
      <c r="LY310" s="31"/>
      <c r="LZ310" s="31"/>
      <c r="MA310" s="31"/>
      <c r="MB310" s="31"/>
      <c r="MC310" s="31"/>
      <c r="MD310" s="31"/>
      <c r="ME310" s="31"/>
      <c r="MF310" s="31"/>
      <c r="MG310" s="31"/>
      <c r="MH310" s="31"/>
      <c r="MI310" s="31"/>
      <c r="MJ310" s="31"/>
      <c r="MK310" s="31"/>
      <c r="ML310" s="31"/>
      <c r="MM310" s="31"/>
      <c r="MN310" s="31"/>
      <c r="MO310" s="31"/>
      <c r="MP310" s="31"/>
      <c r="MQ310" s="31"/>
      <c r="MR310" s="31"/>
      <c r="MS310" s="31"/>
      <c r="MT310" s="31"/>
      <c r="MU310" s="31"/>
      <c r="MV310" s="31"/>
      <c r="MW310" s="31"/>
      <c r="MX310" s="31"/>
      <c r="MY310" s="31"/>
      <c r="MZ310" s="31"/>
      <c r="NA310" s="31"/>
      <c r="NB310" s="31"/>
      <c r="NC310" s="31"/>
      <c r="ND310" s="31"/>
      <c r="NE310" s="31"/>
      <c r="NF310" s="31"/>
      <c r="NG310" s="31"/>
      <c r="NH310" s="31"/>
      <c r="NI310" s="31"/>
      <c r="NJ310" s="31"/>
      <c r="NK310" s="31"/>
      <c r="NL310" s="31"/>
      <c r="NM310" s="31"/>
      <c r="NN310" s="31"/>
      <c r="NO310" s="31"/>
      <c r="NP310" s="31"/>
      <c r="NQ310" s="31"/>
      <c r="NR310" s="31"/>
      <c r="NS310" s="31"/>
      <c r="NT310" s="31"/>
      <c r="NU310" s="31"/>
      <c r="NV310" s="31"/>
      <c r="NW310" s="31"/>
      <c r="NX310" s="31"/>
      <c r="NY310" s="31"/>
      <c r="NZ310" s="31"/>
      <c r="OA310" s="31"/>
      <c r="OB310" s="31"/>
      <c r="OC310" s="31"/>
      <c r="OD310" s="31"/>
      <c r="OE310" s="31"/>
      <c r="OF310" s="31"/>
      <c r="OG310" s="31"/>
      <c r="OH310" s="31"/>
      <c r="OI310" s="31"/>
      <c r="OJ310" s="31"/>
      <c r="OK310" s="31"/>
      <c r="OL310" s="31"/>
      <c r="OM310" s="31"/>
      <c r="ON310" s="31"/>
      <c r="OO310" s="31"/>
      <c r="OP310" s="31"/>
      <c r="OQ310" s="31"/>
      <c r="OR310" s="31"/>
      <c r="OS310" s="31"/>
      <c r="OT310" s="31"/>
      <c r="OU310" s="31"/>
      <c r="OV310" s="31"/>
      <c r="OW310" s="31"/>
      <c r="OX310" s="31"/>
      <c r="OY310" s="31"/>
      <c r="OZ310" s="31"/>
      <c r="PA310" s="31"/>
      <c r="PB310" s="31"/>
      <c r="PC310" s="31"/>
      <c r="PD310" s="31"/>
      <c r="PE310" s="31"/>
      <c r="PF310" s="31"/>
      <c r="PG310" s="31"/>
      <c r="PH310" s="31"/>
      <c r="PI310" s="31"/>
      <c r="PJ310" s="31"/>
      <c r="PK310" s="31"/>
      <c r="PL310" s="31"/>
      <c r="PM310" s="31"/>
      <c r="PN310" s="31"/>
      <c r="PO310" s="31"/>
      <c r="PP310" s="31"/>
      <c r="PQ310" s="31"/>
      <c r="PR310" s="31"/>
      <c r="PS310" s="31"/>
      <c r="PT310" s="31"/>
      <c r="PU310" s="31"/>
      <c r="PV310" s="31"/>
      <c r="PW310" s="31"/>
      <c r="PX310" s="31"/>
      <c r="PY310" s="31"/>
      <c r="PZ310" s="31"/>
      <c r="QA310" s="31"/>
      <c r="QB310" s="31"/>
      <c r="QC310" s="31"/>
      <c r="QD310" s="31"/>
      <c r="QE310" s="31"/>
      <c r="QF310" s="31"/>
      <c r="QG310" s="31"/>
      <c r="QH310" s="31"/>
      <c r="QI310" s="31"/>
      <c r="QJ310" s="31"/>
      <c r="QK310" s="31"/>
      <c r="QL310" s="31"/>
      <c r="QM310" s="31"/>
      <c r="QN310" s="31"/>
      <c r="QO310" s="31"/>
      <c r="QP310" s="31"/>
      <c r="QQ310" s="31"/>
      <c r="QR310" s="31"/>
      <c r="QS310" s="31"/>
      <c r="QT310" s="31"/>
      <c r="QU310" s="31"/>
      <c r="QV310" s="31"/>
      <c r="QW310" s="31"/>
      <c r="QX310" s="31"/>
      <c r="QY310" s="31"/>
      <c r="QZ310" s="31"/>
      <c r="RA310" s="31"/>
      <c r="RB310" s="31"/>
      <c r="RC310" s="31"/>
      <c r="RD310" s="31"/>
      <c r="RE310" s="31"/>
      <c r="RF310" s="31"/>
      <c r="RG310" s="31"/>
      <c r="RH310" s="31"/>
      <c r="RI310" s="31"/>
      <c r="RJ310" s="31"/>
      <c r="RK310" s="31"/>
      <c r="RL310" s="31"/>
      <c r="RM310" s="31"/>
      <c r="RN310" s="31"/>
      <c r="RO310" s="31"/>
      <c r="RP310" s="31"/>
      <c r="RQ310" s="31"/>
      <c r="RR310" s="31"/>
      <c r="RS310" s="31"/>
      <c r="RT310" s="31"/>
      <c r="RU310" s="31"/>
      <c r="RV310" s="31"/>
      <c r="RW310" s="31"/>
      <c r="RX310" s="31"/>
      <c r="RY310" s="31"/>
      <c r="RZ310" s="31"/>
      <c r="SA310" s="31"/>
      <c r="SB310" s="31"/>
      <c r="SC310" s="31"/>
      <c r="SD310" s="31"/>
      <c r="SE310" s="31"/>
      <c r="SF310" s="31"/>
      <c r="SG310" s="31"/>
      <c r="SH310" s="31"/>
      <c r="SI310" s="31"/>
      <c r="SJ310" s="31"/>
      <c r="SK310" s="31"/>
      <c r="SL310" s="31"/>
      <c r="SM310" s="31"/>
      <c r="SN310" s="31"/>
      <c r="SO310" s="31"/>
      <c r="SP310" s="31"/>
      <c r="SQ310" s="31"/>
      <c r="SR310" s="31"/>
      <c r="SS310" s="31"/>
      <c r="ST310" s="31"/>
      <c r="SU310" s="31"/>
      <c r="SV310" s="31"/>
      <c r="SW310" s="31"/>
      <c r="SX310" s="31"/>
      <c r="SY310" s="31"/>
      <c r="SZ310" s="31"/>
      <c r="TA310" s="31"/>
      <c r="TB310" s="31"/>
      <c r="TC310" s="31"/>
      <c r="TD310" s="31"/>
      <c r="TE310" s="31"/>
      <c r="TF310" s="31"/>
      <c r="TG310" s="31"/>
      <c r="TH310" s="31"/>
      <c r="TI310" s="31"/>
      <c r="TJ310" s="31"/>
      <c r="TK310" s="31"/>
      <c r="TL310" s="31"/>
      <c r="TM310" s="31"/>
      <c r="TN310" s="31"/>
      <c r="TO310" s="31"/>
      <c r="TP310" s="31"/>
      <c r="TQ310" s="31"/>
      <c r="TR310" s="31"/>
      <c r="TS310" s="31"/>
      <c r="TT310" s="31"/>
      <c r="TU310" s="31"/>
      <c r="TV310" s="31"/>
      <c r="TW310" s="31"/>
      <c r="TX310" s="31"/>
      <c r="TY310" s="31"/>
      <c r="TZ310" s="31"/>
      <c r="UA310" s="31"/>
      <c r="UB310" s="31"/>
      <c r="UC310" s="31"/>
      <c r="UD310" s="31"/>
      <c r="UE310" s="31"/>
      <c r="UF310" s="31"/>
      <c r="UG310" s="31"/>
      <c r="UH310" s="31"/>
      <c r="UI310" s="31"/>
      <c r="UJ310" s="31"/>
      <c r="UK310" s="31"/>
      <c r="UL310" s="31"/>
      <c r="UM310" s="31"/>
      <c r="UN310" s="31"/>
      <c r="UO310" s="31"/>
      <c r="UP310" s="31"/>
      <c r="UQ310" s="31"/>
      <c r="UR310" s="31"/>
      <c r="US310" s="31"/>
      <c r="UT310" s="31"/>
      <c r="UU310" s="31"/>
      <c r="UV310" s="31"/>
      <c r="UW310" s="31"/>
      <c r="UX310" s="31"/>
      <c r="UY310" s="31"/>
      <c r="UZ310" s="31"/>
      <c r="VA310" s="31"/>
      <c r="VB310" s="31"/>
      <c r="VC310" s="31"/>
      <c r="VD310" s="31"/>
      <c r="VE310" s="31"/>
      <c r="VF310" s="31"/>
      <c r="VG310" s="31"/>
      <c r="VH310" s="31"/>
      <c r="VI310" s="31"/>
      <c r="VJ310" s="31"/>
      <c r="VK310" s="31"/>
      <c r="VL310" s="31"/>
      <c r="VM310" s="31"/>
      <c r="VN310" s="31"/>
      <c r="VO310" s="31"/>
      <c r="VP310" s="31"/>
      <c r="VQ310" s="31"/>
      <c r="VR310" s="31"/>
      <c r="VS310" s="31"/>
      <c r="VT310" s="31"/>
      <c r="VU310" s="31"/>
      <c r="VV310" s="31"/>
      <c r="VW310" s="31"/>
      <c r="VX310" s="31"/>
      <c r="VY310" s="31"/>
      <c r="VZ310" s="31"/>
      <c r="WA310" s="31"/>
      <c r="WB310" s="31"/>
      <c r="WC310" s="31"/>
      <c r="WD310" s="31"/>
      <c r="WE310" s="31"/>
      <c r="WF310" s="31"/>
      <c r="WG310" s="31"/>
      <c r="WH310" s="31"/>
      <c r="WI310" s="31"/>
      <c r="WJ310" s="31"/>
      <c r="WK310" s="31"/>
      <c r="WL310" s="31"/>
      <c r="WM310" s="31"/>
      <c r="WN310" s="31"/>
      <c r="WO310" s="31"/>
      <c r="WP310" s="31"/>
      <c r="WQ310" s="31"/>
      <c r="WR310" s="31"/>
      <c r="WS310" s="31"/>
      <c r="WT310" s="31"/>
      <c r="WU310" s="31"/>
      <c r="WV310" s="31"/>
      <c r="WW310" s="31"/>
      <c r="WX310" s="31"/>
      <c r="WY310" s="31"/>
      <c r="WZ310" s="31"/>
      <c r="XA310" s="31"/>
      <c r="XB310" s="31"/>
      <c r="XC310" s="31"/>
      <c r="XD310" s="31"/>
      <c r="XE310" s="31"/>
      <c r="XF310" s="31"/>
      <c r="XG310" s="31"/>
      <c r="XH310" s="31"/>
      <c r="XI310" s="31"/>
      <c r="XJ310" s="31"/>
      <c r="XK310" s="31"/>
      <c r="XL310" s="31"/>
      <c r="XM310" s="31"/>
      <c r="XN310" s="31"/>
      <c r="XO310" s="31"/>
      <c r="XP310" s="31"/>
      <c r="XQ310" s="31"/>
      <c r="XR310" s="31"/>
      <c r="XS310" s="31"/>
      <c r="XT310" s="31"/>
      <c r="XU310" s="31"/>
      <c r="XV310" s="31"/>
      <c r="XW310" s="31"/>
      <c r="XX310" s="31"/>
      <c r="XY310" s="31"/>
      <c r="XZ310" s="31"/>
      <c r="YA310" s="31"/>
      <c r="YB310" s="31"/>
      <c r="YC310" s="31"/>
      <c r="YD310" s="31"/>
      <c r="YE310" s="31"/>
      <c r="YF310" s="31"/>
      <c r="YG310" s="31"/>
      <c r="YH310" s="31"/>
      <c r="YI310" s="31"/>
      <c r="YJ310" s="31"/>
      <c r="YK310" s="31"/>
      <c r="YL310" s="31"/>
      <c r="YM310" s="31"/>
      <c r="YN310" s="31"/>
      <c r="YO310" s="31"/>
      <c r="YP310" s="31"/>
      <c r="YQ310" s="31"/>
      <c r="YR310" s="31"/>
      <c r="YS310" s="31"/>
      <c r="YT310" s="31"/>
      <c r="YU310" s="31"/>
      <c r="YV310" s="31"/>
      <c r="YW310" s="31"/>
      <c r="YX310" s="31"/>
      <c r="YY310" s="31"/>
      <c r="YZ310" s="31"/>
      <c r="ZA310" s="31"/>
      <c r="ZB310" s="31"/>
      <c r="ZC310" s="31"/>
      <c r="ZD310" s="31"/>
      <c r="ZE310" s="31"/>
      <c r="ZF310" s="31"/>
      <c r="ZG310" s="31"/>
      <c r="ZH310" s="31"/>
      <c r="ZI310" s="31"/>
      <c r="ZJ310" s="31"/>
      <c r="ZK310" s="31"/>
      <c r="ZL310" s="31"/>
      <c r="ZM310" s="31"/>
      <c r="ZN310" s="31"/>
      <c r="ZO310" s="31"/>
      <c r="ZP310" s="31"/>
      <c r="ZQ310" s="31"/>
      <c r="ZR310" s="31"/>
      <c r="ZS310" s="31"/>
      <c r="ZT310" s="31"/>
      <c r="ZU310" s="31"/>
      <c r="ZV310" s="31"/>
      <c r="ZW310" s="31"/>
      <c r="ZX310" s="31"/>
      <c r="ZY310" s="31"/>
      <c r="ZZ310" s="31"/>
      <c r="AAA310" s="31"/>
      <c r="AAB310" s="31"/>
      <c r="AAC310" s="31"/>
      <c r="AAD310" s="31"/>
      <c r="AAE310" s="31"/>
      <c r="AAF310" s="31"/>
      <c r="AAG310" s="31"/>
      <c r="AAH310" s="31"/>
      <c r="AAI310" s="31"/>
      <c r="AAJ310" s="31"/>
      <c r="AAK310" s="31"/>
      <c r="AAL310" s="31"/>
      <c r="AAM310" s="31"/>
      <c r="AAN310" s="31"/>
      <c r="AAO310" s="31"/>
      <c r="AAP310" s="31"/>
      <c r="AAQ310" s="31"/>
      <c r="AAR310" s="31"/>
      <c r="AAS310" s="31"/>
      <c r="AAT310" s="31"/>
      <c r="AAU310" s="31"/>
      <c r="AAV310" s="31"/>
      <c r="AAW310" s="31"/>
      <c r="AAX310" s="31"/>
      <c r="AAY310" s="31"/>
      <c r="AAZ310" s="31"/>
      <c r="ABA310" s="31"/>
      <c r="ABB310" s="31"/>
      <c r="ABC310" s="31"/>
      <c r="ABD310" s="31"/>
      <c r="ABE310" s="31"/>
      <c r="ABF310" s="31"/>
      <c r="ABG310" s="31"/>
      <c r="ABH310" s="31"/>
      <c r="ABI310" s="31"/>
      <c r="ABJ310" s="31"/>
      <c r="ABK310" s="31"/>
      <c r="ABL310" s="31"/>
      <c r="ABM310" s="31"/>
      <c r="ABN310" s="31"/>
      <c r="ABO310" s="31"/>
      <c r="ABP310" s="31"/>
      <c r="ABQ310" s="31"/>
      <c r="ABR310" s="31"/>
      <c r="ABS310" s="31"/>
      <c r="ABT310" s="31"/>
      <c r="ABU310" s="31"/>
      <c r="ABV310" s="31"/>
      <c r="ABW310" s="31"/>
      <c r="ABX310" s="31"/>
      <c r="ABY310" s="31"/>
      <c r="ABZ310" s="31"/>
      <c r="ACA310" s="31"/>
      <c r="ACB310" s="31"/>
      <c r="ACC310" s="31"/>
      <c r="ACD310" s="31"/>
      <c r="ACE310" s="31"/>
      <c r="ACF310" s="31"/>
      <c r="ACG310" s="31"/>
      <c r="ACH310" s="31"/>
      <c r="ACI310" s="31"/>
      <c r="ACJ310" s="31"/>
      <c r="ACK310" s="31"/>
      <c r="ACL310" s="31"/>
      <c r="ACM310" s="31"/>
      <c r="ACN310" s="31"/>
      <c r="ACO310" s="31"/>
      <c r="ACP310" s="31"/>
      <c r="ACQ310" s="31"/>
      <c r="ACR310" s="31"/>
      <c r="ACS310" s="31"/>
      <c r="ACT310" s="31"/>
      <c r="ACU310" s="31"/>
      <c r="ACV310" s="31"/>
      <c r="ACW310" s="31"/>
      <c r="ACX310" s="31"/>
      <c r="ACY310" s="31"/>
      <c r="ACZ310" s="31"/>
      <c r="ADA310" s="31"/>
      <c r="ADB310" s="31"/>
      <c r="ADC310" s="31"/>
      <c r="ADD310" s="31"/>
      <c r="ADE310" s="31"/>
      <c r="ADF310" s="31"/>
      <c r="ADG310" s="31"/>
      <c r="ADH310" s="31"/>
      <c r="ADI310" s="31"/>
      <c r="ADJ310" s="31"/>
      <c r="ADK310" s="31"/>
      <c r="ADL310" s="31"/>
      <c r="ADM310" s="31"/>
      <c r="ADN310" s="31"/>
      <c r="ADO310" s="31"/>
      <c r="ADP310" s="31"/>
      <c r="ADQ310" s="31"/>
      <c r="ADR310" s="31"/>
      <c r="ADS310" s="31"/>
      <c r="ADT310" s="31"/>
      <c r="ADU310" s="31"/>
      <c r="ADV310" s="31"/>
      <c r="ADW310" s="31"/>
      <c r="ADX310" s="31"/>
      <c r="ADY310" s="31"/>
      <c r="ADZ310" s="31"/>
      <c r="AEA310" s="31"/>
      <c r="AEB310" s="31"/>
      <c r="AEC310" s="31"/>
      <c r="AED310" s="31"/>
      <c r="AEE310" s="31"/>
      <c r="AEF310" s="31"/>
      <c r="AEG310" s="31"/>
      <c r="AEH310" s="31"/>
      <c r="AEI310" s="31"/>
      <c r="AEJ310" s="31"/>
      <c r="AEK310" s="31"/>
      <c r="AEL310" s="31"/>
      <c r="AEM310" s="31"/>
      <c r="AEN310" s="31"/>
      <c r="AEO310" s="31"/>
      <c r="AEP310" s="31"/>
      <c r="AEQ310" s="31"/>
      <c r="AER310" s="31"/>
      <c r="AES310" s="31"/>
      <c r="AET310" s="31"/>
      <c r="AEU310" s="31"/>
      <c r="AEV310" s="31"/>
      <c r="AEW310" s="31"/>
      <c r="AEX310" s="31"/>
      <c r="AEY310" s="31"/>
      <c r="AEZ310" s="31"/>
      <c r="AFA310" s="31"/>
      <c r="AFB310" s="31"/>
      <c r="AFC310" s="31"/>
      <c r="AFD310" s="31"/>
      <c r="AFE310" s="31"/>
      <c r="AFF310" s="31"/>
      <c r="AFG310" s="31"/>
      <c r="AFH310" s="31"/>
      <c r="AFI310" s="31"/>
      <c r="AFJ310" s="31"/>
      <c r="AFK310" s="31"/>
      <c r="AFL310" s="31"/>
      <c r="AFM310" s="31"/>
      <c r="AFN310" s="31"/>
      <c r="AFO310" s="31"/>
      <c r="AFP310" s="31"/>
      <c r="AFQ310" s="31"/>
      <c r="AFR310" s="31"/>
      <c r="AFS310" s="31"/>
      <c r="AFT310" s="31"/>
      <c r="AFU310" s="31"/>
      <c r="AFV310" s="31"/>
      <c r="AFW310" s="31"/>
      <c r="AFX310" s="31"/>
      <c r="AFY310" s="31"/>
      <c r="AFZ310" s="31"/>
      <c r="AGA310" s="31"/>
      <c r="AGB310" s="31"/>
      <c r="AGC310" s="31"/>
      <c r="AGD310" s="31"/>
      <c r="AGE310" s="31"/>
      <c r="AGF310" s="31"/>
      <c r="AGG310" s="31"/>
      <c r="AGH310" s="31"/>
      <c r="AGI310" s="31"/>
      <c r="AGJ310" s="31"/>
      <c r="AGK310" s="31"/>
      <c r="AGL310" s="31"/>
      <c r="AGM310" s="31"/>
      <c r="AGN310" s="31"/>
      <c r="AGO310" s="31"/>
      <c r="AGP310" s="31"/>
      <c r="AGQ310" s="31"/>
      <c r="AGR310" s="31"/>
      <c r="AGS310" s="31"/>
      <c r="AGT310" s="31"/>
      <c r="AGU310" s="31"/>
      <c r="AGV310" s="31"/>
      <c r="AGW310" s="31"/>
      <c r="AGX310" s="31"/>
      <c r="AGY310" s="31"/>
      <c r="AGZ310" s="31"/>
      <c r="AHA310" s="31"/>
      <c r="AHB310" s="31"/>
      <c r="AHC310" s="31"/>
      <c r="AHD310" s="31"/>
      <c r="AHE310" s="31"/>
      <c r="AHF310" s="31"/>
      <c r="AHG310" s="31"/>
      <c r="AHH310" s="31"/>
      <c r="AHI310" s="31"/>
      <c r="AHJ310" s="31"/>
      <c r="AHK310" s="31"/>
      <c r="AHL310" s="31"/>
      <c r="AHM310" s="31"/>
      <c r="AHN310" s="31"/>
      <c r="AHO310" s="31"/>
      <c r="AHP310" s="31"/>
      <c r="AHQ310" s="31"/>
      <c r="AHR310" s="31"/>
      <c r="AHS310" s="31"/>
      <c r="AHT310" s="31"/>
      <c r="AHU310" s="31"/>
      <c r="AHV310" s="31"/>
      <c r="AHW310" s="31"/>
      <c r="AHX310" s="31"/>
      <c r="AHY310" s="31"/>
      <c r="AHZ310" s="31"/>
      <c r="AIA310" s="31"/>
      <c r="AIB310" s="31"/>
      <c r="AIC310" s="31"/>
      <c r="AID310" s="31"/>
      <c r="AIE310" s="31"/>
      <c r="AIF310" s="31"/>
      <c r="AIG310" s="31"/>
      <c r="AIH310" s="31"/>
      <c r="AII310" s="31"/>
      <c r="AIJ310" s="31"/>
      <c r="AIK310" s="31"/>
      <c r="AIL310" s="31"/>
      <c r="AIM310" s="31"/>
      <c r="AIN310" s="31"/>
      <c r="AIO310" s="31"/>
      <c r="AIP310" s="31"/>
      <c r="AIQ310" s="31"/>
      <c r="AIR310" s="31"/>
      <c r="AIS310" s="31"/>
      <c r="AIT310" s="31"/>
      <c r="AIU310" s="31"/>
      <c r="AIV310" s="31"/>
      <c r="AIW310" s="31"/>
      <c r="AIX310" s="31"/>
      <c r="AIY310" s="31"/>
      <c r="AIZ310" s="31"/>
      <c r="AJA310" s="31"/>
      <c r="AJB310" s="31"/>
      <c r="AJC310" s="31"/>
      <c r="AJD310" s="31"/>
      <c r="AJE310" s="31"/>
      <c r="AJF310" s="31"/>
      <c r="AJG310" s="31"/>
      <c r="AJH310" s="31"/>
      <c r="AJI310" s="31"/>
      <c r="AJJ310" s="31"/>
      <c r="AJK310" s="31"/>
      <c r="AJL310" s="31"/>
      <c r="AJM310" s="31"/>
      <c r="AJN310" s="31"/>
      <c r="AJO310" s="31"/>
      <c r="AJP310" s="31"/>
      <c r="AJQ310" s="31"/>
      <c r="AJR310" s="31"/>
      <c r="AJS310" s="31"/>
      <c r="AJT310" s="31"/>
      <c r="AJU310" s="31"/>
      <c r="AJV310" s="31"/>
      <c r="AJW310" s="31"/>
      <c r="AJX310" s="31"/>
      <c r="AJY310" s="31"/>
      <c r="AJZ310" s="31"/>
      <c r="AKA310" s="31"/>
      <c r="AKB310" s="31"/>
      <c r="AKC310" s="31"/>
      <c r="AKD310" s="31"/>
      <c r="AKE310" s="31"/>
      <c r="AKF310" s="31"/>
      <c r="AKG310" s="31"/>
      <c r="AKH310" s="31"/>
      <c r="AKI310" s="31"/>
      <c r="AKJ310" s="31"/>
      <c r="AKK310" s="31"/>
      <c r="AKL310" s="31"/>
      <c r="AKM310" s="31"/>
      <c r="AKN310" s="31"/>
      <c r="AKO310" s="31"/>
      <c r="AKP310" s="31"/>
      <c r="AKQ310" s="31"/>
      <c r="AKR310" s="31"/>
      <c r="AKS310" s="31"/>
      <c r="AKT310" s="31"/>
      <c r="AKU310" s="31"/>
      <c r="AKV310" s="31"/>
      <c r="AKW310" s="31"/>
      <c r="AKX310" s="31"/>
      <c r="AKY310" s="31"/>
      <c r="AKZ310" s="31"/>
      <c r="ALA310" s="31"/>
      <c r="ALB310" s="31"/>
      <c r="ALC310" s="31"/>
      <c r="ALD310" s="31"/>
      <c r="ALE310" s="31"/>
      <c r="ALF310" s="31"/>
      <c r="ALG310" s="31"/>
      <c r="ALH310" s="31"/>
      <c r="ALI310" s="31"/>
      <c r="ALJ310" s="31"/>
      <c r="ALK310" s="31"/>
      <c r="ALL310" s="31"/>
      <c r="ALM310" s="31"/>
      <c r="ALN310" s="31"/>
      <c r="ALO310" s="31"/>
      <c r="ALP310" s="31"/>
      <c r="ALQ310" s="31"/>
      <c r="ALR310" s="31"/>
      <c r="ALS310" s="31"/>
      <c r="ALT310" s="31"/>
      <c r="ALU310" s="31"/>
      <c r="ALV310" s="31"/>
      <c r="ALW310" s="31"/>
      <c r="ALX310" s="31"/>
      <c r="ALY310" s="31"/>
      <c r="ALZ310" s="31"/>
      <c r="AMA310" s="31"/>
      <c r="AMB310" s="31"/>
      <c r="AMC310" s="31"/>
      <c r="AMD310" s="31"/>
      <c r="AME310" s="31"/>
      <c r="AMF310" s="31"/>
      <c r="AMG310" s="31"/>
      <c r="AMH310" s="31"/>
      <c r="AMI310" s="31"/>
      <c r="AMJ310" s="31"/>
      <c r="AMK310" s="31"/>
      <c r="AML310" s="31"/>
      <c r="AMM310" s="31"/>
      <c r="AMN310" s="31"/>
      <c r="AMO310" s="31"/>
      <c r="AMP310" s="31"/>
      <c r="AMQ310" s="31"/>
      <c r="AMR310" s="31"/>
      <c r="AMS310" s="31"/>
      <c r="AMT310" s="31"/>
      <c r="AMU310" s="31"/>
      <c r="AMV310" s="31"/>
      <c r="AMW310" s="31"/>
      <c r="AMX310" s="31"/>
      <c r="AMY310" s="31"/>
    </row>
    <row r="311" spans="3:1042" s="6" customFormat="1" ht="15" customHeight="1" x14ac:dyDescent="0.25">
      <c r="C311" s="6">
        <f t="shared" si="140"/>
        <v>231014</v>
      </c>
      <c r="D311" s="72">
        <f t="shared" si="141"/>
        <v>66</v>
      </c>
      <c r="E311" s="74">
        <v>0</v>
      </c>
      <c r="F311" s="72">
        <v>1</v>
      </c>
      <c r="G311" s="73">
        <f t="shared" si="144"/>
        <v>0</v>
      </c>
      <c r="H311" s="128">
        <f t="shared" si="145"/>
        <v>3.1</v>
      </c>
      <c r="I311" s="147">
        <f t="shared" si="159"/>
        <v>0</v>
      </c>
      <c r="J311" s="111" t="s">
        <v>196</v>
      </c>
      <c r="K311" s="39">
        <v>3</v>
      </c>
      <c r="L311" s="95">
        <f t="shared" si="160"/>
        <v>23</v>
      </c>
      <c r="M311" s="9" t="s">
        <v>42</v>
      </c>
      <c r="N311" s="82">
        <f t="shared" si="191"/>
        <v>10</v>
      </c>
      <c r="O311" s="82">
        <f xml:space="preserve"> (L311*10000) + (N311*100) + VLOOKUP( T311, $Q$2:$S$47, 2, FALSE )</f>
        <v>231014</v>
      </c>
      <c r="P311" s="77" t="str">
        <f t="shared" si="163"/>
        <v>HPX 66 DHPTNE 120  (66 gal)</v>
      </c>
      <c r="Q311" s="10" t="s">
        <v>46</v>
      </c>
      <c r="R311" s="11">
        <v>66</v>
      </c>
      <c r="S311" s="37" t="s">
        <v>85</v>
      </c>
      <c r="T311" s="100" t="s">
        <v>105</v>
      </c>
      <c r="U311" s="105" t="str">
        <f>VLOOKUP( T311, $Q$2:$S$47, 3, FALSE )</f>
        <v>AOSmithHPTU66</v>
      </c>
      <c r="V311" s="146">
        <v>0</v>
      </c>
      <c r="W311" s="47" t="s">
        <v>10</v>
      </c>
      <c r="X311" s="55">
        <v>3</v>
      </c>
      <c r="Y311" s="56">
        <v>3.1</v>
      </c>
      <c r="Z311" s="57">
        <v>42545</v>
      </c>
      <c r="AA311" s="58" t="s">
        <v>83</v>
      </c>
      <c r="AB311" s="158" t="str">
        <f t="shared" si="192"/>
        <v>2,     231014,   "HPX 66 DHPTNE 120  (66 gal)"</v>
      </c>
      <c r="AC311" s="160" t="str">
        <f t="shared" si="183"/>
        <v>State</v>
      </c>
      <c r="AD311" s="161" t="s">
        <v>696</v>
      </c>
      <c r="AE311" s="158" t="str">
        <f t="shared" si="193"/>
        <v xml:space="preserve">          case  231014   :   "StateHPX66DHPTNE"</v>
      </c>
      <c r="AF311" s="161" t="s">
        <v>696</v>
      </c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1"/>
      <c r="BO311" s="31"/>
      <c r="BP311" s="31"/>
      <c r="BQ311" s="31"/>
      <c r="BR311" s="31"/>
      <c r="BS311" s="31"/>
      <c r="BT311" s="31"/>
      <c r="BU311" s="31"/>
      <c r="BV311" s="31"/>
      <c r="BW311" s="31"/>
      <c r="BX311" s="31"/>
      <c r="BY311" s="31"/>
      <c r="BZ311" s="31"/>
      <c r="CA311" s="31"/>
      <c r="CB311" s="31"/>
      <c r="CC311" s="31"/>
      <c r="CD311" s="31"/>
      <c r="CE311" s="31"/>
      <c r="CF311" s="31"/>
      <c r="CG311" s="31"/>
      <c r="CH311" s="31"/>
      <c r="CI311" s="31"/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/>
      <c r="DK311" s="31"/>
      <c r="DL311" s="31"/>
      <c r="DM311" s="31"/>
      <c r="DN311" s="31"/>
      <c r="DO311" s="31"/>
      <c r="DP311" s="31"/>
      <c r="DQ311" s="31"/>
      <c r="DR311" s="31"/>
      <c r="DS311" s="31"/>
      <c r="DT311" s="31"/>
      <c r="DU311" s="31"/>
      <c r="DV311" s="31"/>
      <c r="DW311" s="31"/>
      <c r="DX311" s="31"/>
      <c r="DY311" s="31"/>
      <c r="DZ311" s="31"/>
      <c r="EA311" s="31"/>
      <c r="EB311" s="31"/>
      <c r="EC311" s="31"/>
      <c r="ED311" s="31"/>
      <c r="EE311" s="31"/>
      <c r="EF311" s="31"/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/>
      <c r="EV311" s="31"/>
      <c r="EW311" s="31"/>
      <c r="EX311" s="31"/>
      <c r="EY311" s="31"/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  <c r="FK311" s="31"/>
      <c r="FL311" s="31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  <c r="IU311" s="31"/>
      <c r="IV311" s="31"/>
      <c r="IW311" s="31"/>
      <c r="IX311" s="31"/>
      <c r="IY311" s="31"/>
      <c r="IZ311" s="31"/>
      <c r="JA311" s="31"/>
      <c r="JB311" s="31"/>
      <c r="JC311" s="31"/>
      <c r="JD311" s="31"/>
      <c r="JE311" s="31"/>
      <c r="JF311" s="31"/>
      <c r="JG311" s="31"/>
      <c r="JH311" s="31"/>
      <c r="JI311" s="31"/>
      <c r="JJ311" s="31"/>
      <c r="JK311" s="31"/>
      <c r="JL311" s="31"/>
      <c r="JM311" s="31"/>
      <c r="JN311" s="31"/>
      <c r="JO311" s="31"/>
      <c r="JP311" s="31"/>
      <c r="JQ311" s="31"/>
      <c r="JR311" s="31"/>
      <c r="JS311" s="31"/>
      <c r="JT311" s="31"/>
      <c r="JU311" s="31"/>
      <c r="JV311" s="31"/>
      <c r="JW311" s="31"/>
      <c r="JX311" s="31"/>
      <c r="JY311" s="31"/>
      <c r="JZ311" s="31"/>
      <c r="KA311" s="31"/>
      <c r="KB311" s="31"/>
      <c r="KC311" s="31"/>
      <c r="KD311" s="31"/>
      <c r="KE311" s="31"/>
      <c r="KF311" s="31"/>
      <c r="KG311" s="31"/>
      <c r="KH311" s="31"/>
      <c r="KI311" s="31"/>
      <c r="KJ311" s="31"/>
      <c r="KK311" s="31"/>
      <c r="KL311" s="31"/>
      <c r="KM311" s="31"/>
      <c r="KN311" s="31"/>
      <c r="KO311" s="31"/>
      <c r="KP311" s="31"/>
      <c r="KQ311" s="31"/>
      <c r="KR311" s="31"/>
      <c r="KS311" s="31"/>
      <c r="KT311" s="31"/>
      <c r="KU311" s="31"/>
      <c r="KV311" s="31"/>
      <c r="KW311" s="31"/>
      <c r="KX311" s="31"/>
      <c r="KY311" s="31"/>
      <c r="KZ311" s="31"/>
      <c r="LA311" s="31"/>
      <c r="LB311" s="31"/>
      <c r="LC311" s="31"/>
      <c r="LD311" s="31"/>
      <c r="LE311" s="31"/>
      <c r="LF311" s="31"/>
      <c r="LG311" s="31"/>
      <c r="LH311" s="31"/>
      <c r="LI311" s="31"/>
      <c r="LJ311" s="31"/>
      <c r="LK311" s="31"/>
      <c r="LL311" s="31"/>
      <c r="LM311" s="31"/>
      <c r="LN311" s="31"/>
      <c r="LO311" s="31"/>
      <c r="LP311" s="31"/>
      <c r="LQ311" s="31"/>
      <c r="LR311" s="31"/>
      <c r="LS311" s="31"/>
      <c r="LT311" s="31"/>
      <c r="LU311" s="31"/>
      <c r="LV311" s="31"/>
      <c r="LW311" s="31"/>
      <c r="LX311" s="31"/>
      <c r="LY311" s="31"/>
      <c r="LZ311" s="31"/>
      <c r="MA311" s="31"/>
      <c r="MB311" s="31"/>
      <c r="MC311" s="31"/>
      <c r="MD311" s="31"/>
      <c r="ME311" s="31"/>
      <c r="MF311" s="31"/>
      <c r="MG311" s="31"/>
      <c r="MH311" s="31"/>
      <c r="MI311" s="31"/>
      <c r="MJ311" s="31"/>
      <c r="MK311" s="31"/>
      <c r="ML311" s="31"/>
      <c r="MM311" s="31"/>
      <c r="MN311" s="31"/>
      <c r="MO311" s="31"/>
      <c r="MP311" s="31"/>
      <c r="MQ311" s="31"/>
      <c r="MR311" s="31"/>
      <c r="MS311" s="31"/>
      <c r="MT311" s="31"/>
      <c r="MU311" s="31"/>
      <c r="MV311" s="31"/>
      <c r="MW311" s="31"/>
      <c r="MX311" s="31"/>
      <c r="MY311" s="31"/>
      <c r="MZ311" s="31"/>
      <c r="NA311" s="31"/>
      <c r="NB311" s="31"/>
      <c r="NC311" s="31"/>
      <c r="ND311" s="31"/>
      <c r="NE311" s="31"/>
      <c r="NF311" s="31"/>
      <c r="NG311" s="31"/>
      <c r="NH311" s="31"/>
      <c r="NI311" s="31"/>
      <c r="NJ311" s="31"/>
      <c r="NK311" s="31"/>
      <c r="NL311" s="31"/>
      <c r="NM311" s="31"/>
      <c r="NN311" s="31"/>
      <c r="NO311" s="31"/>
      <c r="NP311" s="31"/>
      <c r="NQ311" s="31"/>
      <c r="NR311" s="31"/>
      <c r="NS311" s="31"/>
      <c r="NT311" s="31"/>
      <c r="NU311" s="31"/>
      <c r="NV311" s="31"/>
      <c r="NW311" s="31"/>
      <c r="NX311" s="31"/>
      <c r="NY311" s="31"/>
      <c r="NZ311" s="31"/>
      <c r="OA311" s="31"/>
      <c r="OB311" s="31"/>
      <c r="OC311" s="31"/>
      <c r="OD311" s="31"/>
      <c r="OE311" s="31"/>
      <c r="OF311" s="31"/>
      <c r="OG311" s="31"/>
      <c r="OH311" s="31"/>
      <c r="OI311" s="31"/>
      <c r="OJ311" s="31"/>
      <c r="OK311" s="31"/>
      <c r="OL311" s="31"/>
      <c r="OM311" s="31"/>
      <c r="ON311" s="31"/>
      <c r="OO311" s="31"/>
      <c r="OP311" s="31"/>
      <c r="OQ311" s="31"/>
      <c r="OR311" s="31"/>
      <c r="OS311" s="31"/>
      <c r="OT311" s="31"/>
      <c r="OU311" s="31"/>
      <c r="OV311" s="31"/>
      <c r="OW311" s="31"/>
      <c r="OX311" s="31"/>
      <c r="OY311" s="31"/>
      <c r="OZ311" s="31"/>
      <c r="PA311" s="31"/>
      <c r="PB311" s="31"/>
      <c r="PC311" s="31"/>
      <c r="PD311" s="31"/>
      <c r="PE311" s="31"/>
      <c r="PF311" s="31"/>
      <c r="PG311" s="31"/>
      <c r="PH311" s="31"/>
      <c r="PI311" s="31"/>
      <c r="PJ311" s="31"/>
      <c r="PK311" s="31"/>
      <c r="PL311" s="31"/>
      <c r="PM311" s="31"/>
      <c r="PN311" s="31"/>
      <c r="PO311" s="31"/>
      <c r="PP311" s="31"/>
      <c r="PQ311" s="31"/>
      <c r="PR311" s="31"/>
      <c r="PS311" s="31"/>
      <c r="PT311" s="31"/>
      <c r="PU311" s="31"/>
      <c r="PV311" s="31"/>
      <c r="PW311" s="31"/>
      <c r="PX311" s="31"/>
      <c r="PY311" s="31"/>
      <c r="PZ311" s="31"/>
      <c r="QA311" s="31"/>
      <c r="QB311" s="31"/>
      <c r="QC311" s="31"/>
      <c r="QD311" s="31"/>
      <c r="QE311" s="31"/>
      <c r="QF311" s="31"/>
      <c r="QG311" s="31"/>
      <c r="QH311" s="31"/>
      <c r="QI311" s="31"/>
      <c r="QJ311" s="31"/>
      <c r="QK311" s="31"/>
      <c r="QL311" s="31"/>
      <c r="QM311" s="31"/>
      <c r="QN311" s="31"/>
      <c r="QO311" s="31"/>
      <c r="QP311" s="31"/>
      <c r="QQ311" s="31"/>
      <c r="QR311" s="31"/>
      <c r="QS311" s="31"/>
      <c r="QT311" s="31"/>
      <c r="QU311" s="31"/>
      <c r="QV311" s="31"/>
      <c r="QW311" s="31"/>
      <c r="QX311" s="31"/>
      <c r="QY311" s="31"/>
      <c r="QZ311" s="31"/>
      <c r="RA311" s="31"/>
      <c r="RB311" s="31"/>
      <c r="RC311" s="31"/>
      <c r="RD311" s="31"/>
      <c r="RE311" s="31"/>
      <c r="RF311" s="31"/>
      <c r="RG311" s="31"/>
      <c r="RH311" s="31"/>
      <c r="RI311" s="31"/>
      <c r="RJ311" s="31"/>
      <c r="RK311" s="31"/>
      <c r="RL311" s="31"/>
      <c r="RM311" s="31"/>
      <c r="RN311" s="31"/>
      <c r="RO311" s="31"/>
      <c r="RP311" s="31"/>
      <c r="RQ311" s="31"/>
      <c r="RR311" s="31"/>
      <c r="RS311" s="31"/>
      <c r="RT311" s="31"/>
      <c r="RU311" s="31"/>
      <c r="RV311" s="31"/>
      <c r="RW311" s="31"/>
      <c r="RX311" s="31"/>
      <c r="RY311" s="31"/>
      <c r="RZ311" s="31"/>
      <c r="SA311" s="31"/>
      <c r="SB311" s="31"/>
      <c r="SC311" s="31"/>
      <c r="SD311" s="31"/>
      <c r="SE311" s="31"/>
      <c r="SF311" s="31"/>
      <c r="SG311" s="31"/>
      <c r="SH311" s="31"/>
      <c r="SI311" s="31"/>
      <c r="SJ311" s="31"/>
      <c r="SK311" s="31"/>
      <c r="SL311" s="31"/>
      <c r="SM311" s="31"/>
      <c r="SN311" s="31"/>
      <c r="SO311" s="31"/>
      <c r="SP311" s="31"/>
      <c r="SQ311" s="31"/>
      <c r="SR311" s="31"/>
      <c r="SS311" s="31"/>
      <c r="ST311" s="31"/>
      <c r="SU311" s="31"/>
      <c r="SV311" s="31"/>
      <c r="SW311" s="31"/>
      <c r="SX311" s="31"/>
      <c r="SY311" s="31"/>
      <c r="SZ311" s="31"/>
      <c r="TA311" s="31"/>
      <c r="TB311" s="31"/>
      <c r="TC311" s="31"/>
      <c r="TD311" s="31"/>
      <c r="TE311" s="31"/>
      <c r="TF311" s="31"/>
      <c r="TG311" s="31"/>
      <c r="TH311" s="31"/>
      <c r="TI311" s="31"/>
      <c r="TJ311" s="31"/>
      <c r="TK311" s="31"/>
      <c r="TL311" s="31"/>
      <c r="TM311" s="31"/>
      <c r="TN311" s="31"/>
      <c r="TO311" s="31"/>
      <c r="TP311" s="31"/>
      <c r="TQ311" s="31"/>
      <c r="TR311" s="31"/>
      <c r="TS311" s="31"/>
      <c r="TT311" s="31"/>
      <c r="TU311" s="31"/>
      <c r="TV311" s="31"/>
      <c r="TW311" s="31"/>
      <c r="TX311" s="31"/>
      <c r="TY311" s="31"/>
      <c r="TZ311" s="31"/>
      <c r="UA311" s="31"/>
      <c r="UB311" s="31"/>
      <c r="UC311" s="31"/>
      <c r="UD311" s="31"/>
      <c r="UE311" s="31"/>
      <c r="UF311" s="31"/>
      <c r="UG311" s="31"/>
      <c r="UH311" s="31"/>
      <c r="UI311" s="31"/>
      <c r="UJ311" s="31"/>
      <c r="UK311" s="31"/>
      <c r="UL311" s="31"/>
      <c r="UM311" s="31"/>
      <c r="UN311" s="31"/>
      <c r="UO311" s="31"/>
      <c r="UP311" s="31"/>
      <c r="UQ311" s="31"/>
      <c r="UR311" s="31"/>
      <c r="US311" s="31"/>
      <c r="UT311" s="31"/>
      <c r="UU311" s="31"/>
      <c r="UV311" s="31"/>
      <c r="UW311" s="31"/>
      <c r="UX311" s="31"/>
      <c r="UY311" s="31"/>
      <c r="UZ311" s="31"/>
      <c r="VA311" s="31"/>
      <c r="VB311" s="31"/>
      <c r="VC311" s="31"/>
      <c r="VD311" s="31"/>
      <c r="VE311" s="31"/>
      <c r="VF311" s="31"/>
      <c r="VG311" s="31"/>
      <c r="VH311" s="31"/>
      <c r="VI311" s="31"/>
      <c r="VJ311" s="31"/>
      <c r="VK311" s="31"/>
      <c r="VL311" s="31"/>
      <c r="VM311" s="31"/>
      <c r="VN311" s="31"/>
      <c r="VO311" s="31"/>
      <c r="VP311" s="31"/>
      <c r="VQ311" s="31"/>
      <c r="VR311" s="31"/>
      <c r="VS311" s="31"/>
      <c r="VT311" s="31"/>
      <c r="VU311" s="31"/>
      <c r="VV311" s="31"/>
      <c r="VW311" s="31"/>
      <c r="VX311" s="31"/>
      <c r="VY311" s="31"/>
      <c r="VZ311" s="31"/>
      <c r="WA311" s="31"/>
      <c r="WB311" s="31"/>
      <c r="WC311" s="31"/>
      <c r="WD311" s="31"/>
      <c r="WE311" s="31"/>
      <c r="WF311" s="31"/>
      <c r="WG311" s="31"/>
      <c r="WH311" s="31"/>
      <c r="WI311" s="31"/>
      <c r="WJ311" s="31"/>
      <c r="WK311" s="31"/>
      <c r="WL311" s="31"/>
      <c r="WM311" s="31"/>
      <c r="WN311" s="31"/>
      <c r="WO311" s="31"/>
      <c r="WP311" s="31"/>
      <c r="WQ311" s="31"/>
      <c r="WR311" s="31"/>
      <c r="WS311" s="31"/>
      <c r="WT311" s="31"/>
      <c r="WU311" s="31"/>
      <c r="WV311" s="31"/>
      <c r="WW311" s="31"/>
      <c r="WX311" s="31"/>
      <c r="WY311" s="31"/>
      <c r="WZ311" s="31"/>
      <c r="XA311" s="31"/>
      <c r="XB311" s="31"/>
      <c r="XC311" s="31"/>
      <c r="XD311" s="31"/>
      <c r="XE311" s="31"/>
      <c r="XF311" s="31"/>
      <c r="XG311" s="31"/>
      <c r="XH311" s="31"/>
      <c r="XI311" s="31"/>
      <c r="XJ311" s="31"/>
      <c r="XK311" s="31"/>
      <c r="XL311" s="31"/>
      <c r="XM311" s="31"/>
      <c r="XN311" s="31"/>
      <c r="XO311" s="31"/>
      <c r="XP311" s="31"/>
      <c r="XQ311" s="31"/>
      <c r="XR311" s="31"/>
      <c r="XS311" s="31"/>
      <c r="XT311" s="31"/>
      <c r="XU311" s="31"/>
      <c r="XV311" s="31"/>
      <c r="XW311" s="31"/>
      <c r="XX311" s="31"/>
      <c r="XY311" s="31"/>
      <c r="XZ311" s="31"/>
      <c r="YA311" s="31"/>
      <c r="YB311" s="31"/>
      <c r="YC311" s="31"/>
      <c r="YD311" s="31"/>
      <c r="YE311" s="31"/>
      <c r="YF311" s="31"/>
      <c r="YG311" s="31"/>
      <c r="YH311" s="31"/>
      <c r="YI311" s="31"/>
      <c r="YJ311" s="31"/>
      <c r="YK311" s="31"/>
      <c r="YL311" s="31"/>
      <c r="YM311" s="31"/>
      <c r="YN311" s="31"/>
      <c r="YO311" s="31"/>
      <c r="YP311" s="31"/>
      <c r="YQ311" s="31"/>
      <c r="YR311" s="31"/>
      <c r="YS311" s="31"/>
      <c r="YT311" s="31"/>
      <c r="YU311" s="31"/>
      <c r="YV311" s="31"/>
      <c r="YW311" s="31"/>
      <c r="YX311" s="31"/>
      <c r="YY311" s="31"/>
      <c r="YZ311" s="31"/>
      <c r="ZA311" s="31"/>
      <c r="ZB311" s="31"/>
      <c r="ZC311" s="31"/>
      <c r="ZD311" s="31"/>
      <c r="ZE311" s="31"/>
      <c r="ZF311" s="31"/>
      <c r="ZG311" s="31"/>
      <c r="ZH311" s="31"/>
      <c r="ZI311" s="31"/>
      <c r="ZJ311" s="31"/>
      <c r="ZK311" s="31"/>
      <c r="ZL311" s="31"/>
      <c r="ZM311" s="31"/>
      <c r="ZN311" s="31"/>
      <c r="ZO311" s="31"/>
      <c r="ZP311" s="31"/>
      <c r="ZQ311" s="31"/>
      <c r="ZR311" s="31"/>
      <c r="ZS311" s="31"/>
      <c r="ZT311" s="31"/>
      <c r="ZU311" s="31"/>
      <c r="ZV311" s="31"/>
      <c r="ZW311" s="31"/>
      <c r="ZX311" s="31"/>
      <c r="ZY311" s="31"/>
      <c r="ZZ311" s="31"/>
      <c r="AAA311" s="31"/>
      <c r="AAB311" s="31"/>
      <c r="AAC311" s="31"/>
      <c r="AAD311" s="31"/>
      <c r="AAE311" s="31"/>
      <c r="AAF311" s="31"/>
      <c r="AAG311" s="31"/>
      <c r="AAH311" s="31"/>
      <c r="AAI311" s="31"/>
      <c r="AAJ311" s="31"/>
      <c r="AAK311" s="31"/>
      <c r="AAL311" s="31"/>
      <c r="AAM311" s="31"/>
      <c r="AAN311" s="31"/>
      <c r="AAO311" s="31"/>
      <c r="AAP311" s="31"/>
      <c r="AAQ311" s="31"/>
      <c r="AAR311" s="31"/>
      <c r="AAS311" s="31"/>
      <c r="AAT311" s="31"/>
      <c r="AAU311" s="31"/>
      <c r="AAV311" s="31"/>
      <c r="AAW311" s="31"/>
      <c r="AAX311" s="31"/>
      <c r="AAY311" s="31"/>
      <c r="AAZ311" s="31"/>
      <c r="ABA311" s="31"/>
      <c r="ABB311" s="31"/>
      <c r="ABC311" s="31"/>
      <c r="ABD311" s="31"/>
      <c r="ABE311" s="31"/>
      <c r="ABF311" s="31"/>
      <c r="ABG311" s="31"/>
      <c r="ABH311" s="31"/>
      <c r="ABI311" s="31"/>
      <c r="ABJ311" s="31"/>
      <c r="ABK311" s="31"/>
      <c r="ABL311" s="31"/>
      <c r="ABM311" s="31"/>
      <c r="ABN311" s="31"/>
      <c r="ABO311" s="31"/>
      <c r="ABP311" s="31"/>
      <c r="ABQ311" s="31"/>
      <c r="ABR311" s="31"/>
      <c r="ABS311" s="31"/>
      <c r="ABT311" s="31"/>
      <c r="ABU311" s="31"/>
      <c r="ABV311" s="31"/>
      <c r="ABW311" s="31"/>
      <c r="ABX311" s="31"/>
      <c r="ABY311" s="31"/>
      <c r="ABZ311" s="31"/>
      <c r="ACA311" s="31"/>
      <c r="ACB311" s="31"/>
      <c r="ACC311" s="31"/>
      <c r="ACD311" s="31"/>
      <c r="ACE311" s="31"/>
      <c r="ACF311" s="31"/>
      <c r="ACG311" s="31"/>
      <c r="ACH311" s="31"/>
      <c r="ACI311" s="31"/>
      <c r="ACJ311" s="31"/>
      <c r="ACK311" s="31"/>
      <c r="ACL311" s="31"/>
      <c r="ACM311" s="31"/>
      <c r="ACN311" s="31"/>
      <c r="ACO311" s="31"/>
      <c r="ACP311" s="31"/>
      <c r="ACQ311" s="31"/>
      <c r="ACR311" s="31"/>
      <c r="ACS311" s="31"/>
      <c r="ACT311" s="31"/>
      <c r="ACU311" s="31"/>
      <c r="ACV311" s="31"/>
      <c r="ACW311" s="31"/>
      <c r="ACX311" s="31"/>
      <c r="ACY311" s="31"/>
      <c r="ACZ311" s="31"/>
      <c r="ADA311" s="31"/>
      <c r="ADB311" s="31"/>
      <c r="ADC311" s="31"/>
      <c r="ADD311" s="31"/>
      <c r="ADE311" s="31"/>
      <c r="ADF311" s="31"/>
      <c r="ADG311" s="31"/>
      <c r="ADH311" s="31"/>
      <c r="ADI311" s="31"/>
      <c r="ADJ311" s="31"/>
      <c r="ADK311" s="31"/>
      <c r="ADL311" s="31"/>
      <c r="ADM311" s="31"/>
      <c r="ADN311" s="31"/>
      <c r="ADO311" s="31"/>
      <c r="ADP311" s="31"/>
      <c r="ADQ311" s="31"/>
      <c r="ADR311" s="31"/>
      <c r="ADS311" s="31"/>
      <c r="ADT311" s="31"/>
      <c r="ADU311" s="31"/>
      <c r="ADV311" s="31"/>
      <c r="ADW311" s="31"/>
      <c r="ADX311" s="31"/>
      <c r="ADY311" s="31"/>
      <c r="ADZ311" s="31"/>
      <c r="AEA311" s="31"/>
      <c r="AEB311" s="31"/>
      <c r="AEC311" s="31"/>
      <c r="AED311" s="31"/>
      <c r="AEE311" s="31"/>
      <c r="AEF311" s="31"/>
      <c r="AEG311" s="31"/>
      <c r="AEH311" s="31"/>
      <c r="AEI311" s="31"/>
      <c r="AEJ311" s="31"/>
      <c r="AEK311" s="31"/>
      <c r="AEL311" s="31"/>
      <c r="AEM311" s="31"/>
      <c r="AEN311" s="31"/>
      <c r="AEO311" s="31"/>
      <c r="AEP311" s="31"/>
      <c r="AEQ311" s="31"/>
      <c r="AER311" s="31"/>
      <c r="AES311" s="31"/>
      <c r="AET311" s="31"/>
      <c r="AEU311" s="31"/>
      <c r="AEV311" s="31"/>
      <c r="AEW311" s="31"/>
      <c r="AEX311" s="31"/>
      <c r="AEY311" s="31"/>
      <c r="AEZ311" s="31"/>
      <c r="AFA311" s="31"/>
      <c r="AFB311" s="31"/>
      <c r="AFC311" s="31"/>
      <c r="AFD311" s="31"/>
      <c r="AFE311" s="31"/>
      <c r="AFF311" s="31"/>
      <c r="AFG311" s="31"/>
      <c r="AFH311" s="31"/>
      <c r="AFI311" s="31"/>
      <c r="AFJ311" s="31"/>
      <c r="AFK311" s="31"/>
      <c r="AFL311" s="31"/>
      <c r="AFM311" s="31"/>
      <c r="AFN311" s="31"/>
      <c r="AFO311" s="31"/>
      <c r="AFP311" s="31"/>
      <c r="AFQ311" s="31"/>
      <c r="AFR311" s="31"/>
      <c r="AFS311" s="31"/>
      <c r="AFT311" s="31"/>
      <c r="AFU311" s="31"/>
      <c r="AFV311" s="31"/>
      <c r="AFW311" s="31"/>
      <c r="AFX311" s="31"/>
      <c r="AFY311" s="31"/>
      <c r="AFZ311" s="31"/>
      <c r="AGA311" s="31"/>
      <c r="AGB311" s="31"/>
      <c r="AGC311" s="31"/>
      <c r="AGD311" s="31"/>
      <c r="AGE311" s="31"/>
      <c r="AGF311" s="31"/>
      <c r="AGG311" s="31"/>
      <c r="AGH311" s="31"/>
      <c r="AGI311" s="31"/>
      <c r="AGJ311" s="31"/>
      <c r="AGK311" s="31"/>
      <c r="AGL311" s="31"/>
      <c r="AGM311" s="31"/>
      <c r="AGN311" s="31"/>
      <c r="AGO311" s="31"/>
      <c r="AGP311" s="31"/>
      <c r="AGQ311" s="31"/>
      <c r="AGR311" s="31"/>
      <c r="AGS311" s="31"/>
      <c r="AGT311" s="31"/>
      <c r="AGU311" s="31"/>
      <c r="AGV311" s="31"/>
      <c r="AGW311" s="31"/>
      <c r="AGX311" s="31"/>
      <c r="AGY311" s="31"/>
      <c r="AGZ311" s="31"/>
      <c r="AHA311" s="31"/>
      <c r="AHB311" s="31"/>
      <c r="AHC311" s="31"/>
      <c r="AHD311" s="31"/>
      <c r="AHE311" s="31"/>
      <c r="AHF311" s="31"/>
      <c r="AHG311" s="31"/>
      <c r="AHH311" s="31"/>
      <c r="AHI311" s="31"/>
      <c r="AHJ311" s="31"/>
      <c r="AHK311" s="31"/>
      <c r="AHL311" s="31"/>
      <c r="AHM311" s="31"/>
      <c r="AHN311" s="31"/>
      <c r="AHO311" s="31"/>
      <c r="AHP311" s="31"/>
      <c r="AHQ311" s="31"/>
      <c r="AHR311" s="31"/>
      <c r="AHS311" s="31"/>
      <c r="AHT311" s="31"/>
      <c r="AHU311" s="31"/>
      <c r="AHV311" s="31"/>
      <c r="AHW311" s="31"/>
      <c r="AHX311" s="31"/>
      <c r="AHY311" s="31"/>
      <c r="AHZ311" s="31"/>
      <c r="AIA311" s="31"/>
      <c r="AIB311" s="31"/>
      <c r="AIC311" s="31"/>
      <c r="AID311" s="31"/>
      <c r="AIE311" s="31"/>
      <c r="AIF311" s="31"/>
      <c r="AIG311" s="31"/>
      <c r="AIH311" s="31"/>
      <c r="AII311" s="31"/>
      <c r="AIJ311" s="31"/>
      <c r="AIK311" s="31"/>
      <c r="AIL311" s="31"/>
      <c r="AIM311" s="31"/>
      <c r="AIN311" s="31"/>
      <c r="AIO311" s="31"/>
      <c r="AIP311" s="31"/>
      <c r="AIQ311" s="31"/>
      <c r="AIR311" s="31"/>
      <c r="AIS311" s="31"/>
      <c r="AIT311" s="31"/>
      <c r="AIU311" s="31"/>
      <c r="AIV311" s="31"/>
      <c r="AIW311" s="31"/>
      <c r="AIX311" s="31"/>
      <c r="AIY311" s="31"/>
      <c r="AIZ311" s="31"/>
      <c r="AJA311" s="31"/>
      <c r="AJB311" s="31"/>
      <c r="AJC311" s="31"/>
      <c r="AJD311" s="31"/>
      <c r="AJE311" s="31"/>
      <c r="AJF311" s="31"/>
      <c r="AJG311" s="31"/>
      <c r="AJH311" s="31"/>
      <c r="AJI311" s="31"/>
      <c r="AJJ311" s="31"/>
      <c r="AJK311" s="31"/>
      <c r="AJL311" s="31"/>
      <c r="AJM311" s="31"/>
      <c r="AJN311" s="31"/>
      <c r="AJO311" s="31"/>
      <c r="AJP311" s="31"/>
      <c r="AJQ311" s="31"/>
      <c r="AJR311" s="31"/>
      <c r="AJS311" s="31"/>
      <c r="AJT311" s="31"/>
      <c r="AJU311" s="31"/>
      <c r="AJV311" s="31"/>
      <c r="AJW311" s="31"/>
      <c r="AJX311" s="31"/>
      <c r="AJY311" s="31"/>
      <c r="AJZ311" s="31"/>
      <c r="AKA311" s="31"/>
      <c r="AKB311" s="31"/>
      <c r="AKC311" s="31"/>
      <c r="AKD311" s="31"/>
      <c r="AKE311" s="31"/>
      <c r="AKF311" s="31"/>
      <c r="AKG311" s="31"/>
      <c r="AKH311" s="31"/>
      <c r="AKI311" s="31"/>
      <c r="AKJ311" s="31"/>
      <c r="AKK311" s="31"/>
      <c r="AKL311" s="31"/>
      <c r="AKM311" s="31"/>
      <c r="AKN311" s="31"/>
      <c r="AKO311" s="31"/>
      <c r="AKP311" s="31"/>
      <c r="AKQ311" s="31"/>
      <c r="AKR311" s="31"/>
      <c r="AKS311" s="31"/>
      <c r="AKT311" s="31"/>
      <c r="AKU311" s="31"/>
      <c r="AKV311" s="31"/>
      <c r="AKW311" s="31"/>
      <c r="AKX311" s="31"/>
      <c r="AKY311" s="31"/>
      <c r="AKZ311" s="31"/>
      <c r="ALA311" s="31"/>
      <c r="ALB311" s="31"/>
      <c r="ALC311" s="31"/>
      <c r="ALD311" s="31"/>
      <c r="ALE311" s="31"/>
      <c r="ALF311" s="31"/>
      <c r="ALG311" s="31"/>
      <c r="ALH311" s="31"/>
      <c r="ALI311" s="31"/>
      <c r="ALJ311" s="31"/>
      <c r="ALK311" s="31"/>
      <c r="ALL311" s="31"/>
      <c r="ALM311" s="31"/>
      <c r="ALN311" s="31"/>
      <c r="ALO311" s="31"/>
      <c r="ALP311" s="31"/>
      <c r="ALQ311" s="31"/>
      <c r="ALR311" s="31"/>
      <c r="ALS311" s="31"/>
      <c r="ALT311" s="31"/>
      <c r="ALU311" s="31"/>
      <c r="ALV311" s="31"/>
      <c r="ALW311" s="31"/>
      <c r="ALX311" s="31"/>
      <c r="ALY311" s="31"/>
      <c r="ALZ311" s="31"/>
      <c r="AMA311" s="31"/>
      <c r="AMB311" s="31"/>
      <c r="AMC311" s="31"/>
      <c r="AMD311" s="31"/>
      <c r="AME311" s="31"/>
      <c r="AMF311" s="31"/>
      <c r="AMG311" s="31"/>
      <c r="AMH311" s="31"/>
      <c r="AMI311" s="31"/>
      <c r="AMJ311" s="31"/>
      <c r="AMK311" s="31"/>
      <c r="AML311" s="31"/>
      <c r="AMM311" s="31"/>
      <c r="AMN311" s="31"/>
      <c r="AMO311" s="31"/>
      <c r="AMP311" s="31"/>
      <c r="AMQ311" s="31"/>
      <c r="AMR311" s="31"/>
      <c r="AMS311" s="31"/>
      <c r="AMT311" s="31"/>
      <c r="AMU311" s="31"/>
      <c r="AMV311" s="31"/>
      <c r="AMW311" s="31"/>
      <c r="AMX311" s="31"/>
      <c r="AMY311" s="31"/>
    </row>
    <row r="312" spans="3:1042" s="6" customFormat="1" ht="15" customHeight="1" x14ac:dyDescent="0.25">
      <c r="C312" s="151">
        <f t="shared" si="140"/>
        <v>231414</v>
      </c>
      <c r="D312" s="72">
        <f t="shared" ref="D312" si="201">R312</f>
        <v>66</v>
      </c>
      <c r="E312" s="74">
        <v>0</v>
      </c>
      <c r="F312" s="72">
        <v>1</v>
      </c>
      <c r="G312" s="73">
        <f t="shared" ref="G312" si="202">IF(E312&gt;0,W312,0)</f>
        <v>0</v>
      </c>
      <c r="H312" s="128">
        <f t="shared" ref="H312" si="203">IF(F312&gt;0,Y312,0)</f>
        <v>3.1</v>
      </c>
      <c r="I312" s="147">
        <f t="shared" ref="I312" si="204">V312</f>
        <v>1</v>
      </c>
      <c r="J312" s="111" t="s">
        <v>196</v>
      </c>
      <c r="K312" s="39">
        <v>3</v>
      </c>
      <c r="L312" s="95">
        <f t="shared" ref="L312" si="205">VLOOKUP( M312, $M$2:$N$21, 2, FALSE )</f>
        <v>23</v>
      </c>
      <c r="M312" s="9" t="s">
        <v>42</v>
      </c>
      <c r="N312" s="152">
        <v>14</v>
      </c>
      <c r="O312" s="82">
        <f t="shared" ref="O312" si="206" xml:space="preserve"> (L312*10000) + (N312*100) + VLOOKUP( T312, $Q$2:$S$47, 2, FALSE )</f>
        <v>231414</v>
      </c>
      <c r="P312" s="77" t="str">
        <f t="shared" si="163"/>
        <v>HPX-66-DHPTDR 130  (66 gal, JA13)</v>
      </c>
      <c r="Q312" s="10" t="s">
        <v>381</v>
      </c>
      <c r="R312" s="11">
        <v>66</v>
      </c>
      <c r="S312" s="37" t="s">
        <v>85</v>
      </c>
      <c r="T312" s="100" t="s">
        <v>105</v>
      </c>
      <c r="U312" s="105" t="str">
        <f t="shared" ref="U312" si="207">VLOOKUP( T312, $Q$2:$S$47, 3, FALSE )</f>
        <v>AOSmithHPTU66</v>
      </c>
      <c r="V312" s="148">
        <v>1</v>
      </c>
      <c r="W312" s="47" t="s">
        <v>10</v>
      </c>
      <c r="X312" s="55">
        <v>3</v>
      </c>
      <c r="Y312" s="56">
        <v>3.1</v>
      </c>
      <c r="Z312" s="57">
        <v>44118</v>
      </c>
      <c r="AA312" s="58" t="s">
        <v>83</v>
      </c>
      <c r="AB312" s="158" t="str">
        <f t="shared" si="192"/>
        <v>2,     231414,   "HPX-66-DHPTDR 130  (66 gal, JA13)"</v>
      </c>
      <c r="AC312" s="160" t="str">
        <f t="shared" si="183"/>
        <v>State</v>
      </c>
      <c r="AD312" s="163" t="s">
        <v>700</v>
      </c>
      <c r="AE312" s="158" t="str">
        <f t="shared" si="193"/>
        <v xml:space="preserve">          case  231414   :   "StateHPX66DHPTDR"</v>
      </c>
      <c r="AF312" s="163" t="s">
        <v>700</v>
      </c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1"/>
      <c r="BO312" s="31"/>
      <c r="BP312" s="31"/>
      <c r="BQ312" s="31"/>
      <c r="BR312" s="31"/>
      <c r="BS312" s="31"/>
      <c r="BT312" s="31"/>
      <c r="BU312" s="31"/>
      <c r="BV312" s="31"/>
      <c r="BW312" s="31"/>
      <c r="BX312" s="31"/>
      <c r="BY312" s="31"/>
      <c r="BZ312" s="31"/>
      <c r="CA312" s="31"/>
      <c r="CB312" s="31"/>
      <c r="CC312" s="31"/>
      <c r="CD312" s="31"/>
      <c r="CE312" s="31"/>
      <c r="CF312" s="31"/>
      <c r="CG312" s="31"/>
      <c r="CH312" s="31"/>
      <c r="CI312" s="31"/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/>
      <c r="DK312" s="31"/>
      <c r="DL312" s="31"/>
      <c r="DM312" s="31"/>
      <c r="DN312" s="31"/>
      <c r="DO312" s="31"/>
      <c r="DP312" s="31"/>
      <c r="DQ312" s="31"/>
      <c r="DR312" s="31"/>
      <c r="DS312" s="31"/>
      <c r="DT312" s="31"/>
      <c r="DU312" s="31"/>
      <c r="DV312" s="31"/>
      <c r="DW312" s="31"/>
      <c r="DX312" s="31"/>
      <c r="DY312" s="31"/>
      <c r="DZ312" s="31"/>
      <c r="EA312" s="31"/>
      <c r="EB312" s="31"/>
      <c r="EC312" s="31"/>
      <c r="ED312" s="31"/>
      <c r="EE312" s="31"/>
      <c r="EF312" s="31"/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/>
      <c r="EV312" s="31"/>
      <c r="EW312" s="31"/>
      <c r="EX312" s="31"/>
      <c r="EY312" s="31"/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  <c r="FK312" s="31"/>
      <c r="FL312" s="31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  <c r="IU312" s="31"/>
      <c r="IV312" s="31"/>
      <c r="IW312" s="31"/>
      <c r="IX312" s="31"/>
      <c r="IY312" s="31"/>
      <c r="IZ312" s="31"/>
      <c r="JA312" s="31"/>
      <c r="JB312" s="31"/>
      <c r="JC312" s="31"/>
      <c r="JD312" s="31"/>
      <c r="JE312" s="31"/>
      <c r="JF312" s="31"/>
      <c r="JG312" s="31"/>
      <c r="JH312" s="31"/>
      <c r="JI312" s="31"/>
      <c r="JJ312" s="31"/>
      <c r="JK312" s="31"/>
      <c r="JL312" s="31"/>
      <c r="JM312" s="31"/>
      <c r="JN312" s="31"/>
      <c r="JO312" s="31"/>
      <c r="JP312" s="31"/>
      <c r="JQ312" s="31"/>
      <c r="JR312" s="31"/>
      <c r="JS312" s="31"/>
      <c r="JT312" s="31"/>
      <c r="JU312" s="31"/>
      <c r="JV312" s="31"/>
      <c r="JW312" s="31"/>
      <c r="JX312" s="31"/>
      <c r="JY312" s="31"/>
      <c r="JZ312" s="31"/>
      <c r="KA312" s="31"/>
      <c r="KB312" s="31"/>
      <c r="KC312" s="31"/>
      <c r="KD312" s="31"/>
      <c r="KE312" s="31"/>
      <c r="KF312" s="31"/>
      <c r="KG312" s="31"/>
      <c r="KH312" s="31"/>
      <c r="KI312" s="31"/>
      <c r="KJ312" s="31"/>
      <c r="KK312" s="31"/>
      <c r="KL312" s="31"/>
      <c r="KM312" s="31"/>
      <c r="KN312" s="31"/>
      <c r="KO312" s="31"/>
      <c r="KP312" s="31"/>
      <c r="KQ312" s="31"/>
      <c r="KR312" s="31"/>
      <c r="KS312" s="31"/>
      <c r="KT312" s="31"/>
      <c r="KU312" s="31"/>
      <c r="KV312" s="31"/>
      <c r="KW312" s="31"/>
      <c r="KX312" s="31"/>
      <c r="KY312" s="31"/>
      <c r="KZ312" s="31"/>
      <c r="LA312" s="31"/>
      <c r="LB312" s="31"/>
      <c r="LC312" s="31"/>
      <c r="LD312" s="31"/>
      <c r="LE312" s="31"/>
      <c r="LF312" s="31"/>
      <c r="LG312" s="31"/>
      <c r="LH312" s="31"/>
      <c r="LI312" s="31"/>
      <c r="LJ312" s="31"/>
      <c r="LK312" s="31"/>
      <c r="LL312" s="31"/>
      <c r="LM312" s="31"/>
      <c r="LN312" s="31"/>
      <c r="LO312" s="31"/>
      <c r="LP312" s="31"/>
      <c r="LQ312" s="31"/>
      <c r="LR312" s="31"/>
      <c r="LS312" s="31"/>
      <c r="LT312" s="31"/>
      <c r="LU312" s="31"/>
      <c r="LV312" s="31"/>
      <c r="LW312" s="31"/>
      <c r="LX312" s="31"/>
      <c r="LY312" s="31"/>
      <c r="LZ312" s="31"/>
      <c r="MA312" s="31"/>
      <c r="MB312" s="31"/>
      <c r="MC312" s="31"/>
      <c r="MD312" s="31"/>
      <c r="ME312" s="31"/>
      <c r="MF312" s="31"/>
      <c r="MG312" s="31"/>
      <c r="MH312" s="31"/>
      <c r="MI312" s="31"/>
      <c r="MJ312" s="31"/>
      <c r="MK312" s="31"/>
      <c r="ML312" s="31"/>
      <c r="MM312" s="31"/>
      <c r="MN312" s="31"/>
      <c r="MO312" s="31"/>
      <c r="MP312" s="31"/>
      <c r="MQ312" s="31"/>
      <c r="MR312" s="31"/>
      <c r="MS312" s="31"/>
      <c r="MT312" s="31"/>
      <c r="MU312" s="31"/>
      <c r="MV312" s="31"/>
      <c r="MW312" s="31"/>
      <c r="MX312" s="31"/>
      <c r="MY312" s="31"/>
      <c r="MZ312" s="31"/>
      <c r="NA312" s="31"/>
      <c r="NB312" s="31"/>
      <c r="NC312" s="31"/>
      <c r="ND312" s="31"/>
      <c r="NE312" s="31"/>
      <c r="NF312" s="31"/>
      <c r="NG312" s="31"/>
      <c r="NH312" s="31"/>
      <c r="NI312" s="31"/>
      <c r="NJ312" s="31"/>
      <c r="NK312" s="31"/>
      <c r="NL312" s="31"/>
      <c r="NM312" s="31"/>
      <c r="NN312" s="31"/>
      <c r="NO312" s="31"/>
      <c r="NP312" s="31"/>
      <c r="NQ312" s="31"/>
      <c r="NR312" s="31"/>
      <c r="NS312" s="31"/>
      <c r="NT312" s="31"/>
      <c r="NU312" s="31"/>
      <c r="NV312" s="31"/>
      <c r="NW312" s="31"/>
      <c r="NX312" s="31"/>
      <c r="NY312" s="31"/>
      <c r="NZ312" s="31"/>
      <c r="OA312" s="31"/>
      <c r="OB312" s="31"/>
      <c r="OC312" s="31"/>
      <c r="OD312" s="31"/>
      <c r="OE312" s="31"/>
      <c r="OF312" s="31"/>
      <c r="OG312" s="31"/>
      <c r="OH312" s="31"/>
      <c r="OI312" s="31"/>
      <c r="OJ312" s="31"/>
      <c r="OK312" s="31"/>
      <c r="OL312" s="31"/>
      <c r="OM312" s="31"/>
      <c r="ON312" s="31"/>
      <c r="OO312" s="31"/>
      <c r="OP312" s="31"/>
      <c r="OQ312" s="31"/>
      <c r="OR312" s="31"/>
      <c r="OS312" s="31"/>
      <c r="OT312" s="31"/>
      <c r="OU312" s="31"/>
      <c r="OV312" s="31"/>
      <c r="OW312" s="31"/>
      <c r="OX312" s="31"/>
      <c r="OY312" s="31"/>
      <c r="OZ312" s="31"/>
      <c r="PA312" s="31"/>
      <c r="PB312" s="31"/>
      <c r="PC312" s="31"/>
      <c r="PD312" s="31"/>
      <c r="PE312" s="31"/>
      <c r="PF312" s="31"/>
      <c r="PG312" s="31"/>
      <c r="PH312" s="31"/>
      <c r="PI312" s="31"/>
      <c r="PJ312" s="31"/>
      <c r="PK312" s="31"/>
      <c r="PL312" s="31"/>
      <c r="PM312" s="31"/>
      <c r="PN312" s="31"/>
      <c r="PO312" s="31"/>
      <c r="PP312" s="31"/>
      <c r="PQ312" s="31"/>
      <c r="PR312" s="31"/>
      <c r="PS312" s="31"/>
      <c r="PT312" s="31"/>
      <c r="PU312" s="31"/>
      <c r="PV312" s="31"/>
      <c r="PW312" s="31"/>
      <c r="PX312" s="31"/>
      <c r="PY312" s="31"/>
      <c r="PZ312" s="31"/>
      <c r="QA312" s="31"/>
      <c r="QB312" s="31"/>
      <c r="QC312" s="31"/>
      <c r="QD312" s="31"/>
      <c r="QE312" s="31"/>
      <c r="QF312" s="31"/>
      <c r="QG312" s="31"/>
      <c r="QH312" s="31"/>
      <c r="QI312" s="31"/>
      <c r="QJ312" s="31"/>
      <c r="QK312" s="31"/>
      <c r="QL312" s="31"/>
      <c r="QM312" s="31"/>
      <c r="QN312" s="31"/>
      <c r="QO312" s="31"/>
      <c r="QP312" s="31"/>
      <c r="QQ312" s="31"/>
      <c r="QR312" s="31"/>
      <c r="QS312" s="31"/>
      <c r="QT312" s="31"/>
      <c r="QU312" s="31"/>
      <c r="QV312" s="31"/>
      <c r="QW312" s="31"/>
      <c r="QX312" s="31"/>
      <c r="QY312" s="31"/>
      <c r="QZ312" s="31"/>
      <c r="RA312" s="31"/>
      <c r="RB312" s="31"/>
      <c r="RC312" s="31"/>
      <c r="RD312" s="31"/>
      <c r="RE312" s="31"/>
      <c r="RF312" s="31"/>
      <c r="RG312" s="31"/>
      <c r="RH312" s="31"/>
      <c r="RI312" s="31"/>
      <c r="RJ312" s="31"/>
      <c r="RK312" s="31"/>
      <c r="RL312" s="31"/>
      <c r="RM312" s="31"/>
      <c r="RN312" s="31"/>
      <c r="RO312" s="31"/>
      <c r="RP312" s="31"/>
      <c r="RQ312" s="31"/>
      <c r="RR312" s="31"/>
      <c r="RS312" s="31"/>
      <c r="RT312" s="31"/>
      <c r="RU312" s="31"/>
      <c r="RV312" s="31"/>
      <c r="RW312" s="31"/>
      <c r="RX312" s="31"/>
      <c r="RY312" s="31"/>
      <c r="RZ312" s="31"/>
      <c r="SA312" s="31"/>
      <c r="SB312" s="31"/>
      <c r="SC312" s="31"/>
      <c r="SD312" s="31"/>
      <c r="SE312" s="31"/>
      <c r="SF312" s="31"/>
      <c r="SG312" s="31"/>
      <c r="SH312" s="31"/>
      <c r="SI312" s="31"/>
      <c r="SJ312" s="31"/>
      <c r="SK312" s="31"/>
      <c r="SL312" s="31"/>
      <c r="SM312" s="31"/>
      <c r="SN312" s="31"/>
      <c r="SO312" s="31"/>
      <c r="SP312" s="31"/>
      <c r="SQ312" s="31"/>
      <c r="SR312" s="31"/>
      <c r="SS312" s="31"/>
      <c r="ST312" s="31"/>
      <c r="SU312" s="31"/>
      <c r="SV312" s="31"/>
      <c r="SW312" s="31"/>
      <c r="SX312" s="31"/>
      <c r="SY312" s="31"/>
      <c r="SZ312" s="31"/>
      <c r="TA312" s="31"/>
      <c r="TB312" s="31"/>
      <c r="TC312" s="31"/>
      <c r="TD312" s="31"/>
      <c r="TE312" s="31"/>
      <c r="TF312" s="31"/>
      <c r="TG312" s="31"/>
      <c r="TH312" s="31"/>
      <c r="TI312" s="31"/>
      <c r="TJ312" s="31"/>
      <c r="TK312" s="31"/>
      <c r="TL312" s="31"/>
      <c r="TM312" s="31"/>
      <c r="TN312" s="31"/>
      <c r="TO312" s="31"/>
      <c r="TP312" s="31"/>
      <c r="TQ312" s="31"/>
      <c r="TR312" s="31"/>
      <c r="TS312" s="31"/>
      <c r="TT312" s="31"/>
      <c r="TU312" s="31"/>
      <c r="TV312" s="31"/>
      <c r="TW312" s="31"/>
      <c r="TX312" s="31"/>
      <c r="TY312" s="31"/>
      <c r="TZ312" s="31"/>
      <c r="UA312" s="31"/>
      <c r="UB312" s="31"/>
      <c r="UC312" s="31"/>
      <c r="UD312" s="31"/>
      <c r="UE312" s="31"/>
      <c r="UF312" s="31"/>
      <c r="UG312" s="31"/>
      <c r="UH312" s="31"/>
      <c r="UI312" s="31"/>
      <c r="UJ312" s="31"/>
      <c r="UK312" s="31"/>
      <c r="UL312" s="31"/>
      <c r="UM312" s="31"/>
      <c r="UN312" s="31"/>
      <c r="UO312" s="31"/>
      <c r="UP312" s="31"/>
      <c r="UQ312" s="31"/>
      <c r="UR312" s="31"/>
      <c r="US312" s="31"/>
      <c r="UT312" s="31"/>
      <c r="UU312" s="31"/>
      <c r="UV312" s="31"/>
      <c r="UW312" s="31"/>
      <c r="UX312" s="31"/>
      <c r="UY312" s="31"/>
      <c r="UZ312" s="31"/>
      <c r="VA312" s="31"/>
      <c r="VB312" s="31"/>
      <c r="VC312" s="31"/>
      <c r="VD312" s="31"/>
      <c r="VE312" s="31"/>
      <c r="VF312" s="31"/>
      <c r="VG312" s="31"/>
      <c r="VH312" s="31"/>
      <c r="VI312" s="31"/>
      <c r="VJ312" s="31"/>
      <c r="VK312" s="31"/>
      <c r="VL312" s="31"/>
      <c r="VM312" s="31"/>
      <c r="VN312" s="31"/>
      <c r="VO312" s="31"/>
      <c r="VP312" s="31"/>
      <c r="VQ312" s="31"/>
      <c r="VR312" s="31"/>
      <c r="VS312" s="31"/>
      <c r="VT312" s="31"/>
      <c r="VU312" s="31"/>
      <c r="VV312" s="31"/>
      <c r="VW312" s="31"/>
      <c r="VX312" s="31"/>
      <c r="VY312" s="31"/>
      <c r="VZ312" s="31"/>
      <c r="WA312" s="31"/>
      <c r="WB312" s="31"/>
      <c r="WC312" s="31"/>
      <c r="WD312" s="31"/>
      <c r="WE312" s="31"/>
      <c r="WF312" s="31"/>
      <c r="WG312" s="31"/>
      <c r="WH312" s="31"/>
      <c r="WI312" s="31"/>
      <c r="WJ312" s="31"/>
      <c r="WK312" s="31"/>
      <c r="WL312" s="31"/>
      <c r="WM312" s="31"/>
      <c r="WN312" s="31"/>
      <c r="WO312" s="31"/>
      <c r="WP312" s="31"/>
      <c r="WQ312" s="31"/>
      <c r="WR312" s="31"/>
      <c r="WS312" s="31"/>
      <c r="WT312" s="31"/>
      <c r="WU312" s="31"/>
      <c r="WV312" s="31"/>
      <c r="WW312" s="31"/>
      <c r="WX312" s="31"/>
      <c r="WY312" s="31"/>
      <c r="WZ312" s="31"/>
      <c r="XA312" s="31"/>
      <c r="XB312" s="31"/>
      <c r="XC312" s="31"/>
      <c r="XD312" s="31"/>
      <c r="XE312" s="31"/>
      <c r="XF312" s="31"/>
      <c r="XG312" s="31"/>
      <c r="XH312" s="31"/>
      <c r="XI312" s="31"/>
      <c r="XJ312" s="31"/>
      <c r="XK312" s="31"/>
      <c r="XL312" s="31"/>
      <c r="XM312" s="31"/>
      <c r="XN312" s="31"/>
      <c r="XO312" s="31"/>
      <c r="XP312" s="31"/>
      <c r="XQ312" s="31"/>
      <c r="XR312" s="31"/>
      <c r="XS312" s="31"/>
      <c r="XT312" s="31"/>
      <c r="XU312" s="31"/>
      <c r="XV312" s="31"/>
      <c r="XW312" s="31"/>
      <c r="XX312" s="31"/>
      <c r="XY312" s="31"/>
      <c r="XZ312" s="31"/>
      <c r="YA312" s="31"/>
      <c r="YB312" s="31"/>
      <c r="YC312" s="31"/>
      <c r="YD312" s="31"/>
      <c r="YE312" s="31"/>
      <c r="YF312" s="31"/>
      <c r="YG312" s="31"/>
      <c r="YH312" s="31"/>
      <c r="YI312" s="31"/>
      <c r="YJ312" s="31"/>
      <c r="YK312" s="31"/>
      <c r="YL312" s="31"/>
      <c r="YM312" s="31"/>
      <c r="YN312" s="31"/>
      <c r="YO312" s="31"/>
      <c r="YP312" s="31"/>
      <c r="YQ312" s="31"/>
      <c r="YR312" s="31"/>
      <c r="YS312" s="31"/>
      <c r="YT312" s="31"/>
      <c r="YU312" s="31"/>
      <c r="YV312" s="31"/>
      <c r="YW312" s="31"/>
      <c r="YX312" s="31"/>
      <c r="YY312" s="31"/>
      <c r="YZ312" s="31"/>
      <c r="ZA312" s="31"/>
      <c r="ZB312" s="31"/>
      <c r="ZC312" s="31"/>
      <c r="ZD312" s="31"/>
      <c r="ZE312" s="31"/>
      <c r="ZF312" s="31"/>
      <c r="ZG312" s="31"/>
      <c r="ZH312" s="31"/>
      <c r="ZI312" s="31"/>
      <c r="ZJ312" s="31"/>
      <c r="ZK312" s="31"/>
      <c r="ZL312" s="31"/>
      <c r="ZM312" s="31"/>
      <c r="ZN312" s="31"/>
      <c r="ZO312" s="31"/>
      <c r="ZP312" s="31"/>
      <c r="ZQ312" s="31"/>
      <c r="ZR312" s="31"/>
      <c r="ZS312" s="31"/>
      <c r="ZT312" s="31"/>
      <c r="ZU312" s="31"/>
      <c r="ZV312" s="31"/>
      <c r="ZW312" s="31"/>
      <c r="ZX312" s="31"/>
      <c r="ZY312" s="31"/>
      <c r="ZZ312" s="31"/>
      <c r="AAA312" s="31"/>
      <c r="AAB312" s="31"/>
      <c r="AAC312" s="31"/>
      <c r="AAD312" s="31"/>
      <c r="AAE312" s="31"/>
      <c r="AAF312" s="31"/>
      <c r="AAG312" s="31"/>
      <c r="AAH312" s="31"/>
      <c r="AAI312" s="31"/>
      <c r="AAJ312" s="31"/>
      <c r="AAK312" s="31"/>
      <c r="AAL312" s="31"/>
      <c r="AAM312" s="31"/>
      <c r="AAN312" s="31"/>
      <c r="AAO312" s="31"/>
      <c r="AAP312" s="31"/>
      <c r="AAQ312" s="31"/>
      <c r="AAR312" s="31"/>
      <c r="AAS312" s="31"/>
      <c r="AAT312" s="31"/>
      <c r="AAU312" s="31"/>
      <c r="AAV312" s="31"/>
      <c r="AAW312" s="31"/>
      <c r="AAX312" s="31"/>
      <c r="AAY312" s="31"/>
      <c r="AAZ312" s="31"/>
      <c r="ABA312" s="31"/>
      <c r="ABB312" s="31"/>
      <c r="ABC312" s="31"/>
      <c r="ABD312" s="31"/>
      <c r="ABE312" s="31"/>
      <c r="ABF312" s="31"/>
      <c r="ABG312" s="31"/>
      <c r="ABH312" s="31"/>
      <c r="ABI312" s="31"/>
      <c r="ABJ312" s="31"/>
      <c r="ABK312" s="31"/>
      <c r="ABL312" s="31"/>
      <c r="ABM312" s="31"/>
      <c r="ABN312" s="31"/>
      <c r="ABO312" s="31"/>
      <c r="ABP312" s="31"/>
      <c r="ABQ312" s="31"/>
      <c r="ABR312" s="31"/>
      <c r="ABS312" s="31"/>
      <c r="ABT312" s="31"/>
      <c r="ABU312" s="31"/>
      <c r="ABV312" s="31"/>
      <c r="ABW312" s="31"/>
      <c r="ABX312" s="31"/>
      <c r="ABY312" s="31"/>
      <c r="ABZ312" s="31"/>
      <c r="ACA312" s="31"/>
      <c r="ACB312" s="31"/>
      <c r="ACC312" s="31"/>
      <c r="ACD312" s="31"/>
      <c r="ACE312" s="31"/>
      <c r="ACF312" s="31"/>
      <c r="ACG312" s="31"/>
      <c r="ACH312" s="31"/>
      <c r="ACI312" s="31"/>
      <c r="ACJ312" s="31"/>
      <c r="ACK312" s="31"/>
      <c r="ACL312" s="31"/>
      <c r="ACM312" s="31"/>
      <c r="ACN312" s="31"/>
      <c r="ACO312" s="31"/>
      <c r="ACP312" s="31"/>
      <c r="ACQ312" s="31"/>
      <c r="ACR312" s="31"/>
      <c r="ACS312" s="31"/>
      <c r="ACT312" s="31"/>
      <c r="ACU312" s="31"/>
      <c r="ACV312" s="31"/>
      <c r="ACW312" s="31"/>
      <c r="ACX312" s="31"/>
      <c r="ACY312" s="31"/>
      <c r="ACZ312" s="31"/>
      <c r="ADA312" s="31"/>
      <c r="ADB312" s="31"/>
      <c r="ADC312" s="31"/>
      <c r="ADD312" s="31"/>
      <c r="ADE312" s="31"/>
      <c r="ADF312" s="31"/>
      <c r="ADG312" s="31"/>
      <c r="ADH312" s="31"/>
      <c r="ADI312" s="31"/>
      <c r="ADJ312" s="31"/>
      <c r="ADK312" s="31"/>
      <c r="ADL312" s="31"/>
      <c r="ADM312" s="31"/>
      <c r="ADN312" s="31"/>
      <c r="ADO312" s="31"/>
      <c r="ADP312" s="31"/>
      <c r="ADQ312" s="31"/>
      <c r="ADR312" s="31"/>
      <c r="ADS312" s="31"/>
      <c r="ADT312" s="31"/>
      <c r="ADU312" s="31"/>
      <c r="ADV312" s="31"/>
      <c r="ADW312" s="31"/>
      <c r="ADX312" s="31"/>
      <c r="ADY312" s="31"/>
      <c r="ADZ312" s="31"/>
      <c r="AEA312" s="31"/>
      <c r="AEB312" s="31"/>
      <c r="AEC312" s="31"/>
      <c r="AED312" s="31"/>
      <c r="AEE312" s="31"/>
      <c r="AEF312" s="31"/>
      <c r="AEG312" s="31"/>
      <c r="AEH312" s="31"/>
      <c r="AEI312" s="31"/>
      <c r="AEJ312" s="31"/>
      <c r="AEK312" s="31"/>
      <c r="AEL312" s="31"/>
      <c r="AEM312" s="31"/>
      <c r="AEN312" s="31"/>
      <c r="AEO312" s="31"/>
      <c r="AEP312" s="31"/>
      <c r="AEQ312" s="31"/>
      <c r="AER312" s="31"/>
      <c r="AES312" s="31"/>
      <c r="AET312" s="31"/>
      <c r="AEU312" s="31"/>
      <c r="AEV312" s="31"/>
      <c r="AEW312" s="31"/>
      <c r="AEX312" s="31"/>
      <c r="AEY312" s="31"/>
      <c r="AEZ312" s="31"/>
      <c r="AFA312" s="31"/>
      <c r="AFB312" s="31"/>
      <c r="AFC312" s="31"/>
      <c r="AFD312" s="31"/>
      <c r="AFE312" s="31"/>
      <c r="AFF312" s="31"/>
      <c r="AFG312" s="31"/>
      <c r="AFH312" s="31"/>
      <c r="AFI312" s="31"/>
      <c r="AFJ312" s="31"/>
      <c r="AFK312" s="31"/>
      <c r="AFL312" s="31"/>
      <c r="AFM312" s="31"/>
      <c r="AFN312" s="31"/>
      <c r="AFO312" s="31"/>
      <c r="AFP312" s="31"/>
      <c r="AFQ312" s="31"/>
      <c r="AFR312" s="31"/>
      <c r="AFS312" s="31"/>
      <c r="AFT312" s="31"/>
      <c r="AFU312" s="31"/>
      <c r="AFV312" s="31"/>
      <c r="AFW312" s="31"/>
      <c r="AFX312" s="31"/>
      <c r="AFY312" s="31"/>
      <c r="AFZ312" s="31"/>
      <c r="AGA312" s="31"/>
      <c r="AGB312" s="31"/>
      <c r="AGC312" s="31"/>
      <c r="AGD312" s="31"/>
      <c r="AGE312" s="31"/>
      <c r="AGF312" s="31"/>
      <c r="AGG312" s="31"/>
      <c r="AGH312" s="31"/>
      <c r="AGI312" s="31"/>
      <c r="AGJ312" s="31"/>
      <c r="AGK312" s="31"/>
      <c r="AGL312" s="31"/>
      <c r="AGM312" s="31"/>
      <c r="AGN312" s="31"/>
      <c r="AGO312" s="31"/>
      <c r="AGP312" s="31"/>
      <c r="AGQ312" s="31"/>
      <c r="AGR312" s="31"/>
      <c r="AGS312" s="31"/>
      <c r="AGT312" s="31"/>
      <c r="AGU312" s="31"/>
      <c r="AGV312" s="31"/>
      <c r="AGW312" s="31"/>
      <c r="AGX312" s="31"/>
      <c r="AGY312" s="31"/>
      <c r="AGZ312" s="31"/>
      <c r="AHA312" s="31"/>
      <c r="AHB312" s="31"/>
      <c r="AHC312" s="31"/>
      <c r="AHD312" s="31"/>
      <c r="AHE312" s="31"/>
      <c r="AHF312" s="31"/>
      <c r="AHG312" s="31"/>
      <c r="AHH312" s="31"/>
      <c r="AHI312" s="31"/>
      <c r="AHJ312" s="31"/>
      <c r="AHK312" s="31"/>
      <c r="AHL312" s="31"/>
      <c r="AHM312" s="31"/>
      <c r="AHN312" s="31"/>
      <c r="AHO312" s="31"/>
      <c r="AHP312" s="31"/>
      <c r="AHQ312" s="31"/>
      <c r="AHR312" s="31"/>
      <c r="AHS312" s="31"/>
      <c r="AHT312" s="31"/>
      <c r="AHU312" s="31"/>
      <c r="AHV312" s="31"/>
      <c r="AHW312" s="31"/>
      <c r="AHX312" s="31"/>
      <c r="AHY312" s="31"/>
      <c r="AHZ312" s="31"/>
      <c r="AIA312" s="31"/>
      <c r="AIB312" s="31"/>
      <c r="AIC312" s="31"/>
      <c r="AID312" s="31"/>
      <c r="AIE312" s="31"/>
      <c r="AIF312" s="31"/>
      <c r="AIG312" s="31"/>
      <c r="AIH312" s="31"/>
      <c r="AII312" s="31"/>
      <c r="AIJ312" s="31"/>
      <c r="AIK312" s="31"/>
      <c r="AIL312" s="31"/>
      <c r="AIM312" s="31"/>
      <c r="AIN312" s="31"/>
      <c r="AIO312" s="31"/>
      <c r="AIP312" s="31"/>
      <c r="AIQ312" s="31"/>
      <c r="AIR312" s="31"/>
      <c r="AIS312" s="31"/>
      <c r="AIT312" s="31"/>
      <c r="AIU312" s="31"/>
      <c r="AIV312" s="31"/>
      <c r="AIW312" s="31"/>
      <c r="AIX312" s="31"/>
      <c r="AIY312" s="31"/>
      <c r="AIZ312" s="31"/>
      <c r="AJA312" s="31"/>
      <c r="AJB312" s="31"/>
      <c r="AJC312" s="31"/>
      <c r="AJD312" s="31"/>
      <c r="AJE312" s="31"/>
      <c r="AJF312" s="31"/>
      <c r="AJG312" s="31"/>
      <c r="AJH312" s="31"/>
      <c r="AJI312" s="31"/>
      <c r="AJJ312" s="31"/>
      <c r="AJK312" s="31"/>
      <c r="AJL312" s="31"/>
      <c r="AJM312" s="31"/>
      <c r="AJN312" s="31"/>
      <c r="AJO312" s="31"/>
      <c r="AJP312" s="31"/>
      <c r="AJQ312" s="31"/>
      <c r="AJR312" s="31"/>
      <c r="AJS312" s="31"/>
      <c r="AJT312" s="31"/>
      <c r="AJU312" s="31"/>
      <c r="AJV312" s="31"/>
      <c r="AJW312" s="31"/>
      <c r="AJX312" s="31"/>
      <c r="AJY312" s="31"/>
      <c r="AJZ312" s="31"/>
      <c r="AKA312" s="31"/>
      <c r="AKB312" s="31"/>
      <c r="AKC312" s="31"/>
      <c r="AKD312" s="31"/>
      <c r="AKE312" s="31"/>
      <c r="AKF312" s="31"/>
      <c r="AKG312" s="31"/>
      <c r="AKH312" s="31"/>
      <c r="AKI312" s="31"/>
      <c r="AKJ312" s="31"/>
      <c r="AKK312" s="31"/>
      <c r="AKL312" s="31"/>
      <c r="AKM312" s="31"/>
      <c r="AKN312" s="31"/>
      <c r="AKO312" s="31"/>
      <c r="AKP312" s="31"/>
      <c r="AKQ312" s="31"/>
      <c r="AKR312" s="31"/>
      <c r="AKS312" s="31"/>
      <c r="AKT312" s="31"/>
      <c r="AKU312" s="31"/>
      <c r="AKV312" s="31"/>
      <c r="AKW312" s="31"/>
      <c r="AKX312" s="31"/>
      <c r="AKY312" s="31"/>
      <c r="AKZ312" s="31"/>
      <c r="ALA312" s="31"/>
      <c r="ALB312" s="31"/>
      <c r="ALC312" s="31"/>
      <c r="ALD312" s="31"/>
      <c r="ALE312" s="31"/>
      <c r="ALF312" s="31"/>
      <c r="ALG312" s="31"/>
      <c r="ALH312" s="31"/>
      <c r="ALI312" s="31"/>
      <c r="ALJ312" s="31"/>
      <c r="ALK312" s="31"/>
      <c r="ALL312" s="31"/>
      <c r="ALM312" s="31"/>
      <c r="ALN312" s="31"/>
      <c r="ALO312" s="31"/>
      <c r="ALP312" s="31"/>
      <c r="ALQ312" s="31"/>
      <c r="ALR312" s="31"/>
      <c r="ALS312" s="31"/>
      <c r="ALT312" s="31"/>
      <c r="ALU312" s="31"/>
      <c r="ALV312" s="31"/>
      <c r="ALW312" s="31"/>
      <c r="ALX312" s="31"/>
      <c r="ALY312" s="31"/>
      <c r="ALZ312" s="31"/>
      <c r="AMA312" s="31"/>
      <c r="AMB312" s="31"/>
      <c r="AMC312" s="31"/>
      <c r="AMD312" s="31"/>
      <c r="AME312" s="31"/>
      <c r="AMF312" s="31"/>
      <c r="AMG312" s="31"/>
      <c r="AMH312" s="31"/>
      <c r="AMI312" s="31"/>
      <c r="AMJ312" s="31"/>
      <c r="AMK312" s="31"/>
      <c r="AML312" s="31"/>
      <c r="AMM312" s="31"/>
      <c r="AMN312" s="31"/>
      <c r="AMO312" s="31"/>
      <c r="AMP312" s="31"/>
      <c r="AMQ312" s="31"/>
      <c r="AMR312" s="31"/>
      <c r="AMS312" s="31"/>
      <c r="AMT312" s="31"/>
      <c r="AMU312" s="31"/>
      <c r="AMV312" s="31"/>
      <c r="AMW312" s="31"/>
      <c r="AMX312" s="31"/>
      <c r="AMY312" s="31"/>
    </row>
    <row r="313" spans="3:1042" s="6" customFormat="1" ht="15" customHeight="1" x14ac:dyDescent="0.25">
      <c r="C313" s="6">
        <f t="shared" si="140"/>
        <v>231115</v>
      </c>
      <c r="D313" s="72">
        <f t="shared" si="141"/>
        <v>80</v>
      </c>
      <c r="E313" s="74">
        <v>0</v>
      </c>
      <c r="F313" s="72">
        <v>1</v>
      </c>
      <c r="G313" s="73">
        <f t="shared" si="144"/>
        <v>0</v>
      </c>
      <c r="H313" s="128">
        <f t="shared" si="145"/>
        <v>2.9</v>
      </c>
      <c r="I313" s="147">
        <f t="shared" si="159"/>
        <v>0</v>
      </c>
      <c r="J313" s="111" t="s">
        <v>196</v>
      </c>
      <c r="K313" s="39">
        <v>3</v>
      </c>
      <c r="L313" s="95">
        <f t="shared" si="160"/>
        <v>23</v>
      </c>
      <c r="M313" s="9" t="s">
        <v>42</v>
      </c>
      <c r="N313" s="153">
        <f>N311+1</f>
        <v>11</v>
      </c>
      <c r="O313" s="82">
        <f xml:space="preserve"> (L313*10000) + (N313*100) + VLOOKUP( T313, $Q$2:$S$47, 2, FALSE )</f>
        <v>231115</v>
      </c>
      <c r="P313" s="77" t="str">
        <f t="shared" ref="P313:P339" si="208">Q313 &amp; "  (" &amp; R313 &amp; " gal" &amp; IF(V313&gt;0, ", JA13)", ")")</f>
        <v>HPX 80 DHPT 120  (80 gal)</v>
      </c>
      <c r="Q313" s="10" t="s">
        <v>47</v>
      </c>
      <c r="R313" s="11">
        <v>80</v>
      </c>
      <c r="S313" s="37" t="s">
        <v>86</v>
      </c>
      <c r="T313" s="100" t="s">
        <v>106</v>
      </c>
      <c r="U313" s="105" t="str">
        <f>VLOOKUP( T313, $Q$2:$S$47, 3, FALSE )</f>
        <v>AOSmithHPTU80</v>
      </c>
      <c r="V313" s="146">
        <v>0</v>
      </c>
      <c r="W313" s="47" t="s">
        <v>10</v>
      </c>
      <c r="X313" s="55" t="s">
        <v>15</v>
      </c>
      <c r="Y313" s="56">
        <v>2.9</v>
      </c>
      <c r="Z313" s="57">
        <v>42545</v>
      </c>
      <c r="AA313" s="58" t="s">
        <v>83</v>
      </c>
      <c r="AB313" s="158" t="str">
        <f t="shared" si="192"/>
        <v>2,     231115,   "HPX 80 DHPT 120  (80 gal)"</v>
      </c>
      <c r="AC313" s="160" t="str">
        <f t="shared" si="183"/>
        <v>State</v>
      </c>
      <c r="AD313" s="161" t="s">
        <v>697</v>
      </c>
      <c r="AE313" s="158" t="str">
        <f t="shared" si="193"/>
        <v xml:space="preserve">          case  231115   :   "StateHPX80DHPT"</v>
      </c>
      <c r="AF313" s="161" t="s">
        <v>697</v>
      </c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1"/>
      <c r="BO313" s="31"/>
      <c r="BP313" s="31"/>
      <c r="BQ313" s="31"/>
      <c r="BR313" s="31"/>
      <c r="BS313" s="31"/>
      <c r="BT313" s="31"/>
      <c r="BU313" s="31"/>
      <c r="BV313" s="31"/>
      <c r="BW313" s="31"/>
      <c r="BX313" s="31"/>
      <c r="BY313" s="31"/>
      <c r="BZ313" s="31"/>
      <c r="CA313" s="31"/>
      <c r="CB313" s="31"/>
      <c r="CC313" s="31"/>
      <c r="CD313" s="31"/>
      <c r="CE313" s="31"/>
      <c r="CF313" s="31"/>
      <c r="CG313" s="31"/>
      <c r="CH313" s="31"/>
      <c r="CI313" s="31"/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/>
      <c r="DK313" s="31"/>
      <c r="DL313" s="31"/>
      <c r="DM313" s="31"/>
      <c r="DN313" s="31"/>
      <c r="DO313" s="31"/>
      <c r="DP313" s="31"/>
      <c r="DQ313" s="31"/>
      <c r="DR313" s="31"/>
      <c r="DS313" s="31"/>
      <c r="DT313" s="31"/>
      <c r="DU313" s="31"/>
      <c r="DV313" s="31"/>
      <c r="DW313" s="31"/>
      <c r="DX313" s="31"/>
      <c r="DY313" s="31"/>
      <c r="DZ313" s="31"/>
      <c r="EA313" s="31"/>
      <c r="EB313" s="31"/>
      <c r="EC313" s="31"/>
      <c r="ED313" s="31"/>
      <c r="EE313" s="31"/>
      <c r="EF313" s="31"/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/>
      <c r="EV313" s="31"/>
      <c r="EW313" s="31"/>
      <c r="EX313" s="31"/>
      <c r="EY313" s="31"/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  <c r="FK313" s="31"/>
      <c r="FL313" s="31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  <c r="IU313" s="31"/>
      <c r="IV313" s="31"/>
      <c r="IW313" s="31"/>
      <c r="IX313" s="31"/>
      <c r="IY313" s="31"/>
      <c r="IZ313" s="31"/>
      <c r="JA313" s="31"/>
      <c r="JB313" s="31"/>
      <c r="JC313" s="31"/>
      <c r="JD313" s="31"/>
      <c r="JE313" s="31"/>
      <c r="JF313" s="31"/>
      <c r="JG313" s="31"/>
      <c r="JH313" s="31"/>
      <c r="JI313" s="31"/>
      <c r="JJ313" s="31"/>
      <c r="JK313" s="31"/>
      <c r="JL313" s="31"/>
      <c r="JM313" s="31"/>
      <c r="JN313" s="31"/>
      <c r="JO313" s="31"/>
      <c r="JP313" s="31"/>
      <c r="JQ313" s="31"/>
      <c r="JR313" s="31"/>
      <c r="JS313" s="31"/>
      <c r="JT313" s="31"/>
      <c r="JU313" s="31"/>
      <c r="JV313" s="31"/>
      <c r="JW313" s="31"/>
      <c r="JX313" s="31"/>
      <c r="JY313" s="31"/>
      <c r="JZ313" s="31"/>
      <c r="KA313" s="31"/>
      <c r="KB313" s="31"/>
      <c r="KC313" s="31"/>
      <c r="KD313" s="31"/>
      <c r="KE313" s="31"/>
      <c r="KF313" s="31"/>
      <c r="KG313" s="31"/>
      <c r="KH313" s="31"/>
      <c r="KI313" s="31"/>
      <c r="KJ313" s="31"/>
      <c r="KK313" s="31"/>
      <c r="KL313" s="31"/>
      <c r="KM313" s="31"/>
      <c r="KN313" s="31"/>
      <c r="KO313" s="31"/>
      <c r="KP313" s="31"/>
      <c r="KQ313" s="31"/>
      <c r="KR313" s="31"/>
      <c r="KS313" s="31"/>
      <c r="KT313" s="31"/>
      <c r="KU313" s="31"/>
      <c r="KV313" s="31"/>
      <c r="KW313" s="31"/>
      <c r="KX313" s="31"/>
      <c r="KY313" s="31"/>
      <c r="KZ313" s="31"/>
      <c r="LA313" s="31"/>
      <c r="LB313" s="31"/>
      <c r="LC313" s="31"/>
      <c r="LD313" s="31"/>
      <c r="LE313" s="31"/>
      <c r="LF313" s="31"/>
      <c r="LG313" s="31"/>
      <c r="LH313" s="31"/>
      <c r="LI313" s="31"/>
      <c r="LJ313" s="31"/>
      <c r="LK313" s="31"/>
      <c r="LL313" s="31"/>
      <c r="LM313" s="31"/>
      <c r="LN313" s="31"/>
      <c r="LO313" s="31"/>
      <c r="LP313" s="31"/>
      <c r="LQ313" s="31"/>
      <c r="LR313" s="31"/>
      <c r="LS313" s="31"/>
      <c r="LT313" s="31"/>
      <c r="LU313" s="31"/>
      <c r="LV313" s="31"/>
      <c r="LW313" s="31"/>
      <c r="LX313" s="31"/>
      <c r="LY313" s="31"/>
      <c r="LZ313" s="31"/>
      <c r="MA313" s="31"/>
      <c r="MB313" s="31"/>
      <c r="MC313" s="31"/>
      <c r="MD313" s="31"/>
      <c r="ME313" s="31"/>
      <c r="MF313" s="31"/>
      <c r="MG313" s="31"/>
      <c r="MH313" s="31"/>
      <c r="MI313" s="31"/>
      <c r="MJ313" s="31"/>
      <c r="MK313" s="31"/>
      <c r="ML313" s="31"/>
      <c r="MM313" s="31"/>
      <c r="MN313" s="31"/>
      <c r="MO313" s="31"/>
      <c r="MP313" s="31"/>
      <c r="MQ313" s="31"/>
      <c r="MR313" s="31"/>
      <c r="MS313" s="31"/>
      <c r="MT313" s="31"/>
      <c r="MU313" s="31"/>
      <c r="MV313" s="31"/>
      <c r="MW313" s="31"/>
      <c r="MX313" s="31"/>
      <c r="MY313" s="31"/>
      <c r="MZ313" s="31"/>
      <c r="NA313" s="31"/>
      <c r="NB313" s="31"/>
      <c r="NC313" s="31"/>
      <c r="ND313" s="31"/>
      <c r="NE313" s="31"/>
      <c r="NF313" s="31"/>
      <c r="NG313" s="31"/>
      <c r="NH313" s="31"/>
      <c r="NI313" s="31"/>
      <c r="NJ313" s="31"/>
      <c r="NK313" s="31"/>
      <c r="NL313" s="31"/>
      <c r="NM313" s="31"/>
      <c r="NN313" s="31"/>
      <c r="NO313" s="31"/>
      <c r="NP313" s="31"/>
      <c r="NQ313" s="31"/>
      <c r="NR313" s="31"/>
      <c r="NS313" s="31"/>
      <c r="NT313" s="31"/>
      <c r="NU313" s="31"/>
      <c r="NV313" s="31"/>
      <c r="NW313" s="31"/>
      <c r="NX313" s="31"/>
      <c r="NY313" s="31"/>
      <c r="NZ313" s="31"/>
      <c r="OA313" s="31"/>
      <c r="OB313" s="31"/>
      <c r="OC313" s="31"/>
      <c r="OD313" s="31"/>
      <c r="OE313" s="31"/>
      <c r="OF313" s="31"/>
      <c r="OG313" s="31"/>
      <c r="OH313" s="31"/>
      <c r="OI313" s="31"/>
      <c r="OJ313" s="31"/>
      <c r="OK313" s="31"/>
      <c r="OL313" s="31"/>
      <c r="OM313" s="31"/>
      <c r="ON313" s="31"/>
      <c r="OO313" s="31"/>
      <c r="OP313" s="31"/>
      <c r="OQ313" s="31"/>
      <c r="OR313" s="31"/>
      <c r="OS313" s="31"/>
      <c r="OT313" s="31"/>
      <c r="OU313" s="31"/>
      <c r="OV313" s="31"/>
      <c r="OW313" s="31"/>
      <c r="OX313" s="31"/>
      <c r="OY313" s="31"/>
      <c r="OZ313" s="31"/>
      <c r="PA313" s="31"/>
      <c r="PB313" s="31"/>
      <c r="PC313" s="31"/>
      <c r="PD313" s="31"/>
      <c r="PE313" s="31"/>
      <c r="PF313" s="31"/>
      <c r="PG313" s="31"/>
      <c r="PH313" s="31"/>
      <c r="PI313" s="31"/>
      <c r="PJ313" s="31"/>
      <c r="PK313" s="31"/>
      <c r="PL313" s="31"/>
      <c r="PM313" s="31"/>
      <c r="PN313" s="31"/>
      <c r="PO313" s="31"/>
      <c r="PP313" s="31"/>
      <c r="PQ313" s="31"/>
      <c r="PR313" s="31"/>
      <c r="PS313" s="31"/>
      <c r="PT313" s="31"/>
      <c r="PU313" s="31"/>
      <c r="PV313" s="31"/>
      <c r="PW313" s="31"/>
      <c r="PX313" s="31"/>
      <c r="PY313" s="31"/>
      <c r="PZ313" s="31"/>
      <c r="QA313" s="31"/>
      <c r="QB313" s="31"/>
      <c r="QC313" s="31"/>
      <c r="QD313" s="31"/>
      <c r="QE313" s="31"/>
      <c r="QF313" s="31"/>
      <c r="QG313" s="31"/>
      <c r="QH313" s="31"/>
      <c r="QI313" s="31"/>
      <c r="QJ313" s="31"/>
      <c r="QK313" s="31"/>
      <c r="QL313" s="31"/>
      <c r="QM313" s="31"/>
      <c r="QN313" s="31"/>
      <c r="QO313" s="31"/>
      <c r="QP313" s="31"/>
      <c r="QQ313" s="31"/>
      <c r="QR313" s="31"/>
      <c r="QS313" s="31"/>
      <c r="QT313" s="31"/>
      <c r="QU313" s="31"/>
      <c r="QV313" s="31"/>
      <c r="QW313" s="31"/>
      <c r="QX313" s="31"/>
      <c r="QY313" s="31"/>
      <c r="QZ313" s="31"/>
      <c r="RA313" s="31"/>
      <c r="RB313" s="31"/>
      <c r="RC313" s="31"/>
      <c r="RD313" s="31"/>
      <c r="RE313" s="31"/>
      <c r="RF313" s="31"/>
      <c r="RG313" s="31"/>
      <c r="RH313" s="31"/>
      <c r="RI313" s="31"/>
      <c r="RJ313" s="31"/>
      <c r="RK313" s="31"/>
      <c r="RL313" s="31"/>
      <c r="RM313" s="31"/>
      <c r="RN313" s="31"/>
      <c r="RO313" s="31"/>
      <c r="RP313" s="31"/>
      <c r="RQ313" s="31"/>
      <c r="RR313" s="31"/>
      <c r="RS313" s="31"/>
      <c r="RT313" s="31"/>
      <c r="RU313" s="31"/>
      <c r="RV313" s="31"/>
      <c r="RW313" s="31"/>
      <c r="RX313" s="31"/>
      <c r="RY313" s="31"/>
      <c r="RZ313" s="31"/>
      <c r="SA313" s="31"/>
      <c r="SB313" s="31"/>
      <c r="SC313" s="31"/>
      <c r="SD313" s="31"/>
      <c r="SE313" s="31"/>
      <c r="SF313" s="31"/>
      <c r="SG313" s="31"/>
      <c r="SH313" s="31"/>
      <c r="SI313" s="31"/>
      <c r="SJ313" s="31"/>
      <c r="SK313" s="31"/>
      <c r="SL313" s="31"/>
      <c r="SM313" s="31"/>
      <c r="SN313" s="31"/>
      <c r="SO313" s="31"/>
      <c r="SP313" s="31"/>
      <c r="SQ313" s="31"/>
      <c r="SR313" s="31"/>
      <c r="SS313" s="31"/>
      <c r="ST313" s="31"/>
      <c r="SU313" s="31"/>
      <c r="SV313" s="31"/>
      <c r="SW313" s="31"/>
      <c r="SX313" s="31"/>
      <c r="SY313" s="31"/>
      <c r="SZ313" s="31"/>
      <c r="TA313" s="31"/>
      <c r="TB313" s="31"/>
      <c r="TC313" s="31"/>
      <c r="TD313" s="31"/>
      <c r="TE313" s="31"/>
      <c r="TF313" s="31"/>
      <c r="TG313" s="31"/>
      <c r="TH313" s="31"/>
      <c r="TI313" s="31"/>
      <c r="TJ313" s="31"/>
      <c r="TK313" s="31"/>
      <c r="TL313" s="31"/>
      <c r="TM313" s="31"/>
      <c r="TN313" s="31"/>
      <c r="TO313" s="31"/>
      <c r="TP313" s="31"/>
      <c r="TQ313" s="31"/>
      <c r="TR313" s="31"/>
      <c r="TS313" s="31"/>
      <c r="TT313" s="31"/>
      <c r="TU313" s="31"/>
      <c r="TV313" s="31"/>
      <c r="TW313" s="31"/>
      <c r="TX313" s="31"/>
      <c r="TY313" s="31"/>
      <c r="TZ313" s="31"/>
      <c r="UA313" s="31"/>
      <c r="UB313" s="31"/>
      <c r="UC313" s="31"/>
      <c r="UD313" s="31"/>
      <c r="UE313" s="31"/>
      <c r="UF313" s="31"/>
      <c r="UG313" s="31"/>
      <c r="UH313" s="31"/>
      <c r="UI313" s="31"/>
      <c r="UJ313" s="31"/>
      <c r="UK313" s="31"/>
      <c r="UL313" s="31"/>
      <c r="UM313" s="31"/>
      <c r="UN313" s="31"/>
      <c r="UO313" s="31"/>
      <c r="UP313" s="31"/>
      <c r="UQ313" s="31"/>
      <c r="UR313" s="31"/>
      <c r="US313" s="31"/>
      <c r="UT313" s="31"/>
      <c r="UU313" s="31"/>
      <c r="UV313" s="31"/>
      <c r="UW313" s="31"/>
      <c r="UX313" s="31"/>
      <c r="UY313" s="31"/>
      <c r="UZ313" s="31"/>
      <c r="VA313" s="31"/>
      <c r="VB313" s="31"/>
      <c r="VC313" s="31"/>
      <c r="VD313" s="31"/>
      <c r="VE313" s="31"/>
      <c r="VF313" s="31"/>
      <c r="VG313" s="31"/>
      <c r="VH313" s="31"/>
      <c r="VI313" s="31"/>
      <c r="VJ313" s="31"/>
      <c r="VK313" s="31"/>
      <c r="VL313" s="31"/>
      <c r="VM313" s="31"/>
      <c r="VN313" s="31"/>
      <c r="VO313" s="31"/>
      <c r="VP313" s="31"/>
      <c r="VQ313" s="31"/>
      <c r="VR313" s="31"/>
      <c r="VS313" s="31"/>
      <c r="VT313" s="31"/>
      <c r="VU313" s="31"/>
      <c r="VV313" s="31"/>
      <c r="VW313" s="31"/>
      <c r="VX313" s="31"/>
      <c r="VY313" s="31"/>
      <c r="VZ313" s="31"/>
      <c r="WA313" s="31"/>
      <c r="WB313" s="31"/>
      <c r="WC313" s="31"/>
      <c r="WD313" s="31"/>
      <c r="WE313" s="31"/>
      <c r="WF313" s="31"/>
      <c r="WG313" s="31"/>
      <c r="WH313" s="31"/>
      <c r="WI313" s="31"/>
      <c r="WJ313" s="31"/>
      <c r="WK313" s="31"/>
      <c r="WL313" s="31"/>
      <c r="WM313" s="31"/>
      <c r="WN313" s="31"/>
      <c r="WO313" s="31"/>
      <c r="WP313" s="31"/>
      <c r="WQ313" s="31"/>
      <c r="WR313" s="31"/>
      <c r="WS313" s="31"/>
      <c r="WT313" s="31"/>
      <c r="WU313" s="31"/>
      <c r="WV313" s="31"/>
      <c r="WW313" s="31"/>
      <c r="WX313" s="31"/>
      <c r="WY313" s="31"/>
      <c r="WZ313" s="31"/>
      <c r="XA313" s="31"/>
      <c r="XB313" s="31"/>
      <c r="XC313" s="31"/>
      <c r="XD313" s="31"/>
      <c r="XE313" s="31"/>
      <c r="XF313" s="31"/>
      <c r="XG313" s="31"/>
      <c r="XH313" s="31"/>
      <c r="XI313" s="31"/>
      <c r="XJ313" s="31"/>
      <c r="XK313" s="31"/>
      <c r="XL313" s="31"/>
      <c r="XM313" s="31"/>
      <c r="XN313" s="31"/>
      <c r="XO313" s="31"/>
      <c r="XP313" s="31"/>
      <c r="XQ313" s="31"/>
      <c r="XR313" s="31"/>
      <c r="XS313" s="31"/>
      <c r="XT313" s="31"/>
      <c r="XU313" s="31"/>
      <c r="XV313" s="31"/>
      <c r="XW313" s="31"/>
      <c r="XX313" s="31"/>
      <c r="XY313" s="31"/>
      <c r="XZ313" s="31"/>
      <c r="YA313" s="31"/>
      <c r="YB313" s="31"/>
      <c r="YC313" s="31"/>
      <c r="YD313" s="31"/>
      <c r="YE313" s="31"/>
      <c r="YF313" s="31"/>
      <c r="YG313" s="31"/>
      <c r="YH313" s="31"/>
      <c r="YI313" s="31"/>
      <c r="YJ313" s="31"/>
      <c r="YK313" s="31"/>
      <c r="YL313" s="31"/>
      <c r="YM313" s="31"/>
      <c r="YN313" s="31"/>
      <c r="YO313" s="31"/>
      <c r="YP313" s="31"/>
      <c r="YQ313" s="31"/>
      <c r="YR313" s="31"/>
      <c r="YS313" s="31"/>
      <c r="YT313" s="31"/>
      <c r="YU313" s="31"/>
      <c r="YV313" s="31"/>
      <c r="YW313" s="31"/>
      <c r="YX313" s="31"/>
      <c r="YY313" s="31"/>
      <c r="YZ313" s="31"/>
      <c r="ZA313" s="31"/>
      <c r="ZB313" s="31"/>
      <c r="ZC313" s="31"/>
      <c r="ZD313" s="31"/>
      <c r="ZE313" s="31"/>
      <c r="ZF313" s="31"/>
      <c r="ZG313" s="31"/>
      <c r="ZH313" s="31"/>
      <c r="ZI313" s="31"/>
      <c r="ZJ313" s="31"/>
      <c r="ZK313" s="31"/>
      <c r="ZL313" s="31"/>
      <c r="ZM313" s="31"/>
      <c r="ZN313" s="31"/>
      <c r="ZO313" s="31"/>
      <c r="ZP313" s="31"/>
      <c r="ZQ313" s="31"/>
      <c r="ZR313" s="31"/>
      <c r="ZS313" s="31"/>
      <c r="ZT313" s="31"/>
      <c r="ZU313" s="31"/>
      <c r="ZV313" s="31"/>
      <c r="ZW313" s="31"/>
      <c r="ZX313" s="31"/>
      <c r="ZY313" s="31"/>
      <c r="ZZ313" s="31"/>
      <c r="AAA313" s="31"/>
      <c r="AAB313" s="31"/>
      <c r="AAC313" s="31"/>
      <c r="AAD313" s="31"/>
      <c r="AAE313" s="31"/>
      <c r="AAF313" s="31"/>
      <c r="AAG313" s="31"/>
      <c r="AAH313" s="31"/>
      <c r="AAI313" s="31"/>
      <c r="AAJ313" s="31"/>
      <c r="AAK313" s="31"/>
      <c r="AAL313" s="31"/>
      <c r="AAM313" s="31"/>
      <c r="AAN313" s="31"/>
      <c r="AAO313" s="31"/>
      <c r="AAP313" s="31"/>
      <c r="AAQ313" s="31"/>
      <c r="AAR313" s="31"/>
      <c r="AAS313" s="31"/>
      <c r="AAT313" s="31"/>
      <c r="AAU313" s="31"/>
      <c r="AAV313" s="31"/>
      <c r="AAW313" s="31"/>
      <c r="AAX313" s="31"/>
      <c r="AAY313" s="31"/>
      <c r="AAZ313" s="31"/>
      <c r="ABA313" s="31"/>
      <c r="ABB313" s="31"/>
      <c r="ABC313" s="31"/>
      <c r="ABD313" s="31"/>
      <c r="ABE313" s="31"/>
      <c r="ABF313" s="31"/>
      <c r="ABG313" s="31"/>
      <c r="ABH313" s="31"/>
      <c r="ABI313" s="31"/>
      <c r="ABJ313" s="31"/>
      <c r="ABK313" s="31"/>
      <c r="ABL313" s="31"/>
      <c r="ABM313" s="31"/>
      <c r="ABN313" s="31"/>
      <c r="ABO313" s="31"/>
      <c r="ABP313" s="31"/>
      <c r="ABQ313" s="31"/>
      <c r="ABR313" s="31"/>
      <c r="ABS313" s="31"/>
      <c r="ABT313" s="31"/>
      <c r="ABU313" s="31"/>
      <c r="ABV313" s="31"/>
      <c r="ABW313" s="31"/>
      <c r="ABX313" s="31"/>
      <c r="ABY313" s="31"/>
      <c r="ABZ313" s="31"/>
      <c r="ACA313" s="31"/>
      <c r="ACB313" s="31"/>
      <c r="ACC313" s="31"/>
      <c r="ACD313" s="31"/>
      <c r="ACE313" s="31"/>
      <c r="ACF313" s="31"/>
      <c r="ACG313" s="31"/>
      <c r="ACH313" s="31"/>
      <c r="ACI313" s="31"/>
      <c r="ACJ313" s="31"/>
      <c r="ACK313" s="31"/>
      <c r="ACL313" s="31"/>
      <c r="ACM313" s="31"/>
      <c r="ACN313" s="31"/>
      <c r="ACO313" s="31"/>
      <c r="ACP313" s="31"/>
      <c r="ACQ313" s="31"/>
      <c r="ACR313" s="31"/>
      <c r="ACS313" s="31"/>
      <c r="ACT313" s="31"/>
      <c r="ACU313" s="31"/>
      <c r="ACV313" s="31"/>
      <c r="ACW313" s="31"/>
      <c r="ACX313" s="31"/>
      <c r="ACY313" s="31"/>
      <c r="ACZ313" s="31"/>
      <c r="ADA313" s="31"/>
      <c r="ADB313" s="31"/>
      <c r="ADC313" s="31"/>
      <c r="ADD313" s="31"/>
      <c r="ADE313" s="31"/>
      <c r="ADF313" s="31"/>
      <c r="ADG313" s="31"/>
      <c r="ADH313" s="31"/>
      <c r="ADI313" s="31"/>
      <c r="ADJ313" s="31"/>
      <c r="ADK313" s="31"/>
      <c r="ADL313" s="31"/>
      <c r="ADM313" s="31"/>
      <c r="ADN313" s="31"/>
      <c r="ADO313" s="31"/>
      <c r="ADP313" s="31"/>
      <c r="ADQ313" s="31"/>
      <c r="ADR313" s="31"/>
      <c r="ADS313" s="31"/>
      <c r="ADT313" s="31"/>
      <c r="ADU313" s="31"/>
      <c r="ADV313" s="31"/>
      <c r="ADW313" s="31"/>
      <c r="ADX313" s="31"/>
      <c r="ADY313" s="31"/>
      <c r="ADZ313" s="31"/>
      <c r="AEA313" s="31"/>
      <c r="AEB313" s="31"/>
      <c r="AEC313" s="31"/>
      <c r="AED313" s="31"/>
      <c r="AEE313" s="31"/>
      <c r="AEF313" s="31"/>
      <c r="AEG313" s="31"/>
      <c r="AEH313" s="31"/>
      <c r="AEI313" s="31"/>
      <c r="AEJ313" s="31"/>
      <c r="AEK313" s="31"/>
      <c r="AEL313" s="31"/>
      <c r="AEM313" s="31"/>
      <c r="AEN313" s="31"/>
      <c r="AEO313" s="31"/>
      <c r="AEP313" s="31"/>
      <c r="AEQ313" s="31"/>
      <c r="AER313" s="31"/>
      <c r="AES313" s="31"/>
      <c r="AET313" s="31"/>
      <c r="AEU313" s="31"/>
      <c r="AEV313" s="31"/>
      <c r="AEW313" s="31"/>
      <c r="AEX313" s="31"/>
      <c r="AEY313" s="31"/>
      <c r="AEZ313" s="31"/>
      <c r="AFA313" s="31"/>
      <c r="AFB313" s="31"/>
      <c r="AFC313" s="31"/>
      <c r="AFD313" s="31"/>
      <c r="AFE313" s="31"/>
      <c r="AFF313" s="31"/>
      <c r="AFG313" s="31"/>
      <c r="AFH313" s="31"/>
      <c r="AFI313" s="31"/>
      <c r="AFJ313" s="31"/>
      <c r="AFK313" s="31"/>
      <c r="AFL313" s="31"/>
      <c r="AFM313" s="31"/>
      <c r="AFN313" s="31"/>
      <c r="AFO313" s="31"/>
      <c r="AFP313" s="31"/>
      <c r="AFQ313" s="31"/>
      <c r="AFR313" s="31"/>
      <c r="AFS313" s="31"/>
      <c r="AFT313" s="31"/>
      <c r="AFU313" s="31"/>
      <c r="AFV313" s="31"/>
      <c r="AFW313" s="31"/>
      <c r="AFX313" s="31"/>
      <c r="AFY313" s="31"/>
      <c r="AFZ313" s="31"/>
      <c r="AGA313" s="31"/>
      <c r="AGB313" s="31"/>
      <c r="AGC313" s="31"/>
      <c r="AGD313" s="31"/>
      <c r="AGE313" s="31"/>
      <c r="AGF313" s="31"/>
      <c r="AGG313" s="31"/>
      <c r="AGH313" s="31"/>
      <c r="AGI313" s="31"/>
      <c r="AGJ313" s="31"/>
      <c r="AGK313" s="31"/>
      <c r="AGL313" s="31"/>
      <c r="AGM313" s="31"/>
      <c r="AGN313" s="31"/>
      <c r="AGO313" s="31"/>
      <c r="AGP313" s="31"/>
      <c r="AGQ313" s="31"/>
      <c r="AGR313" s="31"/>
      <c r="AGS313" s="31"/>
      <c r="AGT313" s="31"/>
      <c r="AGU313" s="31"/>
      <c r="AGV313" s="31"/>
      <c r="AGW313" s="31"/>
      <c r="AGX313" s="31"/>
      <c r="AGY313" s="31"/>
      <c r="AGZ313" s="31"/>
      <c r="AHA313" s="31"/>
      <c r="AHB313" s="31"/>
      <c r="AHC313" s="31"/>
      <c r="AHD313" s="31"/>
      <c r="AHE313" s="31"/>
      <c r="AHF313" s="31"/>
      <c r="AHG313" s="31"/>
      <c r="AHH313" s="31"/>
      <c r="AHI313" s="31"/>
      <c r="AHJ313" s="31"/>
      <c r="AHK313" s="31"/>
      <c r="AHL313" s="31"/>
      <c r="AHM313" s="31"/>
      <c r="AHN313" s="31"/>
      <c r="AHO313" s="31"/>
      <c r="AHP313" s="31"/>
      <c r="AHQ313" s="31"/>
      <c r="AHR313" s="31"/>
      <c r="AHS313" s="31"/>
      <c r="AHT313" s="31"/>
      <c r="AHU313" s="31"/>
      <c r="AHV313" s="31"/>
      <c r="AHW313" s="31"/>
      <c r="AHX313" s="31"/>
      <c r="AHY313" s="31"/>
      <c r="AHZ313" s="31"/>
      <c r="AIA313" s="31"/>
      <c r="AIB313" s="31"/>
      <c r="AIC313" s="31"/>
      <c r="AID313" s="31"/>
      <c r="AIE313" s="31"/>
      <c r="AIF313" s="31"/>
      <c r="AIG313" s="31"/>
      <c r="AIH313" s="31"/>
      <c r="AII313" s="31"/>
      <c r="AIJ313" s="31"/>
      <c r="AIK313" s="31"/>
      <c r="AIL313" s="31"/>
      <c r="AIM313" s="31"/>
      <c r="AIN313" s="31"/>
      <c r="AIO313" s="31"/>
      <c r="AIP313" s="31"/>
      <c r="AIQ313" s="31"/>
      <c r="AIR313" s="31"/>
      <c r="AIS313" s="31"/>
      <c r="AIT313" s="31"/>
      <c r="AIU313" s="31"/>
      <c r="AIV313" s="31"/>
      <c r="AIW313" s="31"/>
      <c r="AIX313" s="31"/>
      <c r="AIY313" s="31"/>
      <c r="AIZ313" s="31"/>
      <c r="AJA313" s="31"/>
      <c r="AJB313" s="31"/>
      <c r="AJC313" s="31"/>
      <c r="AJD313" s="31"/>
      <c r="AJE313" s="31"/>
      <c r="AJF313" s="31"/>
      <c r="AJG313" s="31"/>
      <c r="AJH313" s="31"/>
      <c r="AJI313" s="31"/>
      <c r="AJJ313" s="31"/>
      <c r="AJK313" s="31"/>
      <c r="AJL313" s="31"/>
      <c r="AJM313" s="31"/>
      <c r="AJN313" s="31"/>
      <c r="AJO313" s="31"/>
      <c r="AJP313" s="31"/>
      <c r="AJQ313" s="31"/>
      <c r="AJR313" s="31"/>
      <c r="AJS313" s="31"/>
      <c r="AJT313" s="31"/>
      <c r="AJU313" s="31"/>
      <c r="AJV313" s="31"/>
      <c r="AJW313" s="31"/>
      <c r="AJX313" s="31"/>
      <c r="AJY313" s="31"/>
      <c r="AJZ313" s="31"/>
      <c r="AKA313" s="31"/>
      <c r="AKB313" s="31"/>
      <c r="AKC313" s="31"/>
      <c r="AKD313" s="31"/>
      <c r="AKE313" s="31"/>
      <c r="AKF313" s="31"/>
      <c r="AKG313" s="31"/>
      <c r="AKH313" s="31"/>
      <c r="AKI313" s="31"/>
      <c r="AKJ313" s="31"/>
      <c r="AKK313" s="31"/>
      <c r="AKL313" s="31"/>
      <c r="AKM313" s="31"/>
      <c r="AKN313" s="31"/>
      <c r="AKO313" s="31"/>
      <c r="AKP313" s="31"/>
      <c r="AKQ313" s="31"/>
      <c r="AKR313" s="31"/>
      <c r="AKS313" s="31"/>
      <c r="AKT313" s="31"/>
      <c r="AKU313" s="31"/>
      <c r="AKV313" s="31"/>
      <c r="AKW313" s="31"/>
      <c r="AKX313" s="31"/>
      <c r="AKY313" s="31"/>
      <c r="AKZ313" s="31"/>
      <c r="ALA313" s="31"/>
      <c r="ALB313" s="31"/>
      <c r="ALC313" s="31"/>
      <c r="ALD313" s="31"/>
      <c r="ALE313" s="31"/>
      <c r="ALF313" s="31"/>
      <c r="ALG313" s="31"/>
      <c r="ALH313" s="31"/>
      <c r="ALI313" s="31"/>
      <c r="ALJ313" s="31"/>
      <c r="ALK313" s="31"/>
      <c r="ALL313" s="31"/>
      <c r="ALM313" s="31"/>
      <c r="ALN313" s="31"/>
      <c r="ALO313" s="31"/>
      <c r="ALP313" s="31"/>
      <c r="ALQ313" s="31"/>
      <c r="ALR313" s="31"/>
      <c r="ALS313" s="31"/>
      <c r="ALT313" s="31"/>
      <c r="ALU313" s="31"/>
      <c r="ALV313" s="31"/>
      <c r="ALW313" s="31"/>
      <c r="ALX313" s="31"/>
      <c r="ALY313" s="31"/>
      <c r="ALZ313" s="31"/>
      <c r="AMA313" s="31"/>
      <c r="AMB313" s="31"/>
      <c r="AMC313" s="31"/>
      <c r="AMD313" s="31"/>
      <c r="AME313" s="31"/>
      <c r="AMF313" s="31"/>
      <c r="AMG313" s="31"/>
      <c r="AMH313" s="31"/>
      <c r="AMI313" s="31"/>
      <c r="AMJ313" s="31"/>
      <c r="AMK313" s="31"/>
      <c r="AML313" s="31"/>
      <c r="AMM313" s="31"/>
      <c r="AMN313" s="31"/>
      <c r="AMO313" s="31"/>
      <c r="AMP313" s="31"/>
      <c r="AMQ313" s="31"/>
      <c r="AMR313" s="31"/>
      <c r="AMS313" s="31"/>
      <c r="AMT313" s="31"/>
      <c r="AMU313" s="31"/>
      <c r="AMV313" s="31"/>
      <c r="AMW313" s="31"/>
      <c r="AMX313" s="31"/>
      <c r="AMY313" s="31"/>
    </row>
    <row r="314" spans="3:1042" s="6" customFormat="1" ht="15" customHeight="1" x14ac:dyDescent="0.25">
      <c r="C314" s="6">
        <f t="shared" si="140"/>
        <v>231215</v>
      </c>
      <c r="D314" s="72">
        <f t="shared" si="141"/>
        <v>80</v>
      </c>
      <c r="E314" s="74">
        <v>0</v>
      </c>
      <c r="F314" s="72">
        <v>1</v>
      </c>
      <c r="G314" s="73">
        <f t="shared" si="144"/>
        <v>0</v>
      </c>
      <c r="H314" s="128">
        <f t="shared" si="145"/>
        <v>2.9</v>
      </c>
      <c r="I314" s="147">
        <f t="shared" si="159"/>
        <v>0</v>
      </c>
      <c r="J314" s="111" t="s">
        <v>196</v>
      </c>
      <c r="K314" s="39">
        <v>3</v>
      </c>
      <c r="L314" s="95">
        <f t="shared" si="160"/>
        <v>23</v>
      </c>
      <c r="M314" s="9" t="s">
        <v>42</v>
      </c>
      <c r="N314" s="82">
        <f t="shared" si="191"/>
        <v>12</v>
      </c>
      <c r="O314" s="82">
        <f xml:space="preserve"> (L314*10000) + (N314*100) + VLOOKUP( T314, $Q$2:$S$47, 2, FALSE )</f>
        <v>231215</v>
      </c>
      <c r="P314" s="77" t="str">
        <f t="shared" si="208"/>
        <v>HPX 80 DHPTNE 120  (80 gal)</v>
      </c>
      <c r="Q314" s="10" t="s">
        <v>48</v>
      </c>
      <c r="R314" s="11">
        <v>80</v>
      </c>
      <c r="S314" s="37" t="s">
        <v>86</v>
      </c>
      <c r="T314" s="100" t="s">
        <v>106</v>
      </c>
      <c r="U314" s="105" t="str">
        <f>VLOOKUP( T314, $Q$2:$S$47, 3, FALSE )</f>
        <v>AOSmithHPTU80</v>
      </c>
      <c r="V314" s="146">
        <v>0</v>
      </c>
      <c r="W314" s="47" t="s">
        <v>10</v>
      </c>
      <c r="X314" s="55" t="s">
        <v>15</v>
      </c>
      <c r="Y314" s="56">
        <v>2.9</v>
      </c>
      <c r="Z314" s="57">
        <v>42545</v>
      </c>
      <c r="AA314" s="58" t="s">
        <v>83</v>
      </c>
      <c r="AB314" s="158" t="str">
        <f t="shared" si="192"/>
        <v>2,     231215,   "HPX 80 DHPTNE 120  (80 gal)"</v>
      </c>
      <c r="AC314" s="160" t="str">
        <f t="shared" si="183"/>
        <v>State</v>
      </c>
      <c r="AD314" s="161" t="s">
        <v>698</v>
      </c>
      <c r="AE314" s="158" t="str">
        <f t="shared" si="193"/>
        <v xml:space="preserve">          case  231215   :   "StateHPX80DHPTNE"</v>
      </c>
      <c r="AF314" s="161" t="s">
        <v>698</v>
      </c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1"/>
      <c r="BO314" s="31"/>
      <c r="BP314" s="31"/>
      <c r="BQ314" s="31"/>
      <c r="BR314" s="31"/>
      <c r="BS314" s="31"/>
      <c r="BT314" s="31"/>
      <c r="BU314" s="31"/>
      <c r="BV314" s="31"/>
      <c r="BW314" s="31"/>
      <c r="BX314" s="31"/>
      <c r="BY314" s="31"/>
      <c r="BZ314" s="31"/>
      <c r="CA314" s="31"/>
      <c r="CB314" s="31"/>
      <c r="CC314" s="31"/>
      <c r="CD314" s="31"/>
      <c r="CE314" s="31"/>
      <c r="CF314" s="31"/>
      <c r="CG314" s="31"/>
      <c r="CH314" s="31"/>
      <c r="CI314" s="31"/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/>
      <c r="DK314" s="31"/>
      <c r="DL314" s="31"/>
      <c r="DM314" s="31"/>
      <c r="DN314" s="31"/>
      <c r="DO314" s="31"/>
      <c r="DP314" s="31"/>
      <c r="DQ314" s="31"/>
      <c r="DR314" s="31"/>
      <c r="DS314" s="31"/>
      <c r="DT314" s="31"/>
      <c r="DU314" s="31"/>
      <c r="DV314" s="31"/>
      <c r="DW314" s="31"/>
      <c r="DX314" s="31"/>
      <c r="DY314" s="31"/>
      <c r="DZ314" s="31"/>
      <c r="EA314" s="31"/>
      <c r="EB314" s="31"/>
      <c r="EC314" s="31"/>
      <c r="ED314" s="31"/>
      <c r="EE314" s="31"/>
      <c r="EF314" s="31"/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/>
      <c r="EV314" s="31"/>
      <c r="EW314" s="31"/>
      <c r="EX314" s="31"/>
      <c r="EY314" s="31"/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  <c r="FK314" s="31"/>
      <c r="FL314" s="31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  <c r="IU314" s="31"/>
      <c r="IV314" s="31"/>
      <c r="IW314" s="31"/>
      <c r="IX314" s="31"/>
      <c r="IY314" s="31"/>
      <c r="IZ314" s="31"/>
      <c r="JA314" s="31"/>
      <c r="JB314" s="31"/>
      <c r="JC314" s="31"/>
      <c r="JD314" s="31"/>
      <c r="JE314" s="31"/>
      <c r="JF314" s="31"/>
      <c r="JG314" s="31"/>
      <c r="JH314" s="31"/>
      <c r="JI314" s="31"/>
      <c r="JJ314" s="31"/>
      <c r="JK314" s="31"/>
      <c r="JL314" s="31"/>
      <c r="JM314" s="31"/>
      <c r="JN314" s="31"/>
      <c r="JO314" s="31"/>
      <c r="JP314" s="31"/>
      <c r="JQ314" s="31"/>
      <c r="JR314" s="31"/>
      <c r="JS314" s="31"/>
      <c r="JT314" s="31"/>
      <c r="JU314" s="31"/>
      <c r="JV314" s="31"/>
      <c r="JW314" s="31"/>
      <c r="JX314" s="31"/>
      <c r="JY314" s="31"/>
      <c r="JZ314" s="31"/>
      <c r="KA314" s="31"/>
      <c r="KB314" s="31"/>
      <c r="KC314" s="31"/>
      <c r="KD314" s="31"/>
      <c r="KE314" s="31"/>
      <c r="KF314" s="31"/>
      <c r="KG314" s="31"/>
      <c r="KH314" s="31"/>
      <c r="KI314" s="31"/>
      <c r="KJ314" s="31"/>
      <c r="KK314" s="31"/>
      <c r="KL314" s="31"/>
      <c r="KM314" s="31"/>
      <c r="KN314" s="31"/>
      <c r="KO314" s="31"/>
      <c r="KP314" s="31"/>
      <c r="KQ314" s="31"/>
      <c r="KR314" s="31"/>
      <c r="KS314" s="31"/>
      <c r="KT314" s="31"/>
      <c r="KU314" s="31"/>
      <c r="KV314" s="31"/>
      <c r="KW314" s="31"/>
      <c r="KX314" s="31"/>
      <c r="KY314" s="31"/>
      <c r="KZ314" s="31"/>
      <c r="LA314" s="31"/>
      <c r="LB314" s="31"/>
      <c r="LC314" s="31"/>
      <c r="LD314" s="31"/>
      <c r="LE314" s="31"/>
      <c r="LF314" s="31"/>
      <c r="LG314" s="31"/>
      <c r="LH314" s="31"/>
      <c r="LI314" s="31"/>
      <c r="LJ314" s="31"/>
      <c r="LK314" s="31"/>
      <c r="LL314" s="31"/>
      <c r="LM314" s="31"/>
      <c r="LN314" s="31"/>
      <c r="LO314" s="31"/>
      <c r="LP314" s="31"/>
      <c r="LQ314" s="31"/>
      <c r="LR314" s="31"/>
      <c r="LS314" s="31"/>
      <c r="LT314" s="31"/>
      <c r="LU314" s="31"/>
      <c r="LV314" s="31"/>
      <c r="LW314" s="31"/>
      <c r="LX314" s="31"/>
      <c r="LY314" s="31"/>
      <c r="LZ314" s="31"/>
      <c r="MA314" s="31"/>
      <c r="MB314" s="31"/>
      <c r="MC314" s="31"/>
      <c r="MD314" s="31"/>
      <c r="ME314" s="31"/>
      <c r="MF314" s="31"/>
      <c r="MG314" s="31"/>
      <c r="MH314" s="31"/>
      <c r="MI314" s="31"/>
      <c r="MJ314" s="31"/>
      <c r="MK314" s="31"/>
      <c r="ML314" s="31"/>
      <c r="MM314" s="31"/>
      <c r="MN314" s="31"/>
      <c r="MO314" s="31"/>
      <c r="MP314" s="31"/>
      <c r="MQ314" s="31"/>
      <c r="MR314" s="31"/>
      <c r="MS314" s="31"/>
      <c r="MT314" s="31"/>
      <c r="MU314" s="31"/>
      <c r="MV314" s="31"/>
      <c r="MW314" s="31"/>
      <c r="MX314" s="31"/>
      <c r="MY314" s="31"/>
      <c r="MZ314" s="31"/>
      <c r="NA314" s="31"/>
      <c r="NB314" s="31"/>
      <c r="NC314" s="31"/>
      <c r="ND314" s="31"/>
      <c r="NE314" s="31"/>
      <c r="NF314" s="31"/>
      <c r="NG314" s="31"/>
      <c r="NH314" s="31"/>
      <c r="NI314" s="31"/>
      <c r="NJ314" s="31"/>
      <c r="NK314" s="31"/>
      <c r="NL314" s="31"/>
      <c r="NM314" s="31"/>
      <c r="NN314" s="31"/>
      <c r="NO314" s="31"/>
      <c r="NP314" s="31"/>
      <c r="NQ314" s="31"/>
      <c r="NR314" s="31"/>
      <c r="NS314" s="31"/>
      <c r="NT314" s="31"/>
      <c r="NU314" s="31"/>
      <c r="NV314" s="31"/>
      <c r="NW314" s="31"/>
      <c r="NX314" s="31"/>
      <c r="NY314" s="31"/>
      <c r="NZ314" s="31"/>
      <c r="OA314" s="31"/>
      <c r="OB314" s="31"/>
      <c r="OC314" s="31"/>
      <c r="OD314" s="31"/>
      <c r="OE314" s="31"/>
      <c r="OF314" s="31"/>
      <c r="OG314" s="31"/>
      <c r="OH314" s="31"/>
      <c r="OI314" s="31"/>
      <c r="OJ314" s="31"/>
      <c r="OK314" s="31"/>
      <c r="OL314" s="31"/>
      <c r="OM314" s="31"/>
      <c r="ON314" s="31"/>
      <c r="OO314" s="31"/>
      <c r="OP314" s="31"/>
      <c r="OQ314" s="31"/>
      <c r="OR314" s="31"/>
      <c r="OS314" s="31"/>
      <c r="OT314" s="31"/>
      <c r="OU314" s="31"/>
      <c r="OV314" s="31"/>
      <c r="OW314" s="31"/>
      <c r="OX314" s="31"/>
      <c r="OY314" s="31"/>
      <c r="OZ314" s="31"/>
      <c r="PA314" s="31"/>
      <c r="PB314" s="31"/>
      <c r="PC314" s="31"/>
      <c r="PD314" s="31"/>
      <c r="PE314" s="31"/>
      <c r="PF314" s="31"/>
      <c r="PG314" s="31"/>
      <c r="PH314" s="31"/>
      <c r="PI314" s="31"/>
      <c r="PJ314" s="31"/>
      <c r="PK314" s="31"/>
      <c r="PL314" s="31"/>
      <c r="PM314" s="31"/>
      <c r="PN314" s="31"/>
      <c r="PO314" s="31"/>
      <c r="PP314" s="31"/>
      <c r="PQ314" s="31"/>
      <c r="PR314" s="31"/>
      <c r="PS314" s="31"/>
      <c r="PT314" s="31"/>
      <c r="PU314" s="31"/>
      <c r="PV314" s="31"/>
      <c r="PW314" s="31"/>
      <c r="PX314" s="31"/>
      <c r="PY314" s="31"/>
      <c r="PZ314" s="31"/>
      <c r="QA314" s="31"/>
      <c r="QB314" s="31"/>
      <c r="QC314" s="31"/>
      <c r="QD314" s="31"/>
      <c r="QE314" s="31"/>
      <c r="QF314" s="31"/>
      <c r="QG314" s="31"/>
      <c r="QH314" s="31"/>
      <c r="QI314" s="31"/>
      <c r="QJ314" s="31"/>
      <c r="QK314" s="31"/>
      <c r="QL314" s="31"/>
      <c r="QM314" s="31"/>
      <c r="QN314" s="31"/>
      <c r="QO314" s="31"/>
      <c r="QP314" s="31"/>
      <c r="QQ314" s="31"/>
      <c r="QR314" s="31"/>
      <c r="QS314" s="31"/>
      <c r="QT314" s="31"/>
      <c r="QU314" s="31"/>
      <c r="QV314" s="31"/>
      <c r="QW314" s="31"/>
      <c r="QX314" s="31"/>
      <c r="QY314" s="31"/>
      <c r="QZ314" s="31"/>
      <c r="RA314" s="31"/>
      <c r="RB314" s="31"/>
      <c r="RC314" s="31"/>
      <c r="RD314" s="31"/>
      <c r="RE314" s="31"/>
      <c r="RF314" s="31"/>
      <c r="RG314" s="31"/>
      <c r="RH314" s="31"/>
      <c r="RI314" s="31"/>
      <c r="RJ314" s="31"/>
      <c r="RK314" s="31"/>
      <c r="RL314" s="31"/>
      <c r="RM314" s="31"/>
      <c r="RN314" s="31"/>
      <c r="RO314" s="31"/>
      <c r="RP314" s="31"/>
      <c r="RQ314" s="31"/>
      <c r="RR314" s="31"/>
      <c r="RS314" s="31"/>
      <c r="RT314" s="31"/>
      <c r="RU314" s="31"/>
      <c r="RV314" s="31"/>
      <c r="RW314" s="31"/>
      <c r="RX314" s="31"/>
      <c r="RY314" s="31"/>
      <c r="RZ314" s="31"/>
      <c r="SA314" s="31"/>
      <c r="SB314" s="31"/>
      <c r="SC314" s="31"/>
      <c r="SD314" s="31"/>
      <c r="SE314" s="31"/>
      <c r="SF314" s="31"/>
      <c r="SG314" s="31"/>
      <c r="SH314" s="31"/>
      <c r="SI314" s="31"/>
      <c r="SJ314" s="31"/>
      <c r="SK314" s="31"/>
      <c r="SL314" s="31"/>
      <c r="SM314" s="31"/>
      <c r="SN314" s="31"/>
      <c r="SO314" s="31"/>
      <c r="SP314" s="31"/>
      <c r="SQ314" s="31"/>
      <c r="SR314" s="31"/>
      <c r="SS314" s="31"/>
      <c r="ST314" s="31"/>
      <c r="SU314" s="31"/>
      <c r="SV314" s="31"/>
      <c r="SW314" s="31"/>
      <c r="SX314" s="31"/>
      <c r="SY314" s="31"/>
      <c r="SZ314" s="31"/>
      <c r="TA314" s="31"/>
      <c r="TB314" s="31"/>
      <c r="TC314" s="31"/>
      <c r="TD314" s="31"/>
      <c r="TE314" s="31"/>
      <c r="TF314" s="31"/>
      <c r="TG314" s="31"/>
      <c r="TH314" s="31"/>
      <c r="TI314" s="31"/>
      <c r="TJ314" s="31"/>
      <c r="TK314" s="31"/>
      <c r="TL314" s="31"/>
      <c r="TM314" s="31"/>
      <c r="TN314" s="31"/>
      <c r="TO314" s="31"/>
      <c r="TP314" s="31"/>
      <c r="TQ314" s="31"/>
      <c r="TR314" s="31"/>
      <c r="TS314" s="31"/>
      <c r="TT314" s="31"/>
      <c r="TU314" s="31"/>
      <c r="TV314" s="31"/>
      <c r="TW314" s="31"/>
      <c r="TX314" s="31"/>
      <c r="TY314" s="31"/>
      <c r="TZ314" s="31"/>
      <c r="UA314" s="31"/>
      <c r="UB314" s="31"/>
      <c r="UC314" s="31"/>
      <c r="UD314" s="31"/>
      <c r="UE314" s="31"/>
      <c r="UF314" s="31"/>
      <c r="UG314" s="31"/>
      <c r="UH314" s="31"/>
      <c r="UI314" s="31"/>
      <c r="UJ314" s="31"/>
      <c r="UK314" s="31"/>
      <c r="UL314" s="31"/>
      <c r="UM314" s="31"/>
      <c r="UN314" s="31"/>
      <c r="UO314" s="31"/>
      <c r="UP314" s="31"/>
      <c r="UQ314" s="31"/>
      <c r="UR314" s="31"/>
      <c r="US314" s="31"/>
      <c r="UT314" s="31"/>
      <c r="UU314" s="31"/>
      <c r="UV314" s="31"/>
      <c r="UW314" s="31"/>
      <c r="UX314" s="31"/>
      <c r="UY314" s="31"/>
      <c r="UZ314" s="31"/>
      <c r="VA314" s="31"/>
      <c r="VB314" s="31"/>
      <c r="VC314" s="31"/>
      <c r="VD314" s="31"/>
      <c r="VE314" s="31"/>
      <c r="VF314" s="31"/>
      <c r="VG314" s="31"/>
      <c r="VH314" s="31"/>
      <c r="VI314" s="31"/>
      <c r="VJ314" s="31"/>
      <c r="VK314" s="31"/>
      <c r="VL314" s="31"/>
      <c r="VM314" s="31"/>
      <c r="VN314" s="31"/>
      <c r="VO314" s="31"/>
      <c r="VP314" s="31"/>
      <c r="VQ314" s="31"/>
      <c r="VR314" s="31"/>
      <c r="VS314" s="31"/>
      <c r="VT314" s="31"/>
      <c r="VU314" s="31"/>
      <c r="VV314" s="31"/>
      <c r="VW314" s="31"/>
      <c r="VX314" s="31"/>
      <c r="VY314" s="31"/>
      <c r="VZ314" s="31"/>
      <c r="WA314" s="31"/>
      <c r="WB314" s="31"/>
      <c r="WC314" s="31"/>
      <c r="WD314" s="31"/>
      <c r="WE314" s="31"/>
      <c r="WF314" s="31"/>
      <c r="WG314" s="31"/>
      <c r="WH314" s="31"/>
      <c r="WI314" s="31"/>
      <c r="WJ314" s="31"/>
      <c r="WK314" s="31"/>
      <c r="WL314" s="31"/>
      <c r="WM314" s="31"/>
      <c r="WN314" s="31"/>
      <c r="WO314" s="31"/>
      <c r="WP314" s="31"/>
      <c r="WQ314" s="31"/>
      <c r="WR314" s="31"/>
      <c r="WS314" s="31"/>
      <c r="WT314" s="31"/>
      <c r="WU314" s="31"/>
      <c r="WV314" s="31"/>
      <c r="WW314" s="31"/>
      <c r="WX314" s="31"/>
      <c r="WY314" s="31"/>
      <c r="WZ314" s="31"/>
      <c r="XA314" s="31"/>
      <c r="XB314" s="31"/>
      <c r="XC314" s="31"/>
      <c r="XD314" s="31"/>
      <c r="XE314" s="31"/>
      <c r="XF314" s="31"/>
      <c r="XG314" s="31"/>
      <c r="XH314" s="31"/>
      <c r="XI314" s="31"/>
      <c r="XJ314" s="31"/>
      <c r="XK314" s="31"/>
      <c r="XL314" s="31"/>
      <c r="XM314" s="31"/>
      <c r="XN314" s="31"/>
      <c r="XO314" s="31"/>
      <c r="XP314" s="31"/>
      <c r="XQ314" s="31"/>
      <c r="XR314" s="31"/>
      <c r="XS314" s="31"/>
      <c r="XT314" s="31"/>
      <c r="XU314" s="31"/>
      <c r="XV314" s="31"/>
      <c r="XW314" s="31"/>
      <c r="XX314" s="31"/>
      <c r="XY314" s="31"/>
      <c r="XZ314" s="31"/>
      <c r="YA314" s="31"/>
      <c r="YB314" s="31"/>
      <c r="YC314" s="31"/>
      <c r="YD314" s="31"/>
      <c r="YE314" s="31"/>
      <c r="YF314" s="31"/>
      <c r="YG314" s="31"/>
      <c r="YH314" s="31"/>
      <c r="YI314" s="31"/>
      <c r="YJ314" s="31"/>
      <c r="YK314" s="31"/>
      <c r="YL314" s="31"/>
      <c r="YM314" s="31"/>
      <c r="YN314" s="31"/>
      <c r="YO314" s="31"/>
      <c r="YP314" s="31"/>
      <c r="YQ314" s="31"/>
      <c r="YR314" s="31"/>
      <c r="YS314" s="31"/>
      <c r="YT314" s="31"/>
      <c r="YU314" s="31"/>
      <c r="YV314" s="31"/>
      <c r="YW314" s="31"/>
      <c r="YX314" s="31"/>
      <c r="YY314" s="31"/>
      <c r="YZ314" s="31"/>
      <c r="ZA314" s="31"/>
      <c r="ZB314" s="31"/>
      <c r="ZC314" s="31"/>
      <c r="ZD314" s="31"/>
      <c r="ZE314" s="31"/>
      <c r="ZF314" s="31"/>
      <c r="ZG314" s="31"/>
      <c r="ZH314" s="31"/>
      <c r="ZI314" s="31"/>
      <c r="ZJ314" s="31"/>
      <c r="ZK314" s="31"/>
      <c r="ZL314" s="31"/>
      <c r="ZM314" s="31"/>
      <c r="ZN314" s="31"/>
      <c r="ZO314" s="31"/>
      <c r="ZP314" s="31"/>
      <c r="ZQ314" s="31"/>
      <c r="ZR314" s="31"/>
      <c r="ZS314" s="31"/>
      <c r="ZT314" s="31"/>
      <c r="ZU314" s="31"/>
      <c r="ZV314" s="31"/>
      <c r="ZW314" s="31"/>
      <c r="ZX314" s="31"/>
      <c r="ZY314" s="31"/>
      <c r="ZZ314" s="31"/>
      <c r="AAA314" s="31"/>
      <c r="AAB314" s="31"/>
      <c r="AAC314" s="31"/>
      <c r="AAD314" s="31"/>
      <c r="AAE314" s="31"/>
      <c r="AAF314" s="31"/>
      <c r="AAG314" s="31"/>
      <c r="AAH314" s="31"/>
      <c r="AAI314" s="31"/>
      <c r="AAJ314" s="31"/>
      <c r="AAK314" s="31"/>
      <c r="AAL314" s="31"/>
      <c r="AAM314" s="31"/>
      <c r="AAN314" s="31"/>
      <c r="AAO314" s="31"/>
      <c r="AAP314" s="31"/>
      <c r="AAQ314" s="31"/>
      <c r="AAR314" s="31"/>
      <c r="AAS314" s="31"/>
      <c r="AAT314" s="31"/>
      <c r="AAU314" s="31"/>
      <c r="AAV314" s="31"/>
      <c r="AAW314" s="31"/>
      <c r="AAX314" s="31"/>
      <c r="AAY314" s="31"/>
      <c r="AAZ314" s="31"/>
      <c r="ABA314" s="31"/>
      <c r="ABB314" s="31"/>
      <c r="ABC314" s="31"/>
      <c r="ABD314" s="31"/>
      <c r="ABE314" s="31"/>
      <c r="ABF314" s="31"/>
      <c r="ABG314" s="31"/>
      <c r="ABH314" s="31"/>
      <c r="ABI314" s="31"/>
      <c r="ABJ314" s="31"/>
      <c r="ABK314" s="31"/>
      <c r="ABL314" s="31"/>
      <c r="ABM314" s="31"/>
      <c r="ABN314" s="31"/>
      <c r="ABO314" s="31"/>
      <c r="ABP314" s="31"/>
      <c r="ABQ314" s="31"/>
      <c r="ABR314" s="31"/>
      <c r="ABS314" s="31"/>
      <c r="ABT314" s="31"/>
      <c r="ABU314" s="31"/>
      <c r="ABV314" s="31"/>
      <c r="ABW314" s="31"/>
      <c r="ABX314" s="31"/>
      <c r="ABY314" s="31"/>
      <c r="ABZ314" s="31"/>
      <c r="ACA314" s="31"/>
      <c r="ACB314" s="31"/>
      <c r="ACC314" s="31"/>
      <c r="ACD314" s="31"/>
      <c r="ACE314" s="31"/>
      <c r="ACF314" s="31"/>
      <c r="ACG314" s="31"/>
      <c r="ACH314" s="31"/>
      <c r="ACI314" s="31"/>
      <c r="ACJ314" s="31"/>
      <c r="ACK314" s="31"/>
      <c r="ACL314" s="31"/>
      <c r="ACM314" s="31"/>
      <c r="ACN314" s="31"/>
      <c r="ACO314" s="31"/>
      <c r="ACP314" s="31"/>
      <c r="ACQ314" s="31"/>
      <c r="ACR314" s="31"/>
      <c r="ACS314" s="31"/>
      <c r="ACT314" s="31"/>
      <c r="ACU314" s="31"/>
      <c r="ACV314" s="31"/>
      <c r="ACW314" s="31"/>
      <c r="ACX314" s="31"/>
      <c r="ACY314" s="31"/>
      <c r="ACZ314" s="31"/>
      <c r="ADA314" s="31"/>
      <c r="ADB314" s="31"/>
      <c r="ADC314" s="31"/>
      <c r="ADD314" s="31"/>
      <c r="ADE314" s="31"/>
      <c r="ADF314" s="31"/>
      <c r="ADG314" s="31"/>
      <c r="ADH314" s="31"/>
      <c r="ADI314" s="31"/>
      <c r="ADJ314" s="31"/>
      <c r="ADK314" s="31"/>
      <c r="ADL314" s="31"/>
      <c r="ADM314" s="31"/>
      <c r="ADN314" s="31"/>
      <c r="ADO314" s="31"/>
      <c r="ADP314" s="31"/>
      <c r="ADQ314" s="31"/>
      <c r="ADR314" s="31"/>
      <c r="ADS314" s="31"/>
      <c r="ADT314" s="31"/>
      <c r="ADU314" s="31"/>
      <c r="ADV314" s="31"/>
      <c r="ADW314" s="31"/>
      <c r="ADX314" s="31"/>
      <c r="ADY314" s="31"/>
      <c r="ADZ314" s="31"/>
      <c r="AEA314" s="31"/>
      <c r="AEB314" s="31"/>
      <c r="AEC314" s="31"/>
      <c r="AED314" s="31"/>
      <c r="AEE314" s="31"/>
      <c r="AEF314" s="31"/>
      <c r="AEG314" s="31"/>
      <c r="AEH314" s="31"/>
      <c r="AEI314" s="31"/>
      <c r="AEJ314" s="31"/>
      <c r="AEK314" s="31"/>
      <c r="AEL314" s="31"/>
      <c r="AEM314" s="31"/>
      <c r="AEN314" s="31"/>
      <c r="AEO314" s="31"/>
      <c r="AEP314" s="31"/>
      <c r="AEQ314" s="31"/>
      <c r="AER314" s="31"/>
      <c r="AES314" s="31"/>
      <c r="AET314" s="31"/>
      <c r="AEU314" s="31"/>
      <c r="AEV314" s="31"/>
      <c r="AEW314" s="31"/>
      <c r="AEX314" s="31"/>
      <c r="AEY314" s="31"/>
      <c r="AEZ314" s="31"/>
      <c r="AFA314" s="31"/>
      <c r="AFB314" s="31"/>
      <c r="AFC314" s="31"/>
      <c r="AFD314" s="31"/>
      <c r="AFE314" s="31"/>
      <c r="AFF314" s="31"/>
      <c r="AFG314" s="31"/>
      <c r="AFH314" s="31"/>
      <c r="AFI314" s="31"/>
      <c r="AFJ314" s="31"/>
      <c r="AFK314" s="31"/>
      <c r="AFL314" s="31"/>
      <c r="AFM314" s="31"/>
      <c r="AFN314" s="31"/>
      <c r="AFO314" s="31"/>
      <c r="AFP314" s="31"/>
      <c r="AFQ314" s="31"/>
      <c r="AFR314" s="31"/>
      <c r="AFS314" s="31"/>
      <c r="AFT314" s="31"/>
      <c r="AFU314" s="31"/>
      <c r="AFV314" s="31"/>
      <c r="AFW314" s="31"/>
      <c r="AFX314" s="31"/>
      <c r="AFY314" s="31"/>
      <c r="AFZ314" s="31"/>
      <c r="AGA314" s="31"/>
      <c r="AGB314" s="31"/>
      <c r="AGC314" s="31"/>
      <c r="AGD314" s="31"/>
      <c r="AGE314" s="31"/>
      <c r="AGF314" s="31"/>
      <c r="AGG314" s="31"/>
      <c r="AGH314" s="31"/>
      <c r="AGI314" s="31"/>
      <c r="AGJ314" s="31"/>
      <c r="AGK314" s="31"/>
      <c r="AGL314" s="31"/>
      <c r="AGM314" s="31"/>
      <c r="AGN314" s="31"/>
      <c r="AGO314" s="31"/>
      <c r="AGP314" s="31"/>
      <c r="AGQ314" s="31"/>
      <c r="AGR314" s="31"/>
      <c r="AGS314" s="31"/>
      <c r="AGT314" s="31"/>
      <c r="AGU314" s="31"/>
      <c r="AGV314" s="31"/>
      <c r="AGW314" s="31"/>
      <c r="AGX314" s="31"/>
      <c r="AGY314" s="31"/>
      <c r="AGZ314" s="31"/>
      <c r="AHA314" s="31"/>
      <c r="AHB314" s="31"/>
      <c r="AHC314" s="31"/>
      <c r="AHD314" s="31"/>
      <c r="AHE314" s="31"/>
      <c r="AHF314" s="31"/>
      <c r="AHG314" s="31"/>
      <c r="AHH314" s="31"/>
      <c r="AHI314" s="31"/>
      <c r="AHJ314" s="31"/>
      <c r="AHK314" s="31"/>
      <c r="AHL314" s="31"/>
      <c r="AHM314" s="31"/>
      <c r="AHN314" s="31"/>
      <c r="AHO314" s="31"/>
      <c r="AHP314" s="31"/>
      <c r="AHQ314" s="31"/>
      <c r="AHR314" s="31"/>
      <c r="AHS314" s="31"/>
      <c r="AHT314" s="31"/>
      <c r="AHU314" s="31"/>
      <c r="AHV314" s="31"/>
      <c r="AHW314" s="31"/>
      <c r="AHX314" s="31"/>
      <c r="AHY314" s="31"/>
      <c r="AHZ314" s="31"/>
      <c r="AIA314" s="31"/>
      <c r="AIB314" s="31"/>
      <c r="AIC314" s="31"/>
      <c r="AID314" s="31"/>
      <c r="AIE314" s="31"/>
      <c r="AIF314" s="31"/>
      <c r="AIG314" s="31"/>
      <c r="AIH314" s="31"/>
      <c r="AII314" s="31"/>
      <c r="AIJ314" s="31"/>
      <c r="AIK314" s="31"/>
      <c r="AIL314" s="31"/>
      <c r="AIM314" s="31"/>
      <c r="AIN314" s="31"/>
      <c r="AIO314" s="31"/>
      <c r="AIP314" s="31"/>
      <c r="AIQ314" s="31"/>
      <c r="AIR314" s="31"/>
      <c r="AIS314" s="31"/>
      <c r="AIT314" s="31"/>
      <c r="AIU314" s="31"/>
      <c r="AIV314" s="31"/>
      <c r="AIW314" s="31"/>
      <c r="AIX314" s="31"/>
      <c r="AIY314" s="31"/>
      <c r="AIZ314" s="31"/>
      <c r="AJA314" s="31"/>
      <c r="AJB314" s="31"/>
      <c r="AJC314" s="31"/>
      <c r="AJD314" s="31"/>
      <c r="AJE314" s="31"/>
      <c r="AJF314" s="31"/>
      <c r="AJG314" s="31"/>
      <c r="AJH314" s="31"/>
      <c r="AJI314" s="31"/>
      <c r="AJJ314" s="31"/>
      <c r="AJK314" s="31"/>
      <c r="AJL314" s="31"/>
      <c r="AJM314" s="31"/>
      <c r="AJN314" s="31"/>
      <c r="AJO314" s="31"/>
      <c r="AJP314" s="31"/>
      <c r="AJQ314" s="31"/>
      <c r="AJR314" s="31"/>
      <c r="AJS314" s="31"/>
      <c r="AJT314" s="31"/>
      <c r="AJU314" s="31"/>
      <c r="AJV314" s="31"/>
      <c r="AJW314" s="31"/>
      <c r="AJX314" s="31"/>
      <c r="AJY314" s="31"/>
      <c r="AJZ314" s="31"/>
      <c r="AKA314" s="31"/>
      <c r="AKB314" s="31"/>
      <c r="AKC314" s="31"/>
      <c r="AKD314" s="31"/>
      <c r="AKE314" s="31"/>
      <c r="AKF314" s="31"/>
      <c r="AKG314" s="31"/>
      <c r="AKH314" s="31"/>
      <c r="AKI314" s="31"/>
      <c r="AKJ314" s="31"/>
      <c r="AKK314" s="31"/>
      <c r="AKL314" s="31"/>
      <c r="AKM314" s="31"/>
      <c r="AKN314" s="31"/>
      <c r="AKO314" s="31"/>
      <c r="AKP314" s="31"/>
      <c r="AKQ314" s="31"/>
      <c r="AKR314" s="31"/>
      <c r="AKS314" s="31"/>
      <c r="AKT314" s="31"/>
      <c r="AKU314" s="31"/>
      <c r="AKV314" s="31"/>
      <c r="AKW314" s="31"/>
      <c r="AKX314" s="31"/>
      <c r="AKY314" s="31"/>
      <c r="AKZ314" s="31"/>
      <c r="ALA314" s="31"/>
      <c r="ALB314" s="31"/>
      <c r="ALC314" s="31"/>
      <c r="ALD314" s="31"/>
      <c r="ALE314" s="31"/>
      <c r="ALF314" s="31"/>
      <c r="ALG314" s="31"/>
      <c r="ALH314" s="31"/>
      <c r="ALI314" s="31"/>
      <c r="ALJ314" s="31"/>
      <c r="ALK314" s="31"/>
      <c r="ALL314" s="31"/>
      <c r="ALM314" s="31"/>
      <c r="ALN314" s="31"/>
      <c r="ALO314" s="31"/>
      <c r="ALP314" s="31"/>
      <c r="ALQ314" s="31"/>
      <c r="ALR314" s="31"/>
      <c r="ALS314" s="31"/>
      <c r="ALT314" s="31"/>
      <c r="ALU314" s="31"/>
      <c r="ALV314" s="31"/>
      <c r="ALW314" s="31"/>
      <c r="ALX314" s="31"/>
      <c r="ALY314" s="31"/>
      <c r="ALZ314" s="31"/>
      <c r="AMA314" s="31"/>
      <c r="AMB314" s="31"/>
      <c r="AMC314" s="31"/>
      <c r="AMD314" s="31"/>
      <c r="AME314" s="31"/>
      <c r="AMF314" s="31"/>
      <c r="AMG314" s="31"/>
      <c r="AMH314" s="31"/>
      <c r="AMI314" s="31"/>
      <c r="AMJ314" s="31"/>
      <c r="AMK314" s="31"/>
      <c r="AML314" s="31"/>
      <c r="AMM314" s="31"/>
      <c r="AMN314" s="31"/>
      <c r="AMO314" s="31"/>
      <c r="AMP314" s="31"/>
      <c r="AMQ314" s="31"/>
      <c r="AMR314" s="31"/>
      <c r="AMS314" s="31"/>
      <c r="AMT314" s="31"/>
      <c r="AMU314" s="31"/>
      <c r="AMV314" s="31"/>
      <c r="AMW314" s="31"/>
      <c r="AMX314" s="31"/>
      <c r="AMY314" s="31"/>
    </row>
    <row r="315" spans="3:1042" s="6" customFormat="1" ht="15" customHeight="1" x14ac:dyDescent="0.25">
      <c r="C315" s="151">
        <f t="shared" si="140"/>
        <v>231515</v>
      </c>
      <c r="D315" s="72">
        <f t="shared" ref="D315" si="209">R315</f>
        <v>80</v>
      </c>
      <c r="E315" s="74">
        <v>0</v>
      </c>
      <c r="F315" s="72">
        <v>1</v>
      </c>
      <c r="G315" s="73">
        <f t="shared" ref="G315" si="210">IF(E315&gt;0,W315,0)</f>
        <v>0</v>
      </c>
      <c r="H315" s="128">
        <f t="shared" ref="H315" si="211">IF(F315&gt;0,Y315,0)</f>
        <v>2.9</v>
      </c>
      <c r="I315" s="147">
        <f t="shared" ref="I315" si="212">V315</f>
        <v>1</v>
      </c>
      <c r="J315" s="111" t="s">
        <v>196</v>
      </c>
      <c r="K315" s="39">
        <v>3</v>
      </c>
      <c r="L315" s="95">
        <f t="shared" ref="L315" si="213">VLOOKUP( M315, $M$2:$N$21, 2, FALSE )</f>
        <v>23</v>
      </c>
      <c r="M315" s="9" t="s">
        <v>42</v>
      </c>
      <c r="N315" s="152">
        <v>15</v>
      </c>
      <c r="O315" s="82">
        <f t="shared" ref="O315" si="214" xml:space="preserve"> (L315*10000) + (N315*100) + VLOOKUP( T315, $Q$2:$S$47, 2, FALSE )</f>
        <v>231515</v>
      </c>
      <c r="P315" s="77" t="str">
        <f t="shared" si="208"/>
        <v>HPX-80-DHPTDR 130  (80 gal, JA13)</v>
      </c>
      <c r="Q315" s="10" t="s">
        <v>382</v>
      </c>
      <c r="R315" s="11">
        <v>80</v>
      </c>
      <c r="S315" s="37" t="s">
        <v>86</v>
      </c>
      <c r="T315" s="100" t="s">
        <v>106</v>
      </c>
      <c r="U315" s="105" t="str">
        <f t="shared" ref="U315" si="215">VLOOKUP( T315, $Q$2:$S$47, 3, FALSE )</f>
        <v>AOSmithHPTU80</v>
      </c>
      <c r="V315" s="148">
        <v>1</v>
      </c>
      <c r="W315" s="47" t="s">
        <v>10</v>
      </c>
      <c r="X315" s="55" t="s">
        <v>15</v>
      </c>
      <c r="Y315" s="56">
        <v>2.9</v>
      </c>
      <c r="Z315" s="57">
        <v>44118</v>
      </c>
      <c r="AA315" s="58" t="s">
        <v>83</v>
      </c>
      <c r="AB315" s="158" t="str">
        <f t="shared" si="192"/>
        <v>2,     231515,   "HPX-80-DHPTDR 130  (80 gal, JA13)"</v>
      </c>
      <c r="AC315" s="160" t="str">
        <f t="shared" si="183"/>
        <v>State</v>
      </c>
      <c r="AD315" s="163" t="s">
        <v>701</v>
      </c>
      <c r="AE315" s="158" t="str">
        <f t="shared" si="193"/>
        <v xml:space="preserve">          case  231515   :   "StateHPX80DHPTDR"</v>
      </c>
      <c r="AF315" s="163" t="s">
        <v>701</v>
      </c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1"/>
      <c r="BO315" s="31"/>
      <c r="BP315" s="31"/>
      <c r="BQ315" s="31"/>
      <c r="BR315" s="31"/>
      <c r="BS315" s="31"/>
      <c r="BT315" s="31"/>
      <c r="BU315" s="31"/>
      <c r="BV315" s="31"/>
      <c r="BW315" s="31"/>
      <c r="BX315" s="31"/>
      <c r="BY315" s="31"/>
      <c r="BZ315" s="31"/>
      <c r="CA315" s="31"/>
      <c r="CB315" s="31"/>
      <c r="CC315" s="31"/>
      <c r="CD315" s="31"/>
      <c r="CE315" s="31"/>
      <c r="CF315" s="31"/>
      <c r="CG315" s="31"/>
      <c r="CH315" s="31"/>
      <c r="CI315" s="31"/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/>
      <c r="DK315" s="31"/>
      <c r="DL315" s="31"/>
      <c r="DM315" s="31"/>
      <c r="DN315" s="31"/>
      <c r="DO315" s="31"/>
      <c r="DP315" s="31"/>
      <c r="DQ315" s="31"/>
      <c r="DR315" s="31"/>
      <c r="DS315" s="31"/>
      <c r="DT315" s="31"/>
      <c r="DU315" s="31"/>
      <c r="DV315" s="31"/>
      <c r="DW315" s="31"/>
      <c r="DX315" s="31"/>
      <c r="DY315" s="31"/>
      <c r="DZ315" s="31"/>
      <c r="EA315" s="31"/>
      <c r="EB315" s="31"/>
      <c r="EC315" s="31"/>
      <c r="ED315" s="31"/>
      <c r="EE315" s="31"/>
      <c r="EF315" s="31"/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/>
      <c r="EV315" s="31"/>
      <c r="EW315" s="31"/>
      <c r="EX315" s="31"/>
      <c r="EY315" s="31"/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  <c r="FK315" s="31"/>
      <c r="FL315" s="31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  <c r="IU315" s="31"/>
      <c r="IV315" s="31"/>
      <c r="IW315" s="31"/>
      <c r="IX315" s="31"/>
      <c r="IY315" s="31"/>
      <c r="IZ315" s="31"/>
      <c r="JA315" s="31"/>
      <c r="JB315" s="31"/>
      <c r="JC315" s="31"/>
      <c r="JD315" s="31"/>
      <c r="JE315" s="31"/>
      <c r="JF315" s="31"/>
      <c r="JG315" s="31"/>
      <c r="JH315" s="31"/>
      <c r="JI315" s="31"/>
      <c r="JJ315" s="31"/>
      <c r="JK315" s="31"/>
      <c r="JL315" s="31"/>
      <c r="JM315" s="31"/>
      <c r="JN315" s="31"/>
      <c r="JO315" s="31"/>
      <c r="JP315" s="31"/>
      <c r="JQ315" s="31"/>
      <c r="JR315" s="31"/>
      <c r="JS315" s="31"/>
      <c r="JT315" s="31"/>
      <c r="JU315" s="31"/>
      <c r="JV315" s="31"/>
      <c r="JW315" s="31"/>
      <c r="JX315" s="31"/>
      <c r="JY315" s="31"/>
      <c r="JZ315" s="31"/>
      <c r="KA315" s="31"/>
      <c r="KB315" s="31"/>
      <c r="KC315" s="31"/>
      <c r="KD315" s="31"/>
      <c r="KE315" s="31"/>
      <c r="KF315" s="31"/>
      <c r="KG315" s="31"/>
      <c r="KH315" s="31"/>
      <c r="KI315" s="31"/>
      <c r="KJ315" s="31"/>
      <c r="KK315" s="31"/>
      <c r="KL315" s="31"/>
      <c r="KM315" s="31"/>
      <c r="KN315" s="31"/>
      <c r="KO315" s="31"/>
      <c r="KP315" s="31"/>
      <c r="KQ315" s="31"/>
      <c r="KR315" s="31"/>
      <c r="KS315" s="31"/>
      <c r="KT315" s="31"/>
      <c r="KU315" s="31"/>
      <c r="KV315" s="31"/>
      <c r="KW315" s="31"/>
      <c r="KX315" s="31"/>
      <c r="KY315" s="31"/>
      <c r="KZ315" s="31"/>
      <c r="LA315" s="31"/>
      <c r="LB315" s="31"/>
      <c r="LC315" s="31"/>
      <c r="LD315" s="31"/>
      <c r="LE315" s="31"/>
      <c r="LF315" s="31"/>
      <c r="LG315" s="31"/>
      <c r="LH315" s="31"/>
      <c r="LI315" s="31"/>
      <c r="LJ315" s="31"/>
      <c r="LK315" s="31"/>
      <c r="LL315" s="31"/>
      <c r="LM315" s="31"/>
      <c r="LN315" s="31"/>
      <c r="LO315" s="31"/>
      <c r="LP315" s="31"/>
      <c r="LQ315" s="31"/>
      <c r="LR315" s="31"/>
      <c r="LS315" s="31"/>
      <c r="LT315" s="31"/>
      <c r="LU315" s="31"/>
      <c r="LV315" s="31"/>
      <c r="LW315" s="31"/>
      <c r="LX315" s="31"/>
      <c r="LY315" s="31"/>
      <c r="LZ315" s="31"/>
      <c r="MA315" s="31"/>
      <c r="MB315" s="31"/>
      <c r="MC315" s="31"/>
      <c r="MD315" s="31"/>
      <c r="ME315" s="31"/>
      <c r="MF315" s="31"/>
      <c r="MG315" s="31"/>
      <c r="MH315" s="31"/>
      <c r="MI315" s="31"/>
      <c r="MJ315" s="31"/>
      <c r="MK315" s="31"/>
      <c r="ML315" s="31"/>
      <c r="MM315" s="31"/>
      <c r="MN315" s="31"/>
      <c r="MO315" s="31"/>
      <c r="MP315" s="31"/>
      <c r="MQ315" s="31"/>
      <c r="MR315" s="31"/>
      <c r="MS315" s="31"/>
      <c r="MT315" s="31"/>
      <c r="MU315" s="31"/>
      <c r="MV315" s="31"/>
      <c r="MW315" s="31"/>
      <c r="MX315" s="31"/>
      <c r="MY315" s="31"/>
      <c r="MZ315" s="31"/>
      <c r="NA315" s="31"/>
      <c r="NB315" s="31"/>
      <c r="NC315" s="31"/>
      <c r="ND315" s="31"/>
      <c r="NE315" s="31"/>
      <c r="NF315" s="31"/>
      <c r="NG315" s="31"/>
      <c r="NH315" s="31"/>
      <c r="NI315" s="31"/>
      <c r="NJ315" s="31"/>
      <c r="NK315" s="31"/>
      <c r="NL315" s="31"/>
      <c r="NM315" s="31"/>
      <c r="NN315" s="31"/>
      <c r="NO315" s="31"/>
      <c r="NP315" s="31"/>
      <c r="NQ315" s="31"/>
      <c r="NR315" s="31"/>
      <c r="NS315" s="31"/>
      <c r="NT315" s="31"/>
      <c r="NU315" s="31"/>
      <c r="NV315" s="31"/>
      <c r="NW315" s="31"/>
      <c r="NX315" s="31"/>
      <c r="NY315" s="31"/>
      <c r="NZ315" s="31"/>
      <c r="OA315" s="31"/>
      <c r="OB315" s="31"/>
      <c r="OC315" s="31"/>
      <c r="OD315" s="31"/>
      <c r="OE315" s="31"/>
      <c r="OF315" s="31"/>
      <c r="OG315" s="31"/>
      <c r="OH315" s="31"/>
      <c r="OI315" s="31"/>
      <c r="OJ315" s="31"/>
      <c r="OK315" s="31"/>
      <c r="OL315" s="31"/>
      <c r="OM315" s="31"/>
      <c r="ON315" s="31"/>
      <c r="OO315" s="31"/>
      <c r="OP315" s="31"/>
      <c r="OQ315" s="31"/>
      <c r="OR315" s="31"/>
      <c r="OS315" s="31"/>
      <c r="OT315" s="31"/>
      <c r="OU315" s="31"/>
      <c r="OV315" s="31"/>
      <c r="OW315" s="31"/>
      <c r="OX315" s="31"/>
      <c r="OY315" s="31"/>
      <c r="OZ315" s="31"/>
      <c r="PA315" s="31"/>
      <c r="PB315" s="31"/>
      <c r="PC315" s="31"/>
      <c r="PD315" s="31"/>
      <c r="PE315" s="31"/>
      <c r="PF315" s="31"/>
      <c r="PG315" s="31"/>
      <c r="PH315" s="31"/>
      <c r="PI315" s="31"/>
      <c r="PJ315" s="31"/>
      <c r="PK315" s="31"/>
      <c r="PL315" s="31"/>
      <c r="PM315" s="31"/>
      <c r="PN315" s="31"/>
      <c r="PO315" s="31"/>
      <c r="PP315" s="31"/>
      <c r="PQ315" s="31"/>
      <c r="PR315" s="31"/>
      <c r="PS315" s="31"/>
      <c r="PT315" s="31"/>
      <c r="PU315" s="31"/>
      <c r="PV315" s="31"/>
      <c r="PW315" s="31"/>
      <c r="PX315" s="31"/>
      <c r="PY315" s="31"/>
      <c r="PZ315" s="31"/>
      <c r="QA315" s="31"/>
      <c r="QB315" s="31"/>
      <c r="QC315" s="31"/>
      <c r="QD315" s="31"/>
      <c r="QE315" s="31"/>
      <c r="QF315" s="31"/>
      <c r="QG315" s="31"/>
      <c r="QH315" s="31"/>
      <c r="QI315" s="31"/>
      <c r="QJ315" s="31"/>
      <c r="QK315" s="31"/>
      <c r="QL315" s="31"/>
      <c r="QM315" s="31"/>
      <c r="QN315" s="31"/>
      <c r="QO315" s="31"/>
      <c r="QP315" s="31"/>
      <c r="QQ315" s="31"/>
      <c r="QR315" s="31"/>
      <c r="QS315" s="31"/>
      <c r="QT315" s="31"/>
      <c r="QU315" s="31"/>
      <c r="QV315" s="31"/>
      <c r="QW315" s="31"/>
      <c r="QX315" s="31"/>
      <c r="QY315" s="31"/>
      <c r="QZ315" s="31"/>
      <c r="RA315" s="31"/>
      <c r="RB315" s="31"/>
      <c r="RC315" s="31"/>
      <c r="RD315" s="31"/>
      <c r="RE315" s="31"/>
      <c r="RF315" s="31"/>
      <c r="RG315" s="31"/>
      <c r="RH315" s="31"/>
      <c r="RI315" s="31"/>
      <c r="RJ315" s="31"/>
      <c r="RK315" s="31"/>
      <c r="RL315" s="31"/>
      <c r="RM315" s="31"/>
      <c r="RN315" s="31"/>
      <c r="RO315" s="31"/>
      <c r="RP315" s="31"/>
      <c r="RQ315" s="31"/>
      <c r="RR315" s="31"/>
      <c r="RS315" s="31"/>
      <c r="RT315" s="31"/>
      <c r="RU315" s="31"/>
      <c r="RV315" s="31"/>
      <c r="RW315" s="31"/>
      <c r="RX315" s="31"/>
      <c r="RY315" s="31"/>
      <c r="RZ315" s="31"/>
      <c r="SA315" s="31"/>
      <c r="SB315" s="31"/>
      <c r="SC315" s="31"/>
      <c r="SD315" s="31"/>
      <c r="SE315" s="31"/>
      <c r="SF315" s="31"/>
      <c r="SG315" s="31"/>
      <c r="SH315" s="31"/>
      <c r="SI315" s="31"/>
      <c r="SJ315" s="31"/>
      <c r="SK315" s="31"/>
      <c r="SL315" s="31"/>
      <c r="SM315" s="31"/>
      <c r="SN315" s="31"/>
      <c r="SO315" s="31"/>
      <c r="SP315" s="31"/>
      <c r="SQ315" s="31"/>
      <c r="SR315" s="31"/>
      <c r="SS315" s="31"/>
      <c r="ST315" s="31"/>
      <c r="SU315" s="31"/>
      <c r="SV315" s="31"/>
      <c r="SW315" s="31"/>
      <c r="SX315" s="31"/>
      <c r="SY315" s="31"/>
      <c r="SZ315" s="31"/>
      <c r="TA315" s="31"/>
      <c r="TB315" s="31"/>
      <c r="TC315" s="31"/>
      <c r="TD315" s="31"/>
      <c r="TE315" s="31"/>
      <c r="TF315" s="31"/>
      <c r="TG315" s="31"/>
      <c r="TH315" s="31"/>
      <c r="TI315" s="31"/>
      <c r="TJ315" s="31"/>
      <c r="TK315" s="31"/>
      <c r="TL315" s="31"/>
      <c r="TM315" s="31"/>
      <c r="TN315" s="31"/>
      <c r="TO315" s="31"/>
      <c r="TP315" s="31"/>
      <c r="TQ315" s="31"/>
      <c r="TR315" s="31"/>
      <c r="TS315" s="31"/>
      <c r="TT315" s="31"/>
      <c r="TU315" s="31"/>
      <c r="TV315" s="31"/>
      <c r="TW315" s="31"/>
      <c r="TX315" s="31"/>
      <c r="TY315" s="31"/>
      <c r="TZ315" s="31"/>
      <c r="UA315" s="31"/>
      <c r="UB315" s="31"/>
      <c r="UC315" s="31"/>
      <c r="UD315" s="31"/>
      <c r="UE315" s="31"/>
      <c r="UF315" s="31"/>
      <c r="UG315" s="31"/>
      <c r="UH315" s="31"/>
      <c r="UI315" s="31"/>
      <c r="UJ315" s="31"/>
      <c r="UK315" s="31"/>
      <c r="UL315" s="31"/>
      <c r="UM315" s="31"/>
      <c r="UN315" s="31"/>
      <c r="UO315" s="31"/>
      <c r="UP315" s="31"/>
      <c r="UQ315" s="31"/>
      <c r="UR315" s="31"/>
      <c r="US315" s="31"/>
      <c r="UT315" s="31"/>
      <c r="UU315" s="31"/>
      <c r="UV315" s="31"/>
      <c r="UW315" s="31"/>
      <c r="UX315" s="31"/>
      <c r="UY315" s="31"/>
      <c r="UZ315" s="31"/>
      <c r="VA315" s="31"/>
      <c r="VB315" s="31"/>
      <c r="VC315" s="31"/>
      <c r="VD315" s="31"/>
      <c r="VE315" s="31"/>
      <c r="VF315" s="31"/>
      <c r="VG315" s="31"/>
      <c r="VH315" s="31"/>
      <c r="VI315" s="31"/>
      <c r="VJ315" s="31"/>
      <c r="VK315" s="31"/>
      <c r="VL315" s="31"/>
      <c r="VM315" s="31"/>
      <c r="VN315" s="31"/>
      <c r="VO315" s="31"/>
      <c r="VP315" s="31"/>
      <c r="VQ315" s="31"/>
      <c r="VR315" s="31"/>
      <c r="VS315" s="31"/>
      <c r="VT315" s="31"/>
      <c r="VU315" s="31"/>
      <c r="VV315" s="31"/>
      <c r="VW315" s="31"/>
      <c r="VX315" s="31"/>
      <c r="VY315" s="31"/>
      <c r="VZ315" s="31"/>
      <c r="WA315" s="31"/>
      <c r="WB315" s="31"/>
      <c r="WC315" s="31"/>
      <c r="WD315" s="31"/>
      <c r="WE315" s="31"/>
      <c r="WF315" s="31"/>
      <c r="WG315" s="31"/>
      <c r="WH315" s="31"/>
      <c r="WI315" s="31"/>
      <c r="WJ315" s="31"/>
      <c r="WK315" s="31"/>
      <c r="WL315" s="31"/>
      <c r="WM315" s="31"/>
      <c r="WN315" s="31"/>
      <c r="WO315" s="31"/>
      <c r="WP315" s="31"/>
      <c r="WQ315" s="31"/>
      <c r="WR315" s="31"/>
      <c r="WS315" s="31"/>
      <c r="WT315" s="31"/>
      <c r="WU315" s="31"/>
      <c r="WV315" s="31"/>
      <c r="WW315" s="31"/>
      <c r="WX315" s="31"/>
      <c r="WY315" s="31"/>
      <c r="WZ315" s="31"/>
      <c r="XA315" s="31"/>
      <c r="XB315" s="31"/>
      <c r="XC315" s="31"/>
      <c r="XD315" s="31"/>
      <c r="XE315" s="31"/>
      <c r="XF315" s="31"/>
      <c r="XG315" s="31"/>
      <c r="XH315" s="31"/>
      <c r="XI315" s="31"/>
      <c r="XJ315" s="31"/>
      <c r="XK315" s="31"/>
      <c r="XL315" s="31"/>
      <c r="XM315" s="31"/>
      <c r="XN315" s="31"/>
      <c r="XO315" s="31"/>
      <c r="XP315" s="31"/>
      <c r="XQ315" s="31"/>
      <c r="XR315" s="31"/>
      <c r="XS315" s="31"/>
      <c r="XT315" s="31"/>
      <c r="XU315" s="31"/>
      <c r="XV315" s="31"/>
      <c r="XW315" s="31"/>
      <c r="XX315" s="31"/>
      <c r="XY315" s="31"/>
      <c r="XZ315" s="31"/>
      <c r="YA315" s="31"/>
      <c r="YB315" s="31"/>
      <c r="YC315" s="31"/>
      <c r="YD315" s="31"/>
      <c r="YE315" s="31"/>
      <c r="YF315" s="31"/>
      <c r="YG315" s="31"/>
      <c r="YH315" s="31"/>
      <c r="YI315" s="31"/>
      <c r="YJ315" s="31"/>
      <c r="YK315" s="31"/>
      <c r="YL315" s="31"/>
      <c r="YM315" s="31"/>
      <c r="YN315" s="31"/>
      <c r="YO315" s="31"/>
      <c r="YP315" s="31"/>
      <c r="YQ315" s="31"/>
      <c r="YR315" s="31"/>
      <c r="YS315" s="31"/>
      <c r="YT315" s="31"/>
      <c r="YU315" s="31"/>
      <c r="YV315" s="31"/>
      <c r="YW315" s="31"/>
      <c r="YX315" s="31"/>
      <c r="YY315" s="31"/>
      <c r="YZ315" s="31"/>
      <c r="ZA315" s="31"/>
      <c r="ZB315" s="31"/>
      <c r="ZC315" s="31"/>
      <c r="ZD315" s="31"/>
      <c r="ZE315" s="31"/>
      <c r="ZF315" s="31"/>
      <c r="ZG315" s="31"/>
      <c r="ZH315" s="31"/>
      <c r="ZI315" s="31"/>
      <c r="ZJ315" s="31"/>
      <c r="ZK315" s="31"/>
      <c r="ZL315" s="31"/>
      <c r="ZM315" s="31"/>
      <c r="ZN315" s="31"/>
      <c r="ZO315" s="31"/>
      <c r="ZP315" s="31"/>
      <c r="ZQ315" s="31"/>
      <c r="ZR315" s="31"/>
      <c r="ZS315" s="31"/>
      <c r="ZT315" s="31"/>
      <c r="ZU315" s="31"/>
      <c r="ZV315" s="31"/>
      <c r="ZW315" s="31"/>
      <c r="ZX315" s="31"/>
      <c r="ZY315" s="31"/>
      <c r="ZZ315" s="31"/>
      <c r="AAA315" s="31"/>
      <c r="AAB315" s="31"/>
      <c r="AAC315" s="31"/>
      <c r="AAD315" s="31"/>
      <c r="AAE315" s="31"/>
      <c r="AAF315" s="31"/>
      <c r="AAG315" s="31"/>
      <c r="AAH315" s="31"/>
      <c r="AAI315" s="31"/>
      <c r="AAJ315" s="31"/>
      <c r="AAK315" s="31"/>
      <c r="AAL315" s="31"/>
      <c r="AAM315" s="31"/>
      <c r="AAN315" s="31"/>
      <c r="AAO315" s="31"/>
      <c r="AAP315" s="31"/>
      <c r="AAQ315" s="31"/>
      <c r="AAR315" s="31"/>
      <c r="AAS315" s="31"/>
      <c r="AAT315" s="31"/>
      <c r="AAU315" s="31"/>
      <c r="AAV315" s="31"/>
      <c r="AAW315" s="31"/>
      <c r="AAX315" s="31"/>
      <c r="AAY315" s="31"/>
      <c r="AAZ315" s="31"/>
      <c r="ABA315" s="31"/>
      <c r="ABB315" s="31"/>
      <c r="ABC315" s="31"/>
      <c r="ABD315" s="31"/>
      <c r="ABE315" s="31"/>
      <c r="ABF315" s="31"/>
      <c r="ABG315" s="31"/>
      <c r="ABH315" s="31"/>
      <c r="ABI315" s="31"/>
      <c r="ABJ315" s="31"/>
      <c r="ABK315" s="31"/>
      <c r="ABL315" s="31"/>
      <c r="ABM315" s="31"/>
      <c r="ABN315" s="31"/>
      <c r="ABO315" s="31"/>
      <c r="ABP315" s="31"/>
      <c r="ABQ315" s="31"/>
      <c r="ABR315" s="31"/>
      <c r="ABS315" s="31"/>
      <c r="ABT315" s="31"/>
      <c r="ABU315" s="31"/>
      <c r="ABV315" s="31"/>
      <c r="ABW315" s="31"/>
      <c r="ABX315" s="31"/>
      <c r="ABY315" s="31"/>
      <c r="ABZ315" s="31"/>
      <c r="ACA315" s="31"/>
      <c r="ACB315" s="31"/>
      <c r="ACC315" s="31"/>
      <c r="ACD315" s="31"/>
      <c r="ACE315" s="31"/>
      <c r="ACF315" s="31"/>
      <c r="ACG315" s="31"/>
      <c r="ACH315" s="31"/>
      <c r="ACI315" s="31"/>
      <c r="ACJ315" s="31"/>
      <c r="ACK315" s="31"/>
      <c r="ACL315" s="31"/>
      <c r="ACM315" s="31"/>
      <c r="ACN315" s="31"/>
      <c r="ACO315" s="31"/>
      <c r="ACP315" s="31"/>
      <c r="ACQ315" s="31"/>
      <c r="ACR315" s="31"/>
      <c r="ACS315" s="31"/>
      <c r="ACT315" s="31"/>
      <c r="ACU315" s="31"/>
      <c r="ACV315" s="31"/>
      <c r="ACW315" s="31"/>
      <c r="ACX315" s="31"/>
      <c r="ACY315" s="31"/>
      <c r="ACZ315" s="31"/>
      <c r="ADA315" s="31"/>
      <c r="ADB315" s="31"/>
      <c r="ADC315" s="31"/>
      <c r="ADD315" s="31"/>
      <c r="ADE315" s="31"/>
      <c r="ADF315" s="31"/>
      <c r="ADG315" s="31"/>
      <c r="ADH315" s="31"/>
      <c r="ADI315" s="31"/>
      <c r="ADJ315" s="31"/>
      <c r="ADK315" s="31"/>
      <c r="ADL315" s="31"/>
      <c r="ADM315" s="31"/>
      <c r="ADN315" s="31"/>
      <c r="ADO315" s="31"/>
      <c r="ADP315" s="31"/>
      <c r="ADQ315" s="31"/>
      <c r="ADR315" s="31"/>
      <c r="ADS315" s="31"/>
      <c r="ADT315" s="31"/>
      <c r="ADU315" s="31"/>
      <c r="ADV315" s="31"/>
      <c r="ADW315" s="31"/>
      <c r="ADX315" s="31"/>
      <c r="ADY315" s="31"/>
      <c r="ADZ315" s="31"/>
      <c r="AEA315" s="31"/>
      <c r="AEB315" s="31"/>
      <c r="AEC315" s="31"/>
      <c r="AED315" s="31"/>
      <c r="AEE315" s="31"/>
      <c r="AEF315" s="31"/>
      <c r="AEG315" s="31"/>
      <c r="AEH315" s="31"/>
      <c r="AEI315" s="31"/>
      <c r="AEJ315" s="31"/>
      <c r="AEK315" s="31"/>
      <c r="AEL315" s="31"/>
      <c r="AEM315" s="31"/>
      <c r="AEN315" s="31"/>
      <c r="AEO315" s="31"/>
      <c r="AEP315" s="31"/>
      <c r="AEQ315" s="31"/>
      <c r="AER315" s="31"/>
      <c r="AES315" s="31"/>
      <c r="AET315" s="31"/>
      <c r="AEU315" s="31"/>
      <c r="AEV315" s="31"/>
      <c r="AEW315" s="31"/>
      <c r="AEX315" s="31"/>
      <c r="AEY315" s="31"/>
      <c r="AEZ315" s="31"/>
      <c r="AFA315" s="31"/>
      <c r="AFB315" s="31"/>
      <c r="AFC315" s="31"/>
      <c r="AFD315" s="31"/>
      <c r="AFE315" s="31"/>
      <c r="AFF315" s="31"/>
      <c r="AFG315" s="31"/>
      <c r="AFH315" s="31"/>
      <c r="AFI315" s="31"/>
      <c r="AFJ315" s="31"/>
      <c r="AFK315" s="31"/>
      <c r="AFL315" s="31"/>
      <c r="AFM315" s="31"/>
      <c r="AFN315" s="31"/>
      <c r="AFO315" s="31"/>
      <c r="AFP315" s="31"/>
      <c r="AFQ315" s="31"/>
      <c r="AFR315" s="31"/>
      <c r="AFS315" s="31"/>
      <c r="AFT315" s="31"/>
      <c r="AFU315" s="31"/>
      <c r="AFV315" s="31"/>
      <c r="AFW315" s="31"/>
      <c r="AFX315" s="31"/>
      <c r="AFY315" s="31"/>
      <c r="AFZ315" s="31"/>
      <c r="AGA315" s="31"/>
      <c r="AGB315" s="31"/>
      <c r="AGC315" s="31"/>
      <c r="AGD315" s="31"/>
      <c r="AGE315" s="31"/>
      <c r="AGF315" s="31"/>
      <c r="AGG315" s="31"/>
      <c r="AGH315" s="31"/>
      <c r="AGI315" s="31"/>
      <c r="AGJ315" s="31"/>
      <c r="AGK315" s="31"/>
      <c r="AGL315" s="31"/>
      <c r="AGM315" s="31"/>
      <c r="AGN315" s="31"/>
      <c r="AGO315" s="31"/>
      <c r="AGP315" s="31"/>
      <c r="AGQ315" s="31"/>
      <c r="AGR315" s="31"/>
      <c r="AGS315" s="31"/>
      <c r="AGT315" s="31"/>
      <c r="AGU315" s="31"/>
      <c r="AGV315" s="31"/>
      <c r="AGW315" s="31"/>
      <c r="AGX315" s="31"/>
      <c r="AGY315" s="31"/>
      <c r="AGZ315" s="31"/>
      <c r="AHA315" s="31"/>
      <c r="AHB315" s="31"/>
      <c r="AHC315" s="31"/>
      <c r="AHD315" s="31"/>
      <c r="AHE315" s="31"/>
      <c r="AHF315" s="31"/>
      <c r="AHG315" s="31"/>
      <c r="AHH315" s="31"/>
      <c r="AHI315" s="31"/>
      <c r="AHJ315" s="31"/>
      <c r="AHK315" s="31"/>
      <c r="AHL315" s="31"/>
      <c r="AHM315" s="31"/>
      <c r="AHN315" s="31"/>
      <c r="AHO315" s="31"/>
      <c r="AHP315" s="31"/>
      <c r="AHQ315" s="31"/>
      <c r="AHR315" s="31"/>
      <c r="AHS315" s="31"/>
      <c r="AHT315" s="31"/>
      <c r="AHU315" s="31"/>
      <c r="AHV315" s="31"/>
      <c r="AHW315" s="31"/>
      <c r="AHX315" s="31"/>
      <c r="AHY315" s="31"/>
      <c r="AHZ315" s="31"/>
      <c r="AIA315" s="31"/>
      <c r="AIB315" s="31"/>
      <c r="AIC315" s="31"/>
      <c r="AID315" s="31"/>
      <c r="AIE315" s="31"/>
      <c r="AIF315" s="31"/>
      <c r="AIG315" s="31"/>
      <c r="AIH315" s="31"/>
      <c r="AII315" s="31"/>
      <c r="AIJ315" s="31"/>
      <c r="AIK315" s="31"/>
      <c r="AIL315" s="31"/>
      <c r="AIM315" s="31"/>
      <c r="AIN315" s="31"/>
      <c r="AIO315" s="31"/>
      <c r="AIP315" s="31"/>
      <c r="AIQ315" s="31"/>
      <c r="AIR315" s="31"/>
      <c r="AIS315" s="31"/>
      <c r="AIT315" s="31"/>
      <c r="AIU315" s="31"/>
      <c r="AIV315" s="31"/>
      <c r="AIW315" s="31"/>
      <c r="AIX315" s="31"/>
      <c r="AIY315" s="31"/>
      <c r="AIZ315" s="31"/>
      <c r="AJA315" s="31"/>
      <c r="AJB315" s="31"/>
      <c r="AJC315" s="31"/>
      <c r="AJD315" s="31"/>
      <c r="AJE315" s="31"/>
      <c r="AJF315" s="31"/>
      <c r="AJG315" s="31"/>
      <c r="AJH315" s="31"/>
      <c r="AJI315" s="31"/>
      <c r="AJJ315" s="31"/>
      <c r="AJK315" s="31"/>
      <c r="AJL315" s="31"/>
      <c r="AJM315" s="31"/>
      <c r="AJN315" s="31"/>
      <c r="AJO315" s="31"/>
      <c r="AJP315" s="31"/>
      <c r="AJQ315" s="31"/>
      <c r="AJR315" s="31"/>
      <c r="AJS315" s="31"/>
      <c r="AJT315" s="31"/>
      <c r="AJU315" s="31"/>
      <c r="AJV315" s="31"/>
      <c r="AJW315" s="31"/>
      <c r="AJX315" s="31"/>
      <c r="AJY315" s="31"/>
      <c r="AJZ315" s="31"/>
      <c r="AKA315" s="31"/>
      <c r="AKB315" s="31"/>
      <c r="AKC315" s="31"/>
      <c r="AKD315" s="31"/>
      <c r="AKE315" s="31"/>
      <c r="AKF315" s="31"/>
      <c r="AKG315" s="31"/>
      <c r="AKH315" s="31"/>
      <c r="AKI315" s="31"/>
      <c r="AKJ315" s="31"/>
      <c r="AKK315" s="31"/>
      <c r="AKL315" s="31"/>
      <c r="AKM315" s="31"/>
      <c r="AKN315" s="31"/>
      <c r="AKO315" s="31"/>
      <c r="AKP315" s="31"/>
      <c r="AKQ315" s="31"/>
      <c r="AKR315" s="31"/>
      <c r="AKS315" s="31"/>
      <c r="AKT315" s="31"/>
      <c r="AKU315" s="31"/>
      <c r="AKV315" s="31"/>
      <c r="AKW315" s="31"/>
      <c r="AKX315" s="31"/>
      <c r="AKY315" s="31"/>
      <c r="AKZ315" s="31"/>
      <c r="ALA315" s="31"/>
      <c r="ALB315" s="31"/>
      <c r="ALC315" s="31"/>
      <c r="ALD315" s="31"/>
      <c r="ALE315" s="31"/>
      <c r="ALF315" s="31"/>
      <c r="ALG315" s="31"/>
      <c r="ALH315" s="31"/>
      <c r="ALI315" s="31"/>
      <c r="ALJ315" s="31"/>
      <c r="ALK315" s="31"/>
      <c r="ALL315" s="31"/>
      <c r="ALM315" s="31"/>
      <c r="ALN315" s="31"/>
      <c r="ALO315" s="31"/>
      <c r="ALP315" s="31"/>
      <c r="ALQ315" s="31"/>
      <c r="ALR315" s="31"/>
      <c r="ALS315" s="31"/>
      <c r="ALT315" s="31"/>
      <c r="ALU315" s="31"/>
      <c r="ALV315" s="31"/>
      <c r="ALW315" s="31"/>
      <c r="ALX315" s="31"/>
      <c r="ALY315" s="31"/>
      <c r="ALZ315" s="31"/>
      <c r="AMA315" s="31"/>
      <c r="AMB315" s="31"/>
      <c r="AMC315" s="31"/>
      <c r="AMD315" s="31"/>
      <c r="AME315" s="31"/>
      <c r="AMF315" s="31"/>
      <c r="AMG315" s="31"/>
      <c r="AMH315" s="31"/>
      <c r="AMI315" s="31"/>
      <c r="AMJ315" s="31"/>
      <c r="AMK315" s="31"/>
      <c r="AML315" s="31"/>
      <c r="AMM315" s="31"/>
      <c r="AMN315" s="31"/>
      <c r="AMO315" s="31"/>
      <c r="AMP315" s="31"/>
      <c r="AMQ315" s="31"/>
      <c r="AMR315" s="31"/>
      <c r="AMS315" s="31"/>
      <c r="AMT315" s="31"/>
      <c r="AMU315" s="31"/>
      <c r="AMV315" s="31"/>
      <c r="AMW315" s="31"/>
      <c r="AMX315" s="31"/>
      <c r="AMY315" s="31"/>
    </row>
    <row r="316" spans="3:1042" s="6" customFormat="1" ht="15" customHeight="1" x14ac:dyDescent="0.25">
      <c r="C316" s="6">
        <f t="shared" si="140"/>
        <v>240122</v>
      </c>
      <c r="D316" s="72">
        <f t="shared" si="141"/>
        <v>58</v>
      </c>
      <c r="E316" s="72">
        <v>1</v>
      </c>
      <c r="F316" s="74">
        <v>0</v>
      </c>
      <c r="G316" s="73">
        <f t="shared" si="144"/>
        <v>2.1</v>
      </c>
      <c r="H316" s="128">
        <f t="shared" si="145"/>
        <v>0</v>
      </c>
      <c r="I316" s="147">
        <f t="shared" si="159"/>
        <v>0</v>
      </c>
      <c r="J316" s="111" t="s">
        <v>196</v>
      </c>
      <c r="K316" s="39">
        <v>1</v>
      </c>
      <c r="L316" s="95">
        <f t="shared" si="160"/>
        <v>24</v>
      </c>
      <c r="M316" s="12" t="s">
        <v>92</v>
      </c>
      <c r="N316" s="81">
        <v>1</v>
      </c>
      <c r="O316" s="82">
        <f t="shared" ref="O316:O343" si="216" xml:space="preserve"> (L316*10000) + (N316*100) + VLOOKUP( T316, $Q$2:$S$47, 2, FALSE )</f>
        <v>240122</v>
      </c>
      <c r="P316" s="77" t="str">
        <f t="shared" si="208"/>
        <v>Accelera 220 E  (58 gal)</v>
      </c>
      <c r="Q316" s="13" t="s">
        <v>155</v>
      </c>
      <c r="R316" s="106">
        <v>58</v>
      </c>
      <c r="S316" s="37" t="s">
        <v>93</v>
      </c>
      <c r="T316" s="100" t="s">
        <v>93</v>
      </c>
      <c r="U316" s="105" t="str">
        <f t="shared" ref="U316:U344" si="217">VLOOKUP( T316, $Q$2:$S$47, 3, FALSE )</f>
        <v>Stiebel220E</v>
      </c>
      <c r="V316" s="146">
        <v>0</v>
      </c>
      <c r="W316" s="49">
        <f>[1]ESTAR_to_AWHS!K165</f>
        <v>2.1</v>
      </c>
      <c r="X316" s="61" t="str">
        <f>[1]ESTAR_to_AWHS!I165</f>
        <v>4+</v>
      </c>
      <c r="Y316" s="62" t="str">
        <f>[1]ESTAR_to_AWHS!L165</f>
        <v>--</v>
      </c>
      <c r="Z316" s="63">
        <f>[1]ESTAR_to_AWHS!J165</f>
        <v>42591</v>
      </c>
      <c r="AA316" s="58" t="s">
        <v>92</v>
      </c>
      <c r="AB316" s="158" t="str">
        <f t="shared" si="192"/>
        <v>2,     240122,   "Accelera 220 E  (58 gal)"</v>
      </c>
      <c r="AC316" s="159" t="s">
        <v>446</v>
      </c>
      <c r="AD316" s="161" t="s">
        <v>702</v>
      </c>
      <c r="AE316" s="158" t="str">
        <f t="shared" si="193"/>
        <v xml:space="preserve">          case  240122   :   "Stiebel58A220E"</v>
      </c>
      <c r="AF316" s="161" t="s">
        <v>702</v>
      </c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</row>
    <row r="317" spans="3:1042" s="6" customFormat="1" ht="15" customHeight="1" x14ac:dyDescent="0.25">
      <c r="C317" s="6">
        <f t="shared" si="140"/>
        <v>240212</v>
      </c>
      <c r="D317" s="72">
        <f t="shared" si="141"/>
        <v>80</v>
      </c>
      <c r="E317" s="72">
        <v>1</v>
      </c>
      <c r="F317" s="74">
        <v>0</v>
      </c>
      <c r="G317" s="73">
        <f t="shared" si="144"/>
        <v>2</v>
      </c>
      <c r="H317" s="128">
        <f t="shared" si="145"/>
        <v>0</v>
      </c>
      <c r="I317" s="147">
        <f t="shared" ref="I317:I344" si="218">V317</f>
        <v>0</v>
      </c>
      <c r="J317" s="111" t="s">
        <v>196</v>
      </c>
      <c r="K317" s="39">
        <v>1</v>
      </c>
      <c r="L317" s="95">
        <f t="shared" ref="L317:L344" si="219">VLOOKUP( M317, $M$2:$N$21, 2, FALSE )</f>
        <v>24</v>
      </c>
      <c r="M317" s="12" t="s">
        <v>92</v>
      </c>
      <c r="N317" s="82">
        <f>N316+1</f>
        <v>2</v>
      </c>
      <c r="O317" s="82">
        <f t="shared" si="216"/>
        <v>240212</v>
      </c>
      <c r="P317" s="77" t="str">
        <f t="shared" si="208"/>
        <v>Accelera 300/WHP 300  (80 gal)</v>
      </c>
      <c r="Q317" s="13" t="s">
        <v>156</v>
      </c>
      <c r="R317" s="14">
        <v>80</v>
      </c>
      <c r="S317" s="37" t="s">
        <v>90</v>
      </c>
      <c r="T317" s="100" t="s">
        <v>108</v>
      </c>
      <c r="U317" s="105" t="str">
        <f t="shared" si="217"/>
        <v>AOSmithPHPT80</v>
      </c>
      <c r="V317" s="146">
        <v>0</v>
      </c>
      <c r="W317" s="49">
        <f>[1]ESTAR_to_AWHS!K166</f>
        <v>2</v>
      </c>
      <c r="X317" s="61" t="str">
        <f>[1]ESTAR_to_AWHS!I166</f>
        <v>2-3</v>
      </c>
      <c r="Y317" s="62" t="str">
        <f>[1]ESTAR_to_AWHS!L166</f>
        <v>--</v>
      </c>
      <c r="Z317" s="63">
        <f>[1]ESTAR_to_AWHS!J166</f>
        <v>41666</v>
      </c>
      <c r="AA317" s="58" t="s">
        <v>92</v>
      </c>
      <c r="AB317" s="158" t="str">
        <f t="shared" si="192"/>
        <v>2,     240212,   "Accelera 300/WHP 300  (80 gal)"</v>
      </c>
      <c r="AC317" s="160" t="str">
        <f t="shared" si="183"/>
        <v>Stiebel</v>
      </c>
      <c r="AD317" s="161" t="s">
        <v>703</v>
      </c>
      <c r="AE317" s="158" t="str">
        <f t="shared" si="193"/>
        <v xml:space="preserve">          case  240212   :   "Stiebel80A300"</v>
      </c>
      <c r="AF317" s="161" t="s">
        <v>703</v>
      </c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</row>
    <row r="318" spans="3:1042" s="6" customFormat="1" ht="15" customHeight="1" x14ac:dyDescent="0.25">
      <c r="C318" s="6">
        <f t="shared" si="140"/>
        <v>250112</v>
      </c>
      <c r="D318" s="72">
        <f t="shared" si="141"/>
        <v>80</v>
      </c>
      <c r="E318" s="72">
        <v>1</v>
      </c>
      <c r="F318" s="74">
        <v>0</v>
      </c>
      <c r="G318" s="73">
        <f t="shared" si="144"/>
        <v>1.8</v>
      </c>
      <c r="H318" s="128">
        <f t="shared" si="145"/>
        <v>0</v>
      </c>
      <c r="I318" s="147">
        <f t="shared" si="218"/>
        <v>0</v>
      </c>
      <c r="J318" s="111" t="s">
        <v>196</v>
      </c>
      <c r="K318" s="39">
        <v>1</v>
      </c>
      <c r="L318" s="95">
        <f t="shared" si="219"/>
        <v>25</v>
      </c>
      <c r="M318" s="9" t="s">
        <v>49</v>
      </c>
      <c r="N318" s="81">
        <v>1</v>
      </c>
      <c r="O318" s="82">
        <f t="shared" si="216"/>
        <v>250112</v>
      </c>
      <c r="P318" s="77" t="str">
        <f t="shared" si="208"/>
        <v>HPE2F80HD045VU 102  (80 gal)</v>
      </c>
      <c r="Q318" s="10" t="s">
        <v>77</v>
      </c>
      <c r="R318" s="11">
        <v>80</v>
      </c>
      <c r="S318" s="37" t="s">
        <v>90</v>
      </c>
      <c r="T318" s="100" t="s">
        <v>108</v>
      </c>
      <c r="U318" s="105" t="str">
        <f t="shared" si="217"/>
        <v>AOSmithPHPT80</v>
      </c>
      <c r="V318" s="146">
        <v>0</v>
      </c>
      <c r="W318" s="47">
        <v>1.8</v>
      </c>
      <c r="X318" s="55" t="s">
        <v>15</v>
      </c>
      <c r="Y318" s="56" t="s">
        <v>10</v>
      </c>
      <c r="Z318" s="57">
        <v>40857</v>
      </c>
      <c r="AA318" s="58" t="s">
        <v>83</v>
      </c>
      <c r="AB318" s="158" t="str">
        <f t="shared" si="192"/>
        <v>2,     250112,   "HPE2F80HD045VU 102  (80 gal)"</v>
      </c>
      <c r="AC318" s="159" t="s">
        <v>445</v>
      </c>
      <c r="AD318" s="161" t="s">
        <v>705</v>
      </c>
      <c r="AE318" s="158" t="str">
        <f t="shared" si="193"/>
        <v xml:space="preserve">          case  250112   :   "USCraftmasterHPE2F80U"</v>
      </c>
      <c r="AF318" s="161" t="s">
        <v>705</v>
      </c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</row>
    <row r="319" spans="3:1042" s="6" customFormat="1" ht="15" customHeight="1" x14ac:dyDescent="0.25">
      <c r="C319" s="6">
        <f t="shared" si="140"/>
        <v>250211</v>
      </c>
      <c r="D319" s="72">
        <f t="shared" si="141"/>
        <v>60</v>
      </c>
      <c r="E319" s="72">
        <v>1</v>
      </c>
      <c r="F319" s="74">
        <v>0</v>
      </c>
      <c r="G319" s="73">
        <f t="shared" si="144"/>
        <v>2.33</v>
      </c>
      <c r="H319" s="128">
        <f t="shared" si="145"/>
        <v>0</v>
      </c>
      <c r="I319" s="147">
        <f t="shared" si="218"/>
        <v>0</v>
      </c>
      <c r="J319" s="111" t="s">
        <v>196</v>
      </c>
      <c r="K319" s="40"/>
      <c r="L319" s="95">
        <f t="shared" si="219"/>
        <v>25</v>
      </c>
      <c r="M319" s="21" t="s">
        <v>49</v>
      </c>
      <c r="N319" s="82">
        <f t="shared" ref="N319:N326" si="220">N318+1</f>
        <v>2</v>
      </c>
      <c r="O319" s="82">
        <f t="shared" si="216"/>
        <v>250211</v>
      </c>
      <c r="P319" s="77" t="str">
        <f t="shared" si="208"/>
        <v>HPE2K60HD045V  (60 gal)</v>
      </c>
      <c r="Q319" s="22" t="s">
        <v>113</v>
      </c>
      <c r="R319" s="23">
        <v>60</v>
      </c>
      <c r="S319" s="65" t="s">
        <v>107</v>
      </c>
      <c r="T319" s="100" t="s">
        <v>107</v>
      </c>
      <c r="U319" s="105" t="str">
        <f t="shared" si="217"/>
        <v>AOSmithPHPT60</v>
      </c>
      <c r="V319" s="146">
        <v>0</v>
      </c>
      <c r="W319" s="41">
        <v>2.33</v>
      </c>
      <c r="X319" s="59"/>
      <c r="Y319" s="60"/>
      <c r="Z319" s="59"/>
      <c r="AA319" s="58"/>
      <c r="AB319" s="158" t="str">
        <f t="shared" si="192"/>
        <v>2,     250211,   "HPE2K60HD045V  (60 gal)"</v>
      </c>
      <c r="AC319" s="160" t="str">
        <f t="shared" si="183"/>
        <v>USCraftmaster</v>
      </c>
      <c r="AD319" s="161" t="s">
        <v>706</v>
      </c>
      <c r="AE319" s="158" t="str">
        <f t="shared" si="193"/>
        <v xml:space="preserve">          case  250211   :   "USCraftmasterHPE2K60"</v>
      </c>
      <c r="AF319" s="161" t="s">
        <v>706</v>
      </c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35"/>
      <c r="FI319" s="35"/>
      <c r="FJ319" s="35"/>
      <c r="FK319" s="35"/>
      <c r="FL319" s="35"/>
      <c r="FM319" s="35"/>
      <c r="FN319" s="35"/>
      <c r="FO319" s="35"/>
      <c r="FP319" s="35"/>
      <c r="FQ319" s="35"/>
      <c r="FR319" s="35"/>
      <c r="FS319" s="35"/>
      <c r="FT319" s="35"/>
      <c r="FU319" s="35"/>
      <c r="FV319" s="35"/>
      <c r="FW319" s="35"/>
      <c r="FX319" s="35"/>
      <c r="FY319" s="35"/>
      <c r="FZ319" s="35"/>
      <c r="GA319" s="35"/>
      <c r="GB319" s="35"/>
      <c r="GC319" s="35"/>
      <c r="GD319" s="35"/>
      <c r="GE319" s="35"/>
      <c r="GF319" s="35"/>
      <c r="GG319" s="35"/>
      <c r="GH319" s="35"/>
      <c r="GI319" s="35"/>
      <c r="GJ319" s="35"/>
      <c r="GK319" s="35"/>
      <c r="GL319" s="35"/>
      <c r="GM319" s="35"/>
      <c r="GN319" s="35"/>
      <c r="GO319" s="35"/>
      <c r="GP319" s="35"/>
      <c r="GQ319" s="35"/>
      <c r="GR319" s="35"/>
      <c r="GS319" s="35"/>
      <c r="GT319" s="35"/>
      <c r="GU319" s="35"/>
      <c r="GV319" s="35"/>
      <c r="GW319" s="35"/>
      <c r="GX319" s="35"/>
      <c r="GY319" s="35"/>
      <c r="GZ319" s="35"/>
      <c r="HA319" s="35"/>
      <c r="HB319" s="35"/>
      <c r="HC319" s="35"/>
      <c r="HD319" s="35"/>
      <c r="HE319" s="35"/>
      <c r="HF319" s="35"/>
      <c r="HG319" s="35"/>
      <c r="HH319" s="35"/>
      <c r="HI319" s="35"/>
      <c r="HJ319" s="35"/>
      <c r="HK319" s="35"/>
      <c r="HL319" s="35"/>
      <c r="HM319" s="35"/>
      <c r="HN319" s="35"/>
      <c r="HO319" s="35"/>
      <c r="HP319" s="35"/>
      <c r="HQ319" s="35"/>
      <c r="HR319" s="35"/>
      <c r="HS319" s="35"/>
      <c r="HT319" s="35"/>
      <c r="HU319" s="35"/>
      <c r="HV319" s="35"/>
      <c r="HW319" s="35"/>
      <c r="HX319" s="35"/>
      <c r="HY319" s="35"/>
      <c r="HZ319" s="35"/>
      <c r="IA319" s="35"/>
      <c r="IB319" s="35"/>
      <c r="IC319" s="35"/>
      <c r="ID319" s="35"/>
      <c r="IE319" s="35"/>
      <c r="IF319" s="35"/>
      <c r="IG319" s="35"/>
      <c r="IH319" s="35"/>
      <c r="II319" s="35"/>
      <c r="IJ319" s="35"/>
      <c r="IK319" s="35"/>
      <c r="IL319" s="35"/>
      <c r="IM319" s="35"/>
      <c r="IN319" s="35"/>
      <c r="IO319" s="35"/>
      <c r="IP319" s="35"/>
      <c r="IQ319" s="35"/>
      <c r="IR319" s="35"/>
      <c r="IS319" s="35"/>
      <c r="IT319" s="35"/>
      <c r="IU319" s="35"/>
      <c r="IV319" s="35"/>
      <c r="IW319" s="35"/>
      <c r="IX319" s="35"/>
      <c r="IY319" s="35"/>
      <c r="IZ319" s="35"/>
      <c r="JA319" s="35"/>
      <c r="JB319" s="35"/>
      <c r="JC319" s="35"/>
      <c r="JD319" s="35"/>
      <c r="JE319" s="35"/>
      <c r="JF319" s="35"/>
      <c r="JG319" s="35"/>
      <c r="JH319" s="35"/>
      <c r="JI319" s="35"/>
      <c r="JJ319" s="35"/>
      <c r="JK319" s="35"/>
      <c r="JL319" s="35"/>
      <c r="JM319" s="35"/>
      <c r="JN319" s="35"/>
      <c r="JO319" s="35"/>
      <c r="JP319" s="35"/>
      <c r="JQ319" s="35"/>
      <c r="JR319" s="35"/>
      <c r="JS319" s="35"/>
      <c r="JT319" s="35"/>
      <c r="JU319" s="35"/>
      <c r="JV319" s="35"/>
      <c r="JW319" s="35"/>
      <c r="JX319" s="35"/>
      <c r="JY319" s="35"/>
      <c r="JZ319" s="35"/>
      <c r="KA319" s="35"/>
      <c r="KB319" s="35"/>
      <c r="KC319" s="35"/>
      <c r="KD319" s="35"/>
      <c r="KE319" s="35"/>
      <c r="KF319" s="35"/>
      <c r="KG319" s="35"/>
      <c r="KH319" s="35"/>
      <c r="KI319" s="35"/>
      <c r="KJ319" s="35"/>
      <c r="KK319" s="35"/>
      <c r="KL319" s="35"/>
      <c r="KM319" s="35"/>
      <c r="KN319" s="35"/>
      <c r="KO319" s="35"/>
      <c r="KP319" s="35"/>
      <c r="KQ319" s="35"/>
      <c r="KR319" s="35"/>
      <c r="KS319" s="35"/>
      <c r="KT319" s="35"/>
      <c r="KU319" s="35"/>
      <c r="KV319" s="35"/>
      <c r="KW319" s="35"/>
      <c r="KX319" s="35"/>
      <c r="KY319" s="35"/>
      <c r="KZ319" s="35"/>
      <c r="LA319" s="35"/>
      <c r="LB319" s="35"/>
      <c r="LC319" s="35"/>
      <c r="LD319" s="35"/>
      <c r="LE319" s="35"/>
      <c r="LF319" s="35"/>
      <c r="LG319" s="35"/>
      <c r="LH319" s="35"/>
      <c r="LI319" s="35"/>
      <c r="LJ319" s="35"/>
      <c r="LK319" s="35"/>
      <c r="LL319" s="35"/>
      <c r="LM319" s="35"/>
      <c r="LN319" s="35"/>
      <c r="LO319" s="35"/>
      <c r="LP319" s="35"/>
      <c r="LQ319" s="35"/>
      <c r="LR319" s="35"/>
      <c r="LS319" s="35"/>
      <c r="LT319" s="35"/>
      <c r="LU319" s="35"/>
      <c r="LV319" s="35"/>
      <c r="LW319" s="35"/>
      <c r="LX319" s="35"/>
      <c r="LY319" s="35"/>
      <c r="LZ319" s="35"/>
      <c r="MA319" s="35"/>
      <c r="MB319" s="35"/>
      <c r="MC319" s="35"/>
      <c r="MD319" s="35"/>
      <c r="ME319" s="35"/>
      <c r="MF319" s="35"/>
      <c r="MG319" s="35"/>
      <c r="MH319" s="35"/>
      <c r="MI319" s="35"/>
      <c r="MJ319" s="35"/>
      <c r="MK319" s="35"/>
      <c r="ML319" s="35"/>
      <c r="MM319" s="35"/>
      <c r="MN319" s="35"/>
      <c r="MO319" s="35"/>
      <c r="MP319" s="35"/>
      <c r="MQ319" s="35"/>
      <c r="MR319" s="35"/>
      <c r="MS319" s="35"/>
      <c r="MT319" s="35"/>
      <c r="MU319" s="35"/>
      <c r="MV319" s="35"/>
      <c r="MW319" s="35"/>
      <c r="MX319" s="35"/>
      <c r="MY319" s="35"/>
      <c r="MZ319" s="35"/>
      <c r="NA319" s="35"/>
      <c r="NB319" s="35"/>
      <c r="NC319" s="35"/>
      <c r="ND319" s="35"/>
      <c r="NE319" s="35"/>
      <c r="NF319" s="35"/>
      <c r="NG319" s="35"/>
      <c r="NH319" s="35"/>
      <c r="NI319" s="35"/>
      <c r="NJ319" s="35"/>
      <c r="NK319" s="35"/>
      <c r="NL319" s="35"/>
      <c r="NM319" s="35"/>
      <c r="NN319" s="35"/>
      <c r="NO319" s="35"/>
      <c r="NP319" s="35"/>
      <c r="NQ319" s="35"/>
      <c r="NR319" s="35"/>
      <c r="NS319" s="35"/>
      <c r="NT319" s="35"/>
      <c r="NU319" s="35"/>
      <c r="NV319" s="35"/>
      <c r="NW319" s="35"/>
      <c r="NX319" s="35"/>
      <c r="NY319" s="35"/>
      <c r="NZ319" s="35"/>
      <c r="OA319" s="35"/>
      <c r="OB319" s="35"/>
      <c r="OC319" s="35"/>
      <c r="OD319" s="35"/>
      <c r="OE319" s="35"/>
      <c r="OF319" s="35"/>
      <c r="OG319" s="35"/>
      <c r="OH319" s="35"/>
      <c r="OI319" s="35"/>
      <c r="OJ319" s="35"/>
      <c r="OK319" s="35"/>
      <c r="OL319" s="35"/>
      <c r="OM319" s="35"/>
      <c r="ON319" s="35"/>
      <c r="OO319" s="35"/>
      <c r="OP319" s="35"/>
      <c r="OQ319" s="35"/>
      <c r="OR319" s="35"/>
      <c r="OS319" s="35"/>
      <c r="OT319" s="35"/>
      <c r="OU319" s="35"/>
      <c r="OV319" s="35"/>
      <c r="OW319" s="35"/>
      <c r="OX319" s="35"/>
      <c r="OY319" s="35"/>
      <c r="OZ319" s="35"/>
      <c r="PA319" s="35"/>
      <c r="PB319" s="35"/>
      <c r="PC319" s="35"/>
      <c r="PD319" s="35"/>
      <c r="PE319" s="35"/>
      <c r="PF319" s="35"/>
      <c r="PG319" s="35"/>
      <c r="PH319" s="35"/>
      <c r="PI319" s="35"/>
      <c r="PJ319" s="35"/>
      <c r="PK319" s="35"/>
      <c r="PL319" s="35"/>
      <c r="PM319" s="35"/>
      <c r="PN319" s="35"/>
      <c r="PO319" s="35"/>
      <c r="PP319" s="35"/>
      <c r="PQ319" s="35"/>
      <c r="PR319" s="35"/>
      <c r="PS319" s="35"/>
      <c r="PT319" s="35"/>
      <c r="PU319" s="35"/>
      <c r="PV319" s="35"/>
      <c r="PW319" s="35"/>
      <c r="PX319" s="35"/>
      <c r="PY319" s="35"/>
      <c r="PZ319" s="35"/>
      <c r="QA319" s="35"/>
      <c r="QB319" s="35"/>
      <c r="QC319" s="35"/>
      <c r="QD319" s="35"/>
      <c r="QE319" s="35"/>
      <c r="QF319" s="35"/>
      <c r="QG319" s="35"/>
      <c r="QH319" s="35"/>
      <c r="QI319" s="35"/>
      <c r="QJ319" s="35"/>
      <c r="QK319" s="35"/>
      <c r="QL319" s="35"/>
      <c r="QM319" s="35"/>
      <c r="QN319" s="35"/>
      <c r="QO319" s="35"/>
      <c r="QP319" s="35"/>
      <c r="QQ319" s="35"/>
      <c r="QR319" s="35"/>
      <c r="QS319" s="35"/>
      <c r="QT319" s="35"/>
      <c r="QU319" s="35"/>
      <c r="QV319" s="35"/>
      <c r="QW319" s="35"/>
      <c r="QX319" s="35"/>
      <c r="QY319" s="35"/>
      <c r="QZ319" s="35"/>
      <c r="RA319" s="35"/>
      <c r="RB319" s="35"/>
      <c r="RC319" s="35"/>
      <c r="RD319" s="35"/>
      <c r="RE319" s="35"/>
      <c r="RF319" s="35"/>
      <c r="RG319" s="35"/>
      <c r="RH319" s="35"/>
      <c r="RI319" s="35"/>
      <c r="RJ319" s="35"/>
      <c r="RK319" s="35"/>
      <c r="RL319" s="35"/>
      <c r="RM319" s="35"/>
      <c r="RN319" s="35"/>
      <c r="RO319" s="35"/>
      <c r="RP319" s="35"/>
      <c r="RQ319" s="35"/>
      <c r="RR319" s="35"/>
      <c r="RS319" s="35"/>
      <c r="RT319" s="35"/>
      <c r="RU319" s="35"/>
      <c r="RV319" s="35"/>
      <c r="RW319" s="35"/>
      <c r="RX319" s="35"/>
      <c r="RY319" s="35"/>
      <c r="RZ319" s="35"/>
      <c r="SA319" s="35"/>
      <c r="SB319" s="35"/>
      <c r="SC319" s="35"/>
      <c r="SD319" s="35"/>
      <c r="SE319" s="35"/>
      <c r="SF319" s="35"/>
      <c r="SG319" s="35"/>
      <c r="SH319" s="35"/>
      <c r="SI319" s="35"/>
      <c r="SJ319" s="35"/>
      <c r="SK319" s="35"/>
      <c r="SL319" s="35"/>
      <c r="SM319" s="35"/>
      <c r="SN319" s="35"/>
      <c r="SO319" s="35"/>
      <c r="SP319" s="35"/>
      <c r="SQ319" s="35"/>
      <c r="SR319" s="35"/>
      <c r="SS319" s="35"/>
      <c r="ST319" s="35"/>
      <c r="SU319" s="35"/>
      <c r="SV319" s="35"/>
      <c r="SW319" s="35"/>
      <c r="SX319" s="35"/>
      <c r="SY319" s="35"/>
      <c r="SZ319" s="35"/>
      <c r="TA319" s="35"/>
      <c r="TB319" s="35"/>
      <c r="TC319" s="35"/>
      <c r="TD319" s="35"/>
      <c r="TE319" s="35"/>
      <c r="TF319" s="35"/>
      <c r="TG319" s="35"/>
      <c r="TH319" s="35"/>
      <c r="TI319" s="35"/>
      <c r="TJ319" s="35"/>
      <c r="TK319" s="35"/>
      <c r="TL319" s="35"/>
      <c r="TM319" s="35"/>
      <c r="TN319" s="35"/>
      <c r="TO319" s="35"/>
      <c r="TP319" s="35"/>
      <c r="TQ319" s="35"/>
      <c r="TR319" s="35"/>
      <c r="TS319" s="35"/>
      <c r="TT319" s="35"/>
      <c r="TU319" s="35"/>
      <c r="TV319" s="35"/>
      <c r="TW319" s="35"/>
      <c r="TX319" s="35"/>
      <c r="TY319" s="35"/>
      <c r="TZ319" s="35"/>
      <c r="UA319" s="35"/>
      <c r="UB319" s="35"/>
      <c r="UC319" s="35"/>
      <c r="UD319" s="35"/>
      <c r="UE319" s="35"/>
      <c r="UF319" s="35"/>
      <c r="UG319" s="35"/>
      <c r="UH319" s="35"/>
      <c r="UI319" s="35"/>
      <c r="UJ319" s="35"/>
      <c r="UK319" s="35"/>
      <c r="UL319" s="35"/>
      <c r="UM319" s="35"/>
      <c r="UN319" s="35"/>
      <c r="UO319" s="35"/>
      <c r="UP319" s="35"/>
      <c r="UQ319" s="35"/>
      <c r="UR319" s="35"/>
      <c r="US319" s="35"/>
      <c r="UT319" s="35"/>
      <c r="UU319" s="35"/>
      <c r="UV319" s="35"/>
      <c r="UW319" s="35"/>
      <c r="UX319" s="35"/>
      <c r="UY319" s="35"/>
      <c r="UZ319" s="35"/>
      <c r="VA319" s="35"/>
      <c r="VB319" s="35"/>
      <c r="VC319" s="35"/>
      <c r="VD319" s="35"/>
      <c r="VE319" s="35"/>
      <c r="VF319" s="35"/>
      <c r="VG319" s="35"/>
      <c r="VH319" s="35"/>
      <c r="VI319" s="35"/>
      <c r="VJ319" s="35"/>
      <c r="VK319" s="35"/>
      <c r="VL319" s="35"/>
      <c r="VM319" s="35"/>
      <c r="VN319" s="35"/>
      <c r="VO319" s="35"/>
      <c r="VP319" s="35"/>
      <c r="VQ319" s="35"/>
      <c r="VR319" s="35"/>
      <c r="VS319" s="35"/>
      <c r="VT319" s="35"/>
      <c r="VU319" s="35"/>
      <c r="VV319" s="35"/>
      <c r="VW319" s="35"/>
      <c r="VX319" s="35"/>
      <c r="VY319" s="35"/>
      <c r="VZ319" s="35"/>
      <c r="WA319" s="35"/>
      <c r="WB319" s="35"/>
      <c r="WC319" s="35"/>
      <c r="WD319" s="35"/>
      <c r="WE319" s="35"/>
      <c r="WF319" s="35"/>
      <c r="WG319" s="35"/>
      <c r="WH319" s="35"/>
      <c r="WI319" s="35"/>
      <c r="WJ319" s="35"/>
      <c r="WK319" s="35"/>
      <c r="WL319" s="35"/>
      <c r="WM319" s="35"/>
      <c r="WN319" s="35"/>
      <c r="WO319" s="35"/>
      <c r="WP319" s="35"/>
      <c r="WQ319" s="35"/>
      <c r="WR319" s="35"/>
      <c r="WS319" s="35"/>
      <c r="WT319" s="35"/>
      <c r="WU319" s="35"/>
      <c r="WV319" s="35"/>
      <c r="WW319" s="35"/>
      <c r="WX319" s="35"/>
      <c r="WY319" s="35"/>
      <c r="WZ319" s="35"/>
      <c r="XA319" s="35"/>
      <c r="XB319" s="35"/>
      <c r="XC319" s="35"/>
      <c r="XD319" s="35"/>
      <c r="XE319" s="35"/>
      <c r="XF319" s="35"/>
      <c r="XG319" s="35"/>
      <c r="XH319" s="35"/>
      <c r="XI319" s="35"/>
      <c r="XJ319" s="35"/>
      <c r="XK319" s="35"/>
      <c r="XL319" s="35"/>
      <c r="XM319" s="35"/>
      <c r="XN319" s="35"/>
      <c r="XO319" s="35"/>
      <c r="XP319" s="35"/>
      <c r="XQ319" s="35"/>
      <c r="XR319" s="35"/>
      <c r="XS319" s="35"/>
      <c r="XT319" s="35"/>
      <c r="XU319" s="35"/>
      <c r="XV319" s="35"/>
      <c r="XW319" s="35"/>
      <c r="XX319" s="35"/>
      <c r="XY319" s="35"/>
      <c r="XZ319" s="35"/>
      <c r="YA319" s="35"/>
      <c r="YB319" s="35"/>
      <c r="YC319" s="35"/>
      <c r="YD319" s="35"/>
      <c r="YE319" s="35"/>
      <c r="YF319" s="35"/>
      <c r="YG319" s="35"/>
      <c r="YH319" s="35"/>
      <c r="YI319" s="35"/>
      <c r="YJ319" s="35"/>
      <c r="YK319" s="35"/>
      <c r="YL319" s="35"/>
      <c r="YM319" s="35"/>
      <c r="YN319" s="35"/>
      <c r="YO319" s="35"/>
      <c r="YP319" s="35"/>
      <c r="YQ319" s="35"/>
      <c r="YR319" s="35"/>
      <c r="YS319" s="35"/>
      <c r="YT319" s="35"/>
      <c r="YU319" s="35"/>
      <c r="YV319" s="35"/>
      <c r="YW319" s="35"/>
      <c r="YX319" s="35"/>
      <c r="YY319" s="35"/>
      <c r="YZ319" s="35"/>
      <c r="ZA319" s="35"/>
      <c r="ZB319" s="35"/>
      <c r="ZC319" s="35"/>
      <c r="ZD319" s="35"/>
      <c r="ZE319" s="35"/>
      <c r="ZF319" s="35"/>
      <c r="ZG319" s="35"/>
      <c r="ZH319" s="35"/>
      <c r="ZI319" s="35"/>
      <c r="ZJ319" s="35"/>
      <c r="ZK319" s="35"/>
      <c r="ZL319" s="35"/>
      <c r="ZM319" s="35"/>
      <c r="ZN319" s="35"/>
      <c r="ZO319" s="35"/>
      <c r="ZP319" s="35"/>
      <c r="ZQ319" s="35"/>
      <c r="ZR319" s="35"/>
      <c r="ZS319" s="35"/>
      <c r="ZT319" s="35"/>
      <c r="ZU319" s="35"/>
      <c r="ZV319" s="35"/>
      <c r="ZW319" s="35"/>
      <c r="ZX319" s="35"/>
      <c r="ZY319" s="35"/>
      <c r="ZZ319" s="35"/>
      <c r="AAA319" s="35"/>
      <c r="AAB319" s="35"/>
      <c r="AAC319" s="35"/>
      <c r="AAD319" s="35"/>
      <c r="AAE319" s="35"/>
      <c r="AAF319" s="35"/>
      <c r="AAG319" s="35"/>
      <c r="AAH319" s="35"/>
      <c r="AAI319" s="35"/>
      <c r="AAJ319" s="35"/>
      <c r="AAK319" s="35"/>
      <c r="AAL319" s="35"/>
      <c r="AAM319" s="35"/>
      <c r="AAN319" s="35"/>
      <c r="AAO319" s="35"/>
      <c r="AAP319" s="35"/>
      <c r="AAQ319" s="35"/>
      <c r="AAR319" s="35"/>
      <c r="AAS319" s="35"/>
      <c r="AAT319" s="35"/>
      <c r="AAU319" s="35"/>
      <c r="AAV319" s="35"/>
      <c r="AAW319" s="35"/>
      <c r="AAX319" s="35"/>
      <c r="AAY319" s="35"/>
      <c r="AAZ319" s="35"/>
      <c r="ABA319" s="35"/>
      <c r="ABB319" s="35"/>
      <c r="ABC319" s="35"/>
      <c r="ABD319" s="35"/>
      <c r="ABE319" s="35"/>
      <c r="ABF319" s="35"/>
      <c r="ABG319" s="35"/>
      <c r="ABH319" s="35"/>
      <c r="ABI319" s="35"/>
      <c r="ABJ319" s="35"/>
      <c r="ABK319" s="35"/>
      <c r="ABL319" s="35"/>
      <c r="ABM319" s="35"/>
      <c r="ABN319" s="35"/>
      <c r="ABO319" s="35"/>
      <c r="ABP319" s="35"/>
      <c r="ABQ319" s="35"/>
      <c r="ABR319" s="35"/>
      <c r="ABS319" s="35"/>
      <c r="ABT319" s="35"/>
      <c r="ABU319" s="35"/>
      <c r="ABV319" s="35"/>
      <c r="ABW319" s="35"/>
      <c r="ABX319" s="35"/>
      <c r="ABY319" s="35"/>
      <c r="ABZ319" s="35"/>
      <c r="ACA319" s="35"/>
      <c r="ACB319" s="35"/>
      <c r="ACC319" s="35"/>
      <c r="ACD319" s="35"/>
      <c r="ACE319" s="35"/>
      <c r="ACF319" s="35"/>
      <c r="ACG319" s="35"/>
      <c r="ACH319" s="35"/>
      <c r="ACI319" s="35"/>
      <c r="ACJ319" s="35"/>
      <c r="ACK319" s="35"/>
      <c r="ACL319" s="35"/>
      <c r="ACM319" s="35"/>
      <c r="ACN319" s="35"/>
      <c r="ACO319" s="35"/>
      <c r="ACP319" s="35"/>
      <c r="ACQ319" s="35"/>
      <c r="ACR319" s="35"/>
      <c r="ACS319" s="35"/>
      <c r="ACT319" s="35"/>
      <c r="ACU319" s="35"/>
      <c r="ACV319" s="35"/>
      <c r="ACW319" s="35"/>
      <c r="ACX319" s="35"/>
      <c r="ACY319" s="35"/>
      <c r="ACZ319" s="35"/>
      <c r="ADA319" s="35"/>
      <c r="ADB319" s="35"/>
      <c r="ADC319" s="35"/>
      <c r="ADD319" s="35"/>
      <c r="ADE319" s="35"/>
      <c r="ADF319" s="35"/>
      <c r="ADG319" s="35"/>
      <c r="ADH319" s="35"/>
      <c r="ADI319" s="35"/>
      <c r="ADJ319" s="35"/>
      <c r="ADK319" s="35"/>
      <c r="ADL319" s="35"/>
      <c r="ADM319" s="35"/>
      <c r="ADN319" s="35"/>
      <c r="ADO319" s="35"/>
      <c r="ADP319" s="35"/>
      <c r="ADQ319" s="35"/>
      <c r="ADR319" s="35"/>
      <c r="ADS319" s="35"/>
      <c r="ADT319" s="35"/>
      <c r="ADU319" s="35"/>
      <c r="ADV319" s="35"/>
      <c r="ADW319" s="35"/>
      <c r="ADX319" s="35"/>
      <c r="ADY319" s="35"/>
      <c r="ADZ319" s="35"/>
      <c r="AEA319" s="35"/>
      <c r="AEB319" s="35"/>
      <c r="AEC319" s="35"/>
      <c r="AED319" s="35"/>
      <c r="AEE319" s="35"/>
      <c r="AEF319" s="35"/>
      <c r="AEG319" s="35"/>
      <c r="AEH319" s="35"/>
      <c r="AEI319" s="35"/>
      <c r="AEJ319" s="35"/>
      <c r="AEK319" s="35"/>
      <c r="AEL319" s="35"/>
      <c r="AEM319" s="35"/>
      <c r="AEN319" s="35"/>
      <c r="AEO319" s="35"/>
      <c r="AEP319" s="35"/>
      <c r="AEQ319" s="35"/>
      <c r="AER319" s="35"/>
      <c r="AES319" s="35"/>
      <c r="AET319" s="35"/>
      <c r="AEU319" s="35"/>
      <c r="AEV319" s="35"/>
      <c r="AEW319" s="35"/>
      <c r="AEX319" s="35"/>
      <c r="AEY319" s="35"/>
      <c r="AEZ319" s="35"/>
      <c r="AFA319" s="35"/>
      <c r="AFB319" s="35"/>
      <c r="AFC319" s="35"/>
      <c r="AFD319" s="35"/>
      <c r="AFE319" s="35"/>
      <c r="AFF319" s="35"/>
      <c r="AFG319" s="35"/>
      <c r="AFH319" s="35"/>
      <c r="AFI319" s="35"/>
      <c r="AFJ319" s="35"/>
      <c r="AFK319" s="35"/>
      <c r="AFL319" s="35"/>
      <c r="AFM319" s="35"/>
      <c r="AFN319" s="35"/>
      <c r="AFO319" s="35"/>
      <c r="AFP319" s="35"/>
      <c r="AFQ319" s="35"/>
      <c r="AFR319" s="35"/>
      <c r="AFS319" s="35"/>
      <c r="AFT319" s="35"/>
      <c r="AFU319" s="35"/>
      <c r="AFV319" s="35"/>
      <c r="AFW319" s="35"/>
      <c r="AFX319" s="35"/>
      <c r="AFY319" s="35"/>
      <c r="AFZ319" s="35"/>
      <c r="AGA319" s="35"/>
      <c r="AGB319" s="35"/>
      <c r="AGC319" s="35"/>
      <c r="AGD319" s="35"/>
      <c r="AGE319" s="35"/>
      <c r="AGF319" s="35"/>
      <c r="AGG319" s="35"/>
      <c r="AGH319" s="35"/>
      <c r="AGI319" s="35"/>
      <c r="AGJ319" s="35"/>
      <c r="AGK319" s="35"/>
      <c r="AGL319" s="35"/>
      <c r="AGM319" s="35"/>
      <c r="AGN319" s="35"/>
      <c r="AGO319" s="35"/>
      <c r="AGP319" s="35"/>
      <c r="AGQ319" s="35"/>
      <c r="AGR319" s="35"/>
      <c r="AGS319" s="35"/>
      <c r="AGT319" s="35"/>
      <c r="AGU319" s="35"/>
      <c r="AGV319" s="35"/>
      <c r="AGW319" s="35"/>
      <c r="AGX319" s="35"/>
      <c r="AGY319" s="35"/>
      <c r="AGZ319" s="35"/>
      <c r="AHA319" s="35"/>
      <c r="AHB319" s="35"/>
      <c r="AHC319" s="35"/>
      <c r="AHD319" s="35"/>
      <c r="AHE319" s="35"/>
      <c r="AHF319" s="35"/>
      <c r="AHG319" s="35"/>
      <c r="AHH319" s="35"/>
      <c r="AHI319" s="35"/>
      <c r="AHJ319" s="35"/>
      <c r="AHK319" s="35"/>
      <c r="AHL319" s="35"/>
      <c r="AHM319" s="35"/>
      <c r="AHN319" s="35"/>
      <c r="AHO319" s="35"/>
      <c r="AHP319" s="35"/>
      <c r="AHQ319" s="35"/>
      <c r="AHR319" s="35"/>
      <c r="AHS319" s="35"/>
      <c r="AHT319" s="35"/>
      <c r="AHU319" s="35"/>
      <c r="AHV319" s="35"/>
      <c r="AHW319" s="35"/>
      <c r="AHX319" s="35"/>
      <c r="AHY319" s="35"/>
      <c r="AHZ319" s="35"/>
      <c r="AIA319" s="35"/>
      <c r="AIB319" s="35"/>
      <c r="AIC319" s="35"/>
      <c r="AID319" s="35"/>
      <c r="AIE319" s="35"/>
      <c r="AIF319" s="35"/>
      <c r="AIG319" s="35"/>
      <c r="AIH319" s="35"/>
      <c r="AII319" s="35"/>
      <c r="AIJ319" s="35"/>
      <c r="AIK319" s="35"/>
      <c r="AIL319" s="35"/>
      <c r="AIM319" s="35"/>
      <c r="AIN319" s="35"/>
      <c r="AIO319" s="35"/>
      <c r="AIP319" s="35"/>
      <c r="AIQ319" s="35"/>
      <c r="AIR319" s="35"/>
      <c r="AIS319" s="35"/>
      <c r="AIT319" s="35"/>
      <c r="AIU319" s="35"/>
      <c r="AIV319" s="35"/>
      <c r="AIW319" s="35"/>
      <c r="AIX319" s="35"/>
      <c r="AIY319" s="35"/>
      <c r="AIZ319" s="35"/>
      <c r="AJA319" s="35"/>
      <c r="AJB319" s="35"/>
      <c r="AJC319" s="35"/>
      <c r="AJD319" s="35"/>
      <c r="AJE319" s="35"/>
      <c r="AJF319" s="35"/>
      <c r="AJG319" s="35"/>
      <c r="AJH319" s="35"/>
      <c r="AJI319" s="35"/>
      <c r="AJJ319" s="35"/>
      <c r="AJK319" s="35"/>
      <c r="AJL319" s="35"/>
      <c r="AJM319" s="35"/>
      <c r="AJN319" s="35"/>
      <c r="AJO319" s="35"/>
      <c r="AJP319" s="35"/>
      <c r="AJQ319" s="35"/>
      <c r="AJR319" s="35"/>
      <c r="AJS319" s="35"/>
      <c r="AJT319" s="35"/>
      <c r="AJU319" s="35"/>
      <c r="AJV319" s="35"/>
      <c r="AJW319" s="35"/>
      <c r="AJX319" s="35"/>
      <c r="AJY319" s="35"/>
      <c r="AJZ319" s="35"/>
      <c r="AKA319" s="35"/>
      <c r="AKB319" s="35"/>
      <c r="AKC319" s="35"/>
      <c r="AKD319" s="35"/>
      <c r="AKE319" s="35"/>
      <c r="AKF319" s="35"/>
      <c r="AKG319" s="35"/>
      <c r="AKH319" s="35"/>
      <c r="AKI319" s="35"/>
      <c r="AKJ319" s="35"/>
      <c r="AKK319" s="35"/>
      <c r="AKL319" s="35"/>
      <c r="AKM319" s="35"/>
      <c r="AKN319" s="35"/>
      <c r="AKO319" s="35"/>
      <c r="AKP319" s="35"/>
      <c r="AKQ319" s="35"/>
      <c r="AKR319" s="35"/>
      <c r="AKS319" s="35"/>
      <c r="AKT319" s="35"/>
      <c r="AKU319" s="35"/>
      <c r="AKV319" s="35"/>
      <c r="AKW319" s="35"/>
      <c r="AKX319" s="35"/>
      <c r="AKY319" s="35"/>
      <c r="AKZ319" s="35"/>
      <c r="ALA319" s="35"/>
      <c r="ALB319" s="35"/>
      <c r="ALC319" s="35"/>
      <c r="ALD319" s="35"/>
      <c r="ALE319" s="35"/>
      <c r="ALF319" s="35"/>
      <c r="ALG319" s="35"/>
      <c r="ALH319" s="35"/>
      <c r="ALI319" s="35"/>
      <c r="ALJ319" s="35"/>
      <c r="ALK319" s="35"/>
      <c r="ALL319" s="35"/>
      <c r="ALM319" s="35"/>
      <c r="ALN319" s="35"/>
      <c r="ALO319" s="35"/>
      <c r="ALP319" s="35"/>
      <c r="ALQ319" s="35"/>
      <c r="ALR319" s="35"/>
      <c r="ALS319" s="35"/>
      <c r="ALT319" s="35"/>
      <c r="ALU319" s="35"/>
      <c r="ALV319" s="35"/>
      <c r="ALW319" s="35"/>
      <c r="ALX319" s="35"/>
      <c r="ALY319" s="35"/>
      <c r="ALZ319" s="35"/>
      <c r="AMA319" s="35"/>
      <c r="AMB319" s="35"/>
      <c r="AMC319" s="35"/>
      <c r="AMD319" s="35"/>
      <c r="AME319" s="35"/>
      <c r="AMF319" s="35"/>
      <c r="AMG319" s="35"/>
      <c r="AMH319" s="35"/>
      <c r="AMI319" s="35"/>
      <c r="AMJ319" s="35"/>
      <c r="AMK319" s="35"/>
      <c r="AML319" s="35"/>
      <c r="AMM319" s="35"/>
      <c r="AMN319" s="35"/>
      <c r="AMO319" s="35"/>
      <c r="AMP319" s="35"/>
      <c r="AMQ319" s="35"/>
      <c r="AMR319" s="35"/>
      <c r="AMS319" s="35"/>
      <c r="AMT319" s="35"/>
      <c r="AMU319" s="35"/>
      <c r="AMV319" s="35"/>
      <c r="AMW319" s="35"/>
      <c r="AMX319" s="35"/>
      <c r="AMY319" s="35"/>
      <c r="AMZ319" s="35"/>
      <c r="ANA319" s="35"/>
      <c r="ANB319" s="35"/>
    </row>
    <row r="320" spans="3:1042" s="6" customFormat="1" ht="15" customHeight="1" x14ac:dyDescent="0.25">
      <c r="C320" s="6">
        <f t="shared" si="140"/>
        <v>250312</v>
      </c>
      <c r="D320" s="72">
        <f t="shared" si="141"/>
        <v>80</v>
      </c>
      <c r="E320" s="72">
        <v>1</v>
      </c>
      <c r="F320" s="74">
        <v>0</v>
      </c>
      <c r="G320" s="73">
        <f t="shared" si="144"/>
        <v>2.33</v>
      </c>
      <c r="H320" s="128">
        <f t="shared" si="145"/>
        <v>0</v>
      </c>
      <c r="I320" s="147">
        <f t="shared" si="218"/>
        <v>0</v>
      </c>
      <c r="J320" s="111" t="s">
        <v>196</v>
      </c>
      <c r="K320" s="40"/>
      <c r="L320" s="95">
        <f t="shared" si="219"/>
        <v>25</v>
      </c>
      <c r="M320" s="21" t="s">
        <v>49</v>
      </c>
      <c r="N320" s="82">
        <f t="shared" si="220"/>
        <v>3</v>
      </c>
      <c r="O320" s="82">
        <f t="shared" si="216"/>
        <v>250312</v>
      </c>
      <c r="P320" s="77" t="str">
        <f t="shared" si="208"/>
        <v>HPE2K80HD045V  (80 gal)</v>
      </c>
      <c r="Q320" s="22" t="s">
        <v>117</v>
      </c>
      <c r="R320" s="23">
        <v>80</v>
      </c>
      <c r="S320" s="65" t="s">
        <v>108</v>
      </c>
      <c r="T320" s="100" t="s">
        <v>108</v>
      </c>
      <c r="U320" s="105" t="str">
        <f t="shared" si="217"/>
        <v>AOSmithPHPT80</v>
      </c>
      <c r="V320" s="146">
        <v>0</v>
      </c>
      <c r="W320" s="41">
        <v>2.33</v>
      </c>
      <c r="X320" s="59"/>
      <c r="Y320" s="60"/>
      <c r="Z320" s="59"/>
      <c r="AA320" s="58"/>
      <c r="AB320" s="158" t="str">
        <f t="shared" si="192"/>
        <v>2,     250312,   "HPE2K80HD045V  (80 gal)"</v>
      </c>
      <c r="AC320" s="160" t="str">
        <f t="shared" si="183"/>
        <v>USCraftmaster</v>
      </c>
      <c r="AD320" s="161" t="s">
        <v>707</v>
      </c>
      <c r="AE320" s="158" t="str">
        <f t="shared" si="193"/>
        <v xml:space="preserve">          case  250312   :   "USCraftmasterHPE2K80"</v>
      </c>
      <c r="AF320" s="161" t="s">
        <v>707</v>
      </c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35"/>
      <c r="FI320" s="35"/>
      <c r="FJ320" s="35"/>
      <c r="FK320" s="35"/>
      <c r="FL320" s="35"/>
      <c r="FM320" s="35"/>
      <c r="FN320" s="35"/>
      <c r="FO320" s="35"/>
      <c r="FP320" s="35"/>
      <c r="FQ320" s="35"/>
      <c r="FR320" s="35"/>
      <c r="FS320" s="35"/>
      <c r="FT320" s="35"/>
      <c r="FU320" s="35"/>
      <c r="FV320" s="35"/>
      <c r="FW320" s="35"/>
      <c r="FX320" s="35"/>
      <c r="FY320" s="35"/>
      <c r="FZ320" s="35"/>
      <c r="GA320" s="35"/>
      <c r="GB320" s="35"/>
      <c r="GC320" s="35"/>
      <c r="GD320" s="35"/>
      <c r="GE320" s="35"/>
      <c r="GF320" s="35"/>
      <c r="GG320" s="35"/>
      <c r="GH320" s="35"/>
      <c r="GI320" s="35"/>
      <c r="GJ320" s="35"/>
      <c r="GK320" s="35"/>
      <c r="GL320" s="35"/>
      <c r="GM320" s="35"/>
      <c r="GN320" s="35"/>
      <c r="GO320" s="35"/>
      <c r="GP320" s="35"/>
      <c r="GQ320" s="35"/>
      <c r="GR320" s="35"/>
      <c r="GS320" s="35"/>
      <c r="GT320" s="35"/>
      <c r="GU320" s="35"/>
      <c r="GV320" s="35"/>
      <c r="GW320" s="35"/>
      <c r="GX320" s="35"/>
      <c r="GY320" s="35"/>
      <c r="GZ320" s="35"/>
      <c r="HA320" s="35"/>
      <c r="HB320" s="35"/>
      <c r="HC320" s="35"/>
      <c r="HD320" s="35"/>
      <c r="HE320" s="35"/>
      <c r="HF320" s="35"/>
      <c r="HG320" s="35"/>
      <c r="HH320" s="35"/>
      <c r="HI320" s="35"/>
      <c r="HJ320" s="35"/>
      <c r="HK320" s="35"/>
      <c r="HL320" s="35"/>
      <c r="HM320" s="35"/>
      <c r="HN320" s="35"/>
      <c r="HO320" s="35"/>
      <c r="HP320" s="35"/>
      <c r="HQ320" s="35"/>
      <c r="HR320" s="35"/>
      <c r="HS320" s="35"/>
      <c r="HT320" s="35"/>
      <c r="HU320" s="35"/>
      <c r="HV320" s="35"/>
      <c r="HW320" s="35"/>
      <c r="HX320" s="35"/>
      <c r="HY320" s="35"/>
      <c r="HZ320" s="35"/>
      <c r="IA320" s="35"/>
      <c r="IB320" s="35"/>
      <c r="IC320" s="35"/>
      <c r="ID320" s="35"/>
      <c r="IE320" s="35"/>
      <c r="IF320" s="35"/>
      <c r="IG320" s="35"/>
      <c r="IH320" s="35"/>
      <c r="II320" s="35"/>
      <c r="IJ320" s="35"/>
      <c r="IK320" s="35"/>
      <c r="IL320" s="35"/>
      <c r="IM320" s="35"/>
      <c r="IN320" s="35"/>
      <c r="IO320" s="35"/>
      <c r="IP320" s="35"/>
      <c r="IQ320" s="35"/>
      <c r="IR320" s="35"/>
      <c r="IS320" s="35"/>
      <c r="IT320" s="35"/>
      <c r="IU320" s="35"/>
      <c r="IV320" s="35"/>
      <c r="IW320" s="35"/>
      <c r="IX320" s="35"/>
      <c r="IY320" s="35"/>
      <c r="IZ320" s="35"/>
      <c r="JA320" s="35"/>
      <c r="JB320" s="35"/>
      <c r="JC320" s="35"/>
      <c r="JD320" s="35"/>
      <c r="JE320" s="35"/>
      <c r="JF320" s="35"/>
      <c r="JG320" s="35"/>
      <c r="JH320" s="35"/>
      <c r="JI320" s="35"/>
      <c r="JJ320" s="35"/>
      <c r="JK320" s="35"/>
      <c r="JL320" s="35"/>
      <c r="JM320" s="35"/>
      <c r="JN320" s="35"/>
      <c r="JO320" s="35"/>
      <c r="JP320" s="35"/>
      <c r="JQ320" s="35"/>
      <c r="JR320" s="35"/>
      <c r="JS320" s="35"/>
      <c r="JT320" s="35"/>
      <c r="JU320" s="35"/>
      <c r="JV320" s="35"/>
      <c r="JW320" s="35"/>
      <c r="JX320" s="35"/>
      <c r="JY320" s="35"/>
      <c r="JZ320" s="35"/>
      <c r="KA320" s="35"/>
      <c r="KB320" s="35"/>
      <c r="KC320" s="35"/>
      <c r="KD320" s="35"/>
      <c r="KE320" s="35"/>
      <c r="KF320" s="35"/>
      <c r="KG320" s="35"/>
      <c r="KH320" s="35"/>
      <c r="KI320" s="35"/>
      <c r="KJ320" s="35"/>
      <c r="KK320" s="35"/>
      <c r="KL320" s="35"/>
      <c r="KM320" s="35"/>
      <c r="KN320" s="35"/>
      <c r="KO320" s="35"/>
      <c r="KP320" s="35"/>
      <c r="KQ320" s="35"/>
      <c r="KR320" s="35"/>
      <c r="KS320" s="35"/>
      <c r="KT320" s="35"/>
      <c r="KU320" s="35"/>
      <c r="KV320" s="35"/>
      <c r="KW320" s="35"/>
      <c r="KX320" s="35"/>
      <c r="KY320" s="35"/>
      <c r="KZ320" s="35"/>
      <c r="LA320" s="35"/>
      <c r="LB320" s="35"/>
      <c r="LC320" s="35"/>
      <c r="LD320" s="35"/>
      <c r="LE320" s="35"/>
      <c r="LF320" s="35"/>
      <c r="LG320" s="35"/>
      <c r="LH320" s="35"/>
      <c r="LI320" s="35"/>
      <c r="LJ320" s="35"/>
      <c r="LK320" s="35"/>
      <c r="LL320" s="35"/>
      <c r="LM320" s="35"/>
      <c r="LN320" s="35"/>
      <c r="LO320" s="35"/>
      <c r="LP320" s="35"/>
      <c r="LQ320" s="35"/>
      <c r="LR320" s="35"/>
      <c r="LS320" s="35"/>
      <c r="LT320" s="35"/>
      <c r="LU320" s="35"/>
      <c r="LV320" s="35"/>
      <c r="LW320" s="35"/>
      <c r="LX320" s="35"/>
      <c r="LY320" s="35"/>
      <c r="LZ320" s="35"/>
      <c r="MA320" s="35"/>
      <c r="MB320" s="35"/>
      <c r="MC320" s="35"/>
      <c r="MD320" s="35"/>
      <c r="ME320" s="35"/>
      <c r="MF320" s="35"/>
      <c r="MG320" s="35"/>
      <c r="MH320" s="35"/>
      <c r="MI320" s="35"/>
      <c r="MJ320" s="35"/>
      <c r="MK320" s="35"/>
      <c r="ML320" s="35"/>
      <c r="MM320" s="35"/>
      <c r="MN320" s="35"/>
      <c r="MO320" s="35"/>
      <c r="MP320" s="35"/>
      <c r="MQ320" s="35"/>
      <c r="MR320" s="35"/>
      <c r="MS320" s="35"/>
      <c r="MT320" s="35"/>
      <c r="MU320" s="35"/>
      <c r="MV320" s="35"/>
      <c r="MW320" s="35"/>
      <c r="MX320" s="35"/>
      <c r="MY320" s="35"/>
      <c r="MZ320" s="35"/>
      <c r="NA320" s="35"/>
      <c r="NB320" s="35"/>
      <c r="NC320" s="35"/>
      <c r="ND320" s="35"/>
      <c r="NE320" s="35"/>
      <c r="NF320" s="35"/>
      <c r="NG320" s="35"/>
      <c r="NH320" s="35"/>
      <c r="NI320" s="35"/>
      <c r="NJ320" s="35"/>
      <c r="NK320" s="35"/>
      <c r="NL320" s="35"/>
      <c r="NM320" s="35"/>
      <c r="NN320" s="35"/>
      <c r="NO320" s="35"/>
      <c r="NP320" s="35"/>
      <c r="NQ320" s="35"/>
      <c r="NR320" s="35"/>
      <c r="NS320" s="35"/>
      <c r="NT320" s="35"/>
      <c r="NU320" s="35"/>
      <c r="NV320" s="35"/>
      <c r="NW320" s="35"/>
      <c r="NX320" s="35"/>
      <c r="NY320" s="35"/>
      <c r="NZ320" s="35"/>
      <c r="OA320" s="35"/>
      <c r="OB320" s="35"/>
      <c r="OC320" s="35"/>
      <c r="OD320" s="35"/>
      <c r="OE320" s="35"/>
      <c r="OF320" s="35"/>
      <c r="OG320" s="35"/>
      <c r="OH320" s="35"/>
      <c r="OI320" s="35"/>
      <c r="OJ320" s="35"/>
      <c r="OK320" s="35"/>
      <c r="OL320" s="35"/>
      <c r="OM320" s="35"/>
      <c r="ON320" s="35"/>
      <c r="OO320" s="35"/>
      <c r="OP320" s="35"/>
      <c r="OQ320" s="35"/>
      <c r="OR320" s="35"/>
      <c r="OS320" s="35"/>
      <c r="OT320" s="35"/>
      <c r="OU320" s="35"/>
      <c r="OV320" s="35"/>
      <c r="OW320" s="35"/>
      <c r="OX320" s="35"/>
      <c r="OY320" s="35"/>
      <c r="OZ320" s="35"/>
      <c r="PA320" s="35"/>
      <c r="PB320" s="35"/>
      <c r="PC320" s="35"/>
      <c r="PD320" s="35"/>
      <c r="PE320" s="35"/>
      <c r="PF320" s="35"/>
      <c r="PG320" s="35"/>
      <c r="PH320" s="35"/>
      <c r="PI320" s="35"/>
      <c r="PJ320" s="35"/>
      <c r="PK320" s="35"/>
      <c r="PL320" s="35"/>
      <c r="PM320" s="35"/>
      <c r="PN320" s="35"/>
      <c r="PO320" s="35"/>
      <c r="PP320" s="35"/>
      <c r="PQ320" s="35"/>
      <c r="PR320" s="35"/>
      <c r="PS320" s="35"/>
      <c r="PT320" s="35"/>
      <c r="PU320" s="35"/>
      <c r="PV320" s="35"/>
      <c r="PW320" s="35"/>
      <c r="PX320" s="35"/>
      <c r="PY320" s="35"/>
      <c r="PZ320" s="35"/>
      <c r="QA320" s="35"/>
      <c r="QB320" s="35"/>
      <c r="QC320" s="35"/>
      <c r="QD320" s="35"/>
      <c r="QE320" s="35"/>
      <c r="QF320" s="35"/>
      <c r="QG320" s="35"/>
      <c r="QH320" s="35"/>
      <c r="QI320" s="35"/>
      <c r="QJ320" s="35"/>
      <c r="QK320" s="35"/>
      <c r="QL320" s="35"/>
      <c r="QM320" s="35"/>
      <c r="QN320" s="35"/>
      <c r="QO320" s="35"/>
      <c r="QP320" s="35"/>
      <c r="QQ320" s="35"/>
      <c r="QR320" s="35"/>
      <c r="QS320" s="35"/>
      <c r="QT320" s="35"/>
      <c r="QU320" s="35"/>
      <c r="QV320" s="35"/>
      <c r="QW320" s="35"/>
      <c r="QX320" s="35"/>
      <c r="QY320" s="35"/>
      <c r="QZ320" s="35"/>
      <c r="RA320" s="35"/>
      <c r="RB320" s="35"/>
      <c r="RC320" s="35"/>
      <c r="RD320" s="35"/>
      <c r="RE320" s="35"/>
      <c r="RF320" s="35"/>
      <c r="RG320" s="35"/>
      <c r="RH320" s="35"/>
      <c r="RI320" s="35"/>
      <c r="RJ320" s="35"/>
      <c r="RK320" s="35"/>
      <c r="RL320" s="35"/>
      <c r="RM320" s="35"/>
      <c r="RN320" s="35"/>
      <c r="RO320" s="35"/>
      <c r="RP320" s="35"/>
      <c r="RQ320" s="35"/>
      <c r="RR320" s="35"/>
      <c r="RS320" s="35"/>
      <c r="RT320" s="35"/>
      <c r="RU320" s="35"/>
      <c r="RV320" s="35"/>
      <c r="RW320" s="35"/>
      <c r="RX320" s="35"/>
      <c r="RY320" s="35"/>
      <c r="RZ320" s="35"/>
      <c r="SA320" s="35"/>
      <c r="SB320" s="35"/>
      <c r="SC320" s="35"/>
      <c r="SD320" s="35"/>
      <c r="SE320" s="35"/>
      <c r="SF320" s="35"/>
      <c r="SG320" s="35"/>
      <c r="SH320" s="35"/>
      <c r="SI320" s="35"/>
      <c r="SJ320" s="35"/>
      <c r="SK320" s="35"/>
      <c r="SL320" s="35"/>
      <c r="SM320" s="35"/>
      <c r="SN320" s="35"/>
      <c r="SO320" s="35"/>
      <c r="SP320" s="35"/>
      <c r="SQ320" s="35"/>
      <c r="SR320" s="35"/>
      <c r="SS320" s="35"/>
      <c r="ST320" s="35"/>
      <c r="SU320" s="35"/>
      <c r="SV320" s="35"/>
      <c r="SW320" s="35"/>
      <c r="SX320" s="35"/>
      <c r="SY320" s="35"/>
      <c r="SZ320" s="35"/>
      <c r="TA320" s="35"/>
      <c r="TB320" s="35"/>
      <c r="TC320" s="35"/>
      <c r="TD320" s="35"/>
      <c r="TE320" s="35"/>
      <c r="TF320" s="35"/>
      <c r="TG320" s="35"/>
      <c r="TH320" s="35"/>
      <c r="TI320" s="35"/>
      <c r="TJ320" s="35"/>
      <c r="TK320" s="35"/>
      <c r="TL320" s="35"/>
      <c r="TM320" s="35"/>
      <c r="TN320" s="35"/>
      <c r="TO320" s="35"/>
      <c r="TP320" s="35"/>
      <c r="TQ320" s="35"/>
      <c r="TR320" s="35"/>
      <c r="TS320" s="35"/>
      <c r="TT320" s="35"/>
      <c r="TU320" s="35"/>
      <c r="TV320" s="35"/>
      <c r="TW320" s="35"/>
      <c r="TX320" s="35"/>
      <c r="TY320" s="35"/>
      <c r="TZ320" s="35"/>
      <c r="UA320" s="35"/>
      <c r="UB320" s="35"/>
      <c r="UC320" s="35"/>
      <c r="UD320" s="35"/>
      <c r="UE320" s="35"/>
      <c r="UF320" s="35"/>
      <c r="UG320" s="35"/>
      <c r="UH320" s="35"/>
      <c r="UI320" s="35"/>
      <c r="UJ320" s="35"/>
      <c r="UK320" s="35"/>
      <c r="UL320" s="35"/>
      <c r="UM320" s="35"/>
      <c r="UN320" s="35"/>
      <c r="UO320" s="35"/>
      <c r="UP320" s="35"/>
      <c r="UQ320" s="35"/>
      <c r="UR320" s="35"/>
      <c r="US320" s="35"/>
      <c r="UT320" s="35"/>
      <c r="UU320" s="35"/>
      <c r="UV320" s="35"/>
      <c r="UW320" s="35"/>
      <c r="UX320" s="35"/>
      <c r="UY320" s="35"/>
      <c r="UZ320" s="35"/>
      <c r="VA320" s="35"/>
      <c r="VB320" s="35"/>
      <c r="VC320" s="35"/>
      <c r="VD320" s="35"/>
      <c r="VE320" s="35"/>
      <c r="VF320" s="35"/>
      <c r="VG320" s="35"/>
      <c r="VH320" s="35"/>
      <c r="VI320" s="35"/>
      <c r="VJ320" s="35"/>
      <c r="VK320" s="35"/>
      <c r="VL320" s="35"/>
      <c r="VM320" s="35"/>
      <c r="VN320" s="35"/>
      <c r="VO320" s="35"/>
      <c r="VP320" s="35"/>
      <c r="VQ320" s="35"/>
      <c r="VR320" s="35"/>
      <c r="VS320" s="35"/>
      <c r="VT320" s="35"/>
      <c r="VU320" s="35"/>
      <c r="VV320" s="35"/>
      <c r="VW320" s="35"/>
      <c r="VX320" s="35"/>
      <c r="VY320" s="35"/>
      <c r="VZ320" s="35"/>
      <c r="WA320" s="35"/>
      <c r="WB320" s="35"/>
      <c r="WC320" s="35"/>
      <c r="WD320" s="35"/>
      <c r="WE320" s="35"/>
      <c r="WF320" s="35"/>
      <c r="WG320" s="35"/>
      <c r="WH320" s="35"/>
      <c r="WI320" s="35"/>
      <c r="WJ320" s="35"/>
      <c r="WK320" s="35"/>
      <c r="WL320" s="35"/>
      <c r="WM320" s="35"/>
      <c r="WN320" s="35"/>
      <c r="WO320" s="35"/>
      <c r="WP320" s="35"/>
      <c r="WQ320" s="35"/>
      <c r="WR320" s="35"/>
      <c r="WS320" s="35"/>
      <c r="WT320" s="35"/>
      <c r="WU320" s="35"/>
      <c r="WV320" s="35"/>
      <c r="WW320" s="35"/>
      <c r="WX320" s="35"/>
      <c r="WY320" s="35"/>
      <c r="WZ320" s="35"/>
      <c r="XA320" s="35"/>
      <c r="XB320" s="35"/>
      <c r="XC320" s="35"/>
      <c r="XD320" s="35"/>
      <c r="XE320" s="35"/>
      <c r="XF320" s="35"/>
      <c r="XG320" s="35"/>
      <c r="XH320" s="35"/>
      <c r="XI320" s="35"/>
      <c r="XJ320" s="35"/>
      <c r="XK320" s="35"/>
      <c r="XL320" s="35"/>
      <c r="XM320" s="35"/>
      <c r="XN320" s="35"/>
      <c r="XO320" s="35"/>
      <c r="XP320" s="35"/>
      <c r="XQ320" s="35"/>
      <c r="XR320" s="35"/>
      <c r="XS320" s="35"/>
      <c r="XT320" s="35"/>
      <c r="XU320" s="35"/>
      <c r="XV320" s="35"/>
      <c r="XW320" s="35"/>
      <c r="XX320" s="35"/>
      <c r="XY320" s="35"/>
      <c r="XZ320" s="35"/>
      <c r="YA320" s="35"/>
      <c r="YB320" s="35"/>
      <c r="YC320" s="35"/>
      <c r="YD320" s="35"/>
      <c r="YE320" s="35"/>
      <c r="YF320" s="35"/>
      <c r="YG320" s="35"/>
      <c r="YH320" s="35"/>
      <c r="YI320" s="35"/>
      <c r="YJ320" s="35"/>
      <c r="YK320" s="35"/>
      <c r="YL320" s="35"/>
      <c r="YM320" s="35"/>
      <c r="YN320" s="35"/>
      <c r="YO320" s="35"/>
      <c r="YP320" s="35"/>
      <c r="YQ320" s="35"/>
      <c r="YR320" s="35"/>
      <c r="YS320" s="35"/>
      <c r="YT320" s="35"/>
      <c r="YU320" s="35"/>
      <c r="YV320" s="35"/>
      <c r="YW320" s="35"/>
      <c r="YX320" s="35"/>
      <c r="YY320" s="35"/>
      <c r="YZ320" s="35"/>
      <c r="ZA320" s="35"/>
      <c r="ZB320" s="35"/>
      <c r="ZC320" s="35"/>
      <c r="ZD320" s="35"/>
      <c r="ZE320" s="35"/>
      <c r="ZF320" s="35"/>
      <c r="ZG320" s="35"/>
      <c r="ZH320" s="35"/>
      <c r="ZI320" s="35"/>
      <c r="ZJ320" s="35"/>
      <c r="ZK320" s="35"/>
      <c r="ZL320" s="35"/>
      <c r="ZM320" s="35"/>
      <c r="ZN320" s="35"/>
      <c r="ZO320" s="35"/>
      <c r="ZP320" s="35"/>
      <c r="ZQ320" s="35"/>
      <c r="ZR320" s="35"/>
      <c r="ZS320" s="35"/>
      <c r="ZT320" s="35"/>
      <c r="ZU320" s="35"/>
      <c r="ZV320" s="35"/>
      <c r="ZW320" s="35"/>
      <c r="ZX320" s="35"/>
      <c r="ZY320" s="35"/>
      <c r="ZZ320" s="35"/>
      <c r="AAA320" s="35"/>
      <c r="AAB320" s="35"/>
      <c r="AAC320" s="35"/>
      <c r="AAD320" s="35"/>
      <c r="AAE320" s="35"/>
      <c r="AAF320" s="35"/>
      <c r="AAG320" s="35"/>
      <c r="AAH320" s="35"/>
      <c r="AAI320" s="35"/>
      <c r="AAJ320" s="35"/>
      <c r="AAK320" s="35"/>
      <c r="AAL320" s="35"/>
      <c r="AAM320" s="35"/>
      <c r="AAN320" s="35"/>
      <c r="AAO320" s="35"/>
      <c r="AAP320" s="35"/>
      <c r="AAQ320" s="35"/>
      <c r="AAR320" s="35"/>
      <c r="AAS320" s="35"/>
      <c r="AAT320" s="35"/>
      <c r="AAU320" s="35"/>
      <c r="AAV320" s="35"/>
      <c r="AAW320" s="35"/>
      <c r="AAX320" s="35"/>
      <c r="AAY320" s="35"/>
      <c r="AAZ320" s="35"/>
      <c r="ABA320" s="35"/>
      <c r="ABB320" s="35"/>
      <c r="ABC320" s="35"/>
      <c r="ABD320" s="35"/>
      <c r="ABE320" s="35"/>
      <c r="ABF320" s="35"/>
      <c r="ABG320" s="35"/>
      <c r="ABH320" s="35"/>
      <c r="ABI320" s="35"/>
      <c r="ABJ320" s="35"/>
      <c r="ABK320" s="35"/>
      <c r="ABL320" s="35"/>
      <c r="ABM320" s="35"/>
      <c r="ABN320" s="35"/>
      <c r="ABO320" s="35"/>
      <c r="ABP320" s="35"/>
      <c r="ABQ320" s="35"/>
      <c r="ABR320" s="35"/>
      <c r="ABS320" s="35"/>
      <c r="ABT320" s="35"/>
      <c r="ABU320" s="35"/>
      <c r="ABV320" s="35"/>
      <c r="ABW320" s="35"/>
      <c r="ABX320" s="35"/>
      <c r="ABY320" s="35"/>
      <c r="ABZ320" s="35"/>
      <c r="ACA320" s="35"/>
      <c r="ACB320" s="35"/>
      <c r="ACC320" s="35"/>
      <c r="ACD320" s="35"/>
      <c r="ACE320" s="35"/>
      <c r="ACF320" s="35"/>
      <c r="ACG320" s="35"/>
      <c r="ACH320" s="35"/>
      <c r="ACI320" s="35"/>
      <c r="ACJ320" s="35"/>
      <c r="ACK320" s="35"/>
      <c r="ACL320" s="35"/>
      <c r="ACM320" s="35"/>
      <c r="ACN320" s="35"/>
      <c r="ACO320" s="35"/>
      <c r="ACP320" s="35"/>
      <c r="ACQ320" s="35"/>
      <c r="ACR320" s="35"/>
      <c r="ACS320" s="35"/>
      <c r="ACT320" s="35"/>
      <c r="ACU320" s="35"/>
      <c r="ACV320" s="35"/>
      <c r="ACW320" s="35"/>
      <c r="ACX320" s="35"/>
      <c r="ACY320" s="35"/>
      <c r="ACZ320" s="35"/>
      <c r="ADA320" s="35"/>
      <c r="ADB320" s="35"/>
      <c r="ADC320" s="35"/>
      <c r="ADD320" s="35"/>
      <c r="ADE320" s="35"/>
      <c r="ADF320" s="35"/>
      <c r="ADG320" s="35"/>
      <c r="ADH320" s="35"/>
      <c r="ADI320" s="35"/>
      <c r="ADJ320" s="35"/>
      <c r="ADK320" s="35"/>
      <c r="ADL320" s="35"/>
      <c r="ADM320" s="35"/>
      <c r="ADN320" s="35"/>
      <c r="ADO320" s="35"/>
      <c r="ADP320" s="35"/>
      <c r="ADQ320" s="35"/>
      <c r="ADR320" s="35"/>
      <c r="ADS320" s="35"/>
      <c r="ADT320" s="35"/>
      <c r="ADU320" s="35"/>
      <c r="ADV320" s="35"/>
      <c r="ADW320" s="35"/>
      <c r="ADX320" s="35"/>
      <c r="ADY320" s="35"/>
      <c r="ADZ320" s="35"/>
      <c r="AEA320" s="35"/>
      <c r="AEB320" s="35"/>
      <c r="AEC320" s="35"/>
      <c r="AED320" s="35"/>
      <c r="AEE320" s="35"/>
      <c r="AEF320" s="35"/>
      <c r="AEG320" s="35"/>
      <c r="AEH320" s="35"/>
      <c r="AEI320" s="35"/>
      <c r="AEJ320" s="35"/>
      <c r="AEK320" s="35"/>
      <c r="AEL320" s="35"/>
      <c r="AEM320" s="35"/>
      <c r="AEN320" s="35"/>
      <c r="AEO320" s="35"/>
      <c r="AEP320" s="35"/>
      <c r="AEQ320" s="35"/>
      <c r="AER320" s="35"/>
      <c r="AES320" s="35"/>
      <c r="AET320" s="35"/>
      <c r="AEU320" s="35"/>
      <c r="AEV320" s="35"/>
      <c r="AEW320" s="35"/>
      <c r="AEX320" s="35"/>
      <c r="AEY320" s="35"/>
      <c r="AEZ320" s="35"/>
      <c r="AFA320" s="35"/>
      <c r="AFB320" s="35"/>
      <c r="AFC320" s="35"/>
      <c r="AFD320" s="35"/>
      <c r="AFE320" s="35"/>
      <c r="AFF320" s="35"/>
      <c r="AFG320" s="35"/>
      <c r="AFH320" s="35"/>
      <c r="AFI320" s="35"/>
      <c r="AFJ320" s="35"/>
      <c r="AFK320" s="35"/>
      <c r="AFL320" s="35"/>
      <c r="AFM320" s="35"/>
      <c r="AFN320" s="35"/>
      <c r="AFO320" s="35"/>
      <c r="AFP320" s="35"/>
      <c r="AFQ320" s="35"/>
      <c r="AFR320" s="35"/>
      <c r="AFS320" s="35"/>
      <c r="AFT320" s="35"/>
      <c r="AFU320" s="35"/>
      <c r="AFV320" s="35"/>
      <c r="AFW320" s="35"/>
      <c r="AFX320" s="35"/>
      <c r="AFY320" s="35"/>
      <c r="AFZ320" s="35"/>
      <c r="AGA320" s="35"/>
      <c r="AGB320" s="35"/>
      <c r="AGC320" s="35"/>
      <c r="AGD320" s="35"/>
      <c r="AGE320" s="35"/>
      <c r="AGF320" s="35"/>
      <c r="AGG320" s="35"/>
      <c r="AGH320" s="35"/>
      <c r="AGI320" s="35"/>
      <c r="AGJ320" s="35"/>
      <c r="AGK320" s="35"/>
      <c r="AGL320" s="35"/>
      <c r="AGM320" s="35"/>
      <c r="AGN320" s="35"/>
      <c r="AGO320" s="35"/>
      <c r="AGP320" s="35"/>
      <c r="AGQ320" s="35"/>
      <c r="AGR320" s="35"/>
      <c r="AGS320" s="35"/>
      <c r="AGT320" s="35"/>
      <c r="AGU320" s="35"/>
      <c r="AGV320" s="35"/>
      <c r="AGW320" s="35"/>
      <c r="AGX320" s="35"/>
      <c r="AGY320" s="35"/>
      <c r="AGZ320" s="35"/>
      <c r="AHA320" s="35"/>
      <c r="AHB320" s="35"/>
      <c r="AHC320" s="35"/>
      <c r="AHD320" s="35"/>
      <c r="AHE320" s="35"/>
      <c r="AHF320" s="35"/>
      <c r="AHG320" s="35"/>
      <c r="AHH320" s="35"/>
      <c r="AHI320" s="35"/>
      <c r="AHJ320" s="35"/>
      <c r="AHK320" s="35"/>
      <c r="AHL320" s="35"/>
      <c r="AHM320" s="35"/>
      <c r="AHN320" s="35"/>
      <c r="AHO320" s="35"/>
      <c r="AHP320" s="35"/>
      <c r="AHQ320" s="35"/>
      <c r="AHR320" s="35"/>
      <c r="AHS320" s="35"/>
      <c r="AHT320" s="35"/>
      <c r="AHU320" s="35"/>
      <c r="AHV320" s="35"/>
      <c r="AHW320" s="35"/>
      <c r="AHX320" s="35"/>
      <c r="AHY320" s="35"/>
      <c r="AHZ320" s="35"/>
      <c r="AIA320" s="35"/>
      <c r="AIB320" s="35"/>
      <c r="AIC320" s="35"/>
      <c r="AID320" s="35"/>
      <c r="AIE320" s="35"/>
      <c r="AIF320" s="35"/>
      <c r="AIG320" s="35"/>
      <c r="AIH320" s="35"/>
      <c r="AII320" s="35"/>
      <c r="AIJ320" s="35"/>
      <c r="AIK320" s="35"/>
      <c r="AIL320" s="35"/>
      <c r="AIM320" s="35"/>
      <c r="AIN320" s="35"/>
      <c r="AIO320" s="35"/>
      <c r="AIP320" s="35"/>
      <c r="AIQ320" s="35"/>
      <c r="AIR320" s="35"/>
      <c r="AIS320" s="35"/>
      <c r="AIT320" s="35"/>
      <c r="AIU320" s="35"/>
      <c r="AIV320" s="35"/>
      <c r="AIW320" s="35"/>
      <c r="AIX320" s="35"/>
      <c r="AIY320" s="35"/>
      <c r="AIZ320" s="35"/>
      <c r="AJA320" s="35"/>
      <c r="AJB320" s="35"/>
      <c r="AJC320" s="35"/>
      <c r="AJD320" s="35"/>
      <c r="AJE320" s="35"/>
      <c r="AJF320" s="35"/>
      <c r="AJG320" s="35"/>
      <c r="AJH320" s="35"/>
      <c r="AJI320" s="35"/>
      <c r="AJJ320" s="35"/>
      <c r="AJK320" s="35"/>
      <c r="AJL320" s="35"/>
      <c r="AJM320" s="35"/>
      <c r="AJN320" s="35"/>
      <c r="AJO320" s="35"/>
      <c r="AJP320" s="35"/>
      <c r="AJQ320" s="35"/>
      <c r="AJR320" s="35"/>
      <c r="AJS320" s="35"/>
      <c r="AJT320" s="35"/>
      <c r="AJU320" s="35"/>
      <c r="AJV320" s="35"/>
      <c r="AJW320" s="35"/>
      <c r="AJX320" s="35"/>
      <c r="AJY320" s="35"/>
      <c r="AJZ320" s="35"/>
      <c r="AKA320" s="35"/>
      <c r="AKB320" s="35"/>
      <c r="AKC320" s="35"/>
      <c r="AKD320" s="35"/>
      <c r="AKE320" s="35"/>
      <c r="AKF320" s="35"/>
      <c r="AKG320" s="35"/>
      <c r="AKH320" s="35"/>
      <c r="AKI320" s="35"/>
      <c r="AKJ320" s="35"/>
      <c r="AKK320" s="35"/>
      <c r="AKL320" s="35"/>
      <c r="AKM320" s="35"/>
      <c r="AKN320" s="35"/>
      <c r="AKO320" s="35"/>
      <c r="AKP320" s="35"/>
      <c r="AKQ320" s="35"/>
      <c r="AKR320" s="35"/>
      <c r="AKS320" s="35"/>
      <c r="AKT320" s="35"/>
      <c r="AKU320" s="35"/>
      <c r="AKV320" s="35"/>
      <c r="AKW320" s="35"/>
      <c r="AKX320" s="35"/>
      <c r="AKY320" s="35"/>
      <c r="AKZ320" s="35"/>
      <c r="ALA320" s="35"/>
      <c r="ALB320" s="35"/>
      <c r="ALC320" s="35"/>
      <c r="ALD320" s="35"/>
      <c r="ALE320" s="35"/>
      <c r="ALF320" s="35"/>
      <c r="ALG320" s="35"/>
      <c r="ALH320" s="35"/>
      <c r="ALI320" s="35"/>
      <c r="ALJ320" s="35"/>
      <c r="ALK320" s="35"/>
      <c r="ALL320" s="35"/>
      <c r="ALM320" s="35"/>
      <c r="ALN320" s="35"/>
      <c r="ALO320" s="35"/>
      <c r="ALP320" s="35"/>
      <c r="ALQ320" s="35"/>
      <c r="ALR320" s="35"/>
      <c r="ALS320" s="35"/>
      <c r="ALT320" s="35"/>
      <c r="ALU320" s="35"/>
      <c r="ALV320" s="35"/>
      <c r="ALW320" s="35"/>
      <c r="ALX320" s="35"/>
      <c r="ALY320" s="35"/>
      <c r="ALZ320" s="35"/>
      <c r="AMA320" s="35"/>
      <c r="AMB320" s="35"/>
      <c r="AMC320" s="35"/>
      <c r="AMD320" s="35"/>
      <c r="AME320" s="35"/>
      <c r="AMF320" s="35"/>
      <c r="AMG320" s="35"/>
      <c r="AMH320" s="35"/>
      <c r="AMI320" s="35"/>
      <c r="AMJ320" s="35"/>
      <c r="AMK320" s="35"/>
      <c r="AML320" s="35"/>
      <c r="AMM320" s="35"/>
      <c r="AMN320" s="35"/>
      <c r="AMO320" s="35"/>
      <c r="AMP320" s="35"/>
      <c r="AMQ320" s="35"/>
      <c r="AMR320" s="35"/>
      <c r="AMS320" s="35"/>
      <c r="AMT320" s="35"/>
      <c r="AMU320" s="35"/>
      <c r="AMV320" s="35"/>
      <c r="AMW320" s="35"/>
      <c r="AMX320" s="35"/>
      <c r="AMY320" s="35"/>
      <c r="AMZ320" s="35"/>
      <c r="ANA320" s="35"/>
      <c r="ANB320" s="35"/>
    </row>
    <row r="321" spans="3:1042" s="6" customFormat="1" ht="15" customHeight="1" x14ac:dyDescent="0.25">
      <c r="C321" s="6">
        <f t="shared" si="140"/>
        <v>250413</v>
      </c>
      <c r="D321" s="72">
        <f t="shared" si="141"/>
        <v>50</v>
      </c>
      <c r="E321" s="72">
        <v>1</v>
      </c>
      <c r="F321" s="74">
        <v>0</v>
      </c>
      <c r="G321" s="73">
        <f t="shared" si="144"/>
        <v>2.4</v>
      </c>
      <c r="H321" s="128">
        <f t="shared" si="145"/>
        <v>0</v>
      </c>
      <c r="I321" s="147">
        <f t="shared" si="218"/>
        <v>0</v>
      </c>
      <c r="J321" s="111" t="s">
        <v>196</v>
      </c>
      <c r="K321" s="39">
        <v>1</v>
      </c>
      <c r="L321" s="95">
        <f t="shared" si="219"/>
        <v>25</v>
      </c>
      <c r="M321" s="9" t="s">
        <v>49</v>
      </c>
      <c r="N321" s="82">
        <f t="shared" si="220"/>
        <v>4</v>
      </c>
      <c r="O321" s="82">
        <f t="shared" si="216"/>
        <v>250413</v>
      </c>
      <c r="P321" s="77" t="str">
        <f t="shared" si="208"/>
        <v>HPHE2F50HD045VU 120  (50 gal)</v>
      </c>
      <c r="Q321" s="10" t="s">
        <v>78</v>
      </c>
      <c r="R321" s="11">
        <v>50</v>
      </c>
      <c r="S321" s="37" t="s">
        <v>84</v>
      </c>
      <c r="T321" s="100" t="s">
        <v>109</v>
      </c>
      <c r="U321" s="105" t="str">
        <f t="shared" si="217"/>
        <v>AOSmithHPTU50</v>
      </c>
      <c r="V321" s="146">
        <v>0</v>
      </c>
      <c r="W321" s="47">
        <v>2.4</v>
      </c>
      <c r="X321" s="55" t="s">
        <v>9</v>
      </c>
      <c r="Y321" s="56" t="s">
        <v>10</v>
      </c>
      <c r="Z321" s="57">
        <v>42591</v>
      </c>
      <c r="AA321" s="58" t="s">
        <v>83</v>
      </c>
      <c r="AB321" s="158" t="str">
        <f t="shared" si="192"/>
        <v>2,     250413,   "HPHE2F50HD045VU 120  (50 gal)"</v>
      </c>
      <c r="AC321" s="160" t="str">
        <f t="shared" si="183"/>
        <v>USCraftmaster</v>
      </c>
      <c r="AD321" s="161" t="s">
        <v>708</v>
      </c>
      <c r="AE321" s="158" t="str">
        <f t="shared" si="193"/>
        <v xml:space="preserve">          case  250413   :   "USCraftmasterHPHE2F50U"</v>
      </c>
      <c r="AF321" s="161" t="s">
        <v>708</v>
      </c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</row>
    <row r="322" spans="3:1042" s="6" customFormat="1" x14ac:dyDescent="0.25">
      <c r="C322" s="6">
        <f t="shared" si="140"/>
        <v>250514</v>
      </c>
      <c r="D322" s="72">
        <f t="shared" si="141"/>
        <v>66</v>
      </c>
      <c r="E322" s="72">
        <v>1</v>
      </c>
      <c r="F322" s="74">
        <v>0</v>
      </c>
      <c r="G322" s="73">
        <f t="shared" si="144"/>
        <v>2.56</v>
      </c>
      <c r="H322" s="128">
        <f t="shared" si="145"/>
        <v>0</v>
      </c>
      <c r="I322" s="147">
        <f t="shared" si="218"/>
        <v>0</v>
      </c>
      <c r="J322" s="111" t="s">
        <v>196</v>
      </c>
      <c r="K322" s="39">
        <v>1</v>
      </c>
      <c r="L322" s="95">
        <f t="shared" si="219"/>
        <v>25</v>
      </c>
      <c r="M322" s="9" t="s">
        <v>49</v>
      </c>
      <c r="N322" s="82">
        <f t="shared" si="220"/>
        <v>5</v>
      </c>
      <c r="O322" s="82">
        <f t="shared" si="216"/>
        <v>250514</v>
      </c>
      <c r="P322" s="77" t="str">
        <f t="shared" si="208"/>
        <v>HPHE2F66HD045VU 120  (66 gal)</v>
      </c>
      <c r="Q322" s="10" t="s">
        <v>79</v>
      </c>
      <c r="R322" s="11">
        <v>66</v>
      </c>
      <c r="S322" s="37" t="s">
        <v>85</v>
      </c>
      <c r="T322" s="100" t="s">
        <v>105</v>
      </c>
      <c r="U322" s="105" t="str">
        <f t="shared" si="217"/>
        <v>AOSmithHPTU66</v>
      </c>
      <c r="V322" s="146">
        <v>0</v>
      </c>
      <c r="W322" s="47">
        <v>2.56</v>
      </c>
      <c r="X322" s="55">
        <v>3</v>
      </c>
      <c r="Y322" s="56" t="s">
        <v>10</v>
      </c>
      <c r="Z322" s="57">
        <v>42591</v>
      </c>
      <c r="AA322" s="58" t="s">
        <v>83</v>
      </c>
      <c r="AB322" s="158" t="str">
        <f t="shared" si="192"/>
        <v>2,     250514,   "HPHE2F66HD045VU 120  (66 gal)"</v>
      </c>
      <c r="AC322" s="160" t="str">
        <f t="shared" si="183"/>
        <v>USCraftmaster</v>
      </c>
      <c r="AD322" s="161" t="s">
        <v>709</v>
      </c>
      <c r="AE322" s="158" t="str">
        <f t="shared" si="193"/>
        <v xml:space="preserve">          case  250514   :   "USCraftmasterHPHE2F66U"</v>
      </c>
      <c r="AF322" s="161" t="s">
        <v>709</v>
      </c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</row>
    <row r="323" spans="3:1042" s="36" customFormat="1" x14ac:dyDescent="0.25">
      <c r="C323" s="6">
        <f t="shared" si="140"/>
        <v>250615</v>
      </c>
      <c r="D323" s="72">
        <f t="shared" si="141"/>
        <v>80</v>
      </c>
      <c r="E323" s="72">
        <v>1</v>
      </c>
      <c r="F323" s="74">
        <v>0</v>
      </c>
      <c r="G323" s="73">
        <f t="shared" si="144"/>
        <v>2.7</v>
      </c>
      <c r="H323" s="128">
        <f t="shared" si="145"/>
        <v>0</v>
      </c>
      <c r="I323" s="147">
        <f t="shared" si="218"/>
        <v>0</v>
      </c>
      <c r="J323" s="111" t="s">
        <v>196</v>
      </c>
      <c r="K323" s="39">
        <v>1</v>
      </c>
      <c r="L323" s="95">
        <f t="shared" si="219"/>
        <v>25</v>
      </c>
      <c r="M323" s="9" t="s">
        <v>49</v>
      </c>
      <c r="N323" s="82">
        <f t="shared" si="220"/>
        <v>6</v>
      </c>
      <c r="O323" s="82">
        <f t="shared" si="216"/>
        <v>250615</v>
      </c>
      <c r="P323" s="77" t="str">
        <f t="shared" si="208"/>
        <v>HPHE2F80HD045VU 120  (80 gal)</v>
      </c>
      <c r="Q323" s="10" t="s">
        <v>80</v>
      </c>
      <c r="R323" s="11">
        <v>80</v>
      </c>
      <c r="S323" s="37" t="s">
        <v>86</v>
      </c>
      <c r="T323" s="100" t="s">
        <v>106</v>
      </c>
      <c r="U323" s="105" t="str">
        <f t="shared" si="217"/>
        <v>AOSmithHPTU80</v>
      </c>
      <c r="V323" s="146">
        <v>0</v>
      </c>
      <c r="W323" s="47">
        <v>2.7</v>
      </c>
      <c r="X323" s="55" t="s">
        <v>15</v>
      </c>
      <c r="Y323" s="56" t="s">
        <v>10</v>
      </c>
      <c r="Z323" s="57">
        <v>42591</v>
      </c>
      <c r="AA323" s="58" t="s">
        <v>83</v>
      </c>
      <c r="AB323" s="158" t="str">
        <f t="shared" si="192"/>
        <v>2,     250615,   "HPHE2F80HD045VU 120  (80 gal)"</v>
      </c>
      <c r="AC323" s="160" t="str">
        <f t="shared" si="183"/>
        <v>USCraftmaster</v>
      </c>
      <c r="AD323" s="161" t="s">
        <v>710</v>
      </c>
      <c r="AE323" s="158" t="str">
        <f t="shared" si="193"/>
        <v xml:space="preserve">          case  250615   :   "USCraftmasterHPHE2F80U"</v>
      </c>
      <c r="AF323" s="161" t="s">
        <v>710</v>
      </c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  <c r="FB323" s="6"/>
      <c r="FC323" s="6"/>
      <c r="FD323" s="6"/>
      <c r="FE323" s="6"/>
      <c r="FF323" s="6"/>
      <c r="FG323" s="6"/>
      <c r="FH323" s="6"/>
      <c r="FI323" s="6"/>
      <c r="FJ323" s="6"/>
      <c r="FK323" s="6"/>
      <c r="FL323" s="6"/>
      <c r="FM323" s="6"/>
      <c r="FN323" s="6"/>
      <c r="FO323" s="6"/>
      <c r="FP323" s="6"/>
      <c r="FQ323" s="6"/>
      <c r="FR323" s="6"/>
      <c r="FS323" s="6"/>
      <c r="FT323" s="6"/>
      <c r="FU323" s="6"/>
      <c r="FV323" s="6"/>
      <c r="FW323" s="6"/>
      <c r="FX323" s="6"/>
      <c r="FY323" s="6"/>
      <c r="FZ323" s="6"/>
      <c r="GA323" s="6"/>
      <c r="GB323" s="6"/>
      <c r="GC323" s="6"/>
      <c r="GD323" s="6"/>
      <c r="GE323" s="6"/>
      <c r="GF323" s="6"/>
      <c r="GG323" s="6"/>
      <c r="GH323" s="6"/>
      <c r="GI323" s="6"/>
      <c r="GJ323" s="6"/>
      <c r="GK323" s="6"/>
      <c r="GL323" s="6"/>
      <c r="GM323" s="6"/>
      <c r="GN323" s="6"/>
      <c r="GO323" s="6"/>
      <c r="GP323" s="6"/>
      <c r="GQ323" s="6"/>
      <c r="GR323" s="6"/>
      <c r="GS323" s="6"/>
      <c r="GT323" s="6"/>
      <c r="GU323" s="6"/>
      <c r="GV323" s="6"/>
      <c r="GW323" s="6"/>
      <c r="GX323" s="6"/>
      <c r="GY323" s="6"/>
      <c r="GZ323" s="6"/>
      <c r="HA323" s="6"/>
      <c r="HB323" s="6"/>
      <c r="HC323" s="6"/>
      <c r="HD323" s="6"/>
      <c r="HE323" s="6"/>
      <c r="HF323" s="6"/>
      <c r="HG323" s="6"/>
      <c r="HH323" s="6"/>
      <c r="HI323" s="6"/>
      <c r="HJ323" s="6"/>
      <c r="HK323" s="6"/>
      <c r="HL323" s="6"/>
      <c r="HM323" s="6"/>
      <c r="HN323" s="6"/>
      <c r="HO323" s="6"/>
      <c r="HP323" s="6"/>
      <c r="HQ323" s="6"/>
      <c r="HR323" s="6"/>
      <c r="HS323" s="6"/>
      <c r="HT323" s="6"/>
      <c r="HU323" s="6"/>
      <c r="HV323" s="6"/>
      <c r="HW323" s="6"/>
      <c r="HX323" s="6"/>
      <c r="HY323" s="6"/>
      <c r="HZ323" s="6"/>
      <c r="IA323" s="6"/>
      <c r="IB323" s="6"/>
      <c r="IC323" s="6"/>
      <c r="ID323" s="6"/>
      <c r="IE323" s="6"/>
      <c r="IF323" s="6"/>
      <c r="IG323" s="6"/>
      <c r="IH323" s="6"/>
      <c r="II323" s="6"/>
      <c r="IJ323" s="6"/>
      <c r="IK323" s="6"/>
      <c r="IL323" s="6"/>
      <c r="IM323" s="6"/>
      <c r="IN323" s="6"/>
      <c r="IO323" s="6"/>
      <c r="IP323" s="6"/>
      <c r="IQ323" s="6"/>
      <c r="IR323" s="6"/>
      <c r="IS323" s="6"/>
      <c r="IT323" s="6"/>
      <c r="IU323" s="6"/>
      <c r="IV323" s="6"/>
      <c r="IW323" s="6"/>
      <c r="IX323" s="6"/>
      <c r="IY323" s="6"/>
      <c r="IZ323" s="6"/>
      <c r="JA323" s="6"/>
      <c r="JB323" s="6"/>
      <c r="JC323" s="6"/>
      <c r="JD323" s="6"/>
      <c r="JE323" s="6"/>
      <c r="JF323" s="6"/>
      <c r="JG323" s="6"/>
      <c r="JH323" s="6"/>
      <c r="JI323" s="6"/>
      <c r="JJ323" s="6"/>
      <c r="JK323" s="6"/>
      <c r="JL323" s="6"/>
      <c r="JM323" s="6"/>
      <c r="JN323" s="6"/>
      <c r="JO323" s="6"/>
      <c r="JP323" s="6"/>
      <c r="JQ323" s="6"/>
      <c r="JR323" s="6"/>
      <c r="JS323" s="6"/>
      <c r="JT323" s="6"/>
      <c r="JU323" s="6"/>
      <c r="JV323" s="6"/>
      <c r="JW323" s="6"/>
      <c r="JX323" s="6"/>
      <c r="JY323" s="6"/>
      <c r="JZ323" s="6"/>
      <c r="KA323" s="6"/>
      <c r="KB323" s="6"/>
      <c r="KC323" s="6"/>
      <c r="KD323" s="6"/>
      <c r="KE323" s="6"/>
      <c r="KF323" s="6"/>
      <c r="KG323" s="6"/>
      <c r="KH323" s="6"/>
      <c r="KI323" s="6"/>
      <c r="KJ323" s="6"/>
      <c r="KK323" s="6"/>
      <c r="KL323" s="6"/>
      <c r="KM323" s="6"/>
      <c r="KN323" s="6"/>
      <c r="KO323" s="6"/>
      <c r="KP323" s="6"/>
      <c r="KQ323" s="6"/>
      <c r="KR323" s="6"/>
      <c r="KS323" s="6"/>
      <c r="KT323" s="6"/>
      <c r="KU323" s="6"/>
      <c r="KV323" s="6"/>
      <c r="KW323" s="6"/>
      <c r="KX323" s="6"/>
      <c r="KY323" s="6"/>
      <c r="KZ323" s="6"/>
      <c r="LA323" s="6"/>
      <c r="LB323" s="6"/>
      <c r="LC323" s="6"/>
      <c r="LD323" s="6"/>
      <c r="LE323" s="6"/>
      <c r="LF323" s="6"/>
      <c r="LG323" s="6"/>
      <c r="LH323" s="6"/>
      <c r="LI323" s="6"/>
      <c r="LJ323" s="6"/>
      <c r="LK323" s="6"/>
      <c r="LL323" s="6"/>
      <c r="LM323" s="6"/>
      <c r="LN323" s="6"/>
      <c r="LO323" s="6"/>
      <c r="LP323" s="6"/>
      <c r="LQ323" s="6"/>
      <c r="LR323" s="6"/>
      <c r="LS323" s="6"/>
      <c r="LT323" s="6"/>
      <c r="LU323" s="6"/>
      <c r="LV323" s="6"/>
      <c r="LW323" s="6"/>
      <c r="LX323" s="6"/>
      <c r="LY323" s="6"/>
      <c r="LZ323" s="6"/>
      <c r="MA323" s="6"/>
      <c r="MB323" s="6"/>
      <c r="MC323" s="6"/>
      <c r="MD323" s="6"/>
      <c r="ME323" s="6"/>
      <c r="MF323" s="6"/>
      <c r="MG323" s="6"/>
      <c r="MH323" s="6"/>
      <c r="MI323" s="6"/>
      <c r="MJ323" s="6"/>
      <c r="MK323" s="6"/>
      <c r="ML323" s="6"/>
      <c r="MM323" s="6"/>
      <c r="MN323" s="6"/>
      <c r="MO323" s="6"/>
      <c r="MP323" s="6"/>
      <c r="MQ323" s="6"/>
      <c r="MR323" s="6"/>
      <c r="MS323" s="6"/>
      <c r="MT323" s="6"/>
      <c r="MU323" s="6"/>
      <c r="MV323" s="6"/>
      <c r="MW323" s="6"/>
      <c r="MX323" s="6"/>
      <c r="MY323" s="6"/>
      <c r="MZ323" s="6"/>
      <c r="NA323" s="6"/>
      <c r="NB323" s="6"/>
      <c r="NC323" s="6"/>
      <c r="ND323" s="6"/>
      <c r="NE323" s="6"/>
      <c r="NF323" s="6"/>
      <c r="NG323" s="6"/>
      <c r="NH323" s="6"/>
      <c r="NI323" s="6"/>
      <c r="NJ323" s="6"/>
      <c r="NK323" s="6"/>
      <c r="NL323" s="6"/>
      <c r="NM323" s="6"/>
      <c r="NN323" s="6"/>
      <c r="NO323" s="6"/>
      <c r="NP323" s="6"/>
      <c r="NQ323" s="6"/>
      <c r="NR323" s="6"/>
      <c r="NS323" s="6"/>
      <c r="NT323" s="6"/>
      <c r="NU323" s="6"/>
      <c r="NV323" s="6"/>
      <c r="NW323" s="6"/>
      <c r="NX323" s="6"/>
      <c r="NY323" s="6"/>
      <c r="NZ323" s="6"/>
      <c r="OA323" s="6"/>
      <c r="OB323" s="6"/>
      <c r="OC323" s="6"/>
      <c r="OD323" s="6"/>
      <c r="OE323" s="6"/>
      <c r="OF323" s="6"/>
      <c r="OG323" s="6"/>
      <c r="OH323" s="6"/>
      <c r="OI323" s="6"/>
      <c r="OJ323" s="6"/>
      <c r="OK323" s="6"/>
      <c r="OL323" s="6"/>
      <c r="OM323" s="6"/>
      <c r="ON323" s="6"/>
      <c r="OO323" s="6"/>
      <c r="OP323" s="6"/>
      <c r="OQ323" s="6"/>
      <c r="OR323" s="6"/>
      <c r="OS323" s="6"/>
      <c r="OT323" s="6"/>
      <c r="OU323" s="6"/>
      <c r="OV323" s="6"/>
      <c r="OW323" s="6"/>
      <c r="OX323" s="6"/>
      <c r="OY323" s="6"/>
      <c r="OZ323" s="6"/>
      <c r="PA323" s="6"/>
      <c r="PB323" s="6"/>
      <c r="PC323" s="6"/>
      <c r="PD323" s="6"/>
      <c r="PE323" s="6"/>
      <c r="PF323" s="6"/>
      <c r="PG323" s="6"/>
      <c r="PH323" s="6"/>
      <c r="PI323" s="6"/>
      <c r="PJ323" s="6"/>
      <c r="PK323" s="6"/>
      <c r="PL323" s="6"/>
      <c r="PM323" s="6"/>
      <c r="PN323" s="6"/>
      <c r="PO323" s="6"/>
      <c r="PP323" s="6"/>
      <c r="PQ323" s="6"/>
      <c r="PR323" s="6"/>
      <c r="PS323" s="6"/>
      <c r="PT323" s="6"/>
      <c r="PU323" s="6"/>
      <c r="PV323" s="6"/>
      <c r="PW323" s="6"/>
      <c r="PX323" s="6"/>
      <c r="PY323" s="6"/>
      <c r="PZ323" s="6"/>
      <c r="QA323" s="6"/>
      <c r="QB323" s="6"/>
      <c r="QC323" s="6"/>
      <c r="QD323" s="6"/>
      <c r="QE323" s="6"/>
      <c r="QF323" s="6"/>
      <c r="QG323" s="6"/>
      <c r="QH323" s="6"/>
      <c r="QI323" s="6"/>
      <c r="QJ323" s="6"/>
      <c r="QK323" s="6"/>
      <c r="QL323" s="6"/>
      <c r="QM323" s="6"/>
      <c r="QN323" s="6"/>
      <c r="QO323" s="6"/>
      <c r="QP323" s="6"/>
      <c r="QQ323" s="6"/>
      <c r="QR323" s="6"/>
      <c r="QS323" s="6"/>
      <c r="QT323" s="6"/>
      <c r="QU323" s="6"/>
      <c r="QV323" s="6"/>
      <c r="QW323" s="6"/>
      <c r="QX323" s="6"/>
      <c r="QY323" s="6"/>
      <c r="QZ323" s="6"/>
      <c r="RA323" s="6"/>
      <c r="RB323" s="6"/>
      <c r="RC323" s="6"/>
      <c r="RD323" s="6"/>
      <c r="RE323" s="6"/>
      <c r="RF323" s="6"/>
      <c r="RG323" s="6"/>
      <c r="RH323" s="6"/>
      <c r="RI323" s="6"/>
      <c r="RJ323" s="6"/>
      <c r="RK323" s="6"/>
      <c r="RL323" s="6"/>
      <c r="RM323" s="6"/>
      <c r="RN323" s="6"/>
      <c r="RO323" s="6"/>
      <c r="RP323" s="6"/>
      <c r="RQ323" s="6"/>
      <c r="RR323" s="6"/>
      <c r="RS323" s="6"/>
      <c r="RT323" s="6"/>
      <c r="RU323" s="6"/>
      <c r="RV323" s="6"/>
      <c r="RW323" s="6"/>
      <c r="RX323" s="6"/>
      <c r="RY323" s="6"/>
      <c r="RZ323" s="6"/>
      <c r="SA323" s="6"/>
      <c r="SB323" s="6"/>
      <c r="SC323" s="6"/>
      <c r="SD323" s="6"/>
      <c r="SE323" s="6"/>
      <c r="SF323" s="6"/>
      <c r="SG323" s="6"/>
      <c r="SH323" s="6"/>
      <c r="SI323" s="6"/>
      <c r="SJ323" s="6"/>
      <c r="SK323" s="6"/>
      <c r="SL323" s="6"/>
      <c r="SM323" s="6"/>
      <c r="SN323" s="6"/>
      <c r="SO323" s="6"/>
      <c r="SP323" s="6"/>
      <c r="SQ323" s="6"/>
      <c r="SR323" s="6"/>
      <c r="SS323" s="6"/>
      <c r="ST323" s="6"/>
      <c r="SU323" s="6"/>
      <c r="SV323" s="6"/>
      <c r="SW323" s="6"/>
      <c r="SX323" s="6"/>
      <c r="SY323" s="6"/>
      <c r="SZ323" s="6"/>
      <c r="TA323" s="6"/>
      <c r="TB323" s="6"/>
      <c r="TC323" s="6"/>
      <c r="TD323" s="6"/>
      <c r="TE323" s="6"/>
      <c r="TF323" s="6"/>
      <c r="TG323" s="6"/>
      <c r="TH323" s="6"/>
      <c r="TI323" s="6"/>
      <c r="TJ323" s="6"/>
      <c r="TK323" s="6"/>
      <c r="TL323" s="6"/>
      <c r="TM323" s="6"/>
      <c r="TN323" s="6"/>
      <c r="TO323" s="6"/>
      <c r="TP323" s="6"/>
      <c r="TQ323" s="6"/>
      <c r="TR323" s="6"/>
      <c r="TS323" s="6"/>
      <c r="TT323" s="6"/>
      <c r="TU323" s="6"/>
      <c r="TV323" s="6"/>
      <c r="TW323" s="6"/>
      <c r="TX323" s="6"/>
      <c r="TY323" s="6"/>
      <c r="TZ323" s="6"/>
      <c r="UA323" s="6"/>
      <c r="UB323" s="6"/>
      <c r="UC323" s="6"/>
      <c r="UD323" s="6"/>
      <c r="UE323" s="6"/>
      <c r="UF323" s="6"/>
      <c r="UG323" s="6"/>
      <c r="UH323" s="6"/>
      <c r="UI323" s="6"/>
      <c r="UJ323" s="6"/>
      <c r="UK323" s="6"/>
      <c r="UL323" s="6"/>
      <c r="UM323" s="6"/>
      <c r="UN323" s="6"/>
      <c r="UO323" s="6"/>
      <c r="UP323" s="6"/>
      <c r="UQ323" s="6"/>
      <c r="UR323" s="6"/>
      <c r="US323" s="6"/>
      <c r="UT323" s="6"/>
      <c r="UU323" s="6"/>
      <c r="UV323" s="6"/>
      <c r="UW323" s="6"/>
      <c r="UX323" s="6"/>
      <c r="UY323" s="6"/>
      <c r="UZ323" s="6"/>
      <c r="VA323" s="6"/>
      <c r="VB323" s="6"/>
      <c r="VC323" s="6"/>
      <c r="VD323" s="6"/>
      <c r="VE323" s="6"/>
      <c r="VF323" s="6"/>
      <c r="VG323" s="6"/>
      <c r="VH323" s="6"/>
      <c r="VI323" s="6"/>
      <c r="VJ323" s="6"/>
      <c r="VK323" s="6"/>
      <c r="VL323" s="6"/>
      <c r="VM323" s="6"/>
      <c r="VN323" s="6"/>
      <c r="VO323" s="6"/>
      <c r="VP323" s="6"/>
      <c r="VQ323" s="6"/>
      <c r="VR323" s="6"/>
      <c r="VS323" s="6"/>
      <c r="VT323" s="6"/>
      <c r="VU323" s="6"/>
      <c r="VV323" s="6"/>
      <c r="VW323" s="6"/>
      <c r="VX323" s="6"/>
      <c r="VY323" s="6"/>
      <c r="VZ323" s="6"/>
      <c r="WA323" s="6"/>
      <c r="WB323" s="6"/>
      <c r="WC323" s="6"/>
      <c r="WD323" s="6"/>
      <c r="WE323" s="6"/>
      <c r="WF323" s="6"/>
      <c r="WG323" s="6"/>
      <c r="WH323" s="6"/>
      <c r="WI323" s="6"/>
      <c r="WJ323" s="6"/>
      <c r="WK323" s="6"/>
      <c r="WL323" s="6"/>
      <c r="WM323" s="6"/>
      <c r="WN323" s="6"/>
      <c r="WO323" s="6"/>
      <c r="WP323" s="6"/>
      <c r="WQ323" s="6"/>
      <c r="WR323" s="6"/>
      <c r="WS323" s="6"/>
      <c r="WT323" s="6"/>
      <c r="WU323" s="6"/>
      <c r="WV323" s="6"/>
      <c r="WW323" s="6"/>
      <c r="WX323" s="6"/>
      <c r="WY323" s="6"/>
      <c r="WZ323" s="6"/>
      <c r="XA323" s="6"/>
      <c r="XB323" s="6"/>
      <c r="XC323" s="6"/>
      <c r="XD323" s="6"/>
      <c r="XE323" s="6"/>
      <c r="XF323" s="6"/>
      <c r="XG323" s="6"/>
      <c r="XH323" s="6"/>
      <c r="XI323" s="6"/>
      <c r="XJ323" s="6"/>
      <c r="XK323" s="6"/>
      <c r="XL323" s="6"/>
      <c r="XM323" s="6"/>
      <c r="XN323" s="6"/>
      <c r="XO323" s="6"/>
      <c r="XP323" s="6"/>
      <c r="XQ323" s="6"/>
      <c r="XR323" s="6"/>
      <c r="XS323" s="6"/>
      <c r="XT323" s="6"/>
      <c r="XU323" s="6"/>
      <c r="XV323" s="6"/>
      <c r="XW323" s="6"/>
      <c r="XX323" s="6"/>
      <c r="XY323" s="6"/>
      <c r="XZ323" s="6"/>
      <c r="YA323" s="6"/>
      <c r="YB323" s="6"/>
      <c r="YC323" s="6"/>
      <c r="YD323" s="6"/>
      <c r="YE323" s="6"/>
      <c r="YF323" s="6"/>
      <c r="YG323" s="6"/>
      <c r="YH323" s="6"/>
      <c r="YI323" s="6"/>
      <c r="YJ323" s="6"/>
      <c r="YK323" s="6"/>
      <c r="YL323" s="6"/>
      <c r="YM323" s="6"/>
      <c r="YN323" s="6"/>
      <c r="YO323" s="6"/>
      <c r="YP323" s="6"/>
      <c r="YQ323" s="6"/>
      <c r="YR323" s="6"/>
      <c r="YS323" s="6"/>
      <c r="YT323" s="6"/>
      <c r="YU323" s="6"/>
      <c r="YV323" s="6"/>
      <c r="YW323" s="6"/>
      <c r="YX323" s="6"/>
      <c r="YY323" s="6"/>
      <c r="YZ323" s="6"/>
      <c r="ZA323" s="6"/>
      <c r="ZB323" s="6"/>
      <c r="ZC323" s="6"/>
      <c r="ZD323" s="6"/>
      <c r="ZE323" s="6"/>
      <c r="ZF323" s="6"/>
      <c r="ZG323" s="6"/>
      <c r="ZH323" s="6"/>
      <c r="ZI323" s="6"/>
      <c r="ZJ323" s="6"/>
      <c r="ZK323" s="6"/>
      <c r="ZL323" s="6"/>
      <c r="ZM323" s="6"/>
      <c r="ZN323" s="6"/>
      <c r="ZO323" s="6"/>
      <c r="ZP323" s="6"/>
      <c r="ZQ323" s="6"/>
      <c r="ZR323" s="6"/>
      <c r="ZS323" s="6"/>
      <c r="ZT323" s="6"/>
      <c r="ZU323" s="6"/>
      <c r="ZV323" s="6"/>
      <c r="ZW323" s="6"/>
      <c r="ZX323" s="6"/>
      <c r="ZY323" s="6"/>
      <c r="ZZ323" s="6"/>
      <c r="AAA323" s="6"/>
      <c r="AAB323" s="6"/>
      <c r="AAC323" s="6"/>
      <c r="AAD323" s="6"/>
      <c r="AAE323" s="6"/>
      <c r="AAF323" s="6"/>
      <c r="AAG323" s="6"/>
      <c r="AAH323" s="6"/>
      <c r="AAI323" s="6"/>
      <c r="AAJ323" s="6"/>
      <c r="AAK323" s="6"/>
      <c r="AAL323" s="6"/>
      <c r="AAM323" s="6"/>
      <c r="AAN323" s="6"/>
      <c r="AAO323" s="6"/>
      <c r="AAP323" s="6"/>
      <c r="AAQ323" s="6"/>
      <c r="AAR323" s="6"/>
      <c r="AAS323" s="6"/>
      <c r="AAT323" s="6"/>
      <c r="AAU323" s="6"/>
      <c r="AAV323" s="6"/>
      <c r="AAW323" s="6"/>
      <c r="AAX323" s="6"/>
      <c r="AAY323" s="6"/>
      <c r="AAZ323" s="6"/>
      <c r="ABA323" s="6"/>
      <c r="ABB323" s="6"/>
      <c r="ABC323" s="6"/>
      <c r="ABD323" s="6"/>
      <c r="ABE323" s="6"/>
      <c r="ABF323" s="6"/>
      <c r="ABG323" s="6"/>
      <c r="ABH323" s="6"/>
      <c r="ABI323" s="6"/>
      <c r="ABJ323" s="6"/>
      <c r="ABK323" s="6"/>
      <c r="ABL323" s="6"/>
      <c r="ABM323" s="6"/>
      <c r="ABN323" s="6"/>
      <c r="ABO323" s="6"/>
      <c r="ABP323" s="6"/>
      <c r="ABQ323" s="6"/>
      <c r="ABR323" s="6"/>
      <c r="ABS323" s="6"/>
      <c r="ABT323" s="6"/>
      <c r="ABU323" s="6"/>
      <c r="ABV323" s="6"/>
      <c r="ABW323" s="6"/>
      <c r="ABX323" s="6"/>
      <c r="ABY323" s="6"/>
      <c r="ABZ323" s="6"/>
      <c r="ACA323" s="6"/>
      <c r="ACB323" s="6"/>
      <c r="ACC323" s="6"/>
      <c r="ACD323" s="6"/>
      <c r="ACE323" s="6"/>
      <c r="ACF323" s="6"/>
      <c r="ACG323" s="6"/>
      <c r="ACH323" s="6"/>
      <c r="ACI323" s="6"/>
      <c r="ACJ323" s="6"/>
      <c r="ACK323" s="6"/>
      <c r="ACL323" s="6"/>
      <c r="ACM323" s="6"/>
      <c r="ACN323" s="6"/>
      <c r="ACO323" s="6"/>
      <c r="ACP323" s="6"/>
      <c r="ACQ323" s="6"/>
      <c r="ACR323" s="6"/>
      <c r="ACS323" s="6"/>
      <c r="ACT323" s="6"/>
      <c r="ACU323" s="6"/>
      <c r="ACV323" s="6"/>
      <c r="ACW323" s="6"/>
      <c r="ACX323" s="6"/>
      <c r="ACY323" s="6"/>
      <c r="ACZ323" s="6"/>
      <c r="ADA323" s="6"/>
      <c r="ADB323" s="6"/>
      <c r="ADC323" s="6"/>
      <c r="ADD323" s="6"/>
      <c r="ADE323" s="6"/>
      <c r="ADF323" s="6"/>
      <c r="ADG323" s="6"/>
      <c r="ADH323" s="6"/>
      <c r="ADI323" s="6"/>
      <c r="ADJ323" s="6"/>
      <c r="ADK323" s="6"/>
      <c r="ADL323" s="6"/>
      <c r="ADM323" s="6"/>
      <c r="ADN323" s="6"/>
      <c r="ADO323" s="6"/>
      <c r="ADP323" s="6"/>
      <c r="ADQ323" s="6"/>
      <c r="ADR323" s="6"/>
      <c r="ADS323" s="6"/>
      <c r="ADT323" s="6"/>
      <c r="ADU323" s="6"/>
      <c r="ADV323" s="6"/>
      <c r="ADW323" s="6"/>
      <c r="ADX323" s="6"/>
      <c r="ADY323" s="6"/>
      <c r="ADZ323" s="6"/>
      <c r="AEA323" s="6"/>
      <c r="AEB323" s="6"/>
      <c r="AEC323" s="6"/>
      <c r="AED323" s="6"/>
      <c r="AEE323" s="6"/>
      <c r="AEF323" s="6"/>
      <c r="AEG323" s="6"/>
      <c r="AEH323" s="6"/>
      <c r="AEI323" s="6"/>
      <c r="AEJ323" s="6"/>
      <c r="AEK323" s="6"/>
      <c r="AEL323" s="6"/>
      <c r="AEM323" s="6"/>
      <c r="AEN323" s="6"/>
      <c r="AEO323" s="6"/>
      <c r="AEP323" s="6"/>
      <c r="AEQ323" s="6"/>
      <c r="AER323" s="6"/>
      <c r="AES323" s="6"/>
      <c r="AET323" s="6"/>
      <c r="AEU323" s="6"/>
      <c r="AEV323" s="6"/>
      <c r="AEW323" s="6"/>
      <c r="AEX323" s="6"/>
      <c r="AEY323" s="6"/>
      <c r="AEZ323" s="6"/>
      <c r="AFA323" s="6"/>
      <c r="AFB323" s="6"/>
      <c r="AFC323" s="6"/>
      <c r="AFD323" s="6"/>
      <c r="AFE323" s="6"/>
      <c r="AFF323" s="6"/>
      <c r="AFG323" s="6"/>
      <c r="AFH323" s="6"/>
      <c r="AFI323" s="6"/>
      <c r="AFJ323" s="6"/>
      <c r="AFK323" s="6"/>
      <c r="AFL323" s="6"/>
      <c r="AFM323" s="6"/>
      <c r="AFN323" s="6"/>
      <c r="AFO323" s="6"/>
      <c r="AFP323" s="6"/>
      <c r="AFQ323" s="6"/>
      <c r="AFR323" s="6"/>
      <c r="AFS323" s="6"/>
      <c r="AFT323" s="6"/>
      <c r="AFU323" s="6"/>
      <c r="AFV323" s="6"/>
      <c r="AFW323" s="6"/>
      <c r="AFX323" s="6"/>
      <c r="AFY323" s="6"/>
      <c r="AFZ323" s="6"/>
      <c r="AGA323" s="6"/>
      <c r="AGB323" s="6"/>
      <c r="AGC323" s="6"/>
      <c r="AGD323" s="6"/>
      <c r="AGE323" s="6"/>
      <c r="AGF323" s="6"/>
      <c r="AGG323" s="6"/>
      <c r="AGH323" s="6"/>
      <c r="AGI323" s="6"/>
      <c r="AGJ323" s="6"/>
      <c r="AGK323" s="6"/>
      <c r="AGL323" s="6"/>
      <c r="AGM323" s="6"/>
      <c r="AGN323" s="6"/>
      <c r="AGO323" s="6"/>
      <c r="AGP323" s="6"/>
      <c r="AGQ323" s="6"/>
      <c r="AGR323" s="6"/>
      <c r="AGS323" s="6"/>
      <c r="AGT323" s="6"/>
      <c r="AGU323" s="6"/>
      <c r="AGV323" s="6"/>
      <c r="AGW323" s="6"/>
      <c r="AGX323" s="6"/>
      <c r="AGY323" s="6"/>
      <c r="AGZ323" s="6"/>
      <c r="AHA323" s="6"/>
      <c r="AHB323" s="6"/>
      <c r="AHC323" s="6"/>
      <c r="AHD323" s="6"/>
      <c r="AHE323" s="6"/>
      <c r="AHF323" s="6"/>
      <c r="AHG323" s="6"/>
      <c r="AHH323" s="6"/>
      <c r="AHI323" s="6"/>
      <c r="AHJ323" s="6"/>
      <c r="AHK323" s="6"/>
      <c r="AHL323" s="6"/>
      <c r="AHM323" s="6"/>
      <c r="AHN323" s="6"/>
      <c r="AHO323" s="6"/>
      <c r="AHP323" s="6"/>
      <c r="AHQ323" s="6"/>
      <c r="AHR323" s="6"/>
      <c r="AHS323" s="6"/>
      <c r="AHT323" s="6"/>
      <c r="AHU323" s="6"/>
      <c r="AHV323" s="6"/>
      <c r="AHW323" s="6"/>
      <c r="AHX323" s="6"/>
      <c r="AHY323" s="6"/>
      <c r="AHZ323" s="6"/>
      <c r="AIA323" s="6"/>
      <c r="AIB323" s="6"/>
      <c r="AIC323" s="6"/>
      <c r="AID323" s="6"/>
      <c r="AIE323" s="6"/>
      <c r="AIF323" s="6"/>
      <c r="AIG323" s="6"/>
      <c r="AIH323" s="6"/>
      <c r="AII323" s="6"/>
      <c r="AIJ323" s="6"/>
      <c r="AIK323" s="6"/>
      <c r="AIL323" s="6"/>
      <c r="AIM323" s="6"/>
      <c r="AIN323" s="6"/>
      <c r="AIO323" s="6"/>
      <c r="AIP323" s="6"/>
      <c r="AIQ323" s="6"/>
      <c r="AIR323" s="6"/>
      <c r="AIS323" s="6"/>
      <c r="AIT323" s="6"/>
      <c r="AIU323" s="6"/>
      <c r="AIV323" s="6"/>
      <c r="AIW323" s="6"/>
      <c r="AIX323" s="6"/>
      <c r="AIY323" s="6"/>
      <c r="AIZ323" s="6"/>
      <c r="AJA323" s="6"/>
      <c r="AJB323" s="6"/>
      <c r="AJC323" s="6"/>
      <c r="AJD323" s="6"/>
      <c r="AJE323" s="6"/>
      <c r="AJF323" s="6"/>
      <c r="AJG323" s="6"/>
      <c r="AJH323" s="6"/>
      <c r="AJI323" s="6"/>
      <c r="AJJ323" s="6"/>
      <c r="AJK323" s="6"/>
      <c r="AJL323" s="6"/>
      <c r="AJM323" s="6"/>
      <c r="AJN323" s="6"/>
      <c r="AJO323" s="6"/>
      <c r="AJP323" s="6"/>
      <c r="AJQ323" s="6"/>
      <c r="AJR323" s="6"/>
      <c r="AJS323" s="6"/>
      <c r="AJT323" s="6"/>
      <c r="AJU323" s="6"/>
      <c r="AJV323" s="6"/>
      <c r="AJW323" s="6"/>
      <c r="AJX323" s="6"/>
      <c r="AJY323" s="6"/>
      <c r="AJZ323" s="6"/>
      <c r="AKA323" s="6"/>
      <c r="AKB323" s="6"/>
      <c r="AKC323" s="6"/>
      <c r="AKD323" s="6"/>
      <c r="AKE323" s="6"/>
      <c r="AKF323" s="6"/>
      <c r="AKG323" s="6"/>
      <c r="AKH323" s="6"/>
      <c r="AKI323" s="6"/>
      <c r="AKJ323" s="6"/>
      <c r="AKK323" s="6"/>
      <c r="AKL323" s="6"/>
      <c r="AKM323" s="6"/>
      <c r="AKN323" s="6"/>
      <c r="AKO323" s="6"/>
      <c r="AKP323" s="6"/>
      <c r="AKQ323" s="6"/>
      <c r="AKR323" s="6"/>
      <c r="AKS323" s="6"/>
      <c r="AKT323" s="6"/>
      <c r="AKU323" s="6"/>
      <c r="AKV323" s="6"/>
      <c r="AKW323" s="6"/>
      <c r="AKX323" s="6"/>
      <c r="AKY323" s="6"/>
      <c r="AKZ323" s="6"/>
      <c r="ALA323" s="6"/>
      <c r="ALB323" s="6"/>
      <c r="ALC323" s="6"/>
      <c r="ALD323" s="6"/>
      <c r="ALE323" s="6"/>
      <c r="ALF323" s="6"/>
      <c r="ALG323" s="6"/>
      <c r="ALH323" s="6"/>
      <c r="ALI323" s="6"/>
      <c r="ALJ323" s="6"/>
      <c r="ALK323" s="6"/>
      <c r="ALL323" s="6"/>
      <c r="ALM323" s="6"/>
      <c r="ALN323" s="6"/>
      <c r="ALO323" s="6"/>
      <c r="ALP323" s="6"/>
      <c r="ALQ323" s="6"/>
      <c r="ALR323" s="6"/>
      <c r="ALS323" s="6"/>
      <c r="ALT323" s="6"/>
      <c r="ALU323" s="6"/>
      <c r="ALV323" s="6"/>
      <c r="ALW323" s="6"/>
      <c r="ALX323" s="6"/>
      <c r="ALY323" s="6"/>
      <c r="ALZ323" s="6"/>
      <c r="AMA323" s="6"/>
      <c r="AMB323" s="6"/>
      <c r="AMC323" s="6"/>
      <c r="AMD323" s="6"/>
      <c r="AME323" s="6"/>
      <c r="AMF323" s="6"/>
      <c r="AMG323" s="6"/>
      <c r="AMH323" s="6"/>
      <c r="AMI323" s="6"/>
      <c r="AMJ323" s="6"/>
      <c r="AMK323" s="6"/>
      <c r="AML323" s="6"/>
      <c r="AMM323" s="6"/>
      <c r="AMN323" s="6"/>
      <c r="AMO323" s="6"/>
      <c r="AMP323" s="6"/>
      <c r="AMQ323" s="6"/>
      <c r="AMR323" s="6"/>
      <c r="AMS323" s="6"/>
      <c r="AMT323" s="6"/>
      <c r="AMU323" s="6"/>
      <c r="AMV323" s="6"/>
      <c r="AMW323" s="6"/>
      <c r="AMX323" s="6"/>
      <c r="AMY323" s="6"/>
      <c r="AMZ323" s="6"/>
      <c r="ANA323" s="6"/>
      <c r="ANB323" s="6"/>
    </row>
    <row r="324" spans="3:1042" s="35" customFormat="1" x14ac:dyDescent="0.25">
      <c r="C324" s="6">
        <f t="shared" si="140"/>
        <v>250713</v>
      </c>
      <c r="D324" s="72">
        <f t="shared" si="141"/>
        <v>50</v>
      </c>
      <c r="E324" s="74">
        <v>0</v>
      </c>
      <c r="F324" s="72">
        <v>1</v>
      </c>
      <c r="G324" s="73">
        <f t="shared" ref="G324:G344" si="221">IF(E324&gt;0,W324,0)</f>
        <v>0</v>
      </c>
      <c r="H324" s="128">
        <f t="shared" ref="H324:H339" si="222">IF(F324&gt;0,Y324,0)</f>
        <v>2.9</v>
      </c>
      <c r="I324" s="147">
        <f t="shared" si="218"/>
        <v>0</v>
      </c>
      <c r="J324" s="111" t="s">
        <v>196</v>
      </c>
      <c r="K324" s="39">
        <v>3</v>
      </c>
      <c r="L324" s="95">
        <f t="shared" si="219"/>
        <v>25</v>
      </c>
      <c r="M324" s="9" t="s">
        <v>49</v>
      </c>
      <c r="N324" s="82">
        <f t="shared" si="220"/>
        <v>7</v>
      </c>
      <c r="O324" s="82">
        <f t="shared" si="216"/>
        <v>250713</v>
      </c>
      <c r="P324" s="77" t="str">
        <f t="shared" si="208"/>
        <v>HPHE2K50HD045VUN 120  (50 gal)</v>
      </c>
      <c r="Q324" s="10" t="s">
        <v>50</v>
      </c>
      <c r="R324" s="11">
        <v>50</v>
      </c>
      <c r="S324" s="37" t="s">
        <v>84</v>
      </c>
      <c r="T324" s="100" t="s">
        <v>109</v>
      </c>
      <c r="U324" s="105" t="str">
        <f t="shared" si="217"/>
        <v>AOSmithHPTU50</v>
      </c>
      <c r="V324" s="146">
        <v>0</v>
      </c>
      <c r="W324" s="47" t="s">
        <v>10</v>
      </c>
      <c r="X324" s="55" t="s">
        <v>9</v>
      </c>
      <c r="Y324" s="56">
        <v>2.9</v>
      </c>
      <c r="Z324" s="57">
        <v>42545</v>
      </c>
      <c r="AA324" s="58" t="s">
        <v>83</v>
      </c>
      <c r="AB324" s="158" t="str">
        <f t="shared" si="192"/>
        <v>2,     250713,   "HPHE2K50HD045VUN 120  (50 gal)"</v>
      </c>
      <c r="AC324" s="160" t="str">
        <f t="shared" si="183"/>
        <v>USCraftmaster</v>
      </c>
      <c r="AD324" s="161" t="s">
        <v>711</v>
      </c>
      <c r="AE324" s="158" t="str">
        <f t="shared" si="193"/>
        <v xml:space="preserve">          case  250713   :   "USCraftmasterHPHE2K50UN"</v>
      </c>
      <c r="AF324" s="161" t="s">
        <v>711</v>
      </c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1"/>
      <c r="BO324" s="31"/>
      <c r="BP324" s="31"/>
      <c r="BQ324" s="31"/>
      <c r="BR324" s="31"/>
      <c r="BS324" s="31"/>
      <c r="BT324" s="31"/>
      <c r="BU324" s="31"/>
      <c r="BV324" s="31"/>
      <c r="BW324" s="31"/>
      <c r="BX324" s="31"/>
      <c r="BY324" s="31"/>
      <c r="BZ324" s="31"/>
      <c r="CA324" s="31"/>
      <c r="CB324" s="31"/>
      <c r="CC324" s="31"/>
      <c r="CD324" s="31"/>
      <c r="CE324" s="31"/>
      <c r="CF324" s="31"/>
      <c r="CG324" s="31"/>
      <c r="CH324" s="31"/>
      <c r="CI324" s="31"/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/>
      <c r="DK324" s="31"/>
      <c r="DL324" s="31"/>
      <c r="DM324" s="31"/>
      <c r="DN324" s="31"/>
      <c r="DO324" s="31"/>
      <c r="DP324" s="31"/>
      <c r="DQ324" s="31"/>
      <c r="DR324" s="31"/>
      <c r="DS324" s="31"/>
      <c r="DT324" s="31"/>
      <c r="DU324" s="31"/>
      <c r="DV324" s="31"/>
      <c r="DW324" s="31"/>
      <c r="DX324" s="31"/>
      <c r="DY324" s="31"/>
      <c r="DZ324" s="31"/>
      <c r="EA324" s="31"/>
      <c r="EB324" s="31"/>
      <c r="EC324" s="31"/>
      <c r="ED324" s="31"/>
      <c r="EE324" s="31"/>
      <c r="EF324" s="31"/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/>
      <c r="EV324" s="31"/>
      <c r="EW324" s="31"/>
      <c r="EX324" s="31"/>
      <c r="EY324" s="31"/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  <c r="FK324" s="31"/>
      <c r="FL324" s="31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  <c r="IU324" s="31"/>
      <c r="IV324" s="31"/>
      <c r="IW324" s="31"/>
      <c r="IX324" s="31"/>
      <c r="IY324" s="31"/>
      <c r="IZ324" s="31"/>
      <c r="JA324" s="31"/>
      <c r="JB324" s="31"/>
      <c r="JC324" s="31"/>
      <c r="JD324" s="31"/>
      <c r="JE324" s="31"/>
      <c r="JF324" s="31"/>
      <c r="JG324" s="31"/>
      <c r="JH324" s="31"/>
      <c r="JI324" s="31"/>
      <c r="JJ324" s="31"/>
      <c r="JK324" s="31"/>
      <c r="JL324" s="31"/>
      <c r="JM324" s="31"/>
      <c r="JN324" s="31"/>
      <c r="JO324" s="31"/>
      <c r="JP324" s="31"/>
      <c r="JQ324" s="31"/>
      <c r="JR324" s="31"/>
      <c r="JS324" s="31"/>
      <c r="JT324" s="31"/>
      <c r="JU324" s="31"/>
      <c r="JV324" s="31"/>
      <c r="JW324" s="31"/>
      <c r="JX324" s="31"/>
      <c r="JY324" s="31"/>
      <c r="JZ324" s="31"/>
      <c r="KA324" s="31"/>
      <c r="KB324" s="31"/>
      <c r="KC324" s="31"/>
      <c r="KD324" s="31"/>
      <c r="KE324" s="31"/>
      <c r="KF324" s="31"/>
      <c r="KG324" s="31"/>
      <c r="KH324" s="31"/>
      <c r="KI324" s="31"/>
      <c r="KJ324" s="31"/>
      <c r="KK324" s="31"/>
      <c r="KL324" s="31"/>
      <c r="KM324" s="31"/>
      <c r="KN324" s="31"/>
      <c r="KO324" s="31"/>
      <c r="KP324" s="31"/>
      <c r="KQ324" s="31"/>
      <c r="KR324" s="31"/>
      <c r="KS324" s="31"/>
      <c r="KT324" s="31"/>
      <c r="KU324" s="31"/>
      <c r="KV324" s="31"/>
      <c r="KW324" s="31"/>
      <c r="KX324" s="31"/>
      <c r="KY324" s="31"/>
      <c r="KZ324" s="31"/>
      <c r="LA324" s="31"/>
      <c r="LB324" s="31"/>
      <c r="LC324" s="31"/>
      <c r="LD324" s="31"/>
      <c r="LE324" s="31"/>
      <c r="LF324" s="31"/>
      <c r="LG324" s="31"/>
      <c r="LH324" s="31"/>
      <c r="LI324" s="31"/>
      <c r="LJ324" s="31"/>
      <c r="LK324" s="31"/>
      <c r="LL324" s="31"/>
      <c r="LM324" s="31"/>
      <c r="LN324" s="31"/>
      <c r="LO324" s="31"/>
      <c r="LP324" s="31"/>
      <c r="LQ324" s="31"/>
      <c r="LR324" s="31"/>
      <c r="LS324" s="31"/>
      <c r="LT324" s="31"/>
      <c r="LU324" s="31"/>
      <c r="LV324" s="31"/>
      <c r="LW324" s="31"/>
      <c r="LX324" s="31"/>
      <c r="LY324" s="31"/>
      <c r="LZ324" s="31"/>
      <c r="MA324" s="31"/>
      <c r="MB324" s="31"/>
      <c r="MC324" s="31"/>
      <c r="MD324" s="31"/>
      <c r="ME324" s="31"/>
      <c r="MF324" s="31"/>
      <c r="MG324" s="31"/>
      <c r="MH324" s="31"/>
      <c r="MI324" s="31"/>
      <c r="MJ324" s="31"/>
      <c r="MK324" s="31"/>
      <c r="ML324" s="31"/>
      <c r="MM324" s="31"/>
      <c r="MN324" s="31"/>
      <c r="MO324" s="31"/>
      <c r="MP324" s="31"/>
      <c r="MQ324" s="31"/>
      <c r="MR324" s="31"/>
      <c r="MS324" s="31"/>
      <c r="MT324" s="31"/>
      <c r="MU324" s="31"/>
      <c r="MV324" s="31"/>
      <c r="MW324" s="31"/>
      <c r="MX324" s="31"/>
      <c r="MY324" s="31"/>
      <c r="MZ324" s="31"/>
      <c r="NA324" s="31"/>
      <c r="NB324" s="31"/>
      <c r="NC324" s="31"/>
      <c r="ND324" s="31"/>
      <c r="NE324" s="31"/>
      <c r="NF324" s="31"/>
      <c r="NG324" s="31"/>
      <c r="NH324" s="31"/>
      <c r="NI324" s="31"/>
      <c r="NJ324" s="31"/>
      <c r="NK324" s="31"/>
      <c r="NL324" s="31"/>
      <c r="NM324" s="31"/>
      <c r="NN324" s="31"/>
      <c r="NO324" s="31"/>
      <c r="NP324" s="31"/>
      <c r="NQ324" s="31"/>
      <c r="NR324" s="31"/>
      <c r="NS324" s="31"/>
      <c r="NT324" s="31"/>
      <c r="NU324" s="31"/>
      <c r="NV324" s="31"/>
      <c r="NW324" s="31"/>
      <c r="NX324" s="31"/>
      <c r="NY324" s="31"/>
      <c r="NZ324" s="31"/>
      <c r="OA324" s="31"/>
      <c r="OB324" s="31"/>
      <c r="OC324" s="31"/>
      <c r="OD324" s="31"/>
      <c r="OE324" s="31"/>
      <c r="OF324" s="31"/>
      <c r="OG324" s="31"/>
      <c r="OH324" s="31"/>
      <c r="OI324" s="31"/>
      <c r="OJ324" s="31"/>
      <c r="OK324" s="31"/>
      <c r="OL324" s="31"/>
      <c r="OM324" s="31"/>
      <c r="ON324" s="31"/>
      <c r="OO324" s="31"/>
      <c r="OP324" s="31"/>
      <c r="OQ324" s="31"/>
      <c r="OR324" s="31"/>
      <c r="OS324" s="31"/>
      <c r="OT324" s="31"/>
      <c r="OU324" s="31"/>
      <c r="OV324" s="31"/>
      <c r="OW324" s="31"/>
      <c r="OX324" s="31"/>
      <c r="OY324" s="31"/>
      <c r="OZ324" s="31"/>
      <c r="PA324" s="31"/>
      <c r="PB324" s="31"/>
      <c r="PC324" s="31"/>
      <c r="PD324" s="31"/>
      <c r="PE324" s="31"/>
      <c r="PF324" s="31"/>
      <c r="PG324" s="31"/>
      <c r="PH324" s="31"/>
      <c r="PI324" s="31"/>
      <c r="PJ324" s="31"/>
      <c r="PK324" s="31"/>
      <c r="PL324" s="31"/>
      <c r="PM324" s="31"/>
      <c r="PN324" s="31"/>
      <c r="PO324" s="31"/>
      <c r="PP324" s="31"/>
      <c r="PQ324" s="31"/>
      <c r="PR324" s="31"/>
      <c r="PS324" s="31"/>
      <c r="PT324" s="31"/>
      <c r="PU324" s="31"/>
      <c r="PV324" s="31"/>
      <c r="PW324" s="31"/>
      <c r="PX324" s="31"/>
      <c r="PY324" s="31"/>
      <c r="PZ324" s="31"/>
      <c r="QA324" s="31"/>
      <c r="QB324" s="31"/>
      <c r="QC324" s="31"/>
      <c r="QD324" s="31"/>
      <c r="QE324" s="31"/>
      <c r="QF324" s="31"/>
      <c r="QG324" s="31"/>
      <c r="QH324" s="31"/>
      <c r="QI324" s="31"/>
      <c r="QJ324" s="31"/>
      <c r="QK324" s="31"/>
      <c r="QL324" s="31"/>
      <c r="QM324" s="31"/>
      <c r="QN324" s="31"/>
      <c r="QO324" s="31"/>
      <c r="QP324" s="31"/>
      <c r="QQ324" s="31"/>
      <c r="QR324" s="31"/>
      <c r="QS324" s="31"/>
      <c r="QT324" s="31"/>
      <c r="QU324" s="31"/>
      <c r="QV324" s="31"/>
      <c r="QW324" s="31"/>
      <c r="QX324" s="31"/>
      <c r="QY324" s="31"/>
      <c r="QZ324" s="31"/>
      <c r="RA324" s="31"/>
      <c r="RB324" s="31"/>
      <c r="RC324" s="31"/>
      <c r="RD324" s="31"/>
      <c r="RE324" s="31"/>
      <c r="RF324" s="31"/>
      <c r="RG324" s="31"/>
      <c r="RH324" s="31"/>
      <c r="RI324" s="31"/>
      <c r="RJ324" s="31"/>
      <c r="RK324" s="31"/>
      <c r="RL324" s="31"/>
      <c r="RM324" s="31"/>
      <c r="RN324" s="31"/>
      <c r="RO324" s="31"/>
      <c r="RP324" s="31"/>
      <c r="RQ324" s="31"/>
      <c r="RR324" s="31"/>
      <c r="RS324" s="31"/>
      <c r="RT324" s="31"/>
      <c r="RU324" s="31"/>
      <c r="RV324" s="31"/>
      <c r="RW324" s="31"/>
      <c r="RX324" s="31"/>
      <c r="RY324" s="31"/>
      <c r="RZ324" s="31"/>
      <c r="SA324" s="31"/>
      <c r="SB324" s="31"/>
      <c r="SC324" s="31"/>
      <c r="SD324" s="31"/>
      <c r="SE324" s="31"/>
      <c r="SF324" s="31"/>
      <c r="SG324" s="31"/>
      <c r="SH324" s="31"/>
      <c r="SI324" s="31"/>
      <c r="SJ324" s="31"/>
      <c r="SK324" s="31"/>
      <c r="SL324" s="31"/>
      <c r="SM324" s="31"/>
      <c r="SN324" s="31"/>
      <c r="SO324" s="31"/>
      <c r="SP324" s="31"/>
      <c r="SQ324" s="31"/>
      <c r="SR324" s="31"/>
      <c r="SS324" s="31"/>
      <c r="ST324" s="31"/>
      <c r="SU324" s="31"/>
      <c r="SV324" s="31"/>
      <c r="SW324" s="31"/>
      <c r="SX324" s="31"/>
      <c r="SY324" s="31"/>
      <c r="SZ324" s="31"/>
      <c r="TA324" s="31"/>
      <c r="TB324" s="31"/>
      <c r="TC324" s="31"/>
      <c r="TD324" s="31"/>
      <c r="TE324" s="31"/>
      <c r="TF324" s="31"/>
      <c r="TG324" s="31"/>
      <c r="TH324" s="31"/>
      <c r="TI324" s="31"/>
      <c r="TJ324" s="31"/>
      <c r="TK324" s="31"/>
      <c r="TL324" s="31"/>
      <c r="TM324" s="31"/>
      <c r="TN324" s="31"/>
      <c r="TO324" s="31"/>
      <c r="TP324" s="31"/>
      <c r="TQ324" s="31"/>
      <c r="TR324" s="31"/>
      <c r="TS324" s="31"/>
      <c r="TT324" s="31"/>
      <c r="TU324" s="31"/>
      <c r="TV324" s="31"/>
      <c r="TW324" s="31"/>
      <c r="TX324" s="31"/>
      <c r="TY324" s="31"/>
      <c r="TZ324" s="31"/>
      <c r="UA324" s="31"/>
      <c r="UB324" s="31"/>
      <c r="UC324" s="31"/>
      <c r="UD324" s="31"/>
      <c r="UE324" s="31"/>
      <c r="UF324" s="31"/>
      <c r="UG324" s="31"/>
      <c r="UH324" s="31"/>
      <c r="UI324" s="31"/>
      <c r="UJ324" s="31"/>
      <c r="UK324" s="31"/>
      <c r="UL324" s="31"/>
      <c r="UM324" s="31"/>
      <c r="UN324" s="31"/>
      <c r="UO324" s="31"/>
      <c r="UP324" s="31"/>
      <c r="UQ324" s="31"/>
      <c r="UR324" s="31"/>
      <c r="US324" s="31"/>
      <c r="UT324" s="31"/>
      <c r="UU324" s="31"/>
      <c r="UV324" s="31"/>
      <c r="UW324" s="31"/>
      <c r="UX324" s="31"/>
      <c r="UY324" s="31"/>
      <c r="UZ324" s="31"/>
      <c r="VA324" s="31"/>
      <c r="VB324" s="31"/>
      <c r="VC324" s="31"/>
      <c r="VD324" s="31"/>
      <c r="VE324" s="31"/>
      <c r="VF324" s="31"/>
      <c r="VG324" s="31"/>
      <c r="VH324" s="31"/>
      <c r="VI324" s="31"/>
      <c r="VJ324" s="31"/>
      <c r="VK324" s="31"/>
      <c r="VL324" s="31"/>
      <c r="VM324" s="31"/>
      <c r="VN324" s="31"/>
      <c r="VO324" s="31"/>
      <c r="VP324" s="31"/>
      <c r="VQ324" s="31"/>
      <c r="VR324" s="31"/>
      <c r="VS324" s="31"/>
      <c r="VT324" s="31"/>
      <c r="VU324" s="31"/>
      <c r="VV324" s="31"/>
      <c r="VW324" s="31"/>
      <c r="VX324" s="31"/>
      <c r="VY324" s="31"/>
      <c r="VZ324" s="31"/>
      <c r="WA324" s="31"/>
      <c r="WB324" s="31"/>
      <c r="WC324" s="31"/>
      <c r="WD324" s="31"/>
      <c r="WE324" s="31"/>
      <c r="WF324" s="31"/>
      <c r="WG324" s="31"/>
      <c r="WH324" s="31"/>
      <c r="WI324" s="31"/>
      <c r="WJ324" s="31"/>
      <c r="WK324" s="31"/>
      <c r="WL324" s="31"/>
      <c r="WM324" s="31"/>
      <c r="WN324" s="31"/>
      <c r="WO324" s="31"/>
      <c r="WP324" s="31"/>
      <c r="WQ324" s="31"/>
      <c r="WR324" s="31"/>
      <c r="WS324" s="31"/>
      <c r="WT324" s="31"/>
      <c r="WU324" s="31"/>
      <c r="WV324" s="31"/>
      <c r="WW324" s="31"/>
      <c r="WX324" s="31"/>
      <c r="WY324" s="31"/>
      <c r="WZ324" s="31"/>
      <c r="XA324" s="31"/>
      <c r="XB324" s="31"/>
      <c r="XC324" s="31"/>
      <c r="XD324" s="31"/>
      <c r="XE324" s="31"/>
      <c r="XF324" s="31"/>
      <c r="XG324" s="31"/>
      <c r="XH324" s="31"/>
      <c r="XI324" s="31"/>
      <c r="XJ324" s="31"/>
      <c r="XK324" s="31"/>
      <c r="XL324" s="31"/>
      <c r="XM324" s="31"/>
      <c r="XN324" s="31"/>
      <c r="XO324" s="31"/>
      <c r="XP324" s="31"/>
      <c r="XQ324" s="31"/>
      <c r="XR324" s="31"/>
      <c r="XS324" s="31"/>
      <c r="XT324" s="31"/>
      <c r="XU324" s="31"/>
      <c r="XV324" s="31"/>
      <c r="XW324" s="31"/>
      <c r="XX324" s="31"/>
      <c r="XY324" s="31"/>
      <c r="XZ324" s="31"/>
      <c r="YA324" s="31"/>
      <c r="YB324" s="31"/>
      <c r="YC324" s="31"/>
      <c r="YD324" s="31"/>
      <c r="YE324" s="31"/>
      <c r="YF324" s="31"/>
      <c r="YG324" s="31"/>
      <c r="YH324" s="31"/>
      <c r="YI324" s="31"/>
      <c r="YJ324" s="31"/>
      <c r="YK324" s="31"/>
      <c r="YL324" s="31"/>
      <c r="YM324" s="31"/>
      <c r="YN324" s="31"/>
      <c r="YO324" s="31"/>
      <c r="YP324" s="31"/>
      <c r="YQ324" s="31"/>
      <c r="YR324" s="31"/>
      <c r="YS324" s="31"/>
      <c r="YT324" s="31"/>
      <c r="YU324" s="31"/>
      <c r="YV324" s="31"/>
      <c r="YW324" s="31"/>
      <c r="YX324" s="31"/>
      <c r="YY324" s="31"/>
      <c r="YZ324" s="31"/>
      <c r="ZA324" s="31"/>
      <c r="ZB324" s="31"/>
      <c r="ZC324" s="31"/>
      <c r="ZD324" s="31"/>
      <c r="ZE324" s="31"/>
      <c r="ZF324" s="31"/>
      <c r="ZG324" s="31"/>
      <c r="ZH324" s="31"/>
      <c r="ZI324" s="31"/>
      <c r="ZJ324" s="31"/>
      <c r="ZK324" s="31"/>
      <c r="ZL324" s="31"/>
      <c r="ZM324" s="31"/>
      <c r="ZN324" s="31"/>
      <c r="ZO324" s="31"/>
      <c r="ZP324" s="31"/>
      <c r="ZQ324" s="31"/>
      <c r="ZR324" s="31"/>
      <c r="ZS324" s="31"/>
      <c r="ZT324" s="31"/>
      <c r="ZU324" s="31"/>
      <c r="ZV324" s="31"/>
      <c r="ZW324" s="31"/>
      <c r="ZX324" s="31"/>
      <c r="ZY324" s="31"/>
      <c r="ZZ324" s="31"/>
      <c r="AAA324" s="31"/>
      <c r="AAB324" s="31"/>
      <c r="AAC324" s="31"/>
      <c r="AAD324" s="31"/>
      <c r="AAE324" s="31"/>
      <c r="AAF324" s="31"/>
      <c r="AAG324" s="31"/>
      <c r="AAH324" s="31"/>
      <c r="AAI324" s="31"/>
      <c r="AAJ324" s="31"/>
      <c r="AAK324" s="31"/>
      <c r="AAL324" s="31"/>
      <c r="AAM324" s="31"/>
      <c r="AAN324" s="31"/>
      <c r="AAO324" s="31"/>
      <c r="AAP324" s="31"/>
      <c r="AAQ324" s="31"/>
      <c r="AAR324" s="31"/>
      <c r="AAS324" s="31"/>
      <c r="AAT324" s="31"/>
      <c r="AAU324" s="31"/>
      <c r="AAV324" s="31"/>
      <c r="AAW324" s="31"/>
      <c r="AAX324" s="31"/>
      <c r="AAY324" s="31"/>
      <c r="AAZ324" s="31"/>
      <c r="ABA324" s="31"/>
      <c r="ABB324" s="31"/>
      <c r="ABC324" s="31"/>
      <c r="ABD324" s="31"/>
      <c r="ABE324" s="31"/>
      <c r="ABF324" s="31"/>
      <c r="ABG324" s="31"/>
      <c r="ABH324" s="31"/>
      <c r="ABI324" s="31"/>
      <c r="ABJ324" s="31"/>
      <c r="ABK324" s="31"/>
      <c r="ABL324" s="31"/>
      <c r="ABM324" s="31"/>
      <c r="ABN324" s="31"/>
      <c r="ABO324" s="31"/>
      <c r="ABP324" s="31"/>
      <c r="ABQ324" s="31"/>
      <c r="ABR324" s="31"/>
      <c r="ABS324" s="31"/>
      <c r="ABT324" s="31"/>
      <c r="ABU324" s="31"/>
      <c r="ABV324" s="31"/>
      <c r="ABW324" s="31"/>
      <c r="ABX324" s="31"/>
      <c r="ABY324" s="31"/>
      <c r="ABZ324" s="31"/>
      <c r="ACA324" s="31"/>
      <c r="ACB324" s="31"/>
      <c r="ACC324" s="31"/>
      <c r="ACD324" s="31"/>
      <c r="ACE324" s="31"/>
      <c r="ACF324" s="31"/>
      <c r="ACG324" s="31"/>
      <c r="ACH324" s="31"/>
      <c r="ACI324" s="31"/>
      <c r="ACJ324" s="31"/>
      <c r="ACK324" s="31"/>
      <c r="ACL324" s="31"/>
      <c r="ACM324" s="31"/>
      <c r="ACN324" s="31"/>
      <c r="ACO324" s="31"/>
      <c r="ACP324" s="31"/>
      <c r="ACQ324" s="31"/>
      <c r="ACR324" s="31"/>
      <c r="ACS324" s="31"/>
      <c r="ACT324" s="31"/>
      <c r="ACU324" s="31"/>
      <c r="ACV324" s="31"/>
      <c r="ACW324" s="31"/>
      <c r="ACX324" s="31"/>
      <c r="ACY324" s="31"/>
      <c r="ACZ324" s="31"/>
      <c r="ADA324" s="31"/>
      <c r="ADB324" s="31"/>
      <c r="ADC324" s="31"/>
      <c r="ADD324" s="31"/>
      <c r="ADE324" s="31"/>
      <c r="ADF324" s="31"/>
      <c r="ADG324" s="31"/>
      <c r="ADH324" s="31"/>
      <c r="ADI324" s="31"/>
      <c r="ADJ324" s="31"/>
      <c r="ADK324" s="31"/>
      <c r="ADL324" s="31"/>
      <c r="ADM324" s="31"/>
      <c r="ADN324" s="31"/>
      <c r="ADO324" s="31"/>
      <c r="ADP324" s="31"/>
      <c r="ADQ324" s="31"/>
      <c r="ADR324" s="31"/>
      <c r="ADS324" s="31"/>
      <c r="ADT324" s="31"/>
      <c r="ADU324" s="31"/>
      <c r="ADV324" s="31"/>
      <c r="ADW324" s="31"/>
      <c r="ADX324" s="31"/>
      <c r="ADY324" s="31"/>
      <c r="ADZ324" s="31"/>
      <c r="AEA324" s="31"/>
      <c r="AEB324" s="31"/>
      <c r="AEC324" s="31"/>
      <c r="AED324" s="31"/>
      <c r="AEE324" s="31"/>
      <c r="AEF324" s="31"/>
      <c r="AEG324" s="31"/>
      <c r="AEH324" s="31"/>
      <c r="AEI324" s="31"/>
      <c r="AEJ324" s="31"/>
      <c r="AEK324" s="31"/>
      <c r="AEL324" s="31"/>
      <c r="AEM324" s="31"/>
      <c r="AEN324" s="31"/>
      <c r="AEO324" s="31"/>
      <c r="AEP324" s="31"/>
      <c r="AEQ324" s="31"/>
      <c r="AER324" s="31"/>
      <c r="AES324" s="31"/>
      <c r="AET324" s="31"/>
      <c r="AEU324" s="31"/>
      <c r="AEV324" s="31"/>
      <c r="AEW324" s="31"/>
      <c r="AEX324" s="31"/>
      <c r="AEY324" s="31"/>
      <c r="AEZ324" s="31"/>
      <c r="AFA324" s="31"/>
      <c r="AFB324" s="31"/>
      <c r="AFC324" s="31"/>
      <c r="AFD324" s="31"/>
      <c r="AFE324" s="31"/>
      <c r="AFF324" s="31"/>
      <c r="AFG324" s="31"/>
      <c r="AFH324" s="31"/>
      <c r="AFI324" s="31"/>
      <c r="AFJ324" s="31"/>
      <c r="AFK324" s="31"/>
      <c r="AFL324" s="31"/>
      <c r="AFM324" s="31"/>
      <c r="AFN324" s="31"/>
      <c r="AFO324" s="31"/>
      <c r="AFP324" s="31"/>
      <c r="AFQ324" s="31"/>
      <c r="AFR324" s="31"/>
      <c r="AFS324" s="31"/>
      <c r="AFT324" s="31"/>
      <c r="AFU324" s="31"/>
      <c r="AFV324" s="31"/>
      <c r="AFW324" s="31"/>
      <c r="AFX324" s="31"/>
      <c r="AFY324" s="31"/>
      <c r="AFZ324" s="31"/>
      <c r="AGA324" s="31"/>
      <c r="AGB324" s="31"/>
      <c r="AGC324" s="31"/>
      <c r="AGD324" s="31"/>
      <c r="AGE324" s="31"/>
      <c r="AGF324" s="31"/>
      <c r="AGG324" s="31"/>
      <c r="AGH324" s="31"/>
      <c r="AGI324" s="31"/>
      <c r="AGJ324" s="31"/>
      <c r="AGK324" s="31"/>
      <c r="AGL324" s="31"/>
      <c r="AGM324" s="31"/>
      <c r="AGN324" s="31"/>
      <c r="AGO324" s="31"/>
      <c r="AGP324" s="31"/>
      <c r="AGQ324" s="31"/>
      <c r="AGR324" s="31"/>
      <c r="AGS324" s="31"/>
      <c r="AGT324" s="31"/>
      <c r="AGU324" s="31"/>
      <c r="AGV324" s="31"/>
      <c r="AGW324" s="31"/>
      <c r="AGX324" s="31"/>
      <c r="AGY324" s="31"/>
      <c r="AGZ324" s="31"/>
      <c r="AHA324" s="31"/>
      <c r="AHB324" s="31"/>
      <c r="AHC324" s="31"/>
      <c r="AHD324" s="31"/>
      <c r="AHE324" s="31"/>
      <c r="AHF324" s="31"/>
      <c r="AHG324" s="31"/>
      <c r="AHH324" s="31"/>
      <c r="AHI324" s="31"/>
      <c r="AHJ324" s="31"/>
      <c r="AHK324" s="31"/>
      <c r="AHL324" s="31"/>
      <c r="AHM324" s="31"/>
      <c r="AHN324" s="31"/>
      <c r="AHO324" s="31"/>
      <c r="AHP324" s="31"/>
      <c r="AHQ324" s="31"/>
      <c r="AHR324" s="31"/>
      <c r="AHS324" s="31"/>
      <c r="AHT324" s="31"/>
      <c r="AHU324" s="31"/>
      <c r="AHV324" s="31"/>
      <c r="AHW324" s="31"/>
      <c r="AHX324" s="31"/>
      <c r="AHY324" s="31"/>
      <c r="AHZ324" s="31"/>
      <c r="AIA324" s="31"/>
      <c r="AIB324" s="31"/>
      <c r="AIC324" s="31"/>
      <c r="AID324" s="31"/>
      <c r="AIE324" s="31"/>
      <c r="AIF324" s="31"/>
      <c r="AIG324" s="31"/>
      <c r="AIH324" s="31"/>
      <c r="AII324" s="31"/>
      <c r="AIJ324" s="31"/>
      <c r="AIK324" s="31"/>
      <c r="AIL324" s="31"/>
      <c r="AIM324" s="31"/>
      <c r="AIN324" s="31"/>
      <c r="AIO324" s="31"/>
      <c r="AIP324" s="31"/>
      <c r="AIQ324" s="31"/>
      <c r="AIR324" s="31"/>
      <c r="AIS324" s="31"/>
      <c r="AIT324" s="31"/>
      <c r="AIU324" s="31"/>
      <c r="AIV324" s="31"/>
      <c r="AIW324" s="31"/>
      <c r="AIX324" s="31"/>
      <c r="AIY324" s="31"/>
      <c r="AIZ324" s="31"/>
      <c r="AJA324" s="31"/>
      <c r="AJB324" s="31"/>
      <c r="AJC324" s="31"/>
      <c r="AJD324" s="31"/>
      <c r="AJE324" s="31"/>
      <c r="AJF324" s="31"/>
      <c r="AJG324" s="31"/>
      <c r="AJH324" s="31"/>
      <c r="AJI324" s="31"/>
      <c r="AJJ324" s="31"/>
      <c r="AJK324" s="31"/>
      <c r="AJL324" s="31"/>
      <c r="AJM324" s="31"/>
      <c r="AJN324" s="31"/>
      <c r="AJO324" s="31"/>
      <c r="AJP324" s="31"/>
      <c r="AJQ324" s="31"/>
      <c r="AJR324" s="31"/>
      <c r="AJS324" s="31"/>
      <c r="AJT324" s="31"/>
      <c r="AJU324" s="31"/>
      <c r="AJV324" s="31"/>
      <c r="AJW324" s="31"/>
      <c r="AJX324" s="31"/>
      <c r="AJY324" s="31"/>
      <c r="AJZ324" s="31"/>
      <c r="AKA324" s="31"/>
      <c r="AKB324" s="31"/>
      <c r="AKC324" s="31"/>
      <c r="AKD324" s="31"/>
      <c r="AKE324" s="31"/>
      <c r="AKF324" s="31"/>
      <c r="AKG324" s="31"/>
      <c r="AKH324" s="31"/>
      <c r="AKI324" s="31"/>
      <c r="AKJ324" s="31"/>
      <c r="AKK324" s="31"/>
      <c r="AKL324" s="31"/>
      <c r="AKM324" s="31"/>
      <c r="AKN324" s="31"/>
      <c r="AKO324" s="31"/>
      <c r="AKP324" s="31"/>
      <c r="AKQ324" s="31"/>
      <c r="AKR324" s="31"/>
      <c r="AKS324" s="31"/>
      <c r="AKT324" s="31"/>
      <c r="AKU324" s="31"/>
      <c r="AKV324" s="31"/>
      <c r="AKW324" s="31"/>
      <c r="AKX324" s="31"/>
      <c r="AKY324" s="31"/>
      <c r="AKZ324" s="31"/>
      <c r="ALA324" s="31"/>
      <c r="ALB324" s="31"/>
      <c r="ALC324" s="31"/>
      <c r="ALD324" s="31"/>
      <c r="ALE324" s="31"/>
      <c r="ALF324" s="31"/>
      <c r="ALG324" s="31"/>
      <c r="ALH324" s="31"/>
      <c r="ALI324" s="31"/>
      <c r="ALJ324" s="31"/>
      <c r="ALK324" s="31"/>
      <c r="ALL324" s="31"/>
      <c r="ALM324" s="31"/>
      <c r="ALN324" s="31"/>
      <c r="ALO324" s="31"/>
      <c r="ALP324" s="31"/>
      <c r="ALQ324" s="31"/>
      <c r="ALR324" s="31"/>
      <c r="ALS324" s="31"/>
      <c r="ALT324" s="31"/>
      <c r="ALU324" s="31"/>
      <c r="ALV324" s="31"/>
      <c r="ALW324" s="31"/>
      <c r="ALX324" s="31"/>
      <c r="ALY324" s="31"/>
      <c r="ALZ324" s="31"/>
      <c r="AMA324" s="31"/>
      <c r="AMB324" s="31"/>
      <c r="AMC324" s="31"/>
      <c r="AMD324" s="31"/>
      <c r="AME324" s="31"/>
      <c r="AMF324" s="31"/>
      <c r="AMG324" s="31"/>
      <c r="AMH324" s="31"/>
      <c r="AMI324" s="31"/>
      <c r="AMJ324" s="31"/>
      <c r="AMK324" s="31"/>
      <c r="AML324" s="31"/>
      <c r="AMM324" s="31"/>
      <c r="AMN324" s="31"/>
      <c r="AMO324" s="31"/>
      <c r="AMP324" s="31"/>
      <c r="AMQ324" s="31"/>
      <c r="AMR324" s="31"/>
      <c r="AMS324" s="31"/>
      <c r="AMT324" s="31"/>
      <c r="AMU324" s="31"/>
      <c r="AMV324" s="31"/>
      <c r="AMW324" s="31"/>
      <c r="AMX324" s="31"/>
      <c r="AMY324" s="31"/>
      <c r="AMZ324" s="6"/>
      <c r="ANA324" s="6"/>
      <c r="ANB324" s="6"/>
    </row>
    <row r="325" spans="3:1042" s="35" customFormat="1" x14ac:dyDescent="0.25">
      <c r="C325" s="6">
        <f t="shared" si="140"/>
        <v>250814</v>
      </c>
      <c r="D325" s="72">
        <f t="shared" si="141"/>
        <v>66</v>
      </c>
      <c r="E325" s="74">
        <v>0</v>
      </c>
      <c r="F325" s="72">
        <v>1</v>
      </c>
      <c r="G325" s="73">
        <f t="shared" si="221"/>
        <v>0</v>
      </c>
      <c r="H325" s="128">
        <f t="shared" si="222"/>
        <v>3.1</v>
      </c>
      <c r="I325" s="147">
        <f t="shared" si="218"/>
        <v>0</v>
      </c>
      <c r="J325" s="111" t="s">
        <v>196</v>
      </c>
      <c r="K325" s="39">
        <v>3</v>
      </c>
      <c r="L325" s="95">
        <f t="shared" si="219"/>
        <v>25</v>
      </c>
      <c r="M325" s="9" t="s">
        <v>49</v>
      </c>
      <c r="N325" s="82">
        <f t="shared" si="220"/>
        <v>8</v>
      </c>
      <c r="O325" s="82">
        <f t="shared" si="216"/>
        <v>250814</v>
      </c>
      <c r="P325" s="77" t="str">
        <f t="shared" si="208"/>
        <v>HPHE2K66HD045VUN 120  (66 gal)</v>
      </c>
      <c r="Q325" s="10" t="s">
        <v>51</v>
      </c>
      <c r="R325" s="11">
        <v>66</v>
      </c>
      <c r="S325" s="37" t="s">
        <v>85</v>
      </c>
      <c r="T325" s="100" t="s">
        <v>105</v>
      </c>
      <c r="U325" s="105" t="str">
        <f t="shared" si="217"/>
        <v>AOSmithHPTU66</v>
      </c>
      <c r="V325" s="146">
        <v>0</v>
      </c>
      <c r="W325" s="47" t="s">
        <v>10</v>
      </c>
      <c r="X325" s="55">
        <v>3</v>
      </c>
      <c r="Y325" s="56">
        <v>3.1</v>
      </c>
      <c r="Z325" s="57">
        <v>42545</v>
      </c>
      <c r="AA325" s="58" t="s">
        <v>83</v>
      </c>
      <c r="AB325" s="158" t="str">
        <f t="shared" si="192"/>
        <v>2,     250814,   "HPHE2K66HD045VUN 120  (66 gal)"</v>
      </c>
      <c r="AC325" s="160" t="str">
        <f t="shared" si="183"/>
        <v>USCraftmaster</v>
      </c>
      <c r="AD325" s="161" t="s">
        <v>712</v>
      </c>
      <c r="AE325" s="158" t="str">
        <f t="shared" si="193"/>
        <v xml:space="preserve">          case  250814   :   "USCraftmasterHPHE2K66UN"</v>
      </c>
      <c r="AF325" s="161" t="s">
        <v>712</v>
      </c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1"/>
      <c r="BO325" s="31"/>
      <c r="BP325" s="31"/>
      <c r="BQ325" s="31"/>
      <c r="BR325" s="31"/>
      <c r="BS325" s="31"/>
      <c r="BT325" s="31"/>
      <c r="BU325" s="31"/>
      <c r="BV325" s="31"/>
      <c r="BW325" s="31"/>
      <c r="BX325" s="31"/>
      <c r="BY325" s="31"/>
      <c r="BZ325" s="31"/>
      <c r="CA325" s="31"/>
      <c r="CB325" s="31"/>
      <c r="CC325" s="31"/>
      <c r="CD325" s="31"/>
      <c r="CE325" s="31"/>
      <c r="CF325" s="31"/>
      <c r="CG325" s="31"/>
      <c r="CH325" s="31"/>
      <c r="CI325" s="31"/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/>
      <c r="DK325" s="31"/>
      <c r="DL325" s="31"/>
      <c r="DM325" s="31"/>
      <c r="DN325" s="31"/>
      <c r="DO325" s="31"/>
      <c r="DP325" s="31"/>
      <c r="DQ325" s="31"/>
      <c r="DR325" s="31"/>
      <c r="DS325" s="31"/>
      <c r="DT325" s="31"/>
      <c r="DU325" s="31"/>
      <c r="DV325" s="31"/>
      <c r="DW325" s="31"/>
      <c r="DX325" s="31"/>
      <c r="DY325" s="31"/>
      <c r="DZ325" s="31"/>
      <c r="EA325" s="31"/>
      <c r="EB325" s="31"/>
      <c r="EC325" s="31"/>
      <c r="ED325" s="31"/>
      <c r="EE325" s="31"/>
      <c r="EF325" s="31"/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/>
      <c r="EV325" s="31"/>
      <c r="EW325" s="31"/>
      <c r="EX325" s="31"/>
      <c r="EY325" s="31"/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  <c r="FK325" s="31"/>
      <c r="FL325" s="31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  <c r="IU325" s="31"/>
      <c r="IV325" s="31"/>
      <c r="IW325" s="31"/>
      <c r="IX325" s="31"/>
      <c r="IY325" s="31"/>
      <c r="IZ325" s="31"/>
      <c r="JA325" s="31"/>
      <c r="JB325" s="31"/>
      <c r="JC325" s="31"/>
      <c r="JD325" s="31"/>
      <c r="JE325" s="31"/>
      <c r="JF325" s="31"/>
      <c r="JG325" s="31"/>
      <c r="JH325" s="31"/>
      <c r="JI325" s="31"/>
      <c r="JJ325" s="31"/>
      <c r="JK325" s="31"/>
      <c r="JL325" s="31"/>
      <c r="JM325" s="31"/>
      <c r="JN325" s="31"/>
      <c r="JO325" s="31"/>
      <c r="JP325" s="31"/>
      <c r="JQ325" s="31"/>
      <c r="JR325" s="31"/>
      <c r="JS325" s="31"/>
      <c r="JT325" s="31"/>
      <c r="JU325" s="31"/>
      <c r="JV325" s="31"/>
      <c r="JW325" s="31"/>
      <c r="JX325" s="31"/>
      <c r="JY325" s="31"/>
      <c r="JZ325" s="31"/>
      <c r="KA325" s="31"/>
      <c r="KB325" s="31"/>
      <c r="KC325" s="31"/>
      <c r="KD325" s="31"/>
      <c r="KE325" s="31"/>
      <c r="KF325" s="31"/>
      <c r="KG325" s="31"/>
      <c r="KH325" s="31"/>
      <c r="KI325" s="31"/>
      <c r="KJ325" s="31"/>
      <c r="KK325" s="31"/>
      <c r="KL325" s="31"/>
      <c r="KM325" s="31"/>
      <c r="KN325" s="31"/>
      <c r="KO325" s="31"/>
      <c r="KP325" s="31"/>
      <c r="KQ325" s="31"/>
      <c r="KR325" s="31"/>
      <c r="KS325" s="31"/>
      <c r="KT325" s="31"/>
      <c r="KU325" s="31"/>
      <c r="KV325" s="31"/>
      <c r="KW325" s="31"/>
      <c r="KX325" s="31"/>
      <c r="KY325" s="31"/>
      <c r="KZ325" s="31"/>
      <c r="LA325" s="31"/>
      <c r="LB325" s="31"/>
      <c r="LC325" s="31"/>
      <c r="LD325" s="31"/>
      <c r="LE325" s="31"/>
      <c r="LF325" s="31"/>
      <c r="LG325" s="31"/>
      <c r="LH325" s="31"/>
      <c r="LI325" s="31"/>
      <c r="LJ325" s="31"/>
      <c r="LK325" s="31"/>
      <c r="LL325" s="31"/>
      <c r="LM325" s="31"/>
      <c r="LN325" s="31"/>
      <c r="LO325" s="31"/>
      <c r="LP325" s="31"/>
      <c r="LQ325" s="31"/>
      <c r="LR325" s="31"/>
      <c r="LS325" s="31"/>
      <c r="LT325" s="31"/>
      <c r="LU325" s="31"/>
      <c r="LV325" s="31"/>
      <c r="LW325" s="31"/>
      <c r="LX325" s="31"/>
      <c r="LY325" s="31"/>
      <c r="LZ325" s="31"/>
      <c r="MA325" s="31"/>
      <c r="MB325" s="31"/>
      <c r="MC325" s="31"/>
      <c r="MD325" s="31"/>
      <c r="ME325" s="31"/>
      <c r="MF325" s="31"/>
      <c r="MG325" s="31"/>
      <c r="MH325" s="31"/>
      <c r="MI325" s="31"/>
      <c r="MJ325" s="31"/>
      <c r="MK325" s="31"/>
      <c r="ML325" s="31"/>
      <c r="MM325" s="31"/>
      <c r="MN325" s="31"/>
      <c r="MO325" s="31"/>
      <c r="MP325" s="31"/>
      <c r="MQ325" s="31"/>
      <c r="MR325" s="31"/>
      <c r="MS325" s="31"/>
      <c r="MT325" s="31"/>
      <c r="MU325" s="31"/>
      <c r="MV325" s="31"/>
      <c r="MW325" s="31"/>
      <c r="MX325" s="31"/>
      <c r="MY325" s="31"/>
      <c r="MZ325" s="31"/>
      <c r="NA325" s="31"/>
      <c r="NB325" s="31"/>
      <c r="NC325" s="31"/>
      <c r="ND325" s="31"/>
      <c r="NE325" s="31"/>
      <c r="NF325" s="31"/>
      <c r="NG325" s="31"/>
      <c r="NH325" s="31"/>
      <c r="NI325" s="31"/>
      <c r="NJ325" s="31"/>
      <c r="NK325" s="31"/>
      <c r="NL325" s="31"/>
      <c r="NM325" s="31"/>
      <c r="NN325" s="31"/>
      <c r="NO325" s="31"/>
      <c r="NP325" s="31"/>
      <c r="NQ325" s="31"/>
      <c r="NR325" s="31"/>
      <c r="NS325" s="31"/>
      <c r="NT325" s="31"/>
      <c r="NU325" s="31"/>
      <c r="NV325" s="31"/>
      <c r="NW325" s="31"/>
      <c r="NX325" s="31"/>
      <c r="NY325" s="31"/>
      <c r="NZ325" s="31"/>
      <c r="OA325" s="31"/>
      <c r="OB325" s="31"/>
      <c r="OC325" s="31"/>
      <c r="OD325" s="31"/>
      <c r="OE325" s="31"/>
      <c r="OF325" s="31"/>
      <c r="OG325" s="31"/>
      <c r="OH325" s="31"/>
      <c r="OI325" s="31"/>
      <c r="OJ325" s="31"/>
      <c r="OK325" s="31"/>
      <c r="OL325" s="31"/>
      <c r="OM325" s="31"/>
      <c r="ON325" s="31"/>
      <c r="OO325" s="31"/>
      <c r="OP325" s="31"/>
      <c r="OQ325" s="31"/>
      <c r="OR325" s="31"/>
      <c r="OS325" s="31"/>
      <c r="OT325" s="31"/>
      <c r="OU325" s="31"/>
      <c r="OV325" s="31"/>
      <c r="OW325" s="31"/>
      <c r="OX325" s="31"/>
      <c r="OY325" s="31"/>
      <c r="OZ325" s="31"/>
      <c r="PA325" s="31"/>
      <c r="PB325" s="31"/>
      <c r="PC325" s="31"/>
      <c r="PD325" s="31"/>
      <c r="PE325" s="31"/>
      <c r="PF325" s="31"/>
      <c r="PG325" s="31"/>
      <c r="PH325" s="31"/>
      <c r="PI325" s="31"/>
      <c r="PJ325" s="31"/>
      <c r="PK325" s="31"/>
      <c r="PL325" s="31"/>
      <c r="PM325" s="31"/>
      <c r="PN325" s="31"/>
      <c r="PO325" s="31"/>
      <c r="PP325" s="31"/>
      <c r="PQ325" s="31"/>
      <c r="PR325" s="31"/>
      <c r="PS325" s="31"/>
      <c r="PT325" s="31"/>
      <c r="PU325" s="31"/>
      <c r="PV325" s="31"/>
      <c r="PW325" s="31"/>
      <c r="PX325" s="31"/>
      <c r="PY325" s="31"/>
      <c r="PZ325" s="31"/>
      <c r="QA325" s="31"/>
      <c r="QB325" s="31"/>
      <c r="QC325" s="31"/>
      <c r="QD325" s="31"/>
      <c r="QE325" s="31"/>
      <c r="QF325" s="31"/>
      <c r="QG325" s="31"/>
      <c r="QH325" s="31"/>
      <c r="QI325" s="31"/>
      <c r="QJ325" s="31"/>
      <c r="QK325" s="31"/>
      <c r="QL325" s="31"/>
      <c r="QM325" s="31"/>
      <c r="QN325" s="31"/>
      <c r="QO325" s="31"/>
      <c r="QP325" s="31"/>
      <c r="QQ325" s="31"/>
      <c r="QR325" s="31"/>
      <c r="QS325" s="31"/>
      <c r="QT325" s="31"/>
      <c r="QU325" s="31"/>
      <c r="QV325" s="31"/>
      <c r="QW325" s="31"/>
      <c r="QX325" s="31"/>
      <c r="QY325" s="31"/>
      <c r="QZ325" s="31"/>
      <c r="RA325" s="31"/>
      <c r="RB325" s="31"/>
      <c r="RC325" s="31"/>
      <c r="RD325" s="31"/>
      <c r="RE325" s="31"/>
      <c r="RF325" s="31"/>
      <c r="RG325" s="31"/>
      <c r="RH325" s="31"/>
      <c r="RI325" s="31"/>
      <c r="RJ325" s="31"/>
      <c r="RK325" s="31"/>
      <c r="RL325" s="31"/>
      <c r="RM325" s="31"/>
      <c r="RN325" s="31"/>
      <c r="RO325" s="31"/>
      <c r="RP325" s="31"/>
      <c r="RQ325" s="31"/>
      <c r="RR325" s="31"/>
      <c r="RS325" s="31"/>
      <c r="RT325" s="31"/>
      <c r="RU325" s="31"/>
      <c r="RV325" s="31"/>
      <c r="RW325" s="31"/>
      <c r="RX325" s="31"/>
      <c r="RY325" s="31"/>
      <c r="RZ325" s="31"/>
      <c r="SA325" s="31"/>
      <c r="SB325" s="31"/>
      <c r="SC325" s="31"/>
      <c r="SD325" s="31"/>
      <c r="SE325" s="31"/>
      <c r="SF325" s="31"/>
      <c r="SG325" s="31"/>
      <c r="SH325" s="31"/>
      <c r="SI325" s="31"/>
      <c r="SJ325" s="31"/>
      <c r="SK325" s="31"/>
      <c r="SL325" s="31"/>
      <c r="SM325" s="31"/>
      <c r="SN325" s="31"/>
      <c r="SO325" s="31"/>
      <c r="SP325" s="31"/>
      <c r="SQ325" s="31"/>
      <c r="SR325" s="31"/>
      <c r="SS325" s="31"/>
      <c r="ST325" s="31"/>
      <c r="SU325" s="31"/>
      <c r="SV325" s="31"/>
      <c r="SW325" s="31"/>
      <c r="SX325" s="31"/>
      <c r="SY325" s="31"/>
      <c r="SZ325" s="31"/>
      <c r="TA325" s="31"/>
      <c r="TB325" s="31"/>
      <c r="TC325" s="31"/>
      <c r="TD325" s="31"/>
      <c r="TE325" s="31"/>
      <c r="TF325" s="31"/>
      <c r="TG325" s="31"/>
      <c r="TH325" s="31"/>
      <c r="TI325" s="31"/>
      <c r="TJ325" s="31"/>
      <c r="TK325" s="31"/>
      <c r="TL325" s="31"/>
      <c r="TM325" s="31"/>
      <c r="TN325" s="31"/>
      <c r="TO325" s="31"/>
      <c r="TP325" s="31"/>
      <c r="TQ325" s="31"/>
      <c r="TR325" s="31"/>
      <c r="TS325" s="31"/>
      <c r="TT325" s="31"/>
      <c r="TU325" s="31"/>
      <c r="TV325" s="31"/>
      <c r="TW325" s="31"/>
      <c r="TX325" s="31"/>
      <c r="TY325" s="31"/>
      <c r="TZ325" s="31"/>
      <c r="UA325" s="31"/>
      <c r="UB325" s="31"/>
      <c r="UC325" s="31"/>
      <c r="UD325" s="31"/>
      <c r="UE325" s="31"/>
      <c r="UF325" s="31"/>
      <c r="UG325" s="31"/>
      <c r="UH325" s="31"/>
      <c r="UI325" s="31"/>
      <c r="UJ325" s="31"/>
      <c r="UK325" s="31"/>
      <c r="UL325" s="31"/>
      <c r="UM325" s="31"/>
      <c r="UN325" s="31"/>
      <c r="UO325" s="31"/>
      <c r="UP325" s="31"/>
      <c r="UQ325" s="31"/>
      <c r="UR325" s="31"/>
      <c r="US325" s="31"/>
      <c r="UT325" s="31"/>
      <c r="UU325" s="31"/>
      <c r="UV325" s="31"/>
      <c r="UW325" s="31"/>
      <c r="UX325" s="31"/>
      <c r="UY325" s="31"/>
      <c r="UZ325" s="31"/>
      <c r="VA325" s="31"/>
      <c r="VB325" s="31"/>
      <c r="VC325" s="31"/>
      <c r="VD325" s="31"/>
      <c r="VE325" s="31"/>
      <c r="VF325" s="31"/>
      <c r="VG325" s="31"/>
      <c r="VH325" s="31"/>
      <c r="VI325" s="31"/>
      <c r="VJ325" s="31"/>
      <c r="VK325" s="31"/>
      <c r="VL325" s="31"/>
      <c r="VM325" s="31"/>
      <c r="VN325" s="31"/>
      <c r="VO325" s="31"/>
      <c r="VP325" s="31"/>
      <c r="VQ325" s="31"/>
      <c r="VR325" s="31"/>
      <c r="VS325" s="31"/>
      <c r="VT325" s="31"/>
      <c r="VU325" s="31"/>
      <c r="VV325" s="31"/>
      <c r="VW325" s="31"/>
      <c r="VX325" s="31"/>
      <c r="VY325" s="31"/>
      <c r="VZ325" s="31"/>
      <c r="WA325" s="31"/>
      <c r="WB325" s="31"/>
      <c r="WC325" s="31"/>
      <c r="WD325" s="31"/>
      <c r="WE325" s="31"/>
      <c r="WF325" s="31"/>
      <c r="WG325" s="31"/>
      <c r="WH325" s="31"/>
      <c r="WI325" s="31"/>
      <c r="WJ325" s="31"/>
      <c r="WK325" s="31"/>
      <c r="WL325" s="31"/>
      <c r="WM325" s="31"/>
      <c r="WN325" s="31"/>
      <c r="WO325" s="31"/>
      <c r="WP325" s="31"/>
      <c r="WQ325" s="31"/>
      <c r="WR325" s="31"/>
      <c r="WS325" s="31"/>
      <c r="WT325" s="31"/>
      <c r="WU325" s="31"/>
      <c r="WV325" s="31"/>
      <c r="WW325" s="31"/>
      <c r="WX325" s="31"/>
      <c r="WY325" s="31"/>
      <c r="WZ325" s="31"/>
      <c r="XA325" s="31"/>
      <c r="XB325" s="31"/>
      <c r="XC325" s="31"/>
      <c r="XD325" s="31"/>
      <c r="XE325" s="31"/>
      <c r="XF325" s="31"/>
      <c r="XG325" s="31"/>
      <c r="XH325" s="31"/>
      <c r="XI325" s="31"/>
      <c r="XJ325" s="31"/>
      <c r="XK325" s="31"/>
      <c r="XL325" s="31"/>
      <c r="XM325" s="31"/>
      <c r="XN325" s="31"/>
      <c r="XO325" s="31"/>
      <c r="XP325" s="31"/>
      <c r="XQ325" s="31"/>
      <c r="XR325" s="31"/>
      <c r="XS325" s="31"/>
      <c r="XT325" s="31"/>
      <c r="XU325" s="31"/>
      <c r="XV325" s="31"/>
      <c r="XW325" s="31"/>
      <c r="XX325" s="31"/>
      <c r="XY325" s="31"/>
      <c r="XZ325" s="31"/>
      <c r="YA325" s="31"/>
      <c r="YB325" s="31"/>
      <c r="YC325" s="31"/>
      <c r="YD325" s="31"/>
      <c r="YE325" s="31"/>
      <c r="YF325" s="31"/>
      <c r="YG325" s="31"/>
      <c r="YH325" s="31"/>
      <c r="YI325" s="31"/>
      <c r="YJ325" s="31"/>
      <c r="YK325" s="31"/>
      <c r="YL325" s="31"/>
      <c r="YM325" s="31"/>
      <c r="YN325" s="31"/>
      <c r="YO325" s="31"/>
      <c r="YP325" s="31"/>
      <c r="YQ325" s="31"/>
      <c r="YR325" s="31"/>
      <c r="YS325" s="31"/>
      <c r="YT325" s="31"/>
      <c r="YU325" s="31"/>
      <c r="YV325" s="31"/>
      <c r="YW325" s="31"/>
      <c r="YX325" s="31"/>
      <c r="YY325" s="31"/>
      <c r="YZ325" s="31"/>
      <c r="ZA325" s="31"/>
      <c r="ZB325" s="31"/>
      <c r="ZC325" s="31"/>
      <c r="ZD325" s="31"/>
      <c r="ZE325" s="31"/>
      <c r="ZF325" s="31"/>
      <c r="ZG325" s="31"/>
      <c r="ZH325" s="31"/>
      <c r="ZI325" s="31"/>
      <c r="ZJ325" s="31"/>
      <c r="ZK325" s="31"/>
      <c r="ZL325" s="31"/>
      <c r="ZM325" s="31"/>
      <c r="ZN325" s="31"/>
      <c r="ZO325" s="31"/>
      <c r="ZP325" s="31"/>
      <c r="ZQ325" s="31"/>
      <c r="ZR325" s="31"/>
      <c r="ZS325" s="31"/>
      <c r="ZT325" s="31"/>
      <c r="ZU325" s="31"/>
      <c r="ZV325" s="31"/>
      <c r="ZW325" s="31"/>
      <c r="ZX325" s="31"/>
      <c r="ZY325" s="31"/>
      <c r="ZZ325" s="31"/>
      <c r="AAA325" s="31"/>
      <c r="AAB325" s="31"/>
      <c r="AAC325" s="31"/>
      <c r="AAD325" s="31"/>
      <c r="AAE325" s="31"/>
      <c r="AAF325" s="31"/>
      <c r="AAG325" s="31"/>
      <c r="AAH325" s="31"/>
      <c r="AAI325" s="31"/>
      <c r="AAJ325" s="31"/>
      <c r="AAK325" s="31"/>
      <c r="AAL325" s="31"/>
      <c r="AAM325" s="31"/>
      <c r="AAN325" s="31"/>
      <c r="AAO325" s="31"/>
      <c r="AAP325" s="31"/>
      <c r="AAQ325" s="31"/>
      <c r="AAR325" s="31"/>
      <c r="AAS325" s="31"/>
      <c r="AAT325" s="31"/>
      <c r="AAU325" s="31"/>
      <c r="AAV325" s="31"/>
      <c r="AAW325" s="31"/>
      <c r="AAX325" s="31"/>
      <c r="AAY325" s="31"/>
      <c r="AAZ325" s="31"/>
      <c r="ABA325" s="31"/>
      <c r="ABB325" s="31"/>
      <c r="ABC325" s="31"/>
      <c r="ABD325" s="31"/>
      <c r="ABE325" s="31"/>
      <c r="ABF325" s="31"/>
      <c r="ABG325" s="31"/>
      <c r="ABH325" s="31"/>
      <c r="ABI325" s="31"/>
      <c r="ABJ325" s="31"/>
      <c r="ABK325" s="31"/>
      <c r="ABL325" s="31"/>
      <c r="ABM325" s="31"/>
      <c r="ABN325" s="31"/>
      <c r="ABO325" s="31"/>
      <c r="ABP325" s="31"/>
      <c r="ABQ325" s="31"/>
      <c r="ABR325" s="31"/>
      <c r="ABS325" s="31"/>
      <c r="ABT325" s="31"/>
      <c r="ABU325" s="31"/>
      <c r="ABV325" s="31"/>
      <c r="ABW325" s="31"/>
      <c r="ABX325" s="31"/>
      <c r="ABY325" s="31"/>
      <c r="ABZ325" s="31"/>
      <c r="ACA325" s="31"/>
      <c r="ACB325" s="31"/>
      <c r="ACC325" s="31"/>
      <c r="ACD325" s="31"/>
      <c r="ACE325" s="31"/>
      <c r="ACF325" s="31"/>
      <c r="ACG325" s="31"/>
      <c r="ACH325" s="31"/>
      <c r="ACI325" s="31"/>
      <c r="ACJ325" s="31"/>
      <c r="ACK325" s="31"/>
      <c r="ACL325" s="31"/>
      <c r="ACM325" s="31"/>
      <c r="ACN325" s="31"/>
      <c r="ACO325" s="31"/>
      <c r="ACP325" s="31"/>
      <c r="ACQ325" s="31"/>
      <c r="ACR325" s="31"/>
      <c r="ACS325" s="31"/>
      <c r="ACT325" s="31"/>
      <c r="ACU325" s="31"/>
      <c r="ACV325" s="31"/>
      <c r="ACW325" s="31"/>
      <c r="ACX325" s="31"/>
      <c r="ACY325" s="31"/>
      <c r="ACZ325" s="31"/>
      <c r="ADA325" s="31"/>
      <c r="ADB325" s="31"/>
      <c r="ADC325" s="31"/>
      <c r="ADD325" s="31"/>
      <c r="ADE325" s="31"/>
      <c r="ADF325" s="31"/>
      <c r="ADG325" s="31"/>
      <c r="ADH325" s="31"/>
      <c r="ADI325" s="31"/>
      <c r="ADJ325" s="31"/>
      <c r="ADK325" s="31"/>
      <c r="ADL325" s="31"/>
      <c r="ADM325" s="31"/>
      <c r="ADN325" s="31"/>
      <c r="ADO325" s="31"/>
      <c r="ADP325" s="31"/>
      <c r="ADQ325" s="31"/>
      <c r="ADR325" s="31"/>
      <c r="ADS325" s="31"/>
      <c r="ADT325" s="31"/>
      <c r="ADU325" s="31"/>
      <c r="ADV325" s="31"/>
      <c r="ADW325" s="31"/>
      <c r="ADX325" s="31"/>
      <c r="ADY325" s="31"/>
      <c r="ADZ325" s="31"/>
      <c r="AEA325" s="31"/>
      <c r="AEB325" s="31"/>
      <c r="AEC325" s="31"/>
      <c r="AED325" s="31"/>
      <c r="AEE325" s="31"/>
      <c r="AEF325" s="31"/>
      <c r="AEG325" s="31"/>
      <c r="AEH325" s="31"/>
      <c r="AEI325" s="31"/>
      <c r="AEJ325" s="31"/>
      <c r="AEK325" s="31"/>
      <c r="AEL325" s="31"/>
      <c r="AEM325" s="31"/>
      <c r="AEN325" s="31"/>
      <c r="AEO325" s="31"/>
      <c r="AEP325" s="31"/>
      <c r="AEQ325" s="31"/>
      <c r="AER325" s="31"/>
      <c r="AES325" s="31"/>
      <c r="AET325" s="31"/>
      <c r="AEU325" s="31"/>
      <c r="AEV325" s="31"/>
      <c r="AEW325" s="31"/>
      <c r="AEX325" s="31"/>
      <c r="AEY325" s="31"/>
      <c r="AEZ325" s="31"/>
      <c r="AFA325" s="31"/>
      <c r="AFB325" s="31"/>
      <c r="AFC325" s="31"/>
      <c r="AFD325" s="31"/>
      <c r="AFE325" s="31"/>
      <c r="AFF325" s="31"/>
      <c r="AFG325" s="31"/>
      <c r="AFH325" s="31"/>
      <c r="AFI325" s="31"/>
      <c r="AFJ325" s="31"/>
      <c r="AFK325" s="31"/>
      <c r="AFL325" s="31"/>
      <c r="AFM325" s="31"/>
      <c r="AFN325" s="31"/>
      <c r="AFO325" s="31"/>
      <c r="AFP325" s="31"/>
      <c r="AFQ325" s="31"/>
      <c r="AFR325" s="31"/>
      <c r="AFS325" s="31"/>
      <c r="AFT325" s="31"/>
      <c r="AFU325" s="31"/>
      <c r="AFV325" s="31"/>
      <c r="AFW325" s="31"/>
      <c r="AFX325" s="31"/>
      <c r="AFY325" s="31"/>
      <c r="AFZ325" s="31"/>
      <c r="AGA325" s="31"/>
      <c r="AGB325" s="31"/>
      <c r="AGC325" s="31"/>
      <c r="AGD325" s="31"/>
      <c r="AGE325" s="31"/>
      <c r="AGF325" s="31"/>
      <c r="AGG325" s="31"/>
      <c r="AGH325" s="31"/>
      <c r="AGI325" s="31"/>
      <c r="AGJ325" s="31"/>
      <c r="AGK325" s="31"/>
      <c r="AGL325" s="31"/>
      <c r="AGM325" s="31"/>
      <c r="AGN325" s="31"/>
      <c r="AGO325" s="31"/>
      <c r="AGP325" s="31"/>
      <c r="AGQ325" s="31"/>
      <c r="AGR325" s="31"/>
      <c r="AGS325" s="31"/>
      <c r="AGT325" s="31"/>
      <c r="AGU325" s="31"/>
      <c r="AGV325" s="31"/>
      <c r="AGW325" s="31"/>
      <c r="AGX325" s="31"/>
      <c r="AGY325" s="31"/>
      <c r="AGZ325" s="31"/>
      <c r="AHA325" s="31"/>
      <c r="AHB325" s="31"/>
      <c r="AHC325" s="31"/>
      <c r="AHD325" s="31"/>
      <c r="AHE325" s="31"/>
      <c r="AHF325" s="31"/>
      <c r="AHG325" s="31"/>
      <c r="AHH325" s="31"/>
      <c r="AHI325" s="31"/>
      <c r="AHJ325" s="31"/>
      <c r="AHK325" s="31"/>
      <c r="AHL325" s="31"/>
      <c r="AHM325" s="31"/>
      <c r="AHN325" s="31"/>
      <c r="AHO325" s="31"/>
      <c r="AHP325" s="31"/>
      <c r="AHQ325" s="31"/>
      <c r="AHR325" s="31"/>
      <c r="AHS325" s="31"/>
      <c r="AHT325" s="31"/>
      <c r="AHU325" s="31"/>
      <c r="AHV325" s="31"/>
      <c r="AHW325" s="31"/>
      <c r="AHX325" s="31"/>
      <c r="AHY325" s="31"/>
      <c r="AHZ325" s="31"/>
      <c r="AIA325" s="31"/>
      <c r="AIB325" s="31"/>
      <c r="AIC325" s="31"/>
      <c r="AID325" s="31"/>
      <c r="AIE325" s="31"/>
      <c r="AIF325" s="31"/>
      <c r="AIG325" s="31"/>
      <c r="AIH325" s="31"/>
      <c r="AII325" s="31"/>
      <c r="AIJ325" s="31"/>
      <c r="AIK325" s="31"/>
      <c r="AIL325" s="31"/>
      <c r="AIM325" s="31"/>
      <c r="AIN325" s="31"/>
      <c r="AIO325" s="31"/>
      <c r="AIP325" s="31"/>
      <c r="AIQ325" s="31"/>
      <c r="AIR325" s="31"/>
      <c r="AIS325" s="31"/>
      <c r="AIT325" s="31"/>
      <c r="AIU325" s="31"/>
      <c r="AIV325" s="31"/>
      <c r="AIW325" s="31"/>
      <c r="AIX325" s="31"/>
      <c r="AIY325" s="31"/>
      <c r="AIZ325" s="31"/>
      <c r="AJA325" s="31"/>
      <c r="AJB325" s="31"/>
      <c r="AJC325" s="31"/>
      <c r="AJD325" s="31"/>
      <c r="AJE325" s="31"/>
      <c r="AJF325" s="31"/>
      <c r="AJG325" s="31"/>
      <c r="AJH325" s="31"/>
      <c r="AJI325" s="31"/>
      <c r="AJJ325" s="31"/>
      <c r="AJK325" s="31"/>
      <c r="AJL325" s="31"/>
      <c r="AJM325" s="31"/>
      <c r="AJN325" s="31"/>
      <c r="AJO325" s="31"/>
      <c r="AJP325" s="31"/>
      <c r="AJQ325" s="31"/>
      <c r="AJR325" s="31"/>
      <c r="AJS325" s="31"/>
      <c r="AJT325" s="31"/>
      <c r="AJU325" s="31"/>
      <c r="AJV325" s="31"/>
      <c r="AJW325" s="31"/>
      <c r="AJX325" s="31"/>
      <c r="AJY325" s="31"/>
      <c r="AJZ325" s="31"/>
      <c r="AKA325" s="31"/>
      <c r="AKB325" s="31"/>
      <c r="AKC325" s="31"/>
      <c r="AKD325" s="31"/>
      <c r="AKE325" s="31"/>
      <c r="AKF325" s="31"/>
      <c r="AKG325" s="31"/>
      <c r="AKH325" s="31"/>
      <c r="AKI325" s="31"/>
      <c r="AKJ325" s="31"/>
      <c r="AKK325" s="31"/>
      <c r="AKL325" s="31"/>
      <c r="AKM325" s="31"/>
      <c r="AKN325" s="31"/>
      <c r="AKO325" s="31"/>
      <c r="AKP325" s="31"/>
      <c r="AKQ325" s="31"/>
      <c r="AKR325" s="31"/>
      <c r="AKS325" s="31"/>
      <c r="AKT325" s="31"/>
      <c r="AKU325" s="31"/>
      <c r="AKV325" s="31"/>
      <c r="AKW325" s="31"/>
      <c r="AKX325" s="31"/>
      <c r="AKY325" s="31"/>
      <c r="AKZ325" s="31"/>
      <c r="ALA325" s="31"/>
      <c r="ALB325" s="31"/>
      <c r="ALC325" s="31"/>
      <c r="ALD325" s="31"/>
      <c r="ALE325" s="31"/>
      <c r="ALF325" s="31"/>
      <c r="ALG325" s="31"/>
      <c r="ALH325" s="31"/>
      <c r="ALI325" s="31"/>
      <c r="ALJ325" s="31"/>
      <c r="ALK325" s="31"/>
      <c r="ALL325" s="31"/>
      <c r="ALM325" s="31"/>
      <c r="ALN325" s="31"/>
      <c r="ALO325" s="31"/>
      <c r="ALP325" s="31"/>
      <c r="ALQ325" s="31"/>
      <c r="ALR325" s="31"/>
      <c r="ALS325" s="31"/>
      <c r="ALT325" s="31"/>
      <c r="ALU325" s="31"/>
      <c r="ALV325" s="31"/>
      <c r="ALW325" s="31"/>
      <c r="ALX325" s="31"/>
      <c r="ALY325" s="31"/>
      <c r="ALZ325" s="31"/>
      <c r="AMA325" s="31"/>
      <c r="AMB325" s="31"/>
      <c r="AMC325" s="31"/>
      <c r="AMD325" s="31"/>
      <c r="AME325" s="31"/>
      <c r="AMF325" s="31"/>
      <c r="AMG325" s="31"/>
      <c r="AMH325" s="31"/>
      <c r="AMI325" s="31"/>
      <c r="AMJ325" s="31"/>
      <c r="AMK325" s="31"/>
      <c r="AML325" s="31"/>
      <c r="AMM325" s="31"/>
      <c r="AMN325" s="31"/>
      <c r="AMO325" s="31"/>
      <c r="AMP325" s="31"/>
      <c r="AMQ325" s="31"/>
      <c r="AMR325" s="31"/>
      <c r="AMS325" s="31"/>
      <c r="AMT325" s="31"/>
      <c r="AMU325" s="31"/>
      <c r="AMV325" s="31"/>
      <c r="AMW325" s="31"/>
      <c r="AMX325" s="31"/>
      <c r="AMY325" s="31"/>
      <c r="AMZ325" s="6"/>
      <c r="ANA325" s="6"/>
      <c r="ANB325" s="6"/>
    </row>
    <row r="326" spans="3:1042" s="35" customFormat="1" x14ac:dyDescent="0.25">
      <c r="C326" s="6">
        <f t="shared" si="140"/>
        <v>250915</v>
      </c>
      <c r="D326" s="72">
        <f t="shared" si="141"/>
        <v>80</v>
      </c>
      <c r="E326" s="74">
        <v>0</v>
      </c>
      <c r="F326" s="72">
        <v>1</v>
      </c>
      <c r="G326" s="73">
        <f t="shared" si="221"/>
        <v>0</v>
      </c>
      <c r="H326" s="128">
        <f t="shared" si="222"/>
        <v>2.9</v>
      </c>
      <c r="I326" s="147">
        <f t="shared" si="218"/>
        <v>0</v>
      </c>
      <c r="J326" s="111" t="s">
        <v>196</v>
      </c>
      <c r="K326" s="39">
        <v>3</v>
      </c>
      <c r="L326" s="95">
        <f t="shared" si="219"/>
        <v>25</v>
      </c>
      <c r="M326" s="9" t="s">
        <v>49</v>
      </c>
      <c r="N326" s="82">
        <f t="shared" si="220"/>
        <v>9</v>
      </c>
      <c r="O326" s="82">
        <f t="shared" si="216"/>
        <v>250915</v>
      </c>
      <c r="P326" s="77" t="str">
        <f t="shared" si="208"/>
        <v>HPHE2K80HD045VUN 120  (80 gal)</v>
      </c>
      <c r="Q326" s="10" t="s">
        <v>52</v>
      </c>
      <c r="R326" s="11">
        <v>80</v>
      </c>
      <c r="S326" s="37" t="s">
        <v>86</v>
      </c>
      <c r="T326" s="100" t="s">
        <v>106</v>
      </c>
      <c r="U326" s="105" t="str">
        <f t="shared" si="217"/>
        <v>AOSmithHPTU80</v>
      </c>
      <c r="V326" s="146">
        <v>0</v>
      </c>
      <c r="W326" s="47" t="s">
        <v>10</v>
      </c>
      <c r="X326" s="55" t="s">
        <v>15</v>
      </c>
      <c r="Y326" s="56">
        <v>2.9</v>
      </c>
      <c r="Z326" s="57">
        <v>42545</v>
      </c>
      <c r="AA326" s="58" t="s">
        <v>83</v>
      </c>
      <c r="AB326" s="158" t="str">
        <f t="shared" si="192"/>
        <v>2,     250915,   "HPHE2K80HD045VUN 120  (80 gal)"</v>
      </c>
      <c r="AC326" s="160" t="str">
        <f t="shared" si="183"/>
        <v>USCraftmaster</v>
      </c>
      <c r="AD326" s="161" t="s">
        <v>713</v>
      </c>
      <c r="AE326" s="158" t="str">
        <f t="shared" si="193"/>
        <v xml:space="preserve">          case  250915   :   "USCraftmasterHPHE2K80UN"</v>
      </c>
      <c r="AF326" s="161" t="s">
        <v>713</v>
      </c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31"/>
      <c r="BG326" s="31"/>
      <c r="BH326" s="31"/>
      <c r="BI326" s="31"/>
      <c r="BJ326" s="31"/>
      <c r="BK326" s="31"/>
      <c r="BL326" s="31"/>
      <c r="BM326" s="31"/>
      <c r="BN326" s="31"/>
      <c r="BO326" s="31"/>
      <c r="BP326" s="31"/>
      <c r="BQ326" s="31"/>
      <c r="BR326" s="31"/>
      <c r="BS326" s="31"/>
      <c r="BT326" s="31"/>
      <c r="BU326" s="31"/>
      <c r="BV326" s="31"/>
      <c r="BW326" s="31"/>
      <c r="BX326" s="31"/>
      <c r="BY326" s="31"/>
      <c r="BZ326" s="31"/>
      <c r="CA326" s="31"/>
      <c r="CB326" s="31"/>
      <c r="CC326" s="31"/>
      <c r="CD326" s="31"/>
      <c r="CE326" s="31"/>
      <c r="CF326" s="31"/>
      <c r="CG326" s="31"/>
      <c r="CH326" s="31"/>
      <c r="CI326" s="31"/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/>
      <c r="DK326" s="31"/>
      <c r="DL326" s="31"/>
      <c r="DM326" s="31"/>
      <c r="DN326" s="31"/>
      <c r="DO326" s="31"/>
      <c r="DP326" s="31"/>
      <c r="DQ326" s="31"/>
      <c r="DR326" s="31"/>
      <c r="DS326" s="31"/>
      <c r="DT326" s="31"/>
      <c r="DU326" s="31"/>
      <c r="DV326" s="31"/>
      <c r="DW326" s="31"/>
      <c r="DX326" s="31"/>
      <c r="DY326" s="31"/>
      <c r="DZ326" s="31"/>
      <c r="EA326" s="31"/>
      <c r="EB326" s="31"/>
      <c r="EC326" s="31"/>
      <c r="ED326" s="31"/>
      <c r="EE326" s="31"/>
      <c r="EF326" s="31"/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/>
      <c r="EV326" s="31"/>
      <c r="EW326" s="31"/>
      <c r="EX326" s="31"/>
      <c r="EY326" s="31"/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  <c r="FK326" s="31"/>
      <c r="FL326" s="31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  <c r="IU326" s="31"/>
      <c r="IV326" s="31"/>
      <c r="IW326" s="31"/>
      <c r="IX326" s="31"/>
      <c r="IY326" s="31"/>
      <c r="IZ326" s="31"/>
      <c r="JA326" s="31"/>
      <c r="JB326" s="31"/>
      <c r="JC326" s="31"/>
      <c r="JD326" s="31"/>
      <c r="JE326" s="31"/>
      <c r="JF326" s="31"/>
      <c r="JG326" s="31"/>
      <c r="JH326" s="31"/>
      <c r="JI326" s="31"/>
      <c r="JJ326" s="31"/>
      <c r="JK326" s="31"/>
      <c r="JL326" s="31"/>
      <c r="JM326" s="31"/>
      <c r="JN326" s="31"/>
      <c r="JO326" s="31"/>
      <c r="JP326" s="31"/>
      <c r="JQ326" s="31"/>
      <c r="JR326" s="31"/>
      <c r="JS326" s="31"/>
      <c r="JT326" s="31"/>
      <c r="JU326" s="31"/>
      <c r="JV326" s="31"/>
      <c r="JW326" s="31"/>
      <c r="JX326" s="31"/>
      <c r="JY326" s="31"/>
      <c r="JZ326" s="31"/>
      <c r="KA326" s="31"/>
      <c r="KB326" s="31"/>
      <c r="KC326" s="31"/>
      <c r="KD326" s="31"/>
      <c r="KE326" s="31"/>
      <c r="KF326" s="31"/>
      <c r="KG326" s="31"/>
      <c r="KH326" s="31"/>
      <c r="KI326" s="31"/>
      <c r="KJ326" s="31"/>
      <c r="KK326" s="31"/>
      <c r="KL326" s="31"/>
      <c r="KM326" s="31"/>
      <c r="KN326" s="31"/>
      <c r="KO326" s="31"/>
      <c r="KP326" s="31"/>
      <c r="KQ326" s="31"/>
      <c r="KR326" s="31"/>
      <c r="KS326" s="31"/>
      <c r="KT326" s="31"/>
      <c r="KU326" s="31"/>
      <c r="KV326" s="31"/>
      <c r="KW326" s="31"/>
      <c r="KX326" s="31"/>
      <c r="KY326" s="31"/>
      <c r="KZ326" s="31"/>
      <c r="LA326" s="31"/>
      <c r="LB326" s="31"/>
      <c r="LC326" s="31"/>
      <c r="LD326" s="31"/>
      <c r="LE326" s="31"/>
      <c r="LF326" s="31"/>
      <c r="LG326" s="31"/>
      <c r="LH326" s="31"/>
      <c r="LI326" s="31"/>
      <c r="LJ326" s="31"/>
      <c r="LK326" s="31"/>
      <c r="LL326" s="31"/>
      <c r="LM326" s="31"/>
      <c r="LN326" s="31"/>
      <c r="LO326" s="31"/>
      <c r="LP326" s="31"/>
      <c r="LQ326" s="31"/>
      <c r="LR326" s="31"/>
      <c r="LS326" s="31"/>
      <c r="LT326" s="31"/>
      <c r="LU326" s="31"/>
      <c r="LV326" s="31"/>
      <c r="LW326" s="31"/>
      <c r="LX326" s="31"/>
      <c r="LY326" s="31"/>
      <c r="LZ326" s="31"/>
      <c r="MA326" s="31"/>
      <c r="MB326" s="31"/>
      <c r="MC326" s="31"/>
      <c r="MD326" s="31"/>
      <c r="ME326" s="31"/>
      <c r="MF326" s="31"/>
      <c r="MG326" s="31"/>
      <c r="MH326" s="31"/>
      <c r="MI326" s="31"/>
      <c r="MJ326" s="31"/>
      <c r="MK326" s="31"/>
      <c r="ML326" s="31"/>
      <c r="MM326" s="31"/>
      <c r="MN326" s="31"/>
      <c r="MO326" s="31"/>
      <c r="MP326" s="31"/>
      <c r="MQ326" s="31"/>
      <c r="MR326" s="31"/>
      <c r="MS326" s="31"/>
      <c r="MT326" s="31"/>
      <c r="MU326" s="31"/>
      <c r="MV326" s="31"/>
      <c r="MW326" s="31"/>
      <c r="MX326" s="31"/>
      <c r="MY326" s="31"/>
      <c r="MZ326" s="31"/>
      <c r="NA326" s="31"/>
      <c r="NB326" s="31"/>
      <c r="NC326" s="31"/>
      <c r="ND326" s="31"/>
      <c r="NE326" s="31"/>
      <c r="NF326" s="31"/>
      <c r="NG326" s="31"/>
      <c r="NH326" s="31"/>
      <c r="NI326" s="31"/>
      <c r="NJ326" s="31"/>
      <c r="NK326" s="31"/>
      <c r="NL326" s="31"/>
      <c r="NM326" s="31"/>
      <c r="NN326" s="31"/>
      <c r="NO326" s="31"/>
      <c r="NP326" s="31"/>
      <c r="NQ326" s="31"/>
      <c r="NR326" s="31"/>
      <c r="NS326" s="31"/>
      <c r="NT326" s="31"/>
      <c r="NU326" s="31"/>
      <c r="NV326" s="31"/>
      <c r="NW326" s="31"/>
      <c r="NX326" s="31"/>
      <c r="NY326" s="31"/>
      <c r="NZ326" s="31"/>
      <c r="OA326" s="31"/>
      <c r="OB326" s="31"/>
      <c r="OC326" s="31"/>
      <c r="OD326" s="31"/>
      <c r="OE326" s="31"/>
      <c r="OF326" s="31"/>
      <c r="OG326" s="31"/>
      <c r="OH326" s="31"/>
      <c r="OI326" s="31"/>
      <c r="OJ326" s="31"/>
      <c r="OK326" s="31"/>
      <c r="OL326" s="31"/>
      <c r="OM326" s="31"/>
      <c r="ON326" s="31"/>
      <c r="OO326" s="31"/>
      <c r="OP326" s="31"/>
      <c r="OQ326" s="31"/>
      <c r="OR326" s="31"/>
      <c r="OS326" s="31"/>
      <c r="OT326" s="31"/>
      <c r="OU326" s="31"/>
      <c r="OV326" s="31"/>
      <c r="OW326" s="31"/>
      <c r="OX326" s="31"/>
      <c r="OY326" s="31"/>
      <c r="OZ326" s="31"/>
      <c r="PA326" s="31"/>
      <c r="PB326" s="31"/>
      <c r="PC326" s="31"/>
      <c r="PD326" s="31"/>
      <c r="PE326" s="31"/>
      <c r="PF326" s="31"/>
      <c r="PG326" s="31"/>
      <c r="PH326" s="31"/>
      <c r="PI326" s="31"/>
      <c r="PJ326" s="31"/>
      <c r="PK326" s="31"/>
      <c r="PL326" s="31"/>
      <c r="PM326" s="31"/>
      <c r="PN326" s="31"/>
      <c r="PO326" s="31"/>
      <c r="PP326" s="31"/>
      <c r="PQ326" s="31"/>
      <c r="PR326" s="31"/>
      <c r="PS326" s="31"/>
      <c r="PT326" s="31"/>
      <c r="PU326" s="31"/>
      <c r="PV326" s="31"/>
      <c r="PW326" s="31"/>
      <c r="PX326" s="31"/>
      <c r="PY326" s="31"/>
      <c r="PZ326" s="31"/>
      <c r="QA326" s="31"/>
      <c r="QB326" s="31"/>
      <c r="QC326" s="31"/>
      <c r="QD326" s="31"/>
      <c r="QE326" s="31"/>
      <c r="QF326" s="31"/>
      <c r="QG326" s="31"/>
      <c r="QH326" s="31"/>
      <c r="QI326" s="31"/>
      <c r="QJ326" s="31"/>
      <c r="QK326" s="31"/>
      <c r="QL326" s="31"/>
      <c r="QM326" s="31"/>
      <c r="QN326" s="31"/>
      <c r="QO326" s="31"/>
      <c r="QP326" s="31"/>
      <c r="QQ326" s="31"/>
      <c r="QR326" s="31"/>
      <c r="QS326" s="31"/>
      <c r="QT326" s="31"/>
      <c r="QU326" s="31"/>
      <c r="QV326" s="31"/>
      <c r="QW326" s="31"/>
      <c r="QX326" s="31"/>
      <c r="QY326" s="31"/>
      <c r="QZ326" s="31"/>
      <c r="RA326" s="31"/>
      <c r="RB326" s="31"/>
      <c r="RC326" s="31"/>
      <c r="RD326" s="31"/>
      <c r="RE326" s="31"/>
      <c r="RF326" s="31"/>
      <c r="RG326" s="31"/>
      <c r="RH326" s="31"/>
      <c r="RI326" s="31"/>
      <c r="RJ326" s="31"/>
      <c r="RK326" s="31"/>
      <c r="RL326" s="31"/>
      <c r="RM326" s="31"/>
      <c r="RN326" s="31"/>
      <c r="RO326" s="31"/>
      <c r="RP326" s="31"/>
      <c r="RQ326" s="31"/>
      <c r="RR326" s="31"/>
      <c r="RS326" s="31"/>
      <c r="RT326" s="31"/>
      <c r="RU326" s="31"/>
      <c r="RV326" s="31"/>
      <c r="RW326" s="31"/>
      <c r="RX326" s="31"/>
      <c r="RY326" s="31"/>
      <c r="RZ326" s="31"/>
      <c r="SA326" s="31"/>
      <c r="SB326" s="31"/>
      <c r="SC326" s="31"/>
      <c r="SD326" s="31"/>
      <c r="SE326" s="31"/>
      <c r="SF326" s="31"/>
      <c r="SG326" s="31"/>
      <c r="SH326" s="31"/>
      <c r="SI326" s="31"/>
      <c r="SJ326" s="31"/>
      <c r="SK326" s="31"/>
      <c r="SL326" s="31"/>
      <c r="SM326" s="31"/>
      <c r="SN326" s="31"/>
      <c r="SO326" s="31"/>
      <c r="SP326" s="31"/>
      <c r="SQ326" s="31"/>
      <c r="SR326" s="31"/>
      <c r="SS326" s="31"/>
      <c r="ST326" s="31"/>
      <c r="SU326" s="31"/>
      <c r="SV326" s="31"/>
      <c r="SW326" s="31"/>
      <c r="SX326" s="31"/>
      <c r="SY326" s="31"/>
      <c r="SZ326" s="31"/>
      <c r="TA326" s="31"/>
      <c r="TB326" s="31"/>
      <c r="TC326" s="31"/>
      <c r="TD326" s="31"/>
      <c r="TE326" s="31"/>
      <c r="TF326" s="31"/>
      <c r="TG326" s="31"/>
      <c r="TH326" s="31"/>
      <c r="TI326" s="31"/>
      <c r="TJ326" s="31"/>
      <c r="TK326" s="31"/>
      <c r="TL326" s="31"/>
      <c r="TM326" s="31"/>
      <c r="TN326" s="31"/>
      <c r="TO326" s="31"/>
      <c r="TP326" s="31"/>
      <c r="TQ326" s="31"/>
      <c r="TR326" s="31"/>
      <c r="TS326" s="31"/>
      <c r="TT326" s="31"/>
      <c r="TU326" s="31"/>
      <c r="TV326" s="31"/>
      <c r="TW326" s="31"/>
      <c r="TX326" s="31"/>
      <c r="TY326" s="31"/>
      <c r="TZ326" s="31"/>
      <c r="UA326" s="31"/>
      <c r="UB326" s="31"/>
      <c r="UC326" s="31"/>
      <c r="UD326" s="31"/>
      <c r="UE326" s="31"/>
      <c r="UF326" s="31"/>
      <c r="UG326" s="31"/>
      <c r="UH326" s="31"/>
      <c r="UI326" s="31"/>
      <c r="UJ326" s="31"/>
      <c r="UK326" s="31"/>
      <c r="UL326" s="31"/>
      <c r="UM326" s="31"/>
      <c r="UN326" s="31"/>
      <c r="UO326" s="31"/>
      <c r="UP326" s="31"/>
      <c r="UQ326" s="31"/>
      <c r="UR326" s="31"/>
      <c r="US326" s="31"/>
      <c r="UT326" s="31"/>
      <c r="UU326" s="31"/>
      <c r="UV326" s="31"/>
      <c r="UW326" s="31"/>
      <c r="UX326" s="31"/>
      <c r="UY326" s="31"/>
      <c r="UZ326" s="31"/>
      <c r="VA326" s="31"/>
      <c r="VB326" s="31"/>
      <c r="VC326" s="31"/>
      <c r="VD326" s="31"/>
      <c r="VE326" s="31"/>
      <c r="VF326" s="31"/>
      <c r="VG326" s="31"/>
      <c r="VH326" s="31"/>
      <c r="VI326" s="31"/>
      <c r="VJ326" s="31"/>
      <c r="VK326" s="31"/>
      <c r="VL326" s="31"/>
      <c r="VM326" s="31"/>
      <c r="VN326" s="31"/>
      <c r="VO326" s="31"/>
      <c r="VP326" s="31"/>
      <c r="VQ326" s="31"/>
      <c r="VR326" s="31"/>
      <c r="VS326" s="31"/>
      <c r="VT326" s="31"/>
      <c r="VU326" s="31"/>
      <c r="VV326" s="31"/>
      <c r="VW326" s="31"/>
      <c r="VX326" s="31"/>
      <c r="VY326" s="31"/>
      <c r="VZ326" s="31"/>
      <c r="WA326" s="31"/>
      <c r="WB326" s="31"/>
      <c r="WC326" s="31"/>
      <c r="WD326" s="31"/>
      <c r="WE326" s="31"/>
      <c r="WF326" s="31"/>
      <c r="WG326" s="31"/>
      <c r="WH326" s="31"/>
      <c r="WI326" s="31"/>
      <c r="WJ326" s="31"/>
      <c r="WK326" s="31"/>
      <c r="WL326" s="31"/>
      <c r="WM326" s="31"/>
      <c r="WN326" s="31"/>
      <c r="WO326" s="31"/>
      <c r="WP326" s="31"/>
      <c r="WQ326" s="31"/>
      <c r="WR326" s="31"/>
      <c r="WS326" s="31"/>
      <c r="WT326" s="31"/>
      <c r="WU326" s="31"/>
      <c r="WV326" s="31"/>
      <c r="WW326" s="31"/>
      <c r="WX326" s="31"/>
      <c r="WY326" s="31"/>
      <c r="WZ326" s="31"/>
      <c r="XA326" s="31"/>
      <c r="XB326" s="31"/>
      <c r="XC326" s="31"/>
      <c r="XD326" s="31"/>
      <c r="XE326" s="31"/>
      <c r="XF326" s="31"/>
      <c r="XG326" s="31"/>
      <c r="XH326" s="31"/>
      <c r="XI326" s="31"/>
      <c r="XJ326" s="31"/>
      <c r="XK326" s="31"/>
      <c r="XL326" s="31"/>
      <c r="XM326" s="31"/>
      <c r="XN326" s="31"/>
      <c r="XO326" s="31"/>
      <c r="XP326" s="31"/>
      <c r="XQ326" s="31"/>
      <c r="XR326" s="31"/>
      <c r="XS326" s="31"/>
      <c r="XT326" s="31"/>
      <c r="XU326" s="31"/>
      <c r="XV326" s="31"/>
      <c r="XW326" s="31"/>
      <c r="XX326" s="31"/>
      <c r="XY326" s="31"/>
      <c r="XZ326" s="31"/>
      <c r="YA326" s="31"/>
      <c r="YB326" s="31"/>
      <c r="YC326" s="31"/>
      <c r="YD326" s="31"/>
      <c r="YE326" s="31"/>
      <c r="YF326" s="31"/>
      <c r="YG326" s="31"/>
      <c r="YH326" s="31"/>
      <c r="YI326" s="31"/>
      <c r="YJ326" s="31"/>
      <c r="YK326" s="31"/>
      <c r="YL326" s="31"/>
      <c r="YM326" s="31"/>
      <c r="YN326" s="31"/>
      <c r="YO326" s="31"/>
      <c r="YP326" s="31"/>
      <c r="YQ326" s="31"/>
      <c r="YR326" s="31"/>
      <c r="YS326" s="31"/>
      <c r="YT326" s="31"/>
      <c r="YU326" s="31"/>
      <c r="YV326" s="31"/>
      <c r="YW326" s="31"/>
      <c r="YX326" s="31"/>
      <c r="YY326" s="31"/>
      <c r="YZ326" s="31"/>
      <c r="ZA326" s="31"/>
      <c r="ZB326" s="31"/>
      <c r="ZC326" s="31"/>
      <c r="ZD326" s="31"/>
      <c r="ZE326" s="31"/>
      <c r="ZF326" s="31"/>
      <c r="ZG326" s="31"/>
      <c r="ZH326" s="31"/>
      <c r="ZI326" s="31"/>
      <c r="ZJ326" s="31"/>
      <c r="ZK326" s="31"/>
      <c r="ZL326" s="31"/>
      <c r="ZM326" s="31"/>
      <c r="ZN326" s="31"/>
      <c r="ZO326" s="31"/>
      <c r="ZP326" s="31"/>
      <c r="ZQ326" s="31"/>
      <c r="ZR326" s="31"/>
      <c r="ZS326" s="31"/>
      <c r="ZT326" s="31"/>
      <c r="ZU326" s="31"/>
      <c r="ZV326" s="31"/>
      <c r="ZW326" s="31"/>
      <c r="ZX326" s="31"/>
      <c r="ZY326" s="31"/>
      <c r="ZZ326" s="31"/>
      <c r="AAA326" s="31"/>
      <c r="AAB326" s="31"/>
      <c r="AAC326" s="31"/>
      <c r="AAD326" s="31"/>
      <c r="AAE326" s="31"/>
      <c r="AAF326" s="31"/>
      <c r="AAG326" s="31"/>
      <c r="AAH326" s="31"/>
      <c r="AAI326" s="31"/>
      <c r="AAJ326" s="31"/>
      <c r="AAK326" s="31"/>
      <c r="AAL326" s="31"/>
      <c r="AAM326" s="31"/>
      <c r="AAN326" s="31"/>
      <c r="AAO326" s="31"/>
      <c r="AAP326" s="31"/>
      <c r="AAQ326" s="31"/>
      <c r="AAR326" s="31"/>
      <c r="AAS326" s="31"/>
      <c r="AAT326" s="31"/>
      <c r="AAU326" s="31"/>
      <c r="AAV326" s="31"/>
      <c r="AAW326" s="31"/>
      <c r="AAX326" s="31"/>
      <c r="AAY326" s="31"/>
      <c r="AAZ326" s="31"/>
      <c r="ABA326" s="31"/>
      <c r="ABB326" s="31"/>
      <c r="ABC326" s="31"/>
      <c r="ABD326" s="31"/>
      <c r="ABE326" s="31"/>
      <c r="ABF326" s="31"/>
      <c r="ABG326" s="31"/>
      <c r="ABH326" s="31"/>
      <c r="ABI326" s="31"/>
      <c r="ABJ326" s="31"/>
      <c r="ABK326" s="31"/>
      <c r="ABL326" s="31"/>
      <c r="ABM326" s="31"/>
      <c r="ABN326" s="31"/>
      <c r="ABO326" s="31"/>
      <c r="ABP326" s="31"/>
      <c r="ABQ326" s="31"/>
      <c r="ABR326" s="31"/>
      <c r="ABS326" s="31"/>
      <c r="ABT326" s="31"/>
      <c r="ABU326" s="31"/>
      <c r="ABV326" s="31"/>
      <c r="ABW326" s="31"/>
      <c r="ABX326" s="31"/>
      <c r="ABY326" s="31"/>
      <c r="ABZ326" s="31"/>
      <c r="ACA326" s="31"/>
      <c r="ACB326" s="31"/>
      <c r="ACC326" s="31"/>
      <c r="ACD326" s="31"/>
      <c r="ACE326" s="31"/>
      <c r="ACF326" s="31"/>
      <c r="ACG326" s="31"/>
      <c r="ACH326" s="31"/>
      <c r="ACI326" s="31"/>
      <c r="ACJ326" s="31"/>
      <c r="ACK326" s="31"/>
      <c r="ACL326" s="31"/>
      <c r="ACM326" s="31"/>
      <c r="ACN326" s="31"/>
      <c r="ACO326" s="31"/>
      <c r="ACP326" s="31"/>
      <c r="ACQ326" s="31"/>
      <c r="ACR326" s="31"/>
      <c r="ACS326" s="31"/>
      <c r="ACT326" s="31"/>
      <c r="ACU326" s="31"/>
      <c r="ACV326" s="31"/>
      <c r="ACW326" s="31"/>
      <c r="ACX326" s="31"/>
      <c r="ACY326" s="31"/>
      <c r="ACZ326" s="31"/>
      <c r="ADA326" s="31"/>
      <c r="ADB326" s="31"/>
      <c r="ADC326" s="31"/>
      <c r="ADD326" s="31"/>
      <c r="ADE326" s="31"/>
      <c r="ADF326" s="31"/>
      <c r="ADG326" s="31"/>
      <c r="ADH326" s="31"/>
      <c r="ADI326" s="31"/>
      <c r="ADJ326" s="31"/>
      <c r="ADK326" s="31"/>
      <c r="ADL326" s="31"/>
      <c r="ADM326" s="31"/>
      <c r="ADN326" s="31"/>
      <c r="ADO326" s="31"/>
      <c r="ADP326" s="31"/>
      <c r="ADQ326" s="31"/>
      <c r="ADR326" s="31"/>
      <c r="ADS326" s="31"/>
      <c r="ADT326" s="31"/>
      <c r="ADU326" s="31"/>
      <c r="ADV326" s="31"/>
      <c r="ADW326" s="31"/>
      <c r="ADX326" s="31"/>
      <c r="ADY326" s="31"/>
      <c r="ADZ326" s="31"/>
      <c r="AEA326" s="31"/>
      <c r="AEB326" s="31"/>
      <c r="AEC326" s="31"/>
      <c r="AED326" s="31"/>
      <c r="AEE326" s="31"/>
      <c r="AEF326" s="31"/>
      <c r="AEG326" s="31"/>
      <c r="AEH326" s="31"/>
      <c r="AEI326" s="31"/>
      <c r="AEJ326" s="31"/>
      <c r="AEK326" s="31"/>
      <c r="AEL326" s="31"/>
      <c r="AEM326" s="31"/>
      <c r="AEN326" s="31"/>
      <c r="AEO326" s="31"/>
      <c r="AEP326" s="31"/>
      <c r="AEQ326" s="31"/>
      <c r="AER326" s="31"/>
      <c r="AES326" s="31"/>
      <c r="AET326" s="31"/>
      <c r="AEU326" s="31"/>
      <c r="AEV326" s="31"/>
      <c r="AEW326" s="31"/>
      <c r="AEX326" s="31"/>
      <c r="AEY326" s="31"/>
      <c r="AEZ326" s="31"/>
      <c r="AFA326" s="31"/>
      <c r="AFB326" s="31"/>
      <c r="AFC326" s="31"/>
      <c r="AFD326" s="31"/>
      <c r="AFE326" s="31"/>
      <c r="AFF326" s="31"/>
      <c r="AFG326" s="31"/>
      <c r="AFH326" s="31"/>
      <c r="AFI326" s="31"/>
      <c r="AFJ326" s="31"/>
      <c r="AFK326" s="31"/>
      <c r="AFL326" s="31"/>
      <c r="AFM326" s="31"/>
      <c r="AFN326" s="31"/>
      <c r="AFO326" s="31"/>
      <c r="AFP326" s="31"/>
      <c r="AFQ326" s="31"/>
      <c r="AFR326" s="31"/>
      <c r="AFS326" s="31"/>
      <c r="AFT326" s="31"/>
      <c r="AFU326" s="31"/>
      <c r="AFV326" s="31"/>
      <c r="AFW326" s="31"/>
      <c r="AFX326" s="31"/>
      <c r="AFY326" s="31"/>
      <c r="AFZ326" s="31"/>
      <c r="AGA326" s="31"/>
      <c r="AGB326" s="31"/>
      <c r="AGC326" s="31"/>
      <c r="AGD326" s="31"/>
      <c r="AGE326" s="31"/>
      <c r="AGF326" s="31"/>
      <c r="AGG326" s="31"/>
      <c r="AGH326" s="31"/>
      <c r="AGI326" s="31"/>
      <c r="AGJ326" s="31"/>
      <c r="AGK326" s="31"/>
      <c r="AGL326" s="31"/>
      <c r="AGM326" s="31"/>
      <c r="AGN326" s="31"/>
      <c r="AGO326" s="31"/>
      <c r="AGP326" s="31"/>
      <c r="AGQ326" s="31"/>
      <c r="AGR326" s="31"/>
      <c r="AGS326" s="31"/>
      <c r="AGT326" s="31"/>
      <c r="AGU326" s="31"/>
      <c r="AGV326" s="31"/>
      <c r="AGW326" s="31"/>
      <c r="AGX326" s="31"/>
      <c r="AGY326" s="31"/>
      <c r="AGZ326" s="31"/>
      <c r="AHA326" s="31"/>
      <c r="AHB326" s="31"/>
      <c r="AHC326" s="31"/>
      <c r="AHD326" s="31"/>
      <c r="AHE326" s="31"/>
      <c r="AHF326" s="31"/>
      <c r="AHG326" s="31"/>
      <c r="AHH326" s="31"/>
      <c r="AHI326" s="31"/>
      <c r="AHJ326" s="31"/>
      <c r="AHK326" s="31"/>
      <c r="AHL326" s="31"/>
      <c r="AHM326" s="31"/>
      <c r="AHN326" s="31"/>
      <c r="AHO326" s="31"/>
      <c r="AHP326" s="31"/>
      <c r="AHQ326" s="31"/>
      <c r="AHR326" s="31"/>
      <c r="AHS326" s="31"/>
      <c r="AHT326" s="31"/>
      <c r="AHU326" s="31"/>
      <c r="AHV326" s="31"/>
      <c r="AHW326" s="31"/>
      <c r="AHX326" s="31"/>
      <c r="AHY326" s="31"/>
      <c r="AHZ326" s="31"/>
      <c r="AIA326" s="31"/>
      <c r="AIB326" s="31"/>
      <c r="AIC326" s="31"/>
      <c r="AID326" s="31"/>
      <c r="AIE326" s="31"/>
      <c r="AIF326" s="31"/>
      <c r="AIG326" s="31"/>
      <c r="AIH326" s="31"/>
      <c r="AII326" s="31"/>
      <c r="AIJ326" s="31"/>
      <c r="AIK326" s="31"/>
      <c r="AIL326" s="31"/>
      <c r="AIM326" s="31"/>
      <c r="AIN326" s="31"/>
      <c r="AIO326" s="31"/>
      <c r="AIP326" s="31"/>
      <c r="AIQ326" s="31"/>
      <c r="AIR326" s="31"/>
      <c r="AIS326" s="31"/>
      <c r="AIT326" s="31"/>
      <c r="AIU326" s="31"/>
      <c r="AIV326" s="31"/>
      <c r="AIW326" s="31"/>
      <c r="AIX326" s="31"/>
      <c r="AIY326" s="31"/>
      <c r="AIZ326" s="31"/>
      <c r="AJA326" s="31"/>
      <c r="AJB326" s="31"/>
      <c r="AJC326" s="31"/>
      <c r="AJD326" s="31"/>
      <c r="AJE326" s="31"/>
      <c r="AJF326" s="31"/>
      <c r="AJG326" s="31"/>
      <c r="AJH326" s="31"/>
      <c r="AJI326" s="31"/>
      <c r="AJJ326" s="31"/>
      <c r="AJK326" s="31"/>
      <c r="AJL326" s="31"/>
      <c r="AJM326" s="31"/>
      <c r="AJN326" s="31"/>
      <c r="AJO326" s="31"/>
      <c r="AJP326" s="31"/>
      <c r="AJQ326" s="31"/>
      <c r="AJR326" s="31"/>
      <c r="AJS326" s="31"/>
      <c r="AJT326" s="31"/>
      <c r="AJU326" s="31"/>
      <c r="AJV326" s="31"/>
      <c r="AJW326" s="31"/>
      <c r="AJX326" s="31"/>
      <c r="AJY326" s="31"/>
      <c r="AJZ326" s="31"/>
      <c r="AKA326" s="31"/>
      <c r="AKB326" s="31"/>
      <c r="AKC326" s="31"/>
      <c r="AKD326" s="31"/>
      <c r="AKE326" s="31"/>
      <c r="AKF326" s="31"/>
      <c r="AKG326" s="31"/>
      <c r="AKH326" s="31"/>
      <c r="AKI326" s="31"/>
      <c r="AKJ326" s="31"/>
      <c r="AKK326" s="31"/>
      <c r="AKL326" s="31"/>
      <c r="AKM326" s="31"/>
      <c r="AKN326" s="31"/>
      <c r="AKO326" s="31"/>
      <c r="AKP326" s="31"/>
      <c r="AKQ326" s="31"/>
      <c r="AKR326" s="31"/>
      <c r="AKS326" s="31"/>
      <c r="AKT326" s="31"/>
      <c r="AKU326" s="31"/>
      <c r="AKV326" s="31"/>
      <c r="AKW326" s="31"/>
      <c r="AKX326" s="31"/>
      <c r="AKY326" s="31"/>
      <c r="AKZ326" s="31"/>
      <c r="ALA326" s="31"/>
      <c r="ALB326" s="31"/>
      <c r="ALC326" s="31"/>
      <c r="ALD326" s="31"/>
      <c r="ALE326" s="31"/>
      <c r="ALF326" s="31"/>
      <c r="ALG326" s="31"/>
      <c r="ALH326" s="31"/>
      <c r="ALI326" s="31"/>
      <c r="ALJ326" s="31"/>
      <c r="ALK326" s="31"/>
      <c r="ALL326" s="31"/>
      <c r="ALM326" s="31"/>
      <c r="ALN326" s="31"/>
      <c r="ALO326" s="31"/>
      <c r="ALP326" s="31"/>
      <c r="ALQ326" s="31"/>
      <c r="ALR326" s="31"/>
      <c r="ALS326" s="31"/>
      <c r="ALT326" s="31"/>
      <c r="ALU326" s="31"/>
      <c r="ALV326" s="31"/>
      <c r="ALW326" s="31"/>
      <c r="ALX326" s="31"/>
      <c r="ALY326" s="31"/>
      <c r="ALZ326" s="31"/>
      <c r="AMA326" s="31"/>
      <c r="AMB326" s="31"/>
      <c r="AMC326" s="31"/>
      <c r="AMD326" s="31"/>
      <c r="AME326" s="31"/>
      <c r="AMF326" s="31"/>
      <c r="AMG326" s="31"/>
      <c r="AMH326" s="31"/>
      <c r="AMI326" s="31"/>
      <c r="AMJ326" s="31"/>
      <c r="AMK326" s="31"/>
      <c r="AML326" s="31"/>
      <c r="AMM326" s="31"/>
      <c r="AMN326" s="31"/>
      <c r="AMO326" s="31"/>
      <c r="AMP326" s="31"/>
      <c r="AMQ326" s="31"/>
      <c r="AMR326" s="31"/>
      <c r="AMS326" s="31"/>
      <c r="AMT326" s="31"/>
      <c r="AMU326" s="31"/>
      <c r="AMV326" s="31"/>
      <c r="AMW326" s="31"/>
      <c r="AMX326" s="31"/>
      <c r="AMY326" s="31"/>
      <c r="AMZ326" s="6"/>
      <c r="ANA326" s="6"/>
      <c r="ANB326" s="6"/>
    </row>
    <row r="327" spans="3:1042" s="35" customFormat="1" x14ac:dyDescent="0.25">
      <c r="C327" s="6">
        <f t="shared" si="140"/>
        <v>260111</v>
      </c>
      <c r="D327" s="72">
        <f t="shared" si="141"/>
        <v>60</v>
      </c>
      <c r="E327" s="72">
        <v>1</v>
      </c>
      <c r="F327" s="74">
        <v>0</v>
      </c>
      <c r="G327" s="73">
        <f t="shared" si="221"/>
        <v>2.33</v>
      </c>
      <c r="H327" s="128">
        <f t="shared" si="222"/>
        <v>0</v>
      </c>
      <c r="I327" s="147">
        <f t="shared" si="218"/>
        <v>0</v>
      </c>
      <c r="J327" s="111" t="s">
        <v>196</v>
      </c>
      <c r="K327" s="40"/>
      <c r="L327" s="95">
        <f t="shared" si="219"/>
        <v>26</v>
      </c>
      <c r="M327" s="21" t="s">
        <v>53</v>
      </c>
      <c r="N327" s="81">
        <v>1</v>
      </c>
      <c r="O327" s="82">
        <f t="shared" si="216"/>
        <v>260111</v>
      </c>
      <c r="P327" s="77" t="str">
        <f t="shared" si="208"/>
        <v>HPE2K60HD045V  (60 gal)</v>
      </c>
      <c r="Q327" s="22" t="s">
        <v>113</v>
      </c>
      <c r="R327" s="23">
        <v>60</v>
      </c>
      <c r="S327" s="65" t="s">
        <v>107</v>
      </c>
      <c r="T327" s="100" t="s">
        <v>107</v>
      </c>
      <c r="U327" s="105" t="str">
        <f t="shared" si="217"/>
        <v>AOSmithPHPT60</v>
      </c>
      <c r="V327" s="146">
        <v>0</v>
      </c>
      <c r="W327" s="41">
        <v>2.33</v>
      </c>
      <c r="X327" s="59"/>
      <c r="Y327" s="60"/>
      <c r="Z327" s="59"/>
      <c r="AA327" s="58"/>
      <c r="AB327" s="158" t="str">
        <f t="shared" si="192"/>
        <v>2,     260111,   "HPE2K60HD045V  (60 gal)"</v>
      </c>
      <c r="AC327" s="159" t="str">
        <f>M327</f>
        <v>Whirlpool</v>
      </c>
      <c r="AD327" s="161" t="s">
        <v>714</v>
      </c>
      <c r="AE327" s="158" t="str">
        <f t="shared" si="193"/>
        <v xml:space="preserve">          case  260111   :   "WhirlpoolHPE2K60"</v>
      </c>
      <c r="AF327" s="161" t="s">
        <v>714</v>
      </c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</row>
    <row r="328" spans="3:1042" s="35" customFormat="1" x14ac:dyDescent="0.25">
      <c r="C328" s="6">
        <f t="shared" si="140"/>
        <v>260212</v>
      </c>
      <c r="D328" s="72">
        <f t="shared" si="141"/>
        <v>80</v>
      </c>
      <c r="E328" s="72">
        <v>1</v>
      </c>
      <c r="F328" s="74">
        <v>0</v>
      </c>
      <c r="G328" s="73">
        <f t="shared" si="221"/>
        <v>2.33</v>
      </c>
      <c r="H328" s="128">
        <f t="shared" si="222"/>
        <v>0</v>
      </c>
      <c r="I328" s="147">
        <f t="shared" si="218"/>
        <v>0</v>
      </c>
      <c r="J328" s="111" t="s">
        <v>196</v>
      </c>
      <c r="K328" s="40"/>
      <c r="L328" s="95">
        <f t="shared" si="219"/>
        <v>26</v>
      </c>
      <c r="M328" s="21" t="s">
        <v>53</v>
      </c>
      <c r="N328" s="82">
        <f t="shared" ref="N328:N344" si="223">N327+1</f>
        <v>2</v>
      </c>
      <c r="O328" s="82">
        <f t="shared" si="216"/>
        <v>260212</v>
      </c>
      <c r="P328" s="77" t="str">
        <f t="shared" si="208"/>
        <v>HPE2K80HD045V  (80 gal)</v>
      </c>
      <c r="Q328" s="22" t="s">
        <v>117</v>
      </c>
      <c r="R328" s="23">
        <v>80</v>
      </c>
      <c r="S328" s="65" t="s">
        <v>108</v>
      </c>
      <c r="T328" s="100" t="s">
        <v>108</v>
      </c>
      <c r="U328" s="105" t="str">
        <f t="shared" si="217"/>
        <v>AOSmithPHPT80</v>
      </c>
      <c r="V328" s="146">
        <v>0</v>
      </c>
      <c r="W328" s="41">
        <v>2.33</v>
      </c>
      <c r="X328" s="59"/>
      <c r="Y328" s="60"/>
      <c r="Z328" s="59"/>
      <c r="AA328" s="58"/>
      <c r="AB328" s="158" t="str">
        <f t="shared" si="192"/>
        <v>2,     260212,   "HPE2K80HD045V  (80 gal)"</v>
      </c>
      <c r="AC328" s="160" t="str">
        <f t="shared" si="183"/>
        <v>Whirlpool</v>
      </c>
      <c r="AD328" s="161" t="s">
        <v>715</v>
      </c>
      <c r="AE328" s="158" t="str">
        <f t="shared" si="193"/>
        <v xml:space="preserve">          case  260212   :   "WhirlpoolHPE2K80"</v>
      </c>
      <c r="AF328" s="161" t="s">
        <v>715</v>
      </c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</row>
    <row r="329" spans="3:1042" s="35" customFormat="1" x14ac:dyDescent="0.25">
      <c r="C329" s="6">
        <f t="shared" si="140"/>
        <v>260313</v>
      </c>
      <c r="D329" s="72">
        <f t="shared" si="141"/>
        <v>50</v>
      </c>
      <c r="E329" s="74">
        <v>0</v>
      </c>
      <c r="F329" s="72">
        <v>1</v>
      </c>
      <c r="G329" s="73">
        <f t="shared" si="221"/>
        <v>0</v>
      </c>
      <c r="H329" s="128">
        <f t="shared" si="222"/>
        <v>2.9</v>
      </c>
      <c r="I329" s="147">
        <f t="shared" si="218"/>
        <v>0</v>
      </c>
      <c r="J329" s="111" t="s">
        <v>196</v>
      </c>
      <c r="K329" s="39">
        <v>3</v>
      </c>
      <c r="L329" s="95">
        <f t="shared" si="219"/>
        <v>26</v>
      </c>
      <c r="M329" s="9" t="s">
        <v>53</v>
      </c>
      <c r="N329" s="82">
        <f t="shared" si="223"/>
        <v>3</v>
      </c>
      <c r="O329" s="82">
        <f t="shared" si="216"/>
        <v>260313</v>
      </c>
      <c r="P329" s="77" t="str">
        <f t="shared" si="208"/>
        <v>HPHE2K50HD045V 120  (50 gal)</v>
      </c>
      <c r="Q329" s="10" t="s">
        <v>54</v>
      </c>
      <c r="R329" s="11">
        <v>50</v>
      </c>
      <c r="S329" s="37" t="s">
        <v>84</v>
      </c>
      <c r="T329" s="100" t="s">
        <v>109</v>
      </c>
      <c r="U329" s="105" t="str">
        <f t="shared" si="217"/>
        <v>AOSmithHPTU50</v>
      </c>
      <c r="V329" s="146">
        <v>0</v>
      </c>
      <c r="W329" s="47" t="s">
        <v>10</v>
      </c>
      <c r="X329" s="55" t="s">
        <v>9</v>
      </c>
      <c r="Y329" s="56">
        <v>2.9</v>
      </c>
      <c r="Z329" s="57">
        <v>42545</v>
      </c>
      <c r="AA329" s="58" t="s">
        <v>83</v>
      </c>
      <c r="AB329" s="158" t="str">
        <f t="shared" si="192"/>
        <v>2,     260313,   "HPHE2K50HD045V 120  (50 gal)"</v>
      </c>
      <c r="AC329" s="160" t="str">
        <f t="shared" si="183"/>
        <v>Whirlpool</v>
      </c>
      <c r="AD329" s="161" t="s">
        <v>716</v>
      </c>
      <c r="AE329" s="158" t="str">
        <f t="shared" si="193"/>
        <v xml:space="preserve">          case  260313   :   "WhirlpoolHPHE2K50"</v>
      </c>
      <c r="AF329" s="161" t="s">
        <v>716</v>
      </c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1"/>
      <c r="BO329" s="31"/>
      <c r="BP329" s="31"/>
      <c r="BQ329" s="31"/>
      <c r="BR329" s="31"/>
      <c r="BS329" s="31"/>
      <c r="BT329" s="31"/>
      <c r="BU329" s="31"/>
      <c r="BV329" s="31"/>
      <c r="BW329" s="31"/>
      <c r="BX329" s="31"/>
      <c r="BY329" s="31"/>
      <c r="BZ329" s="31"/>
      <c r="CA329" s="31"/>
      <c r="CB329" s="31"/>
      <c r="CC329" s="31"/>
      <c r="CD329" s="31"/>
      <c r="CE329" s="31"/>
      <c r="CF329" s="31"/>
      <c r="CG329" s="31"/>
      <c r="CH329" s="31"/>
      <c r="CI329" s="31"/>
      <c r="CJ329" s="31"/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/>
      <c r="DK329" s="31"/>
      <c r="DL329" s="31"/>
      <c r="DM329" s="31"/>
      <c r="DN329" s="31"/>
      <c r="DO329" s="31"/>
      <c r="DP329" s="31"/>
      <c r="DQ329" s="31"/>
      <c r="DR329" s="31"/>
      <c r="DS329" s="31"/>
      <c r="DT329" s="31"/>
      <c r="DU329" s="31"/>
      <c r="DV329" s="31"/>
      <c r="DW329" s="31"/>
      <c r="DX329" s="31"/>
      <c r="DY329" s="31"/>
      <c r="DZ329" s="31"/>
      <c r="EA329" s="31"/>
      <c r="EB329" s="31"/>
      <c r="EC329" s="31"/>
      <c r="ED329" s="31"/>
      <c r="EE329" s="31"/>
      <c r="EF329" s="31"/>
      <c r="EG329" s="31"/>
      <c r="EH329" s="31"/>
      <c r="EI329" s="31"/>
      <c r="EJ329" s="31"/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/>
      <c r="EV329" s="31"/>
      <c r="EW329" s="31"/>
      <c r="EX329" s="31"/>
      <c r="EY329" s="31"/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  <c r="FK329" s="31"/>
      <c r="FL329" s="31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  <c r="IU329" s="31"/>
      <c r="IV329" s="31"/>
      <c r="IW329" s="31"/>
      <c r="IX329" s="31"/>
      <c r="IY329" s="31"/>
      <c r="IZ329" s="31"/>
      <c r="JA329" s="31"/>
      <c r="JB329" s="31"/>
      <c r="JC329" s="31"/>
      <c r="JD329" s="31"/>
      <c r="JE329" s="31"/>
      <c r="JF329" s="31"/>
      <c r="JG329" s="31"/>
      <c r="JH329" s="31"/>
      <c r="JI329" s="31"/>
      <c r="JJ329" s="31"/>
      <c r="JK329" s="31"/>
      <c r="JL329" s="31"/>
      <c r="JM329" s="31"/>
      <c r="JN329" s="31"/>
      <c r="JO329" s="31"/>
      <c r="JP329" s="31"/>
      <c r="JQ329" s="31"/>
      <c r="JR329" s="31"/>
      <c r="JS329" s="31"/>
      <c r="JT329" s="31"/>
      <c r="JU329" s="31"/>
      <c r="JV329" s="31"/>
      <c r="JW329" s="31"/>
      <c r="JX329" s="31"/>
      <c r="JY329" s="31"/>
      <c r="JZ329" s="31"/>
      <c r="KA329" s="31"/>
      <c r="KB329" s="31"/>
      <c r="KC329" s="31"/>
      <c r="KD329" s="31"/>
      <c r="KE329" s="31"/>
      <c r="KF329" s="31"/>
      <c r="KG329" s="31"/>
      <c r="KH329" s="31"/>
      <c r="KI329" s="31"/>
      <c r="KJ329" s="31"/>
      <c r="KK329" s="31"/>
      <c r="KL329" s="31"/>
      <c r="KM329" s="31"/>
      <c r="KN329" s="31"/>
      <c r="KO329" s="31"/>
      <c r="KP329" s="31"/>
      <c r="KQ329" s="31"/>
      <c r="KR329" s="31"/>
      <c r="KS329" s="31"/>
      <c r="KT329" s="31"/>
      <c r="KU329" s="31"/>
      <c r="KV329" s="31"/>
      <c r="KW329" s="31"/>
      <c r="KX329" s="31"/>
      <c r="KY329" s="31"/>
      <c r="KZ329" s="31"/>
      <c r="LA329" s="31"/>
      <c r="LB329" s="31"/>
      <c r="LC329" s="31"/>
      <c r="LD329" s="31"/>
      <c r="LE329" s="31"/>
      <c r="LF329" s="31"/>
      <c r="LG329" s="31"/>
      <c r="LH329" s="31"/>
      <c r="LI329" s="31"/>
      <c r="LJ329" s="31"/>
      <c r="LK329" s="31"/>
      <c r="LL329" s="31"/>
      <c r="LM329" s="31"/>
      <c r="LN329" s="31"/>
      <c r="LO329" s="31"/>
      <c r="LP329" s="31"/>
      <c r="LQ329" s="31"/>
      <c r="LR329" s="31"/>
      <c r="LS329" s="31"/>
      <c r="LT329" s="31"/>
      <c r="LU329" s="31"/>
      <c r="LV329" s="31"/>
      <c r="LW329" s="31"/>
      <c r="LX329" s="31"/>
      <c r="LY329" s="31"/>
      <c r="LZ329" s="31"/>
      <c r="MA329" s="31"/>
      <c r="MB329" s="31"/>
      <c r="MC329" s="31"/>
      <c r="MD329" s="31"/>
      <c r="ME329" s="31"/>
      <c r="MF329" s="31"/>
      <c r="MG329" s="31"/>
      <c r="MH329" s="31"/>
      <c r="MI329" s="31"/>
      <c r="MJ329" s="31"/>
      <c r="MK329" s="31"/>
      <c r="ML329" s="31"/>
      <c r="MM329" s="31"/>
      <c r="MN329" s="31"/>
      <c r="MO329" s="31"/>
      <c r="MP329" s="31"/>
      <c r="MQ329" s="31"/>
      <c r="MR329" s="31"/>
      <c r="MS329" s="31"/>
      <c r="MT329" s="31"/>
      <c r="MU329" s="31"/>
      <c r="MV329" s="31"/>
      <c r="MW329" s="31"/>
      <c r="MX329" s="31"/>
      <c r="MY329" s="31"/>
      <c r="MZ329" s="31"/>
      <c r="NA329" s="31"/>
      <c r="NB329" s="31"/>
      <c r="NC329" s="31"/>
      <c r="ND329" s="31"/>
      <c r="NE329" s="31"/>
      <c r="NF329" s="31"/>
      <c r="NG329" s="31"/>
      <c r="NH329" s="31"/>
      <c r="NI329" s="31"/>
      <c r="NJ329" s="31"/>
      <c r="NK329" s="31"/>
      <c r="NL329" s="31"/>
      <c r="NM329" s="31"/>
      <c r="NN329" s="31"/>
      <c r="NO329" s="31"/>
      <c r="NP329" s="31"/>
      <c r="NQ329" s="31"/>
      <c r="NR329" s="31"/>
      <c r="NS329" s="31"/>
      <c r="NT329" s="31"/>
      <c r="NU329" s="31"/>
      <c r="NV329" s="31"/>
      <c r="NW329" s="31"/>
      <c r="NX329" s="31"/>
      <c r="NY329" s="31"/>
      <c r="NZ329" s="31"/>
      <c r="OA329" s="31"/>
      <c r="OB329" s="31"/>
      <c r="OC329" s="31"/>
      <c r="OD329" s="31"/>
      <c r="OE329" s="31"/>
      <c r="OF329" s="31"/>
      <c r="OG329" s="31"/>
      <c r="OH329" s="31"/>
      <c r="OI329" s="31"/>
      <c r="OJ329" s="31"/>
      <c r="OK329" s="31"/>
      <c r="OL329" s="31"/>
      <c r="OM329" s="31"/>
      <c r="ON329" s="31"/>
      <c r="OO329" s="31"/>
      <c r="OP329" s="31"/>
      <c r="OQ329" s="31"/>
      <c r="OR329" s="31"/>
      <c r="OS329" s="31"/>
      <c r="OT329" s="31"/>
      <c r="OU329" s="31"/>
      <c r="OV329" s="31"/>
      <c r="OW329" s="31"/>
      <c r="OX329" s="31"/>
      <c r="OY329" s="31"/>
      <c r="OZ329" s="31"/>
      <c r="PA329" s="31"/>
      <c r="PB329" s="31"/>
      <c r="PC329" s="31"/>
      <c r="PD329" s="31"/>
      <c r="PE329" s="31"/>
      <c r="PF329" s="31"/>
      <c r="PG329" s="31"/>
      <c r="PH329" s="31"/>
      <c r="PI329" s="31"/>
      <c r="PJ329" s="31"/>
      <c r="PK329" s="31"/>
      <c r="PL329" s="31"/>
      <c r="PM329" s="31"/>
      <c r="PN329" s="31"/>
      <c r="PO329" s="31"/>
      <c r="PP329" s="31"/>
      <c r="PQ329" s="31"/>
      <c r="PR329" s="31"/>
      <c r="PS329" s="31"/>
      <c r="PT329" s="31"/>
      <c r="PU329" s="31"/>
      <c r="PV329" s="31"/>
      <c r="PW329" s="31"/>
      <c r="PX329" s="31"/>
      <c r="PY329" s="31"/>
      <c r="PZ329" s="31"/>
      <c r="QA329" s="31"/>
      <c r="QB329" s="31"/>
      <c r="QC329" s="31"/>
      <c r="QD329" s="31"/>
      <c r="QE329" s="31"/>
      <c r="QF329" s="31"/>
      <c r="QG329" s="31"/>
      <c r="QH329" s="31"/>
      <c r="QI329" s="31"/>
      <c r="QJ329" s="31"/>
      <c r="QK329" s="31"/>
      <c r="QL329" s="31"/>
      <c r="QM329" s="31"/>
      <c r="QN329" s="31"/>
      <c r="QO329" s="31"/>
      <c r="QP329" s="31"/>
      <c r="QQ329" s="31"/>
      <c r="QR329" s="31"/>
      <c r="QS329" s="31"/>
      <c r="QT329" s="31"/>
      <c r="QU329" s="31"/>
      <c r="QV329" s="31"/>
      <c r="QW329" s="31"/>
      <c r="QX329" s="31"/>
      <c r="QY329" s="31"/>
      <c r="QZ329" s="31"/>
      <c r="RA329" s="31"/>
      <c r="RB329" s="31"/>
      <c r="RC329" s="31"/>
      <c r="RD329" s="31"/>
      <c r="RE329" s="31"/>
      <c r="RF329" s="31"/>
      <c r="RG329" s="31"/>
      <c r="RH329" s="31"/>
      <c r="RI329" s="31"/>
      <c r="RJ329" s="31"/>
      <c r="RK329" s="31"/>
      <c r="RL329" s="31"/>
      <c r="RM329" s="31"/>
      <c r="RN329" s="31"/>
      <c r="RO329" s="31"/>
      <c r="RP329" s="31"/>
      <c r="RQ329" s="31"/>
      <c r="RR329" s="31"/>
      <c r="RS329" s="31"/>
      <c r="RT329" s="31"/>
      <c r="RU329" s="31"/>
      <c r="RV329" s="31"/>
      <c r="RW329" s="31"/>
      <c r="RX329" s="31"/>
      <c r="RY329" s="31"/>
      <c r="RZ329" s="31"/>
      <c r="SA329" s="31"/>
      <c r="SB329" s="31"/>
      <c r="SC329" s="31"/>
      <c r="SD329" s="31"/>
      <c r="SE329" s="31"/>
      <c r="SF329" s="31"/>
      <c r="SG329" s="31"/>
      <c r="SH329" s="31"/>
      <c r="SI329" s="31"/>
      <c r="SJ329" s="31"/>
      <c r="SK329" s="31"/>
      <c r="SL329" s="31"/>
      <c r="SM329" s="31"/>
      <c r="SN329" s="31"/>
      <c r="SO329" s="31"/>
      <c r="SP329" s="31"/>
      <c r="SQ329" s="31"/>
      <c r="SR329" s="31"/>
      <c r="SS329" s="31"/>
      <c r="ST329" s="31"/>
      <c r="SU329" s="31"/>
      <c r="SV329" s="31"/>
      <c r="SW329" s="31"/>
      <c r="SX329" s="31"/>
      <c r="SY329" s="31"/>
      <c r="SZ329" s="31"/>
      <c r="TA329" s="31"/>
      <c r="TB329" s="31"/>
      <c r="TC329" s="31"/>
      <c r="TD329" s="31"/>
      <c r="TE329" s="31"/>
      <c r="TF329" s="31"/>
      <c r="TG329" s="31"/>
      <c r="TH329" s="31"/>
      <c r="TI329" s="31"/>
      <c r="TJ329" s="31"/>
      <c r="TK329" s="31"/>
      <c r="TL329" s="31"/>
      <c r="TM329" s="31"/>
      <c r="TN329" s="31"/>
      <c r="TO329" s="31"/>
      <c r="TP329" s="31"/>
      <c r="TQ329" s="31"/>
      <c r="TR329" s="31"/>
      <c r="TS329" s="31"/>
      <c r="TT329" s="31"/>
      <c r="TU329" s="31"/>
      <c r="TV329" s="31"/>
      <c r="TW329" s="31"/>
      <c r="TX329" s="31"/>
      <c r="TY329" s="31"/>
      <c r="TZ329" s="31"/>
      <c r="UA329" s="31"/>
      <c r="UB329" s="31"/>
      <c r="UC329" s="31"/>
      <c r="UD329" s="31"/>
      <c r="UE329" s="31"/>
      <c r="UF329" s="31"/>
      <c r="UG329" s="31"/>
      <c r="UH329" s="31"/>
      <c r="UI329" s="31"/>
      <c r="UJ329" s="31"/>
      <c r="UK329" s="31"/>
      <c r="UL329" s="31"/>
      <c r="UM329" s="31"/>
      <c r="UN329" s="31"/>
      <c r="UO329" s="31"/>
      <c r="UP329" s="31"/>
      <c r="UQ329" s="31"/>
      <c r="UR329" s="31"/>
      <c r="US329" s="31"/>
      <c r="UT329" s="31"/>
      <c r="UU329" s="31"/>
      <c r="UV329" s="31"/>
      <c r="UW329" s="31"/>
      <c r="UX329" s="31"/>
      <c r="UY329" s="31"/>
      <c r="UZ329" s="31"/>
      <c r="VA329" s="31"/>
      <c r="VB329" s="31"/>
      <c r="VC329" s="31"/>
      <c r="VD329" s="31"/>
      <c r="VE329" s="31"/>
      <c r="VF329" s="31"/>
      <c r="VG329" s="31"/>
      <c r="VH329" s="31"/>
      <c r="VI329" s="31"/>
      <c r="VJ329" s="31"/>
      <c r="VK329" s="31"/>
      <c r="VL329" s="31"/>
      <c r="VM329" s="31"/>
      <c r="VN329" s="31"/>
      <c r="VO329" s="31"/>
      <c r="VP329" s="31"/>
      <c r="VQ329" s="31"/>
      <c r="VR329" s="31"/>
      <c r="VS329" s="31"/>
      <c r="VT329" s="31"/>
      <c r="VU329" s="31"/>
      <c r="VV329" s="31"/>
      <c r="VW329" s="31"/>
      <c r="VX329" s="31"/>
      <c r="VY329" s="31"/>
      <c r="VZ329" s="31"/>
      <c r="WA329" s="31"/>
      <c r="WB329" s="31"/>
      <c r="WC329" s="31"/>
      <c r="WD329" s="31"/>
      <c r="WE329" s="31"/>
      <c r="WF329" s="31"/>
      <c r="WG329" s="31"/>
      <c r="WH329" s="31"/>
      <c r="WI329" s="31"/>
      <c r="WJ329" s="31"/>
      <c r="WK329" s="31"/>
      <c r="WL329" s="31"/>
      <c r="WM329" s="31"/>
      <c r="WN329" s="31"/>
      <c r="WO329" s="31"/>
      <c r="WP329" s="31"/>
      <c r="WQ329" s="31"/>
      <c r="WR329" s="31"/>
      <c r="WS329" s="31"/>
      <c r="WT329" s="31"/>
      <c r="WU329" s="31"/>
      <c r="WV329" s="31"/>
      <c r="WW329" s="31"/>
      <c r="WX329" s="31"/>
      <c r="WY329" s="31"/>
      <c r="WZ329" s="31"/>
      <c r="XA329" s="31"/>
      <c r="XB329" s="31"/>
      <c r="XC329" s="31"/>
      <c r="XD329" s="31"/>
      <c r="XE329" s="31"/>
      <c r="XF329" s="31"/>
      <c r="XG329" s="31"/>
      <c r="XH329" s="31"/>
      <c r="XI329" s="31"/>
      <c r="XJ329" s="31"/>
      <c r="XK329" s="31"/>
      <c r="XL329" s="31"/>
      <c r="XM329" s="31"/>
      <c r="XN329" s="31"/>
      <c r="XO329" s="31"/>
      <c r="XP329" s="31"/>
      <c r="XQ329" s="31"/>
      <c r="XR329" s="31"/>
      <c r="XS329" s="31"/>
      <c r="XT329" s="31"/>
      <c r="XU329" s="31"/>
      <c r="XV329" s="31"/>
      <c r="XW329" s="31"/>
      <c r="XX329" s="31"/>
      <c r="XY329" s="31"/>
      <c r="XZ329" s="31"/>
      <c r="YA329" s="31"/>
      <c r="YB329" s="31"/>
      <c r="YC329" s="31"/>
      <c r="YD329" s="31"/>
      <c r="YE329" s="31"/>
      <c r="YF329" s="31"/>
      <c r="YG329" s="31"/>
      <c r="YH329" s="31"/>
      <c r="YI329" s="31"/>
      <c r="YJ329" s="31"/>
      <c r="YK329" s="31"/>
      <c r="YL329" s="31"/>
      <c r="YM329" s="31"/>
      <c r="YN329" s="31"/>
      <c r="YO329" s="31"/>
      <c r="YP329" s="31"/>
      <c r="YQ329" s="31"/>
      <c r="YR329" s="31"/>
      <c r="YS329" s="31"/>
      <c r="YT329" s="31"/>
      <c r="YU329" s="31"/>
      <c r="YV329" s="31"/>
      <c r="YW329" s="31"/>
      <c r="YX329" s="31"/>
      <c r="YY329" s="31"/>
      <c r="YZ329" s="31"/>
      <c r="ZA329" s="31"/>
      <c r="ZB329" s="31"/>
      <c r="ZC329" s="31"/>
      <c r="ZD329" s="31"/>
      <c r="ZE329" s="31"/>
      <c r="ZF329" s="31"/>
      <c r="ZG329" s="31"/>
      <c r="ZH329" s="31"/>
      <c r="ZI329" s="31"/>
      <c r="ZJ329" s="31"/>
      <c r="ZK329" s="31"/>
      <c r="ZL329" s="31"/>
      <c r="ZM329" s="31"/>
      <c r="ZN329" s="31"/>
      <c r="ZO329" s="31"/>
      <c r="ZP329" s="31"/>
      <c r="ZQ329" s="31"/>
      <c r="ZR329" s="31"/>
      <c r="ZS329" s="31"/>
      <c r="ZT329" s="31"/>
      <c r="ZU329" s="31"/>
      <c r="ZV329" s="31"/>
      <c r="ZW329" s="31"/>
      <c r="ZX329" s="31"/>
      <c r="ZY329" s="31"/>
      <c r="ZZ329" s="31"/>
      <c r="AAA329" s="31"/>
      <c r="AAB329" s="31"/>
      <c r="AAC329" s="31"/>
      <c r="AAD329" s="31"/>
      <c r="AAE329" s="31"/>
      <c r="AAF329" s="31"/>
      <c r="AAG329" s="31"/>
      <c r="AAH329" s="31"/>
      <c r="AAI329" s="31"/>
      <c r="AAJ329" s="31"/>
      <c r="AAK329" s="31"/>
      <c r="AAL329" s="31"/>
      <c r="AAM329" s="31"/>
      <c r="AAN329" s="31"/>
      <c r="AAO329" s="31"/>
      <c r="AAP329" s="31"/>
      <c r="AAQ329" s="31"/>
      <c r="AAR329" s="31"/>
      <c r="AAS329" s="31"/>
      <c r="AAT329" s="31"/>
      <c r="AAU329" s="31"/>
      <c r="AAV329" s="31"/>
      <c r="AAW329" s="31"/>
      <c r="AAX329" s="31"/>
      <c r="AAY329" s="31"/>
      <c r="AAZ329" s="31"/>
      <c r="ABA329" s="31"/>
      <c r="ABB329" s="31"/>
      <c r="ABC329" s="31"/>
      <c r="ABD329" s="31"/>
      <c r="ABE329" s="31"/>
      <c r="ABF329" s="31"/>
      <c r="ABG329" s="31"/>
      <c r="ABH329" s="31"/>
      <c r="ABI329" s="31"/>
      <c r="ABJ329" s="31"/>
      <c r="ABK329" s="31"/>
      <c r="ABL329" s="31"/>
      <c r="ABM329" s="31"/>
      <c r="ABN329" s="31"/>
      <c r="ABO329" s="31"/>
      <c r="ABP329" s="31"/>
      <c r="ABQ329" s="31"/>
      <c r="ABR329" s="31"/>
      <c r="ABS329" s="31"/>
      <c r="ABT329" s="31"/>
      <c r="ABU329" s="31"/>
      <c r="ABV329" s="31"/>
      <c r="ABW329" s="31"/>
      <c r="ABX329" s="31"/>
      <c r="ABY329" s="31"/>
      <c r="ABZ329" s="31"/>
      <c r="ACA329" s="31"/>
      <c r="ACB329" s="31"/>
      <c r="ACC329" s="31"/>
      <c r="ACD329" s="31"/>
      <c r="ACE329" s="31"/>
      <c r="ACF329" s="31"/>
      <c r="ACG329" s="31"/>
      <c r="ACH329" s="31"/>
      <c r="ACI329" s="31"/>
      <c r="ACJ329" s="31"/>
      <c r="ACK329" s="31"/>
      <c r="ACL329" s="31"/>
      <c r="ACM329" s="31"/>
      <c r="ACN329" s="31"/>
      <c r="ACO329" s="31"/>
      <c r="ACP329" s="31"/>
      <c r="ACQ329" s="31"/>
      <c r="ACR329" s="31"/>
      <c r="ACS329" s="31"/>
      <c r="ACT329" s="31"/>
      <c r="ACU329" s="31"/>
      <c r="ACV329" s="31"/>
      <c r="ACW329" s="31"/>
      <c r="ACX329" s="31"/>
      <c r="ACY329" s="31"/>
      <c r="ACZ329" s="31"/>
      <c r="ADA329" s="31"/>
      <c r="ADB329" s="31"/>
      <c r="ADC329" s="31"/>
      <c r="ADD329" s="31"/>
      <c r="ADE329" s="31"/>
      <c r="ADF329" s="31"/>
      <c r="ADG329" s="31"/>
      <c r="ADH329" s="31"/>
      <c r="ADI329" s="31"/>
      <c r="ADJ329" s="31"/>
      <c r="ADK329" s="31"/>
      <c r="ADL329" s="31"/>
      <c r="ADM329" s="31"/>
      <c r="ADN329" s="31"/>
      <c r="ADO329" s="31"/>
      <c r="ADP329" s="31"/>
      <c r="ADQ329" s="31"/>
      <c r="ADR329" s="31"/>
      <c r="ADS329" s="31"/>
      <c r="ADT329" s="31"/>
      <c r="ADU329" s="31"/>
      <c r="ADV329" s="31"/>
      <c r="ADW329" s="31"/>
      <c r="ADX329" s="31"/>
      <c r="ADY329" s="31"/>
      <c r="ADZ329" s="31"/>
      <c r="AEA329" s="31"/>
      <c r="AEB329" s="31"/>
      <c r="AEC329" s="31"/>
      <c r="AED329" s="31"/>
      <c r="AEE329" s="31"/>
      <c r="AEF329" s="31"/>
      <c r="AEG329" s="31"/>
      <c r="AEH329" s="31"/>
      <c r="AEI329" s="31"/>
      <c r="AEJ329" s="31"/>
      <c r="AEK329" s="31"/>
      <c r="AEL329" s="31"/>
      <c r="AEM329" s="31"/>
      <c r="AEN329" s="31"/>
      <c r="AEO329" s="31"/>
      <c r="AEP329" s="31"/>
      <c r="AEQ329" s="31"/>
      <c r="AER329" s="31"/>
      <c r="AES329" s="31"/>
      <c r="AET329" s="31"/>
      <c r="AEU329" s="31"/>
      <c r="AEV329" s="31"/>
      <c r="AEW329" s="31"/>
      <c r="AEX329" s="31"/>
      <c r="AEY329" s="31"/>
      <c r="AEZ329" s="31"/>
      <c r="AFA329" s="31"/>
      <c r="AFB329" s="31"/>
      <c r="AFC329" s="31"/>
      <c r="AFD329" s="31"/>
      <c r="AFE329" s="31"/>
      <c r="AFF329" s="31"/>
      <c r="AFG329" s="31"/>
      <c r="AFH329" s="31"/>
      <c r="AFI329" s="31"/>
      <c r="AFJ329" s="31"/>
      <c r="AFK329" s="31"/>
      <c r="AFL329" s="31"/>
      <c r="AFM329" s="31"/>
      <c r="AFN329" s="31"/>
      <c r="AFO329" s="31"/>
      <c r="AFP329" s="31"/>
      <c r="AFQ329" s="31"/>
      <c r="AFR329" s="31"/>
      <c r="AFS329" s="31"/>
      <c r="AFT329" s="31"/>
      <c r="AFU329" s="31"/>
      <c r="AFV329" s="31"/>
      <c r="AFW329" s="31"/>
      <c r="AFX329" s="31"/>
      <c r="AFY329" s="31"/>
      <c r="AFZ329" s="31"/>
      <c r="AGA329" s="31"/>
      <c r="AGB329" s="31"/>
      <c r="AGC329" s="31"/>
      <c r="AGD329" s="31"/>
      <c r="AGE329" s="31"/>
      <c r="AGF329" s="31"/>
      <c r="AGG329" s="31"/>
      <c r="AGH329" s="31"/>
      <c r="AGI329" s="31"/>
      <c r="AGJ329" s="31"/>
      <c r="AGK329" s="31"/>
      <c r="AGL329" s="31"/>
      <c r="AGM329" s="31"/>
      <c r="AGN329" s="31"/>
      <c r="AGO329" s="31"/>
      <c r="AGP329" s="31"/>
      <c r="AGQ329" s="31"/>
      <c r="AGR329" s="31"/>
      <c r="AGS329" s="31"/>
      <c r="AGT329" s="31"/>
      <c r="AGU329" s="31"/>
      <c r="AGV329" s="31"/>
      <c r="AGW329" s="31"/>
      <c r="AGX329" s="31"/>
      <c r="AGY329" s="31"/>
      <c r="AGZ329" s="31"/>
      <c r="AHA329" s="31"/>
      <c r="AHB329" s="31"/>
      <c r="AHC329" s="31"/>
      <c r="AHD329" s="31"/>
      <c r="AHE329" s="31"/>
      <c r="AHF329" s="31"/>
      <c r="AHG329" s="31"/>
      <c r="AHH329" s="31"/>
      <c r="AHI329" s="31"/>
      <c r="AHJ329" s="31"/>
      <c r="AHK329" s="31"/>
      <c r="AHL329" s="31"/>
      <c r="AHM329" s="31"/>
      <c r="AHN329" s="31"/>
      <c r="AHO329" s="31"/>
      <c r="AHP329" s="31"/>
      <c r="AHQ329" s="31"/>
      <c r="AHR329" s="31"/>
      <c r="AHS329" s="31"/>
      <c r="AHT329" s="31"/>
      <c r="AHU329" s="31"/>
      <c r="AHV329" s="31"/>
      <c r="AHW329" s="31"/>
      <c r="AHX329" s="31"/>
      <c r="AHY329" s="31"/>
      <c r="AHZ329" s="31"/>
      <c r="AIA329" s="31"/>
      <c r="AIB329" s="31"/>
      <c r="AIC329" s="31"/>
      <c r="AID329" s="31"/>
      <c r="AIE329" s="31"/>
      <c r="AIF329" s="31"/>
      <c r="AIG329" s="31"/>
      <c r="AIH329" s="31"/>
      <c r="AII329" s="31"/>
      <c r="AIJ329" s="31"/>
      <c r="AIK329" s="31"/>
      <c r="AIL329" s="31"/>
      <c r="AIM329" s="31"/>
      <c r="AIN329" s="31"/>
      <c r="AIO329" s="31"/>
      <c r="AIP329" s="31"/>
      <c r="AIQ329" s="31"/>
      <c r="AIR329" s="31"/>
      <c r="AIS329" s="31"/>
      <c r="AIT329" s="31"/>
      <c r="AIU329" s="31"/>
      <c r="AIV329" s="31"/>
      <c r="AIW329" s="31"/>
      <c r="AIX329" s="31"/>
      <c r="AIY329" s="31"/>
      <c r="AIZ329" s="31"/>
      <c r="AJA329" s="31"/>
      <c r="AJB329" s="31"/>
      <c r="AJC329" s="31"/>
      <c r="AJD329" s="31"/>
      <c r="AJE329" s="31"/>
      <c r="AJF329" s="31"/>
      <c r="AJG329" s="31"/>
      <c r="AJH329" s="31"/>
      <c r="AJI329" s="31"/>
      <c r="AJJ329" s="31"/>
      <c r="AJK329" s="31"/>
      <c r="AJL329" s="31"/>
      <c r="AJM329" s="31"/>
      <c r="AJN329" s="31"/>
      <c r="AJO329" s="31"/>
      <c r="AJP329" s="31"/>
      <c r="AJQ329" s="31"/>
      <c r="AJR329" s="31"/>
      <c r="AJS329" s="31"/>
      <c r="AJT329" s="31"/>
      <c r="AJU329" s="31"/>
      <c r="AJV329" s="31"/>
      <c r="AJW329" s="31"/>
      <c r="AJX329" s="31"/>
      <c r="AJY329" s="31"/>
      <c r="AJZ329" s="31"/>
      <c r="AKA329" s="31"/>
      <c r="AKB329" s="31"/>
      <c r="AKC329" s="31"/>
      <c r="AKD329" s="31"/>
      <c r="AKE329" s="31"/>
      <c r="AKF329" s="31"/>
      <c r="AKG329" s="31"/>
      <c r="AKH329" s="31"/>
      <c r="AKI329" s="31"/>
      <c r="AKJ329" s="31"/>
      <c r="AKK329" s="31"/>
      <c r="AKL329" s="31"/>
      <c r="AKM329" s="31"/>
      <c r="AKN329" s="31"/>
      <c r="AKO329" s="31"/>
      <c r="AKP329" s="31"/>
      <c r="AKQ329" s="31"/>
      <c r="AKR329" s="31"/>
      <c r="AKS329" s="31"/>
      <c r="AKT329" s="31"/>
      <c r="AKU329" s="31"/>
      <c r="AKV329" s="31"/>
      <c r="AKW329" s="31"/>
      <c r="AKX329" s="31"/>
      <c r="AKY329" s="31"/>
      <c r="AKZ329" s="31"/>
      <c r="ALA329" s="31"/>
      <c r="ALB329" s="31"/>
      <c r="ALC329" s="31"/>
      <c r="ALD329" s="31"/>
      <c r="ALE329" s="31"/>
      <c r="ALF329" s="31"/>
      <c r="ALG329" s="31"/>
      <c r="ALH329" s="31"/>
      <c r="ALI329" s="31"/>
      <c r="ALJ329" s="31"/>
      <c r="ALK329" s="31"/>
      <c r="ALL329" s="31"/>
      <c r="ALM329" s="31"/>
      <c r="ALN329" s="31"/>
      <c r="ALO329" s="31"/>
      <c r="ALP329" s="31"/>
      <c r="ALQ329" s="31"/>
      <c r="ALR329" s="31"/>
      <c r="ALS329" s="31"/>
      <c r="ALT329" s="31"/>
      <c r="ALU329" s="31"/>
      <c r="ALV329" s="31"/>
      <c r="ALW329" s="31"/>
      <c r="ALX329" s="31"/>
      <c r="ALY329" s="31"/>
      <c r="ALZ329" s="31"/>
      <c r="AMA329" s="31"/>
      <c r="AMB329" s="31"/>
      <c r="AMC329" s="31"/>
      <c r="AMD329" s="31"/>
      <c r="AME329" s="31"/>
      <c r="AMF329" s="31"/>
      <c r="AMG329" s="31"/>
      <c r="AMH329" s="31"/>
      <c r="AMI329" s="31"/>
      <c r="AMJ329" s="31"/>
      <c r="AMK329" s="31"/>
      <c r="AML329" s="31"/>
      <c r="AMM329" s="31"/>
      <c r="AMN329" s="31"/>
      <c r="AMO329" s="31"/>
      <c r="AMP329" s="31"/>
      <c r="AMQ329" s="31"/>
      <c r="AMR329" s="31"/>
      <c r="AMS329" s="31"/>
      <c r="AMT329" s="31"/>
      <c r="AMU329" s="31"/>
      <c r="AMV329" s="31"/>
      <c r="AMW329" s="31"/>
      <c r="AMX329" s="31"/>
      <c r="AMY329" s="31"/>
      <c r="AMZ329" s="6"/>
      <c r="ANA329" s="6"/>
      <c r="ANB329" s="6"/>
    </row>
    <row r="330" spans="3:1042" s="35" customFormat="1" x14ac:dyDescent="0.25">
      <c r="C330" s="6">
        <f t="shared" si="140"/>
        <v>260413</v>
      </c>
      <c r="D330" s="72">
        <f t="shared" si="141"/>
        <v>50</v>
      </c>
      <c r="E330" s="74">
        <v>0</v>
      </c>
      <c r="F330" s="72">
        <v>1</v>
      </c>
      <c r="G330" s="73">
        <f t="shared" si="221"/>
        <v>0</v>
      </c>
      <c r="H330" s="128">
        <f t="shared" si="222"/>
        <v>2.9</v>
      </c>
      <c r="I330" s="147">
        <f t="shared" si="218"/>
        <v>0</v>
      </c>
      <c r="J330" s="111" t="s">
        <v>196</v>
      </c>
      <c r="K330" s="39">
        <v>3</v>
      </c>
      <c r="L330" s="95">
        <f t="shared" si="219"/>
        <v>26</v>
      </c>
      <c r="M330" s="9" t="s">
        <v>53</v>
      </c>
      <c r="N330" s="82">
        <f t="shared" si="223"/>
        <v>4</v>
      </c>
      <c r="O330" s="82">
        <f t="shared" si="216"/>
        <v>260413</v>
      </c>
      <c r="P330" s="77" t="str">
        <f t="shared" si="208"/>
        <v>HPHE2K50HD045VC 120  (50 gal)</v>
      </c>
      <c r="Q330" s="10" t="s">
        <v>55</v>
      </c>
      <c r="R330" s="11">
        <v>50</v>
      </c>
      <c r="S330" s="37" t="s">
        <v>84</v>
      </c>
      <c r="T330" s="100" t="s">
        <v>109</v>
      </c>
      <c r="U330" s="105" t="str">
        <f t="shared" si="217"/>
        <v>AOSmithHPTU50</v>
      </c>
      <c r="V330" s="146">
        <v>0</v>
      </c>
      <c r="W330" s="47" t="s">
        <v>10</v>
      </c>
      <c r="X330" s="55" t="s">
        <v>9</v>
      </c>
      <c r="Y330" s="56">
        <v>2.9</v>
      </c>
      <c r="Z330" s="57">
        <v>42545</v>
      </c>
      <c r="AA330" s="58" t="s">
        <v>83</v>
      </c>
      <c r="AB330" s="158" t="str">
        <f t="shared" si="192"/>
        <v>2,     260413,   "HPHE2K50HD045VC 120  (50 gal)"</v>
      </c>
      <c r="AC330" s="160" t="str">
        <f t="shared" si="183"/>
        <v>Whirlpool</v>
      </c>
      <c r="AD330" s="161" t="s">
        <v>717</v>
      </c>
      <c r="AE330" s="158" t="str">
        <f t="shared" si="193"/>
        <v xml:space="preserve">          case  260413   :   "WhirlpoolHPHE2K50C"</v>
      </c>
      <c r="AF330" s="161" t="s">
        <v>717</v>
      </c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1"/>
      <c r="DW330" s="31"/>
      <c r="DX330" s="31"/>
      <c r="DY330" s="31"/>
      <c r="DZ330" s="31"/>
      <c r="EA330" s="31"/>
      <c r="EB330" s="31"/>
      <c r="EC330" s="31"/>
      <c r="ED330" s="31"/>
      <c r="EE330" s="31"/>
      <c r="EF330" s="31"/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/>
      <c r="EV330" s="31"/>
      <c r="EW330" s="31"/>
      <c r="EX330" s="31"/>
      <c r="EY330" s="31"/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  <c r="FK330" s="31"/>
      <c r="FL330" s="31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  <c r="IU330" s="31"/>
      <c r="IV330" s="31"/>
      <c r="IW330" s="31"/>
      <c r="IX330" s="31"/>
      <c r="IY330" s="31"/>
      <c r="IZ330" s="31"/>
      <c r="JA330" s="31"/>
      <c r="JB330" s="31"/>
      <c r="JC330" s="31"/>
      <c r="JD330" s="31"/>
      <c r="JE330" s="31"/>
      <c r="JF330" s="31"/>
      <c r="JG330" s="31"/>
      <c r="JH330" s="31"/>
      <c r="JI330" s="31"/>
      <c r="JJ330" s="31"/>
      <c r="JK330" s="31"/>
      <c r="JL330" s="31"/>
      <c r="JM330" s="31"/>
      <c r="JN330" s="31"/>
      <c r="JO330" s="31"/>
      <c r="JP330" s="31"/>
      <c r="JQ330" s="31"/>
      <c r="JR330" s="31"/>
      <c r="JS330" s="31"/>
      <c r="JT330" s="31"/>
      <c r="JU330" s="31"/>
      <c r="JV330" s="31"/>
      <c r="JW330" s="31"/>
      <c r="JX330" s="31"/>
      <c r="JY330" s="31"/>
      <c r="JZ330" s="31"/>
      <c r="KA330" s="31"/>
      <c r="KB330" s="31"/>
      <c r="KC330" s="31"/>
      <c r="KD330" s="31"/>
      <c r="KE330" s="31"/>
      <c r="KF330" s="31"/>
      <c r="KG330" s="31"/>
      <c r="KH330" s="31"/>
      <c r="KI330" s="31"/>
      <c r="KJ330" s="31"/>
      <c r="KK330" s="31"/>
      <c r="KL330" s="31"/>
      <c r="KM330" s="31"/>
      <c r="KN330" s="31"/>
      <c r="KO330" s="31"/>
      <c r="KP330" s="31"/>
      <c r="KQ330" s="31"/>
      <c r="KR330" s="31"/>
      <c r="KS330" s="31"/>
      <c r="KT330" s="31"/>
      <c r="KU330" s="31"/>
      <c r="KV330" s="31"/>
      <c r="KW330" s="31"/>
      <c r="KX330" s="31"/>
      <c r="KY330" s="31"/>
      <c r="KZ330" s="31"/>
      <c r="LA330" s="31"/>
      <c r="LB330" s="31"/>
      <c r="LC330" s="31"/>
      <c r="LD330" s="31"/>
      <c r="LE330" s="31"/>
      <c r="LF330" s="31"/>
      <c r="LG330" s="31"/>
      <c r="LH330" s="31"/>
      <c r="LI330" s="31"/>
      <c r="LJ330" s="31"/>
      <c r="LK330" s="31"/>
      <c r="LL330" s="31"/>
      <c r="LM330" s="31"/>
      <c r="LN330" s="31"/>
      <c r="LO330" s="31"/>
      <c r="LP330" s="31"/>
      <c r="LQ330" s="31"/>
      <c r="LR330" s="31"/>
      <c r="LS330" s="31"/>
      <c r="LT330" s="31"/>
      <c r="LU330" s="31"/>
      <c r="LV330" s="31"/>
      <c r="LW330" s="31"/>
      <c r="LX330" s="31"/>
      <c r="LY330" s="31"/>
      <c r="LZ330" s="31"/>
      <c r="MA330" s="31"/>
      <c r="MB330" s="31"/>
      <c r="MC330" s="31"/>
      <c r="MD330" s="31"/>
      <c r="ME330" s="31"/>
      <c r="MF330" s="31"/>
      <c r="MG330" s="31"/>
      <c r="MH330" s="31"/>
      <c r="MI330" s="31"/>
      <c r="MJ330" s="31"/>
      <c r="MK330" s="31"/>
      <c r="ML330" s="31"/>
      <c r="MM330" s="31"/>
      <c r="MN330" s="31"/>
      <c r="MO330" s="31"/>
      <c r="MP330" s="31"/>
      <c r="MQ330" s="31"/>
      <c r="MR330" s="31"/>
      <c r="MS330" s="31"/>
      <c r="MT330" s="31"/>
      <c r="MU330" s="31"/>
      <c r="MV330" s="31"/>
      <c r="MW330" s="31"/>
      <c r="MX330" s="31"/>
      <c r="MY330" s="31"/>
      <c r="MZ330" s="31"/>
      <c r="NA330" s="31"/>
      <c r="NB330" s="31"/>
      <c r="NC330" s="31"/>
      <c r="ND330" s="31"/>
      <c r="NE330" s="31"/>
      <c r="NF330" s="31"/>
      <c r="NG330" s="31"/>
      <c r="NH330" s="31"/>
      <c r="NI330" s="31"/>
      <c r="NJ330" s="31"/>
      <c r="NK330" s="31"/>
      <c r="NL330" s="31"/>
      <c r="NM330" s="31"/>
      <c r="NN330" s="31"/>
      <c r="NO330" s="31"/>
      <c r="NP330" s="31"/>
      <c r="NQ330" s="31"/>
      <c r="NR330" s="31"/>
      <c r="NS330" s="31"/>
      <c r="NT330" s="31"/>
      <c r="NU330" s="31"/>
      <c r="NV330" s="31"/>
      <c r="NW330" s="31"/>
      <c r="NX330" s="31"/>
      <c r="NY330" s="31"/>
      <c r="NZ330" s="31"/>
      <c r="OA330" s="31"/>
      <c r="OB330" s="31"/>
      <c r="OC330" s="31"/>
      <c r="OD330" s="31"/>
      <c r="OE330" s="31"/>
      <c r="OF330" s="31"/>
      <c r="OG330" s="31"/>
      <c r="OH330" s="31"/>
      <c r="OI330" s="31"/>
      <c r="OJ330" s="31"/>
      <c r="OK330" s="31"/>
      <c r="OL330" s="31"/>
      <c r="OM330" s="31"/>
      <c r="ON330" s="31"/>
      <c r="OO330" s="31"/>
      <c r="OP330" s="31"/>
      <c r="OQ330" s="31"/>
      <c r="OR330" s="31"/>
      <c r="OS330" s="31"/>
      <c r="OT330" s="31"/>
      <c r="OU330" s="31"/>
      <c r="OV330" s="31"/>
      <c r="OW330" s="31"/>
      <c r="OX330" s="31"/>
      <c r="OY330" s="31"/>
      <c r="OZ330" s="31"/>
      <c r="PA330" s="31"/>
      <c r="PB330" s="31"/>
      <c r="PC330" s="31"/>
      <c r="PD330" s="31"/>
      <c r="PE330" s="31"/>
      <c r="PF330" s="31"/>
      <c r="PG330" s="31"/>
      <c r="PH330" s="31"/>
      <c r="PI330" s="31"/>
      <c r="PJ330" s="31"/>
      <c r="PK330" s="31"/>
      <c r="PL330" s="31"/>
      <c r="PM330" s="31"/>
      <c r="PN330" s="31"/>
      <c r="PO330" s="31"/>
      <c r="PP330" s="31"/>
      <c r="PQ330" s="31"/>
      <c r="PR330" s="31"/>
      <c r="PS330" s="31"/>
      <c r="PT330" s="31"/>
      <c r="PU330" s="31"/>
      <c r="PV330" s="31"/>
      <c r="PW330" s="31"/>
      <c r="PX330" s="31"/>
      <c r="PY330" s="31"/>
      <c r="PZ330" s="31"/>
      <c r="QA330" s="31"/>
      <c r="QB330" s="31"/>
      <c r="QC330" s="31"/>
      <c r="QD330" s="31"/>
      <c r="QE330" s="31"/>
      <c r="QF330" s="31"/>
      <c r="QG330" s="31"/>
      <c r="QH330" s="31"/>
      <c r="QI330" s="31"/>
      <c r="QJ330" s="31"/>
      <c r="QK330" s="31"/>
      <c r="QL330" s="31"/>
      <c r="QM330" s="31"/>
      <c r="QN330" s="31"/>
      <c r="QO330" s="31"/>
      <c r="QP330" s="31"/>
      <c r="QQ330" s="31"/>
      <c r="QR330" s="31"/>
      <c r="QS330" s="31"/>
      <c r="QT330" s="31"/>
      <c r="QU330" s="31"/>
      <c r="QV330" s="31"/>
      <c r="QW330" s="31"/>
      <c r="QX330" s="31"/>
      <c r="QY330" s="31"/>
      <c r="QZ330" s="31"/>
      <c r="RA330" s="31"/>
      <c r="RB330" s="31"/>
      <c r="RC330" s="31"/>
      <c r="RD330" s="31"/>
      <c r="RE330" s="31"/>
      <c r="RF330" s="31"/>
      <c r="RG330" s="31"/>
      <c r="RH330" s="31"/>
      <c r="RI330" s="31"/>
      <c r="RJ330" s="31"/>
      <c r="RK330" s="31"/>
      <c r="RL330" s="31"/>
      <c r="RM330" s="31"/>
      <c r="RN330" s="31"/>
      <c r="RO330" s="31"/>
      <c r="RP330" s="31"/>
      <c r="RQ330" s="31"/>
      <c r="RR330" s="31"/>
      <c r="RS330" s="31"/>
      <c r="RT330" s="31"/>
      <c r="RU330" s="31"/>
      <c r="RV330" s="31"/>
      <c r="RW330" s="31"/>
      <c r="RX330" s="31"/>
      <c r="RY330" s="31"/>
      <c r="RZ330" s="31"/>
      <c r="SA330" s="31"/>
      <c r="SB330" s="31"/>
      <c r="SC330" s="31"/>
      <c r="SD330" s="31"/>
      <c r="SE330" s="31"/>
      <c r="SF330" s="31"/>
      <c r="SG330" s="31"/>
      <c r="SH330" s="31"/>
      <c r="SI330" s="31"/>
      <c r="SJ330" s="31"/>
      <c r="SK330" s="31"/>
      <c r="SL330" s="31"/>
      <c r="SM330" s="31"/>
      <c r="SN330" s="31"/>
      <c r="SO330" s="31"/>
      <c r="SP330" s="31"/>
      <c r="SQ330" s="31"/>
      <c r="SR330" s="31"/>
      <c r="SS330" s="31"/>
      <c r="ST330" s="31"/>
      <c r="SU330" s="31"/>
      <c r="SV330" s="31"/>
      <c r="SW330" s="31"/>
      <c r="SX330" s="31"/>
      <c r="SY330" s="31"/>
      <c r="SZ330" s="31"/>
      <c r="TA330" s="31"/>
      <c r="TB330" s="31"/>
      <c r="TC330" s="31"/>
      <c r="TD330" s="31"/>
      <c r="TE330" s="31"/>
      <c r="TF330" s="31"/>
      <c r="TG330" s="31"/>
      <c r="TH330" s="31"/>
      <c r="TI330" s="31"/>
      <c r="TJ330" s="31"/>
      <c r="TK330" s="31"/>
      <c r="TL330" s="31"/>
      <c r="TM330" s="31"/>
      <c r="TN330" s="31"/>
      <c r="TO330" s="31"/>
      <c r="TP330" s="31"/>
      <c r="TQ330" s="31"/>
      <c r="TR330" s="31"/>
      <c r="TS330" s="31"/>
      <c r="TT330" s="31"/>
      <c r="TU330" s="31"/>
      <c r="TV330" s="31"/>
      <c r="TW330" s="31"/>
      <c r="TX330" s="31"/>
      <c r="TY330" s="31"/>
      <c r="TZ330" s="31"/>
      <c r="UA330" s="31"/>
      <c r="UB330" s="31"/>
      <c r="UC330" s="31"/>
      <c r="UD330" s="31"/>
      <c r="UE330" s="31"/>
      <c r="UF330" s="31"/>
      <c r="UG330" s="31"/>
      <c r="UH330" s="31"/>
      <c r="UI330" s="31"/>
      <c r="UJ330" s="31"/>
      <c r="UK330" s="31"/>
      <c r="UL330" s="31"/>
      <c r="UM330" s="31"/>
      <c r="UN330" s="31"/>
      <c r="UO330" s="31"/>
      <c r="UP330" s="31"/>
      <c r="UQ330" s="31"/>
      <c r="UR330" s="31"/>
      <c r="US330" s="31"/>
      <c r="UT330" s="31"/>
      <c r="UU330" s="31"/>
      <c r="UV330" s="31"/>
      <c r="UW330" s="31"/>
      <c r="UX330" s="31"/>
      <c r="UY330" s="31"/>
      <c r="UZ330" s="31"/>
      <c r="VA330" s="31"/>
      <c r="VB330" s="31"/>
      <c r="VC330" s="31"/>
      <c r="VD330" s="31"/>
      <c r="VE330" s="31"/>
      <c r="VF330" s="31"/>
      <c r="VG330" s="31"/>
      <c r="VH330" s="31"/>
      <c r="VI330" s="31"/>
      <c r="VJ330" s="31"/>
      <c r="VK330" s="31"/>
      <c r="VL330" s="31"/>
      <c r="VM330" s="31"/>
      <c r="VN330" s="31"/>
      <c r="VO330" s="31"/>
      <c r="VP330" s="31"/>
      <c r="VQ330" s="31"/>
      <c r="VR330" s="31"/>
      <c r="VS330" s="31"/>
      <c r="VT330" s="31"/>
      <c r="VU330" s="31"/>
      <c r="VV330" s="31"/>
      <c r="VW330" s="31"/>
      <c r="VX330" s="31"/>
      <c r="VY330" s="31"/>
      <c r="VZ330" s="31"/>
      <c r="WA330" s="31"/>
      <c r="WB330" s="31"/>
      <c r="WC330" s="31"/>
      <c r="WD330" s="31"/>
      <c r="WE330" s="31"/>
      <c r="WF330" s="31"/>
      <c r="WG330" s="31"/>
      <c r="WH330" s="31"/>
      <c r="WI330" s="31"/>
      <c r="WJ330" s="31"/>
      <c r="WK330" s="31"/>
      <c r="WL330" s="31"/>
      <c r="WM330" s="31"/>
      <c r="WN330" s="31"/>
      <c r="WO330" s="31"/>
      <c r="WP330" s="31"/>
      <c r="WQ330" s="31"/>
      <c r="WR330" s="31"/>
      <c r="WS330" s="31"/>
      <c r="WT330" s="31"/>
      <c r="WU330" s="31"/>
      <c r="WV330" s="31"/>
      <c r="WW330" s="31"/>
      <c r="WX330" s="31"/>
      <c r="WY330" s="31"/>
      <c r="WZ330" s="31"/>
      <c r="XA330" s="31"/>
      <c r="XB330" s="31"/>
      <c r="XC330" s="31"/>
      <c r="XD330" s="31"/>
      <c r="XE330" s="31"/>
      <c r="XF330" s="31"/>
      <c r="XG330" s="31"/>
      <c r="XH330" s="31"/>
      <c r="XI330" s="31"/>
      <c r="XJ330" s="31"/>
      <c r="XK330" s="31"/>
      <c r="XL330" s="31"/>
      <c r="XM330" s="31"/>
      <c r="XN330" s="31"/>
      <c r="XO330" s="31"/>
      <c r="XP330" s="31"/>
      <c r="XQ330" s="31"/>
      <c r="XR330" s="31"/>
      <c r="XS330" s="31"/>
      <c r="XT330" s="31"/>
      <c r="XU330" s="31"/>
      <c r="XV330" s="31"/>
      <c r="XW330" s="31"/>
      <c r="XX330" s="31"/>
      <c r="XY330" s="31"/>
      <c r="XZ330" s="31"/>
      <c r="YA330" s="31"/>
      <c r="YB330" s="31"/>
      <c r="YC330" s="31"/>
      <c r="YD330" s="31"/>
      <c r="YE330" s="31"/>
      <c r="YF330" s="31"/>
      <c r="YG330" s="31"/>
      <c r="YH330" s="31"/>
      <c r="YI330" s="31"/>
      <c r="YJ330" s="31"/>
      <c r="YK330" s="31"/>
      <c r="YL330" s="31"/>
      <c r="YM330" s="31"/>
      <c r="YN330" s="31"/>
      <c r="YO330" s="31"/>
      <c r="YP330" s="31"/>
      <c r="YQ330" s="31"/>
      <c r="YR330" s="31"/>
      <c r="YS330" s="31"/>
      <c r="YT330" s="31"/>
      <c r="YU330" s="31"/>
      <c r="YV330" s="31"/>
      <c r="YW330" s="31"/>
      <c r="YX330" s="31"/>
      <c r="YY330" s="31"/>
      <c r="YZ330" s="31"/>
      <c r="ZA330" s="31"/>
      <c r="ZB330" s="31"/>
      <c r="ZC330" s="31"/>
      <c r="ZD330" s="31"/>
      <c r="ZE330" s="31"/>
      <c r="ZF330" s="31"/>
      <c r="ZG330" s="31"/>
      <c r="ZH330" s="31"/>
      <c r="ZI330" s="31"/>
      <c r="ZJ330" s="31"/>
      <c r="ZK330" s="31"/>
      <c r="ZL330" s="31"/>
      <c r="ZM330" s="31"/>
      <c r="ZN330" s="31"/>
      <c r="ZO330" s="31"/>
      <c r="ZP330" s="31"/>
      <c r="ZQ330" s="31"/>
      <c r="ZR330" s="31"/>
      <c r="ZS330" s="31"/>
      <c r="ZT330" s="31"/>
      <c r="ZU330" s="31"/>
      <c r="ZV330" s="31"/>
      <c r="ZW330" s="31"/>
      <c r="ZX330" s="31"/>
      <c r="ZY330" s="31"/>
      <c r="ZZ330" s="31"/>
      <c r="AAA330" s="31"/>
      <c r="AAB330" s="31"/>
      <c r="AAC330" s="31"/>
      <c r="AAD330" s="31"/>
      <c r="AAE330" s="31"/>
      <c r="AAF330" s="31"/>
      <c r="AAG330" s="31"/>
      <c r="AAH330" s="31"/>
      <c r="AAI330" s="31"/>
      <c r="AAJ330" s="31"/>
      <c r="AAK330" s="31"/>
      <c r="AAL330" s="31"/>
      <c r="AAM330" s="31"/>
      <c r="AAN330" s="31"/>
      <c r="AAO330" s="31"/>
      <c r="AAP330" s="31"/>
      <c r="AAQ330" s="31"/>
      <c r="AAR330" s="31"/>
      <c r="AAS330" s="31"/>
      <c r="AAT330" s="31"/>
      <c r="AAU330" s="31"/>
      <c r="AAV330" s="31"/>
      <c r="AAW330" s="31"/>
      <c r="AAX330" s="31"/>
      <c r="AAY330" s="31"/>
      <c r="AAZ330" s="31"/>
      <c r="ABA330" s="31"/>
      <c r="ABB330" s="31"/>
      <c r="ABC330" s="31"/>
      <c r="ABD330" s="31"/>
      <c r="ABE330" s="31"/>
      <c r="ABF330" s="31"/>
      <c r="ABG330" s="31"/>
      <c r="ABH330" s="31"/>
      <c r="ABI330" s="31"/>
      <c r="ABJ330" s="31"/>
      <c r="ABK330" s="31"/>
      <c r="ABL330" s="31"/>
      <c r="ABM330" s="31"/>
      <c r="ABN330" s="31"/>
      <c r="ABO330" s="31"/>
      <c r="ABP330" s="31"/>
      <c r="ABQ330" s="31"/>
      <c r="ABR330" s="31"/>
      <c r="ABS330" s="31"/>
      <c r="ABT330" s="31"/>
      <c r="ABU330" s="31"/>
      <c r="ABV330" s="31"/>
      <c r="ABW330" s="31"/>
      <c r="ABX330" s="31"/>
      <c r="ABY330" s="31"/>
      <c r="ABZ330" s="31"/>
      <c r="ACA330" s="31"/>
      <c r="ACB330" s="31"/>
      <c r="ACC330" s="31"/>
      <c r="ACD330" s="31"/>
      <c r="ACE330" s="31"/>
      <c r="ACF330" s="31"/>
      <c r="ACG330" s="31"/>
      <c r="ACH330" s="31"/>
      <c r="ACI330" s="31"/>
      <c r="ACJ330" s="31"/>
      <c r="ACK330" s="31"/>
      <c r="ACL330" s="31"/>
      <c r="ACM330" s="31"/>
      <c r="ACN330" s="31"/>
      <c r="ACO330" s="31"/>
      <c r="ACP330" s="31"/>
      <c r="ACQ330" s="31"/>
      <c r="ACR330" s="31"/>
      <c r="ACS330" s="31"/>
      <c r="ACT330" s="31"/>
      <c r="ACU330" s="31"/>
      <c r="ACV330" s="31"/>
      <c r="ACW330" s="31"/>
      <c r="ACX330" s="31"/>
      <c r="ACY330" s="31"/>
      <c r="ACZ330" s="31"/>
      <c r="ADA330" s="31"/>
      <c r="ADB330" s="31"/>
      <c r="ADC330" s="31"/>
      <c r="ADD330" s="31"/>
      <c r="ADE330" s="31"/>
      <c r="ADF330" s="31"/>
      <c r="ADG330" s="31"/>
      <c r="ADH330" s="31"/>
      <c r="ADI330" s="31"/>
      <c r="ADJ330" s="31"/>
      <c r="ADK330" s="31"/>
      <c r="ADL330" s="31"/>
      <c r="ADM330" s="31"/>
      <c r="ADN330" s="31"/>
      <c r="ADO330" s="31"/>
      <c r="ADP330" s="31"/>
      <c r="ADQ330" s="31"/>
      <c r="ADR330" s="31"/>
      <c r="ADS330" s="31"/>
      <c r="ADT330" s="31"/>
      <c r="ADU330" s="31"/>
      <c r="ADV330" s="31"/>
      <c r="ADW330" s="31"/>
      <c r="ADX330" s="31"/>
      <c r="ADY330" s="31"/>
      <c r="ADZ330" s="31"/>
      <c r="AEA330" s="31"/>
      <c r="AEB330" s="31"/>
      <c r="AEC330" s="31"/>
      <c r="AED330" s="31"/>
      <c r="AEE330" s="31"/>
      <c r="AEF330" s="31"/>
      <c r="AEG330" s="31"/>
      <c r="AEH330" s="31"/>
      <c r="AEI330" s="31"/>
      <c r="AEJ330" s="31"/>
      <c r="AEK330" s="31"/>
      <c r="AEL330" s="31"/>
      <c r="AEM330" s="31"/>
      <c r="AEN330" s="31"/>
      <c r="AEO330" s="31"/>
      <c r="AEP330" s="31"/>
      <c r="AEQ330" s="31"/>
      <c r="AER330" s="31"/>
      <c r="AES330" s="31"/>
      <c r="AET330" s="31"/>
      <c r="AEU330" s="31"/>
      <c r="AEV330" s="31"/>
      <c r="AEW330" s="31"/>
      <c r="AEX330" s="31"/>
      <c r="AEY330" s="31"/>
      <c r="AEZ330" s="31"/>
      <c r="AFA330" s="31"/>
      <c r="AFB330" s="31"/>
      <c r="AFC330" s="31"/>
      <c r="AFD330" s="31"/>
      <c r="AFE330" s="31"/>
      <c r="AFF330" s="31"/>
      <c r="AFG330" s="31"/>
      <c r="AFH330" s="31"/>
      <c r="AFI330" s="31"/>
      <c r="AFJ330" s="31"/>
      <c r="AFK330" s="31"/>
      <c r="AFL330" s="31"/>
      <c r="AFM330" s="31"/>
      <c r="AFN330" s="31"/>
      <c r="AFO330" s="31"/>
      <c r="AFP330" s="31"/>
      <c r="AFQ330" s="31"/>
      <c r="AFR330" s="31"/>
      <c r="AFS330" s="31"/>
      <c r="AFT330" s="31"/>
      <c r="AFU330" s="31"/>
      <c r="AFV330" s="31"/>
      <c r="AFW330" s="31"/>
      <c r="AFX330" s="31"/>
      <c r="AFY330" s="31"/>
      <c r="AFZ330" s="31"/>
      <c r="AGA330" s="31"/>
      <c r="AGB330" s="31"/>
      <c r="AGC330" s="31"/>
      <c r="AGD330" s="31"/>
      <c r="AGE330" s="31"/>
      <c r="AGF330" s="31"/>
      <c r="AGG330" s="31"/>
      <c r="AGH330" s="31"/>
      <c r="AGI330" s="31"/>
      <c r="AGJ330" s="31"/>
      <c r="AGK330" s="31"/>
      <c r="AGL330" s="31"/>
      <c r="AGM330" s="31"/>
      <c r="AGN330" s="31"/>
      <c r="AGO330" s="31"/>
      <c r="AGP330" s="31"/>
      <c r="AGQ330" s="31"/>
      <c r="AGR330" s="31"/>
      <c r="AGS330" s="31"/>
      <c r="AGT330" s="31"/>
      <c r="AGU330" s="31"/>
      <c r="AGV330" s="31"/>
      <c r="AGW330" s="31"/>
      <c r="AGX330" s="31"/>
      <c r="AGY330" s="31"/>
      <c r="AGZ330" s="31"/>
      <c r="AHA330" s="31"/>
      <c r="AHB330" s="31"/>
      <c r="AHC330" s="31"/>
      <c r="AHD330" s="31"/>
      <c r="AHE330" s="31"/>
      <c r="AHF330" s="31"/>
      <c r="AHG330" s="31"/>
      <c r="AHH330" s="31"/>
      <c r="AHI330" s="31"/>
      <c r="AHJ330" s="31"/>
      <c r="AHK330" s="31"/>
      <c r="AHL330" s="31"/>
      <c r="AHM330" s="31"/>
      <c r="AHN330" s="31"/>
      <c r="AHO330" s="31"/>
      <c r="AHP330" s="31"/>
      <c r="AHQ330" s="31"/>
      <c r="AHR330" s="31"/>
      <c r="AHS330" s="31"/>
      <c r="AHT330" s="31"/>
      <c r="AHU330" s="31"/>
      <c r="AHV330" s="31"/>
      <c r="AHW330" s="31"/>
      <c r="AHX330" s="31"/>
      <c r="AHY330" s="31"/>
      <c r="AHZ330" s="31"/>
      <c r="AIA330" s="31"/>
      <c r="AIB330" s="31"/>
      <c r="AIC330" s="31"/>
      <c r="AID330" s="31"/>
      <c r="AIE330" s="31"/>
      <c r="AIF330" s="31"/>
      <c r="AIG330" s="31"/>
      <c r="AIH330" s="31"/>
      <c r="AII330" s="31"/>
      <c r="AIJ330" s="31"/>
      <c r="AIK330" s="31"/>
      <c r="AIL330" s="31"/>
      <c r="AIM330" s="31"/>
      <c r="AIN330" s="31"/>
      <c r="AIO330" s="31"/>
      <c r="AIP330" s="31"/>
      <c r="AIQ330" s="31"/>
      <c r="AIR330" s="31"/>
      <c r="AIS330" s="31"/>
      <c r="AIT330" s="31"/>
      <c r="AIU330" s="31"/>
      <c r="AIV330" s="31"/>
      <c r="AIW330" s="31"/>
      <c r="AIX330" s="31"/>
      <c r="AIY330" s="31"/>
      <c r="AIZ330" s="31"/>
      <c r="AJA330" s="31"/>
      <c r="AJB330" s="31"/>
      <c r="AJC330" s="31"/>
      <c r="AJD330" s="31"/>
      <c r="AJE330" s="31"/>
      <c r="AJF330" s="31"/>
      <c r="AJG330" s="31"/>
      <c r="AJH330" s="31"/>
      <c r="AJI330" s="31"/>
      <c r="AJJ330" s="31"/>
      <c r="AJK330" s="31"/>
      <c r="AJL330" s="31"/>
      <c r="AJM330" s="31"/>
      <c r="AJN330" s="31"/>
      <c r="AJO330" s="31"/>
      <c r="AJP330" s="31"/>
      <c r="AJQ330" s="31"/>
      <c r="AJR330" s="31"/>
      <c r="AJS330" s="31"/>
      <c r="AJT330" s="31"/>
      <c r="AJU330" s="31"/>
      <c r="AJV330" s="31"/>
      <c r="AJW330" s="31"/>
      <c r="AJX330" s="31"/>
      <c r="AJY330" s="31"/>
      <c r="AJZ330" s="31"/>
      <c r="AKA330" s="31"/>
      <c r="AKB330" s="31"/>
      <c r="AKC330" s="31"/>
      <c r="AKD330" s="31"/>
      <c r="AKE330" s="31"/>
      <c r="AKF330" s="31"/>
      <c r="AKG330" s="31"/>
      <c r="AKH330" s="31"/>
      <c r="AKI330" s="31"/>
      <c r="AKJ330" s="31"/>
      <c r="AKK330" s="31"/>
      <c r="AKL330" s="31"/>
      <c r="AKM330" s="31"/>
      <c r="AKN330" s="31"/>
      <c r="AKO330" s="31"/>
      <c r="AKP330" s="31"/>
      <c r="AKQ330" s="31"/>
      <c r="AKR330" s="31"/>
      <c r="AKS330" s="31"/>
      <c r="AKT330" s="31"/>
      <c r="AKU330" s="31"/>
      <c r="AKV330" s="31"/>
      <c r="AKW330" s="31"/>
      <c r="AKX330" s="31"/>
      <c r="AKY330" s="31"/>
      <c r="AKZ330" s="31"/>
      <c r="ALA330" s="31"/>
      <c r="ALB330" s="31"/>
      <c r="ALC330" s="31"/>
      <c r="ALD330" s="31"/>
      <c r="ALE330" s="31"/>
      <c r="ALF330" s="31"/>
      <c r="ALG330" s="31"/>
      <c r="ALH330" s="31"/>
      <c r="ALI330" s="31"/>
      <c r="ALJ330" s="31"/>
      <c r="ALK330" s="31"/>
      <c r="ALL330" s="31"/>
      <c r="ALM330" s="31"/>
      <c r="ALN330" s="31"/>
      <c r="ALO330" s="31"/>
      <c r="ALP330" s="31"/>
      <c r="ALQ330" s="31"/>
      <c r="ALR330" s="31"/>
      <c r="ALS330" s="31"/>
      <c r="ALT330" s="31"/>
      <c r="ALU330" s="31"/>
      <c r="ALV330" s="31"/>
      <c r="ALW330" s="31"/>
      <c r="ALX330" s="31"/>
      <c r="ALY330" s="31"/>
      <c r="ALZ330" s="31"/>
      <c r="AMA330" s="31"/>
      <c r="AMB330" s="31"/>
      <c r="AMC330" s="31"/>
      <c r="AMD330" s="31"/>
      <c r="AME330" s="31"/>
      <c r="AMF330" s="31"/>
      <c r="AMG330" s="31"/>
      <c r="AMH330" s="31"/>
      <c r="AMI330" s="31"/>
      <c r="AMJ330" s="31"/>
      <c r="AMK330" s="31"/>
      <c r="AML330" s="31"/>
      <c r="AMM330" s="31"/>
      <c r="AMN330" s="31"/>
      <c r="AMO330" s="31"/>
      <c r="AMP330" s="31"/>
      <c r="AMQ330" s="31"/>
      <c r="AMR330" s="31"/>
      <c r="AMS330" s="31"/>
      <c r="AMT330" s="31"/>
      <c r="AMU330" s="31"/>
      <c r="AMV330" s="31"/>
      <c r="AMW330" s="31"/>
      <c r="AMX330" s="31"/>
      <c r="AMY330" s="31"/>
      <c r="AMZ330" s="6"/>
      <c r="ANA330" s="6"/>
      <c r="ANB330" s="6"/>
    </row>
    <row r="331" spans="3:1042" s="35" customFormat="1" x14ac:dyDescent="0.25">
      <c r="C331" s="6">
        <f t="shared" si="140"/>
        <v>260513</v>
      </c>
      <c r="D331" s="72">
        <f t="shared" si="141"/>
        <v>50</v>
      </c>
      <c r="E331" s="74">
        <v>0</v>
      </c>
      <c r="F331" s="72">
        <v>1</v>
      </c>
      <c r="G331" s="73">
        <f t="shared" si="221"/>
        <v>0</v>
      </c>
      <c r="H331" s="128">
        <f t="shared" si="222"/>
        <v>2.9</v>
      </c>
      <c r="I331" s="147">
        <f t="shared" si="218"/>
        <v>0</v>
      </c>
      <c r="J331" s="111" t="s">
        <v>196</v>
      </c>
      <c r="K331" s="39">
        <v>3</v>
      </c>
      <c r="L331" s="95">
        <f t="shared" si="219"/>
        <v>26</v>
      </c>
      <c r="M331" s="9" t="s">
        <v>53</v>
      </c>
      <c r="N331" s="82">
        <f t="shared" si="223"/>
        <v>5</v>
      </c>
      <c r="O331" s="82">
        <f t="shared" si="216"/>
        <v>260513</v>
      </c>
      <c r="P331" s="77" t="str">
        <f t="shared" si="208"/>
        <v>HPHE2K50HD045VN 120  (50 gal)</v>
      </c>
      <c r="Q331" s="10" t="s">
        <v>56</v>
      </c>
      <c r="R331" s="11">
        <v>50</v>
      </c>
      <c r="S331" s="37" t="s">
        <v>84</v>
      </c>
      <c r="T331" s="100" t="s">
        <v>109</v>
      </c>
      <c r="U331" s="105" t="str">
        <f t="shared" si="217"/>
        <v>AOSmithHPTU50</v>
      </c>
      <c r="V331" s="146">
        <v>0</v>
      </c>
      <c r="W331" s="47" t="s">
        <v>10</v>
      </c>
      <c r="X331" s="55" t="s">
        <v>9</v>
      </c>
      <c r="Y331" s="56">
        <v>2.9</v>
      </c>
      <c r="Z331" s="57">
        <v>42545</v>
      </c>
      <c r="AA331" s="58" t="s">
        <v>83</v>
      </c>
      <c r="AB331" s="158" t="str">
        <f t="shared" si="192"/>
        <v>2,     260513,   "HPHE2K50HD045VN 120  (50 gal)"</v>
      </c>
      <c r="AC331" s="160" t="str">
        <f t="shared" si="183"/>
        <v>Whirlpool</v>
      </c>
      <c r="AD331" s="161" t="s">
        <v>718</v>
      </c>
      <c r="AE331" s="158" t="str">
        <f t="shared" si="193"/>
        <v xml:space="preserve">          case  260513   :   "WhirlpoolHPHE2K50N"</v>
      </c>
      <c r="AF331" s="161" t="s">
        <v>718</v>
      </c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1"/>
      <c r="BO331" s="31"/>
      <c r="BP331" s="31"/>
      <c r="BQ331" s="31"/>
      <c r="BR331" s="31"/>
      <c r="BS331" s="31"/>
      <c r="BT331" s="31"/>
      <c r="BU331" s="31"/>
      <c r="BV331" s="31"/>
      <c r="BW331" s="31"/>
      <c r="BX331" s="31"/>
      <c r="BY331" s="31"/>
      <c r="BZ331" s="31"/>
      <c r="CA331" s="31"/>
      <c r="CB331" s="31"/>
      <c r="CC331" s="31"/>
      <c r="CD331" s="31"/>
      <c r="CE331" s="31"/>
      <c r="CF331" s="31"/>
      <c r="CG331" s="31"/>
      <c r="CH331" s="31"/>
      <c r="CI331" s="31"/>
      <c r="CJ331" s="31"/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/>
      <c r="DK331" s="31"/>
      <c r="DL331" s="31"/>
      <c r="DM331" s="31"/>
      <c r="DN331" s="31"/>
      <c r="DO331" s="31"/>
      <c r="DP331" s="31"/>
      <c r="DQ331" s="31"/>
      <c r="DR331" s="31"/>
      <c r="DS331" s="31"/>
      <c r="DT331" s="31"/>
      <c r="DU331" s="31"/>
      <c r="DV331" s="31"/>
      <c r="DW331" s="31"/>
      <c r="DX331" s="31"/>
      <c r="DY331" s="31"/>
      <c r="DZ331" s="31"/>
      <c r="EA331" s="31"/>
      <c r="EB331" s="31"/>
      <c r="EC331" s="31"/>
      <c r="ED331" s="31"/>
      <c r="EE331" s="31"/>
      <c r="EF331" s="31"/>
      <c r="EG331" s="31"/>
      <c r="EH331" s="31"/>
      <c r="EI331" s="31"/>
      <c r="EJ331" s="31"/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/>
      <c r="EV331" s="31"/>
      <c r="EW331" s="31"/>
      <c r="EX331" s="31"/>
      <c r="EY331" s="31"/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  <c r="FK331" s="31"/>
      <c r="FL331" s="31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  <c r="IU331" s="31"/>
      <c r="IV331" s="31"/>
      <c r="IW331" s="31"/>
      <c r="IX331" s="31"/>
      <c r="IY331" s="31"/>
      <c r="IZ331" s="31"/>
      <c r="JA331" s="31"/>
      <c r="JB331" s="31"/>
      <c r="JC331" s="31"/>
      <c r="JD331" s="31"/>
      <c r="JE331" s="31"/>
      <c r="JF331" s="31"/>
      <c r="JG331" s="31"/>
      <c r="JH331" s="31"/>
      <c r="JI331" s="31"/>
      <c r="JJ331" s="31"/>
      <c r="JK331" s="31"/>
      <c r="JL331" s="31"/>
      <c r="JM331" s="31"/>
      <c r="JN331" s="31"/>
      <c r="JO331" s="31"/>
      <c r="JP331" s="31"/>
      <c r="JQ331" s="31"/>
      <c r="JR331" s="31"/>
      <c r="JS331" s="31"/>
      <c r="JT331" s="31"/>
      <c r="JU331" s="31"/>
      <c r="JV331" s="31"/>
      <c r="JW331" s="31"/>
      <c r="JX331" s="31"/>
      <c r="JY331" s="31"/>
      <c r="JZ331" s="31"/>
      <c r="KA331" s="31"/>
      <c r="KB331" s="31"/>
      <c r="KC331" s="31"/>
      <c r="KD331" s="31"/>
      <c r="KE331" s="31"/>
      <c r="KF331" s="31"/>
      <c r="KG331" s="31"/>
      <c r="KH331" s="31"/>
      <c r="KI331" s="31"/>
      <c r="KJ331" s="31"/>
      <c r="KK331" s="31"/>
      <c r="KL331" s="31"/>
      <c r="KM331" s="31"/>
      <c r="KN331" s="31"/>
      <c r="KO331" s="31"/>
      <c r="KP331" s="31"/>
      <c r="KQ331" s="31"/>
      <c r="KR331" s="31"/>
      <c r="KS331" s="31"/>
      <c r="KT331" s="31"/>
      <c r="KU331" s="31"/>
      <c r="KV331" s="31"/>
      <c r="KW331" s="31"/>
      <c r="KX331" s="31"/>
      <c r="KY331" s="31"/>
      <c r="KZ331" s="31"/>
      <c r="LA331" s="31"/>
      <c r="LB331" s="31"/>
      <c r="LC331" s="31"/>
      <c r="LD331" s="31"/>
      <c r="LE331" s="31"/>
      <c r="LF331" s="31"/>
      <c r="LG331" s="31"/>
      <c r="LH331" s="31"/>
      <c r="LI331" s="31"/>
      <c r="LJ331" s="31"/>
      <c r="LK331" s="31"/>
      <c r="LL331" s="31"/>
      <c r="LM331" s="31"/>
      <c r="LN331" s="31"/>
      <c r="LO331" s="31"/>
      <c r="LP331" s="31"/>
      <c r="LQ331" s="31"/>
      <c r="LR331" s="31"/>
      <c r="LS331" s="31"/>
      <c r="LT331" s="31"/>
      <c r="LU331" s="31"/>
      <c r="LV331" s="31"/>
      <c r="LW331" s="31"/>
      <c r="LX331" s="31"/>
      <c r="LY331" s="31"/>
      <c r="LZ331" s="31"/>
      <c r="MA331" s="31"/>
      <c r="MB331" s="31"/>
      <c r="MC331" s="31"/>
      <c r="MD331" s="31"/>
      <c r="ME331" s="31"/>
      <c r="MF331" s="31"/>
      <c r="MG331" s="31"/>
      <c r="MH331" s="31"/>
      <c r="MI331" s="31"/>
      <c r="MJ331" s="31"/>
      <c r="MK331" s="31"/>
      <c r="ML331" s="31"/>
      <c r="MM331" s="31"/>
      <c r="MN331" s="31"/>
      <c r="MO331" s="31"/>
      <c r="MP331" s="31"/>
      <c r="MQ331" s="31"/>
      <c r="MR331" s="31"/>
      <c r="MS331" s="31"/>
      <c r="MT331" s="31"/>
      <c r="MU331" s="31"/>
      <c r="MV331" s="31"/>
      <c r="MW331" s="31"/>
      <c r="MX331" s="31"/>
      <c r="MY331" s="31"/>
      <c r="MZ331" s="31"/>
      <c r="NA331" s="31"/>
      <c r="NB331" s="31"/>
      <c r="NC331" s="31"/>
      <c r="ND331" s="31"/>
      <c r="NE331" s="31"/>
      <c r="NF331" s="31"/>
      <c r="NG331" s="31"/>
      <c r="NH331" s="31"/>
      <c r="NI331" s="31"/>
      <c r="NJ331" s="31"/>
      <c r="NK331" s="31"/>
      <c r="NL331" s="31"/>
      <c r="NM331" s="31"/>
      <c r="NN331" s="31"/>
      <c r="NO331" s="31"/>
      <c r="NP331" s="31"/>
      <c r="NQ331" s="31"/>
      <c r="NR331" s="31"/>
      <c r="NS331" s="31"/>
      <c r="NT331" s="31"/>
      <c r="NU331" s="31"/>
      <c r="NV331" s="31"/>
      <c r="NW331" s="31"/>
      <c r="NX331" s="31"/>
      <c r="NY331" s="31"/>
      <c r="NZ331" s="31"/>
      <c r="OA331" s="31"/>
      <c r="OB331" s="31"/>
      <c r="OC331" s="31"/>
      <c r="OD331" s="31"/>
      <c r="OE331" s="31"/>
      <c r="OF331" s="31"/>
      <c r="OG331" s="31"/>
      <c r="OH331" s="31"/>
      <c r="OI331" s="31"/>
      <c r="OJ331" s="31"/>
      <c r="OK331" s="31"/>
      <c r="OL331" s="31"/>
      <c r="OM331" s="31"/>
      <c r="ON331" s="31"/>
      <c r="OO331" s="31"/>
      <c r="OP331" s="31"/>
      <c r="OQ331" s="31"/>
      <c r="OR331" s="31"/>
      <c r="OS331" s="31"/>
      <c r="OT331" s="31"/>
      <c r="OU331" s="31"/>
      <c r="OV331" s="31"/>
      <c r="OW331" s="31"/>
      <c r="OX331" s="31"/>
      <c r="OY331" s="31"/>
      <c r="OZ331" s="31"/>
      <c r="PA331" s="31"/>
      <c r="PB331" s="31"/>
      <c r="PC331" s="31"/>
      <c r="PD331" s="31"/>
      <c r="PE331" s="31"/>
      <c r="PF331" s="31"/>
      <c r="PG331" s="31"/>
      <c r="PH331" s="31"/>
      <c r="PI331" s="31"/>
      <c r="PJ331" s="31"/>
      <c r="PK331" s="31"/>
      <c r="PL331" s="31"/>
      <c r="PM331" s="31"/>
      <c r="PN331" s="31"/>
      <c r="PO331" s="31"/>
      <c r="PP331" s="31"/>
      <c r="PQ331" s="31"/>
      <c r="PR331" s="31"/>
      <c r="PS331" s="31"/>
      <c r="PT331" s="31"/>
      <c r="PU331" s="31"/>
      <c r="PV331" s="31"/>
      <c r="PW331" s="31"/>
      <c r="PX331" s="31"/>
      <c r="PY331" s="31"/>
      <c r="PZ331" s="31"/>
      <c r="QA331" s="31"/>
      <c r="QB331" s="31"/>
      <c r="QC331" s="31"/>
      <c r="QD331" s="31"/>
      <c r="QE331" s="31"/>
      <c r="QF331" s="31"/>
      <c r="QG331" s="31"/>
      <c r="QH331" s="31"/>
      <c r="QI331" s="31"/>
      <c r="QJ331" s="31"/>
      <c r="QK331" s="31"/>
      <c r="QL331" s="31"/>
      <c r="QM331" s="31"/>
      <c r="QN331" s="31"/>
      <c r="QO331" s="31"/>
      <c r="QP331" s="31"/>
      <c r="QQ331" s="31"/>
      <c r="QR331" s="31"/>
      <c r="QS331" s="31"/>
      <c r="QT331" s="31"/>
      <c r="QU331" s="31"/>
      <c r="QV331" s="31"/>
      <c r="QW331" s="31"/>
      <c r="QX331" s="31"/>
      <c r="QY331" s="31"/>
      <c r="QZ331" s="31"/>
      <c r="RA331" s="31"/>
      <c r="RB331" s="31"/>
      <c r="RC331" s="31"/>
      <c r="RD331" s="31"/>
      <c r="RE331" s="31"/>
      <c r="RF331" s="31"/>
      <c r="RG331" s="31"/>
      <c r="RH331" s="31"/>
      <c r="RI331" s="31"/>
      <c r="RJ331" s="31"/>
      <c r="RK331" s="31"/>
      <c r="RL331" s="31"/>
      <c r="RM331" s="31"/>
      <c r="RN331" s="31"/>
      <c r="RO331" s="31"/>
      <c r="RP331" s="31"/>
      <c r="RQ331" s="31"/>
      <c r="RR331" s="31"/>
      <c r="RS331" s="31"/>
      <c r="RT331" s="31"/>
      <c r="RU331" s="31"/>
      <c r="RV331" s="31"/>
      <c r="RW331" s="31"/>
      <c r="RX331" s="31"/>
      <c r="RY331" s="31"/>
      <c r="RZ331" s="31"/>
      <c r="SA331" s="31"/>
      <c r="SB331" s="31"/>
      <c r="SC331" s="31"/>
      <c r="SD331" s="31"/>
      <c r="SE331" s="31"/>
      <c r="SF331" s="31"/>
      <c r="SG331" s="31"/>
      <c r="SH331" s="31"/>
      <c r="SI331" s="31"/>
      <c r="SJ331" s="31"/>
      <c r="SK331" s="31"/>
      <c r="SL331" s="31"/>
      <c r="SM331" s="31"/>
      <c r="SN331" s="31"/>
      <c r="SO331" s="31"/>
      <c r="SP331" s="31"/>
      <c r="SQ331" s="31"/>
      <c r="SR331" s="31"/>
      <c r="SS331" s="31"/>
      <c r="ST331" s="31"/>
      <c r="SU331" s="31"/>
      <c r="SV331" s="31"/>
      <c r="SW331" s="31"/>
      <c r="SX331" s="31"/>
      <c r="SY331" s="31"/>
      <c r="SZ331" s="31"/>
      <c r="TA331" s="31"/>
      <c r="TB331" s="31"/>
      <c r="TC331" s="31"/>
      <c r="TD331" s="31"/>
      <c r="TE331" s="31"/>
      <c r="TF331" s="31"/>
      <c r="TG331" s="31"/>
      <c r="TH331" s="31"/>
      <c r="TI331" s="31"/>
      <c r="TJ331" s="31"/>
      <c r="TK331" s="31"/>
      <c r="TL331" s="31"/>
      <c r="TM331" s="31"/>
      <c r="TN331" s="31"/>
      <c r="TO331" s="31"/>
      <c r="TP331" s="31"/>
      <c r="TQ331" s="31"/>
      <c r="TR331" s="31"/>
      <c r="TS331" s="31"/>
      <c r="TT331" s="31"/>
      <c r="TU331" s="31"/>
      <c r="TV331" s="31"/>
      <c r="TW331" s="31"/>
      <c r="TX331" s="31"/>
      <c r="TY331" s="31"/>
      <c r="TZ331" s="31"/>
      <c r="UA331" s="31"/>
      <c r="UB331" s="31"/>
      <c r="UC331" s="31"/>
      <c r="UD331" s="31"/>
      <c r="UE331" s="31"/>
      <c r="UF331" s="31"/>
      <c r="UG331" s="31"/>
      <c r="UH331" s="31"/>
      <c r="UI331" s="31"/>
      <c r="UJ331" s="31"/>
      <c r="UK331" s="31"/>
      <c r="UL331" s="31"/>
      <c r="UM331" s="31"/>
      <c r="UN331" s="31"/>
      <c r="UO331" s="31"/>
      <c r="UP331" s="31"/>
      <c r="UQ331" s="31"/>
      <c r="UR331" s="31"/>
      <c r="US331" s="31"/>
      <c r="UT331" s="31"/>
      <c r="UU331" s="31"/>
      <c r="UV331" s="31"/>
      <c r="UW331" s="31"/>
      <c r="UX331" s="31"/>
      <c r="UY331" s="31"/>
      <c r="UZ331" s="31"/>
      <c r="VA331" s="31"/>
      <c r="VB331" s="31"/>
      <c r="VC331" s="31"/>
      <c r="VD331" s="31"/>
      <c r="VE331" s="31"/>
      <c r="VF331" s="31"/>
      <c r="VG331" s="31"/>
      <c r="VH331" s="31"/>
      <c r="VI331" s="31"/>
      <c r="VJ331" s="31"/>
      <c r="VK331" s="31"/>
      <c r="VL331" s="31"/>
      <c r="VM331" s="31"/>
      <c r="VN331" s="31"/>
      <c r="VO331" s="31"/>
      <c r="VP331" s="31"/>
      <c r="VQ331" s="31"/>
      <c r="VR331" s="31"/>
      <c r="VS331" s="31"/>
      <c r="VT331" s="31"/>
      <c r="VU331" s="31"/>
      <c r="VV331" s="31"/>
      <c r="VW331" s="31"/>
      <c r="VX331" s="31"/>
      <c r="VY331" s="31"/>
      <c r="VZ331" s="31"/>
      <c r="WA331" s="31"/>
      <c r="WB331" s="31"/>
      <c r="WC331" s="31"/>
      <c r="WD331" s="31"/>
      <c r="WE331" s="31"/>
      <c r="WF331" s="31"/>
      <c r="WG331" s="31"/>
      <c r="WH331" s="31"/>
      <c r="WI331" s="31"/>
      <c r="WJ331" s="31"/>
      <c r="WK331" s="31"/>
      <c r="WL331" s="31"/>
      <c r="WM331" s="31"/>
      <c r="WN331" s="31"/>
      <c r="WO331" s="31"/>
      <c r="WP331" s="31"/>
      <c r="WQ331" s="31"/>
      <c r="WR331" s="31"/>
      <c r="WS331" s="31"/>
      <c r="WT331" s="31"/>
      <c r="WU331" s="31"/>
      <c r="WV331" s="31"/>
      <c r="WW331" s="31"/>
      <c r="WX331" s="31"/>
      <c r="WY331" s="31"/>
      <c r="WZ331" s="31"/>
      <c r="XA331" s="31"/>
      <c r="XB331" s="31"/>
      <c r="XC331" s="31"/>
      <c r="XD331" s="31"/>
      <c r="XE331" s="31"/>
      <c r="XF331" s="31"/>
      <c r="XG331" s="31"/>
      <c r="XH331" s="31"/>
      <c r="XI331" s="31"/>
      <c r="XJ331" s="31"/>
      <c r="XK331" s="31"/>
      <c r="XL331" s="31"/>
      <c r="XM331" s="31"/>
      <c r="XN331" s="31"/>
      <c r="XO331" s="31"/>
      <c r="XP331" s="31"/>
      <c r="XQ331" s="31"/>
      <c r="XR331" s="31"/>
      <c r="XS331" s="31"/>
      <c r="XT331" s="31"/>
      <c r="XU331" s="31"/>
      <c r="XV331" s="31"/>
      <c r="XW331" s="31"/>
      <c r="XX331" s="31"/>
      <c r="XY331" s="31"/>
      <c r="XZ331" s="31"/>
      <c r="YA331" s="31"/>
      <c r="YB331" s="31"/>
      <c r="YC331" s="31"/>
      <c r="YD331" s="31"/>
      <c r="YE331" s="31"/>
      <c r="YF331" s="31"/>
      <c r="YG331" s="31"/>
      <c r="YH331" s="31"/>
      <c r="YI331" s="31"/>
      <c r="YJ331" s="31"/>
      <c r="YK331" s="31"/>
      <c r="YL331" s="31"/>
      <c r="YM331" s="31"/>
      <c r="YN331" s="31"/>
      <c r="YO331" s="31"/>
      <c r="YP331" s="31"/>
      <c r="YQ331" s="31"/>
      <c r="YR331" s="31"/>
      <c r="YS331" s="31"/>
      <c r="YT331" s="31"/>
      <c r="YU331" s="31"/>
      <c r="YV331" s="31"/>
      <c r="YW331" s="31"/>
      <c r="YX331" s="31"/>
      <c r="YY331" s="31"/>
      <c r="YZ331" s="31"/>
      <c r="ZA331" s="31"/>
      <c r="ZB331" s="31"/>
      <c r="ZC331" s="31"/>
      <c r="ZD331" s="31"/>
      <c r="ZE331" s="31"/>
      <c r="ZF331" s="31"/>
      <c r="ZG331" s="31"/>
      <c r="ZH331" s="31"/>
      <c r="ZI331" s="31"/>
      <c r="ZJ331" s="31"/>
      <c r="ZK331" s="31"/>
      <c r="ZL331" s="31"/>
      <c r="ZM331" s="31"/>
      <c r="ZN331" s="31"/>
      <c r="ZO331" s="31"/>
      <c r="ZP331" s="31"/>
      <c r="ZQ331" s="31"/>
      <c r="ZR331" s="31"/>
      <c r="ZS331" s="31"/>
      <c r="ZT331" s="31"/>
      <c r="ZU331" s="31"/>
      <c r="ZV331" s="31"/>
      <c r="ZW331" s="31"/>
      <c r="ZX331" s="31"/>
      <c r="ZY331" s="31"/>
      <c r="ZZ331" s="31"/>
      <c r="AAA331" s="31"/>
      <c r="AAB331" s="31"/>
      <c r="AAC331" s="31"/>
      <c r="AAD331" s="31"/>
      <c r="AAE331" s="31"/>
      <c r="AAF331" s="31"/>
      <c r="AAG331" s="31"/>
      <c r="AAH331" s="31"/>
      <c r="AAI331" s="31"/>
      <c r="AAJ331" s="31"/>
      <c r="AAK331" s="31"/>
      <c r="AAL331" s="31"/>
      <c r="AAM331" s="31"/>
      <c r="AAN331" s="31"/>
      <c r="AAO331" s="31"/>
      <c r="AAP331" s="31"/>
      <c r="AAQ331" s="31"/>
      <c r="AAR331" s="31"/>
      <c r="AAS331" s="31"/>
      <c r="AAT331" s="31"/>
      <c r="AAU331" s="31"/>
      <c r="AAV331" s="31"/>
      <c r="AAW331" s="31"/>
      <c r="AAX331" s="31"/>
      <c r="AAY331" s="31"/>
      <c r="AAZ331" s="31"/>
      <c r="ABA331" s="31"/>
      <c r="ABB331" s="31"/>
      <c r="ABC331" s="31"/>
      <c r="ABD331" s="31"/>
      <c r="ABE331" s="31"/>
      <c r="ABF331" s="31"/>
      <c r="ABG331" s="31"/>
      <c r="ABH331" s="31"/>
      <c r="ABI331" s="31"/>
      <c r="ABJ331" s="31"/>
      <c r="ABK331" s="31"/>
      <c r="ABL331" s="31"/>
      <c r="ABM331" s="31"/>
      <c r="ABN331" s="31"/>
      <c r="ABO331" s="31"/>
      <c r="ABP331" s="31"/>
      <c r="ABQ331" s="31"/>
      <c r="ABR331" s="31"/>
      <c r="ABS331" s="31"/>
      <c r="ABT331" s="31"/>
      <c r="ABU331" s="31"/>
      <c r="ABV331" s="31"/>
      <c r="ABW331" s="31"/>
      <c r="ABX331" s="31"/>
      <c r="ABY331" s="31"/>
      <c r="ABZ331" s="31"/>
      <c r="ACA331" s="31"/>
      <c r="ACB331" s="31"/>
      <c r="ACC331" s="31"/>
      <c r="ACD331" s="31"/>
      <c r="ACE331" s="31"/>
      <c r="ACF331" s="31"/>
      <c r="ACG331" s="31"/>
      <c r="ACH331" s="31"/>
      <c r="ACI331" s="31"/>
      <c r="ACJ331" s="31"/>
      <c r="ACK331" s="31"/>
      <c r="ACL331" s="31"/>
      <c r="ACM331" s="31"/>
      <c r="ACN331" s="31"/>
      <c r="ACO331" s="31"/>
      <c r="ACP331" s="31"/>
      <c r="ACQ331" s="31"/>
      <c r="ACR331" s="31"/>
      <c r="ACS331" s="31"/>
      <c r="ACT331" s="31"/>
      <c r="ACU331" s="31"/>
      <c r="ACV331" s="31"/>
      <c r="ACW331" s="31"/>
      <c r="ACX331" s="31"/>
      <c r="ACY331" s="31"/>
      <c r="ACZ331" s="31"/>
      <c r="ADA331" s="31"/>
      <c r="ADB331" s="31"/>
      <c r="ADC331" s="31"/>
      <c r="ADD331" s="31"/>
      <c r="ADE331" s="31"/>
      <c r="ADF331" s="31"/>
      <c r="ADG331" s="31"/>
      <c r="ADH331" s="31"/>
      <c r="ADI331" s="31"/>
      <c r="ADJ331" s="31"/>
      <c r="ADK331" s="31"/>
      <c r="ADL331" s="31"/>
      <c r="ADM331" s="31"/>
      <c r="ADN331" s="31"/>
      <c r="ADO331" s="31"/>
      <c r="ADP331" s="31"/>
      <c r="ADQ331" s="31"/>
      <c r="ADR331" s="31"/>
      <c r="ADS331" s="31"/>
      <c r="ADT331" s="31"/>
      <c r="ADU331" s="31"/>
      <c r="ADV331" s="31"/>
      <c r="ADW331" s="31"/>
      <c r="ADX331" s="31"/>
      <c r="ADY331" s="31"/>
      <c r="ADZ331" s="31"/>
      <c r="AEA331" s="31"/>
      <c r="AEB331" s="31"/>
      <c r="AEC331" s="31"/>
      <c r="AED331" s="31"/>
      <c r="AEE331" s="31"/>
      <c r="AEF331" s="31"/>
      <c r="AEG331" s="31"/>
      <c r="AEH331" s="31"/>
      <c r="AEI331" s="31"/>
      <c r="AEJ331" s="31"/>
      <c r="AEK331" s="31"/>
      <c r="AEL331" s="31"/>
      <c r="AEM331" s="31"/>
      <c r="AEN331" s="31"/>
      <c r="AEO331" s="31"/>
      <c r="AEP331" s="31"/>
      <c r="AEQ331" s="31"/>
      <c r="AER331" s="31"/>
      <c r="AES331" s="31"/>
      <c r="AET331" s="31"/>
      <c r="AEU331" s="31"/>
      <c r="AEV331" s="31"/>
      <c r="AEW331" s="31"/>
      <c r="AEX331" s="31"/>
      <c r="AEY331" s="31"/>
      <c r="AEZ331" s="31"/>
      <c r="AFA331" s="31"/>
      <c r="AFB331" s="31"/>
      <c r="AFC331" s="31"/>
      <c r="AFD331" s="31"/>
      <c r="AFE331" s="31"/>
      <c r="AFF331" s="31"/>
      <c r="AFG331" s="31"/>
      <c r="AFH331" s="31"/>
      <c r="AFI331" s="31"/>
      <c r="AFJ331" s="31"/>
      <c r="AFK331" s="31"/>
      <c r="AFL331" s="31"/>
      <c r="AFM331" s="31"/>
      <c r="AFN331" s="31"/>
      <c r="AFO331" s="31"/>
      <c r="AFP331" s="31"/>
      <c r="AFQ331" s="31"/>
      <c r="AFR331" s="31"/>
      <c r="AFS331" s="31"/>
      <c r="AFT331" s="31"/>
      <c r="AFU331" s="31"/>
      <c r="AFV331" s="31"/>
      <c r="AFW331" s="31"/>
      <c r="AFX331" s="31"/>
      <c r="AFY331" s="31"/>
      <c r="AFZ331" s="31"/>
      <c r="AGA331" s="31"/>
      <c r="AGB331" s="31"/>
      <c r="AGC331" s="31"/>
      <c r="AGD331" s="31"/>
      <c r="AGE331" s="31"/>
      <c r="AGF331" s="31"/>
      <c r="AGG331" s="31"/>
      <c r="AGH331" s="31"/>
      <c r="AGI331" s="31"/>
      <c r="AGJ331" s="31"/>
      <c r="AGK331" s="31"/>
      <c r="AGL331" s="31"/>
      <c r="AGM331" s="31"/>
      <c r="AGN331" s="31"/>
      <c r="AGO331" s="31"/>
      <c r="AGP331" s="31"/>
      <c r="AGQ331" s="31"/>
      <c r="AGR331" s="31"/>
      <c r="AGS331" s="31"/>
      <c r="AGT331" s="31"/>
      <c r="AGU331" s="31"/>
      <c r="AGV331" s="31"/>
      <c r="AGW331" s="31"/>
      <c r="AGX331" s="31"/>
      <c r="AGY331" s="31"/>
      <c r="AGZ331" s="31"/>
      <c r="AHA331" s="31"/>
      <c r="AHB331" s="31"/>
      <c r="AHC331" s="31"/>
      <c r="AHD331" s="31"/>
      <c r="AHE331" s="31"/>
      <c r="AHF331" s="31"/>
      <c r="AHG331" s="31"/>
      <c r="AHH331" s="31"/>
      <c r="AHI331" s="31"/>
      <c r="AHJ331" s="31"/>
      <c r="AHK331" s="31"/>
      <c r="AHL331" s="31"/>
      <c r="AHM331" s="31"/>
      <c r="AHN331" s="31"/>
      <c r="AHO331" s="31"/>
      <c r="AHP331" s="31"/>
      <c r="AHQ331" s="31"/>
      <c r="AHR331" s="31"/>
      <c r="AHS331" s="31"/>
      <c r="AHT331" s="31"/>
      <c r="AHU331" s="31"/>
      <c r="AHV331" s="31"/>
      <c r="AHW331" s="31"/>
      <c r="AHX331" s="31"/>
      <c r="AHY331" s="31"/>
      <c r="AHZ331" s="31"/>
      <c r="AIA331" s="31"/>
      <c r="AIB331" s="31"/>
      <c r="AIC331" s="31"/>
      <c r="AID331" s="31"/>
      <c r="AIE331" s="31"/>
      <c r="AIF331" s="31"/>
      <c r="AIG331" s="31"/>
      <c r="AIH331" s="31"/>
      <c r="AII331" s="31"/>
      <c r="AIJ331" s="31"/>
      <c r="AIK331" s="31"/>
      <c r="AIL331" s="31"/>
      <c r="AIM331" s="31"/>
      <c r="AIN331" s="31"/>
      <c r="AIO331" s="31"/>
      <c r="AIP331" s="31"/>
      <c r="AIQ331" s="31"/>
      <c r="AIR331" s="31"/>
      <c r="AIS331" s="31"/>
      <c r="AIT331" s="31"/>
      <c r="AIU331" s="31"/>
      <c r="AIV331" s="31"/>
      <c r="AIW331" s="31"/>
      <c r="AIX331" s="31"/>
      <c r="AIY331" s="31"/>
      <c r="AIZ331" s="31"/>
      <c r="AJA331" s="31"/>
      <c r="AJB331" s="31"/>
      <c r="AJC331" s="31"/>
      <c r="AJD331" s="31"/>
      <c r="AJE331" s="31"/>
      <c r="AJF331" s="31"/>
      <c r="AJG331" s="31"/>
      <c r="AJH331" s="31"/>
      <c r="AJI331" s="31"/>
      <c r="AJJ331" s="31"/>
      <c r="AJK331" s="31"/>
      <c r="AJL331" s="31"/>
      <c r="AJM331" s="31"/>
      <c r="AJN331" s="31"/>
      <c r="AJO331" s="31"/>
      <c r="AJP331" s="31"/>
      <c r="AJQ331" s="31"/>
      <c r="AJR331" s="31"/>
      <c r="AJS331" s="31"/>
      <c r="AJT331" s="31"/>
      <c r="AJU331" s="31"/>
      <c r="AJV331" s="31"/>
      <c r="AJW331" s="31"/>
      <c r="AJX331" s="31"/>
      <c r="AJY331" s="31"/>
      <c r="AJZ331" s="31"/>
      <c r="AKA331" s="31"/>
      <c r="AKB331" s="31"/>
      <c r="AKC331" s="31"/>
      <c r="AKD331" s="31"/>
      <c r="AKE331" s="31"/>
      <c r="AKF331" s="31"/>
      <c r="AKG331" s="31"/>
      <c r="AKH331" s="31"/>
      <c r="AKI331" s="31"/>
      <c r="AKJ331" s="31"/>
      <c r="AKK331" s="31"/>
      <c r="AKL331" s="31"/>
      <c r="AKM331" s="31"/>
      <c r="AKN331" s="31"/>
      <c r="AKO331" s="31"/>
      <c r="AKP331" s="31"/>
      <c r="AKQ331" s="31"/>
      <c r="AKR331" s="31"/>
      <c r="AKS331" s="31"/>
      <c r="AKT331" s="31"/>
      <c r="AKU331" s="31"/>
      <c r="AKV331" s="31"/>
      <c r="AKW331" s="31"/>
      <c r="AKX331" s="31"/>
      <c r="AKY331" s="31"/>
      <c r="AKZ331" s="31"/>
      <c r="ALA331" s="31"/>
      <c r="ALB331" s="31"/>
      <c r="ALC331" s="31"/>
      <c r="ALD331" s="31"/>
      <c r="ALE331" s="31"/>
      <c r="ALF331" s="31"/>
      <c r="ALG331" s="31"/>
      <c r="ALH331" s="31"/>
      <c r="ALI331" s="31"/>
      <c r="ALJ331" s="31"/>
      <c r="ALK331" s="31"/>
      <c r="ALL331" s="31"/>
      <c r="ALM331" s="31"/>
      <c r="ALN331" s="31"/>
      <c r="ALO331" s="31"/>
      <c r="ALP331" s="31"/>
      <c r="ALQ331" s="31"/>
      <c r="ALR331" s="31"/>
      <c r="ALS331" s="31"/>
      <c r="ALT331" s="31"/>
      <c r="ALU331" s="31"/>
      <c r="ALV331" s="31"/>
      <c r="ALW331" s="31"/>
      <c r="ALX331" s="31"/>
      <c r="ALY331" s="31"/>
      <c r="ALZ331" s="31"/>
      <c r="AMA331" s="31"/>
      <c r="AMB331" s="31"/>
      <c r="AMC331" s="31"/>
      <c r="AMD331" s="31"/>
      <c r="AME331" s="31"/>
      <c r="AMF331" s="31"/>
      <c r="AMG331" s="31"/>
      <c r="AMH331" s="31"/>
      <c r="AMI331" s="31"/>
      <c r="AMJ331" s="31"/>
      <c r="AMK331" s="31"/>
      <c r="AML331" s="31"/>
      <c r="AMM331" s="31"/>
      <c r="AMN331" s="31"/>
      <c r="AMO331" s="31"/>
      <c r="AMP331" s="31"/>
      <c r="AMQ331" s="31"/>
      <c r="AMR331" s="31"/>
      <c r="AMS331" s="31"/>
      <c r="AMT331" s="31"/>
      <c r="AMU331" s="31"/>
      <c r="AMV331" s="31"/>
      <c r="AMW331" s="31"/>
      <c r="AMX331" s="31"/>
      <c r="AMY331" s="31"/>
      <c r="AMZ331" s="6"/>
      <c r="ANA331" s="6"/>
      <c r="ANB331" s="6"/>
    </row>
    <row r="332" spans="3:1042" s="35" customFormat="1" x14ac:dyDescent="0.25">
      <c r="C332" s="6">
        <f t="shared" si="140"/>
        <v>260614</v>
      </c>
      <c r="D332" s="72">
        <f t="shared" si="141"/>
        <v>66</v>
      </c>
      <c r="E332" s="74">
        <v>0</v>
      </c>
      <c r="F332" s="72">
        <v>1</v>
      </c>
      <c r="G332" s="73">
        <f t="shared" si="221"/>
        <v>0</v>
      </c>
      <c r="H332" s="128">
        <f t="shared" si="222"/>
        <v>3.1</v>
      </c>
      <c r="I332" s="147">
        <f t="shared" si="218"/>
        <v>0</v>
      </c>
      <c r="J332" s="111" t="s">
        <v>196</v>
      </c>
      <c r="K332" s="39">
        <v>3</v>
      </c>
      <c r="L332" s="95">
        <f t="shared" si="219"/>
        <v>26</v>
      </c>
      <c r="M332" s="9" t="s">
        <v>53</v>
      </c>
      <c r="N332" s="82">
        <f t="shared" si="223"/>
        <v>6</v>
      </c>
      <c r="O332" s="82">
        <f t="shared" si="216"/>
        <v>260614</v>
      </c>
      <c r="P332" s="77" t="str">
        <f t="shared" si="208"/>
        <v>HPHE2K66HD045V 120  (66 gal)</v>
      </c>
      <c r="Q332" s="10" t="s">
        <v>57</v>
      </c>
      <c r="R332" s="11">
        <v>66</v>
      </c>
      <c r="S332" s="37" t="s">
        <v>85</v>
      </c>
      <c r="T332" s="100" t="s">
        <v>105</v>
      </c>
      <c r="U332" s="105" t="str">
        <f t="shared" si="217"/>
        <v>AOSmithHPTU66</v>
      </c>
      <c r="V332" s="146">
        <v>0</v>
      </c>
      <c r="W332" s="47" t="s">
        <v>10</v>
      </c>
      <c r="X332" s="55">
        <v>3</v>
      </c>
      <c r="Y332" s="56">
        <v>3.1</v>
      </c>
      <c r="Z332" s="57">
        <v>42545</v>
      </c>
      <c r="AA332" s="58" t="s">
        <v>83</v>
      </c>
      <c r="AB332" s="158" t="str">
        <f t="shared" si="192"/>
        <v>2,     260614,   "HPHE2K66HD045V 120  (66 gal)"</v>
      </c>
      <c r="AC332" s="160" t="str">
        <f t="shared" si="183"/>
        <v>Whirlpool</v>
      </c>
      <c r="AD332" s="161" t="s">
        <v>719</v>
      </c>
      <c r="AE332" s="158" t="str">
        <f t="shared" si="193"/>
        <v xml:space="preserve">          case  260614   :   "WhirlpoolHPHE2K66"</v>
      </c>
      <c r="AF332" s="161" t="s">
        <v>719</v>
      </c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1"/>
      <c r="BO332" s="31"/>
      <c r="BP332" s="31"/>
      <c r="BQ332" s="31"/>
      <c r="BR332" s="31"/>
      <c r="BS332" s="31"/>
      <c r="BT332" s="31"/>
      <c r="BU332" s="31"/>
      <c r="BV332" s="31"/>
      <c r="BW332" s="31"/>
      <c r="BX332" s="31"/>
      <c r="BY332" s="31"/>
      <c r="BZ332" s="31"/>
      <c r="CA332" s="31"/>
      <c r="CB332" s="31"/>
      <c r="CC332" s="31"/>
      <c r="CD332" s="31"/>
      <c r="CE332" s="31"/>
      <c r="CF332" s="31"/>
      <c r="CG332" s="31"/>
      <c r="CH332" s="31"/>
      <c r="CI332" s="31"/>
      <c r="CJ332" s="31"/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/>
      <c r="DK332" s="31"/>
      <c r="DL332" s="31"/>
      <c r="DM332" s="31"/>
      <c r="DN332" s="31"/>
      <c r="DO332" s="31"/>
      <c r="DP332" s="31"/>
      <c r="DQ332" s="31"/>
      <c r="DR332" s="31"/>
      <c r="DS332" s="31"/>
      <c r="DT332" s="31"/>
      <c r="DU332" s="31"/>
      <c r="DV332" s="31"/>
      <c r="DW332" s="31"/>
      <c r="DX332" s="31"/>
      <c r="DY332" s="31"/>
      <c r="DZ332" s="31"/>
      <c r="EA332" s="31"/>
      <c r="EB332" s="31"/>
      <c r="EC332" s="31"/>
      <c r="ED332" s="31"/>
      <c r="EE332" s="31"/>
      <c r="EF332" s="31"/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/>
      <c r="EV332" s="31"/>
      <c r="EW332" s="31"/>
      <c r="EX332" s="31"/>
      <c r="EY332" s="31"/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 s="31"/>
      <c r="FL332" s="31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  <c r="IU332" s="31"/>
      <c r="IV332" s="31"/>
      <c r="IW332" s="31"/>
      <c r="IX332" s="31"/>
      <c r="IY332" s="31"/>
      <c r="IZ332" s="31"/>
      <c r="JA332" s="31"/>
      <c r="JB332" s="31"/>
      <c r="JC332" s="31"/>
      <c r="JD332" s="31"/>
      <c r="JE332" s="31"/>
      <c r="JF332" s="31"/>
      <c r="JG332" s="31"/>
      <c r="JH332" s="31"/>
      <c r="JI332" s="31"/>
      <c r="JJ332" s="31"/>
      <c r="JK332" s="31"/>
      <c r="JL332" s="31"/>
      <c r="JM332" s="31"/>
      <c r="JN332" s="31"/>
      <c r="JO332" s="31"/>
      <c r="JP332" s="31"/>
      <c r="JQ332" s="31"/>
      <c r="JR332" s="31"/>
      <c r="JS332" s="31"/>
      <c r="JT332" s="31"/>
      <c r="JU332" s="31"/>
      <c r="JV332" s="31"/>
      <c r="JW332" s="31"/>
      <c r="JX332" s="31"/>
      <c r="JY332" s="31"/>
      <c r="JZ332" s="31"/>
      <c r="KA332" s="31"/>
      <c r="KB332" s="31"/>
      <c r="KC332" s="31"/>
      <c r="KD332" s="31"/>
      <c r="KE332" s="31"/>
      <c r="KF332" s="31"/>
      <c r="KG332" s="31"/>
      <c r="KH332" s="31"/>
      <c r="KI332" s="31"/>
      <c r="KJ332" s="31"/>
      <c r="KK332" s="31"/>
      <c r="KL332" s="31"/>
      <c r="KM332" s="31"/>
      <c r="KN332" s="31"/>
      <c r="KO332" s="31"/>
      <c r="KP332" s="31"/>
      <c r="KQ332" s="31"/>
      <c r="KR332" s="31"/>
      <c r="KS332" s="31"/>
      <c r="KT332" s="31"/>
      <c r="KU332" s="31"/>
      <c r="KV332" s="31"/>
      <c r="KW332" s="31"/>
      <c r="KX332" s="31"/>
      <c r="KY332" s="31"/>
      <c r="KZ332" s="31"/>
      <c r="LA332" s="31"/>
      <c r="LB332" s="31"/>
      <c r="LC332" s="31"/>
      <c r="LD332" s="31"/>
      <c r="LE332" s="31"/>
      <c r="LF332" s="31"/>
      <c r="LG332" s="31"/>
      <c r="LH332" s="31"/>
      <c r="LI332" s="31"/>
      <c r="LJ332" s="31"/>
      <c r="LK332" s="31"/>
      <c r="LL332" s="31"/>
      <c r="LM332" s="31"/>
      <c r="LN332" s="31"/>
      <c r="LO332" s="31"/>
      <c r="LP332" s="31"/>
      <c r="LQ332" s="31"/>
      <c r="LR332" s="31"/>
      <c r="LS332" s="31"/>
      <c r="LT332" s="31"/>
      <c r="LU332" s="31"/>
      <c r="LV332" s="31"/>
      <c r="LW332" s="31"/>
      <c r="LX332" s="31"/>
      <c r="LY332" s="31"/>
      <c r="LZ332" s="31"/>
      <c r="MA332" s="31"/>
      <c r="MB332" s="31"/>
      <c r="MC332" s="31"/>
      <c r="MD332" s="31"/>
      <c r="ME332" s="31"/>
      <c r="MF332" s="31"/>
      <c r="MG332" s="31"/>
      <c r="MH332" s="31"/>
      <c r="MI332" s="31"/>
      <c r="MJ332" s="31"/>
      <c r="MK332" s="31"/>
      <c r="ML332" s="31"/>
      <c r="MM332" s="31"/>
      <c r="MN332" s="31"/>
      <c r="MO332" s="31"/>
      <c r="MP332" s="31"/>
      <c r="MQ332" s="31"/>
      <c r="MR332" s="31"/>
      <c r="MS332" s="31"/>
      <c r="MT332" s="31"/>
      <c r="MU332" s="31"/>
      <c r="MV332" s="31"/>
      <c r="MW332" s="31"/>
      <c r="MX332" s="31"/>
      <c r="MY332" s="31"/>
      <c r="MZ332" s="31"/>
      <c r="NA332" s="31"/>
      <c r="NB332" s="31"/>
      <c r="NC332" s="31"/>
      <c r="ND332" s="31"/>
      <c r="NE332" s="31"/>
      <c r="NF332" s="31"/>
      <c r="NG332" s="31"/>
      <c r="NH332" s="31"/>
      <c r="NI332" s="31"/>
      <c r="NJ332" s="31"/>
      <c r="NK332" s="31"/>
      <c r="NL332" s="31"/>
      <c r="NM332" s="31"/>
      <c r="NN332" s="31"/>
      <c r="NO332" s="31"/>
      <c r="NP332" s="31"/>
      <c r="NQ332" s="31"/>
      <c r="NR332" s="31"/>
      <c r="NS332" s="31"/>
      <c r="NT332" s="31"/>
      <c r="NU332" s="31"/>
      <c r="NV332" s="31"/>
      <c r="NW332" s="31"/>
      <c r="NX332" s="31"/>
      <c r="NY332" s="31"/>
      <c r="NZ332" s="31"/>
      <c r="OA332" s="31"/>
      <c r="OB332" s="31"/>
      <c r="OC332" s="31"/>
      <c r="OD332" s="31"/>
      <c r="OE332" s="31"/>
      <c r="OF332" s="31"/>
      <c r="OG332" s="31"/>
      <c r="OH332" s="31"/>
      <c r="OI332" s="31"/>
      <c r="OJ332" s="31"/>
      <c r="OK332" s="31"/>
      <c r="OL332" s="31"/>
      <c r="OM332" s="31"/>
      <c r="ON332" s="31"/>
      <c r="OO332" s="31"/>
      <c r="OP332" s="31"/>
      <c r="OQ332" s="31"/>
      <c r="OR332" s="31"/>
      <c r="OS332" s="31"/>
      <c r="OT332" s="31"/>
      <c r="OU332" s="31"/>
      <c r="OV332" s="31"/>
      <c r="OW332" s="31"/>
      <c r="OX332" s="31"/>
      <c r="OY332" s="31"/>
      <c r="OZ332" s="31"/>
      <c r="PA332" s="31"/>
      <c r="PB332" s="31"/>
      <c r="PC332" s="31"/>
      <c r="PD332" s="31"/>
      <c r="PE332" s="31"/>
      <c r="PF332" s="31"/>
      <c r="PG332" s="31"/>
      <c r="PH332" s="31"/>
      <c r="PI332" s="31"/>
      <c r="PJ332" s="31"/>
      <c r="PK332" s="31"/>
      <c r="PL332" s="31"/>
      <c r="PM332" s="31"/>
      <c r="PN332" s="31"/>
      <c r="PO332" s="31"/>
      <c r="PP332" s="31"/>
      <c r="PQ332" s="31"/>
      <c r="PR332" s="31"/>
      <c r="PS332" s="31"/>
      <c r="PT332" s="31"/>
      <c r="PU332" s="31"/>
      <c r="PV332" s="31"/>
      <c r="PW332" s="31"/>
      <c r="PX332" s="31"/>
      <c r="PY332" s="31"/>
      <c r="PZ332" s="31"/>
      <c r="QA332" s="31"/>
      <c r="QB332" s="31"/>
      <c r="QC332" s="31"/>
      <c r="QD332" s="31"/>
      <c r="QE332" s="31"/>
      <c r="QF332" s="31"/>
      <c r="QG332" s="31"/>
      <c r="QH332" s="31"/>
      <c r="QI332" s="31"/>
      <c r="QJ332" s="31"/>
      <c r="QK332" s="31"/>
      <c r="QL332" s="31"/>
      <c r="QM332" s="31"/>
      <c r="QN332" s="31"/>
      <c r="QO332" s="31"/>
      <c r="QP332" s="31"/>
      <c r="QQ332" s="31"/>
      <c r="QR332" s="31"/>
      <c r="QS332" s="31"/>
      <c r="QT332" s="31"/>
      <c r="QU332" s="31"/>
      <c r="QV332" s="31"/>
      <c r="QW332" s="31"/>
      <c r="QX332" s="31"/>
      <c r="QY332" s="31"/>
      <c r="QZ332" s="31"/>
      <c r="RA332" s="31"/>
      <c r="RB332" s="31"/>
      <c r="RC332" s="31"/>
      <c r="RD332" s="31"/>
      <c r="RE332" s="31"/>
      <c r="RF332" s="31"/>
      <c r="RG332" s="31"/>
      <c r="RH332" s="31"/>
      <c r="RI332" s="31"/>
      <c r="RJ332" s="31"/>
      <c r="RK332" s="31"/>
      <c r="RL332" s="31"/>
      <c r="RM332" s="31"/>
      <c r="RN332" s="31"/>
      <c r="RO332" s="31"/>
      <c r="RP332" s="31"/>
      <c r="RQ332" s="31"/>
      <c r="RR332" s="31"/>
      <c r="RS332" s="31"/>
      <c r="RT332" s="31"/>
      <c r="RU332" s="31"/>
      <c r="RV332" s="31"/>
      <c r="RW332" s="31"/>
      <c r="RX332" s="31"/>
      <c r="RY332" s="31"/>
      <c r="RZ332" s="31"/>
      <c r="SA332" s="31"/>
      <c r="SB332" s="31"/>
      <c r="SC332" s="31"/>
      <c r="SD332" s="31"/>
      <c r="SE332" s="31"/>
      <c r="SF332" s="31"/>
      <c r="SG332" s="31"/>
      <c r="SH332" s="31"/>
      <c r="SI332" s="31"/>
      <c r="SJ332" s="31"/>
      <c r="SK332" s="31"/>
      <c r="SL332" s="31"/>
      <c r="SM332" s="31"/>
      <c r="SN332" s="31"/>
      <c r="SO332" s="31"/>
      <c r="SP332" s="31"/>
      <c r="SQ332" s="31"/>
      <c r="SR332" s="31"/>
      <c r="SS332" s="31"/>
      <c r="ST332" s="31"/>
      <c r="SU332" s="31"/>
      <c r="SV332" s="31"/>
      <c r="SW332" s="31"/>
      <c r="SX332" s="31"/>
      <c r="SY332" s="31"/>
      <c r="SZ332" s="31"/>
      <c r="TA332" s="31"/>
      <c r="TB332" s="31"/>
      <c r="TC332" s="31"/>
      <c r="TD332" s="31"/>
      <c r="TE332" s="31"/>
      <c r="TF332" s="31"/>
      <c r="TG332" s="31"/>
      <c r="TH332" s="31"/>
      <c r="TI332" s="31"/>
      <c r="TJ332" s="31"/>
      <c r="TK332" s="31"/>
      <c r="TL332" s="31"/>
      <c r="TM332" s="31"/>
      <c r="TN332" s="31"/>
      <c r="TO332" s="31"/>
      <c r="TP332" s="31"/>
      <c r="TQ332" s="31"/>
      <c r="TR332" s="31"/>
      <c r="TS332" s="31"/>
      <c r="TT332" s="31"/>
      <c r="TU332" s="31"/>
      <c r="TV332" s="31"/>
      <c r="TW332" s="31"/>
      <c r="TX332" s="31"/>
      <c r="TY332" s="31"/>
      <c r="TZ332" s="31"/>
      <c r="UA332" s="31"/>
      <c r="UB332" s="31"/>
      <c r="UC332" s="31"/>
      <c r="UD332" s="31"/>
      <c r="UE332" s="31"/>
      <c r="UF332" s="31"/>
      <c r="UG332" s="31"/>
      <c r="UH332" s="31"/>
      <c r="UI332" s="31"/>
      <c r="UJ332" s="31"/>
      <c r="UK332" s="31"/>
      <c r="UL332" s="31"/>
      <c r="UM332" s="31"/>
      <c r="UN332" s="31"/>
      <c r="UO332" s="31"/>
      <c r="UP332" s="31"/>
      <c r="UQ332" s="31"/>
      <c r="UR332" s="31"/>
      <c r="US332" s="31"/>
      <c r="UT332" s="31"/>
      <c r="UU332" s="31"/>
      <c r="UV332" s="31"/>
      <c r="UW332" s="31"/>
      <c r="UX332" s="31"/>
      <c r="UY332" s="31"/>
      <c r="UZ332" s="31"/>
      <c r="VA332" s="31"/>
      <c r="VB332" s="31"/>
      <c r="VC332" s="31"/>
      <c r="VD332" s="31"/>
      <c r="VE332" s="31"/>
      <c r="VF332" s="31"/>
      <c r="VG332" s="31"/>
      <c r="VH332" s="31"/>
      <c r="VI332" s="31"/>
      <c r="VJ332" s="31"/>
      <c r="VK332" s="31"/>
      <c r="VL332" s="31"/>
      <c r="VM332" s="31"/>
      <c r="VN332" s="31"/>
      <c r="VO332" s="31"/>
      <c r="VP332" s="31"/>
      <c r="VQ332" s="31"/>
      <c r="VR332" s="31"/>
      <c r="VS332" s="31"/>
      <c r="VT332" s="31"/>
      <c r="VU332" s="31"/>
      <c r="VV332" s="31"/>
      <c r="VW332" s="31"/>
      <c r="VX332" s="31"/>
      <c r="VY332" s="31"/>
      <c r="VZ332" s="31"/>
      <c r="WA332" s="31"/>
      <c r="WB332" s="31"/>
      <c r="WC332" s="31"/>
      <c r="WD332" s="31"/>
      <c r="WE332" s="31"/>
      <c r="WF332" s="31"/>
      <c r="WG332" s="31"/>
      <c r="WH332" s="31"/>
      <c r="WI332" s="31"/>
      <c r="WJ332" s="31"/>
      <c r="WK332" s="31"/>
      <c r="WL332" s="31"/>
      <c r="WM332" s="31"/>
      <c r="WN332" s="31"/>
      <c r="WO332" s="31"/>
      <c r="WP332" s="31"/>
      <c r="WQ332" s="31"/>
      <c r="WR332" s="31"/>
      <c r="WS332" s="31"/>
      <c r="WT332" s="31"/>
      <c r="WU332" s="31"/>
      <c r="WV332" s="31"/>
      <c r="WW332" s="31"/>
      <c r="WX332" s="31"/>
      <c r="WY332" s="31"/>
      <c r="WZ332" s="31"/>
      <c r="XA332" s="31"/>
      <c r="XB332" s="31"/>
      <c r="XC332" s="31"/>
      <c r="XD332" s="31"/>
      <c r="XE332" s="31"/>
      <c r="XF332" s="31"/>
      <c r="XG332" s="31"/>
      <c r="XH332" s="31"/>
      <c r="XI332" s="31"/>
      <c r="XJ332" s="31"/>
      <c r="XK332" s="31"/>
      <c r="XL332" s="31"/>
      <c r="XM332" s="31"/>
      <c r="XN332" s="31"/>
      <c r="XO332" s="31"/>
      <c r="XP332" s="31"/>
      <c r="XQ332" s="31"/>
      <c r="XR332" s="31"/>
      <c r="XS332" s="31"/>
      <c r="XT332" s="31"/>
      <c r="XU332" s="31"/>
      <c r="XV332" s="31"/>
      <c r="XW332" s="31"/>
      <c r="XX332" s="31"/>
      <c r="XY332" s="31"/>
      <c r="XZ332" s="31"/>
      <c r="YA332" s="31"/>
      <c r="YB332" s="31"/>
      <c r="YC332" s="31"/>
      <c r="YD332" s="31"/>
      <c r="YE332" s="31"/>
      <c r="YF332" s="31"/>
      <c r="YG332" s="31"/>
      <c r="YH332" s="31"/>
      <c r="YI332" s="31"/>
      <c r="YJ332" s="31"/>
      <c r="YK332" s="31"/>
      <c r="YL332" s="31"/>
      <c r="YM332" s="31"/>
      <c r="YN332" s="31"/>
      <c r="YO332" s="31"/>
      <c r="YP332" s="31"/>
      <c r="YQ332" s="31"/>
      <c r="YR332" s="31"/>
      <c r="YS332" s="31"/>
      <c r="YT332" s="31"/>
      <c r="YU332" s="31"/>
      <c r="YV332" s="31"/>
      <c r="YW332" s="31"/>
      <c r="YX332" s="31"/>
      <c r="YY332" s="31"/>
      <c r="YZ332" s="31"/>
      <c r="ZA332" s="31"/>
      <c r="ZB332" s="31"/>
      <c r="ZC332" s="31"/>
      <c r="ZD332" s="31"/>
      <c r="ZE332" s="31"/>
      <c r="ZF332" s="31"/>
      <c r="ZG332" s="31"/>
      <c r="ZH332" s="31"/>
      <c r="ZI332" s="31"/>
      <c r="ZJ332" s="31"/>
      <c r="ZK332" s="31"/>
      <c r="ZL332" s="31"/>
      <c r="ZM332" s="31"/>
      <c r="ZN332" s="31"/>
      <c r="ZO332" s="31"/>
      <c r="ZP332" s="31"/>
      <c r="ZQ332" s="31"/>
      <c r="ZR332" s="31"/>
      <c r="ZS332" s="31"/>
      <c r="ZT332" s="31"/>
      <c r="ZU332" s="31"/>
      <c r="ZV332" s="31"/>
      <c r="ZW332" s="31"/>
      <c r="ZX332" s="31"/>
      <c r="ZY332" s="31"/>
      <c r="ZZ332" s="31"/>
      <c r="AAA332" s="31"/>
      <c r="AAB332" s="31"/>
      <c r="AAC332" s="31"/>
      <c r="AAD332" s="31"/>
      <c r="AAE332" s="31"/>
      <c r="AAF332" s="31"/>
      <c r="AAG332" s="31"/>
      <c r="AAH332" s="31"/>
      <c r="AAI332" s="31"/>
      <c r="AAJ332" s="31"/>
      <c r="AAK332" s="31"/>
      <c r="AAL332" s="31"/>
      <c r="AAM332" s="31"/>
      <c r="AAN332" s="31"/>
      <c r="AAO332" s="31"/>
      <c r="AAP332" s="31"/>
      <c r="AAQ332" s="31"/>
      <c r="AAR332" s="31"/>
      <c r="AAS332" s="31"/>
      <c r="AAT332" s="31"/>
      <c r="AAU332" s="31"/>
      <c r="AAV332" s="31"/>
      <c r="AAW332" s="31"/>
      <c r="AAX332" s="31"/>
      <c r="AAY332" s="31"/>
      <c r="AAZ332" s="31"/>
      <c r="ABA332" s="31"/>
      <c r="ABB332" s="31"/>
      <c r="ABC332" s="31"/>
      <c r="ABD332" s="31"/>
      <c r="ABE332" s="31"/>
      <c r="ABF332" s="31"/>
      <c r="ABG332" s="31"/>
      <c r="ABH332" s="31"/>
      <c r="ABI332" s="31"/>
      <c r="ABJ332" s="31"/>
      <c r="ABK332" s="31"/>
      <c r="ABL332" s="31"/>
      <c r="ABM332" s="31"/>
      <c r="ABN332" s="31"/>
      <c r="ABO332" s="31"/>
      <c r="ABP332" s="31"/>
      <c r="ABQ332" s="31"/>
      <c r="ABR332" s="31"/>
      <c r="ABS332" s="31"/>
      <c r="ABT332" s="31"/>
      <c r="ABU332" s="31"/>
      <c r="ABV332" s="31"/>
      <c r="ABW332" s="31"/>
      <c r="ABX332" s="31"/>
      <c r="ABY332" s="31"/>
      <c r="ABZ332" s="31"/>
      <c r="ACA332" s="31"/>
      <c r="ACB332" s="31"/>
      <c r="ACC332" s="31"/>
      <c r="ACD332" s="31"/>
      <c r="ACE332" s="31"/>
      <c r="ACF332" s="31"/>
      <c r="ACG332" s="31"/>
      <c r="ACH332" s="31"/>
      <c r="ACI332" s="31"/>
      <c r="ACJ332" s="31"/>
      <c r="ACK332" s="31"/>
      <c r="ACL332" s="31"/>
      <c r="ACM332" s="31"/>
      <c r="ACN332" s="31"/>
      <c r="ACO332" s="31"/>
      <c r="ACP332" s="31"/>
      <c r="ACQ332" s="31"/>
      <c r="ACR332" s="31"/>
      <c r="ACS332" s="31"/>
      <c r="ACT332" s="31"/>
      <c r="ACU332" s="31"/>
      <c r="ACV332" s="31"/>
      <c r="ACW332" s="31"/>
      <c r="ACX332" s="31"/>
      <c r="ACY332" s="31"/>
      <c r="ACZ332" s="31"/>
      <c r="ADA332" s="31"/>
      <c r="ADB332" s="31"/>
      <c r="ADC332" s="31"/>
      <c r="ADD332" s="31"/>
      <c r="ADE332" s="31"/>
      <c r="ADF332" s="31"/>
      <c r="ADG332" s="31"/>
      <c r="ADH332" s="31"/>
      <c r="ADI332" s="31"/>
      <c r="ADJ332" s="31"/>
      <c r="ADK332" s="31"/>
      <c r="ADL332" s="31"/>
      <c r="ADM332" s="31"/>
      <c r="ADN332" s="31"/>
      <c r="ADO332" s="31"/>
      <c r="ADP332" s="31"/>
      <c r="ADQ332" s="31"/>
      <c r="ADR332" s="31"/>
      <c r="ADS332" s="31"/>
      <c r="ADT332" s="31"/>
      <c r="ADU332" s="31"/>
      <c r="ADV332" s="31"/>
      <c r="ADW332" s="31"/>
      <c r="ADX332" s="31"/>
      <c r="ADY332" s="31"/>
      <c r="ADZ332" s="31"/>
      <c r="AEA332" s="31"/>
      <c r="AEB332" s="31"/>
      <c r="AEC332" s="31"/>
      <c r="AED332" s="31"/>
      <c r="AEE332" s="31"/>
      <c r="AEF332" s="31"/>
      <c r="AEG332" s="31"/>
      <c r="AEH332" s="31"/>
      <c r="AEI332" s="31"/>
      <c r="AEJ332" s="31"/>
      <c r="AEK332" s="31"/>
      <c r="AEL332" s="31"/>
      <c r="AEM332" s="31"/>
      <c r="AEN332" s="31"/>
      <c r="AEO332" s="31"/>
      <c r="AEP332" s="31"/>
      <c r="AEQ332" s="31"/>
      <c r="AER332" s="31"/>
      <c r="AES332" s="31"/>
      <c r="AET332" s="31"/>
      <c r="AEU332" s="31"/>
      <c r="AEV332" s="31"/>
      <c r="AEW332" s="31"/>
      <c r="AEX332" s="31"/>
      <c r="AEY332" s="31"/>
      <c r="AEZ332" s="31"/>
      <c r="AFA332" s="31"/>
      <c r="AFB332" s="31"/>
      <c r="AFC332" s="31"/>
      <c r="AFD332" s="31"/>
      <c r="AFE332" s="31"/>
      <c r="AFF332" s="31"/>
      <c r="AFG332" s="31"/>
      <c r="AFH332" s="31"/>
      <c r="AFI332" s="31"/>
      <c r="AFJ332" s="31"/>
      <c r="AFK332" s="31"/>
      <c r="AFL332" s="31"/>
      <c r="AFM332" s="31"/>
      <c r="AFN332" s="31"/>
      <c r="AFO332" s="31"/>
      <c r="AFP332" s="31"/>
      <c r="AFQ332" s="31"/>
      <c r="AFR332" s="31"/>
      <c r="AFS332" s="31"/>
      <c r="AFT332" s="31"/>
      <c r="AFU332" s="31"/>
      <c r="AFV332" s="31"/>
      <c r="AFW332" s="31"/>
      <c r="AFX332" s="31"/>
      <c r="AFY332" s="31"/>
      <c r="AFZ332" s="31"/>
      <c r="AGA332" s="31"/>
      <c r="AGB332" s="31"/>
      <c r="AGC332" s="31"/>
      <c r="AGD332" s="31"/>
      <c r="AGE332" s="31"/>
      <c r="AGF332" s="31"/>
      <c r="AGG332" s="31"/>
      <c r="AGH332" s="31"/>
      <c r="AGI332" s="31"/>
      <c r="AGJ332" s="31"/>
      <c r="AGK332" s="31"/>
      <c r="AGL332" s="31"/>
      <c r="AGM332" s="31"/>
      <c r="AGN332" s="31"/>
      <c r="AGO332" s="31"/>
      <c r="AGP332" s="31"/>
      <c r="AGQ332" s="31"/>
      <c r="AGR332" s="31"/>
      <c r="AGS332" s="31"/>
      <c r="AGT332" s="31"/>
      <c r="AGU332" s="31"/>
      <c r="AGV332" s="31"/>
      <c r="AGW332" s="31"/>
      <c r="AGX332" s="31"/>
      <c r="AGY332" s="31"/>
      <c r="AGZ332" s="31"/>
      <c r="AHA332" s="31"/>
      <c r="AHB332" s="31"/>
      <c r="AHC332" s="31"/>
      <c r="AHD332" s="31"/>
      <c r="AHE332" s="31"/>
      <c r="AHF332" s="31"/>
      <c r="AHG332" s="31"/>
      <c r="AHH332" s="31"/>
      <c r="AHI332" s="31"/>
      <c r="AHJ332" s="31"/>
      <c r="AHK332" s="31"/>
      <c r="AHL332" s="31"/>
      <c r="AHM332" s="31"/>
      <c r="AHN332" s="31"/>
      <c r="AHO332" s="31"/>
      <c r="AHP332" s="31"/>
      <c r="AHQ332" s="31"/>
      <c r="AHR332" s="31"/>
      <c r="AHS332" s="31"/>
      <c r="AHT332" s="31"/>
      <c r="AHU332" s="31"/>
      <c r="AHV332" s="31"/>
      <c r="AHW332" s="31"/>
      <c r="AHX332" s="31"/>
      <c r="AHY332" s="31"/>
      <c r="AHZ332" s="31"/>
      <c r="AIA332" s="31"/>
      <c r="AIB332" s="31"/>
      <c r="AIC332" s="31"/>
      <c r="AID332" s="31"/>
      <c r="AIE332" s="31"/>
      <c r="AIF332" s="31"/>
      <c r="AIG332" s="31"/>
      <c r="AIH332" s="31"/>
      <c r="AII332" s="31"/>
      <c r="AIJ332" s="31"/>
      <c r="AIK332" s="31"/>
      <c r="AIL332" s="31"/>
      <c r="AIM332" s="31"/>
      <c r="AIN332" s="31"/>
      <c r="AIO332" s="31"/>
      <c r="AIP332" s="31"/>
      <c r="AIQ332" s="31"/>
      <c r="AIR332" s="31"/>
      <c r="AIS332" s="31"/>
      <c r="AIT332" s="31"/>
      <c r="AIU332" s="31"/>
      <c r="AIV332" s="31"/>
      <c r="AIW332" s="31"/>
      <c r="AIX332" s="31"/>
      <c r="AIY332" s="31"/>
      <c r="AIZ332" s="31"/>
      <c r="AJA332" s="31"/>
      <c r="AJB332" s="31"/>
      <c r="AJC332" s="31"/>
      <c r="AJD332" s="31"/>
      <c r="AJE332" s="31"/>
      <c r="AJF332" s="31"/>
      <c r="AJG332" s="31"/>
      <c r="AJH332" s="31"/>
      <c r="AJI332" s="31"/>
      <c r="AJJ332" s="31"/>
      <c r="AJK332" s="31"/>
      <c r="AJL332" s="31"/>
      <c r="AJM332" s="31"/>
      <c r="AJN332" s="31"/>
      <c r="AJO332" s="31"/>
      <c r="AJP332" s="31"/>
      <c r="AJQ332" s="31"/>
      <c r="AJR332" s="31"/>
      <c r="AJS332" s="31"/>
      <c r="AJT332" s="31"/>
      <c r="AJU332" s="31"/>
      <c r="AJV332" s="31"/>
      <c r="AJW332" s="31"/>
      <c r="AJX332" s="31"/>
      <c r="AJY332" s="31"/>
      <c r="AJZ332" s="31"/>
      <c r="AKA332" s="31"/>
      <c r="AKB332" s="31"/>
      <c r="AKC332" s="31"/>
      <c r="AKD332" s="31"/>
      <c r="AKE332" s="31"/>
      <c r="AKF332" s="31"/>
      <c r="AKG332" s="31"/>
      <c r="AKH332" s="31"/>
      <c r="AKI332" s="31"/>
      <c r="AKJ332" s="31"/>
      <c r="AKK332" s="31"/>
      <c r="AKL332" s="31"/>
      <c r="AKM332" s="31"/>
      <c r="AKN332" s="31"/>
      <c r="AKO332" s="31"/>
      <c r="AKP332" s="31"/>
      <c r="AKQ332" s="31"/>
      <c r="AKR332" s="31"/>
      <c r="AKS332" s="31"/>
      <c r="AKT332" s="31"/>
      <c r="AKU332" s="31"/>
      <c r="AKV332" s="31"/>
      <c r="AKW332" s="31"/>
      <c r="AKX332" s="31"/>
      <c r="AKY332" s="31"/>
      <c r="AKZ332" s="31"/>
      <c r="ALA332" s="31"/>
      <c r="ALB332" s="31"/>
      <c r="ALC332" s="31"/>
      <c r="ALD332" s="31"/>
      <c r="ALE332" s="31"/>
      <c r="ALF332" s="31"/>
      <c r="ALG332" s="31"/>
      <c r="ALH332" s="31"/>
      <c r="ALI332" s="31"/>
      <c r="ALJ332" s="31"/>
      <c r="ALK332" s="31"/>
      <c r="ALL332" s="31"/>
      <c r="ALM332" s="31"/>
      <c r="ALN332" s="31"/>
      <c r="ALO332" s="31"/>
      <c r="ALP332" s="31"/>
      <c r="ALQ332" s="31"/>
      <c r="ALR332" s="31"/>
      <c r="ALS332" s="31"/>
      <c r="ALT332" s="31"/>
      <c r="ALU332" s="31"/>
      <c r="ALV332" s="31"/>
      <c r="ALW332" s="31"/>
      <c r="ALX332" s="31"/>
      <c r="ALY332" s="31"/>
      <c r="ALZ332" s="31"/>
      <c r="AMA332" s="31"/>
      <c r="AMB332" s="31"/>
      <c r="AMC332" s="31"/>
      <c r="AMD332" s="31"/>
      <c r="AME332" s="31"/>
      <c r="AMF332" s="31"/>
      <c r="AMG332" s="31"/>
      <c r="AMH332" s="31"/>
      <c r="AMI332" s="31"/>
      <c r="AMJ332" s="31"/>
      <c r="AMK332" s="31"/>
      <c r="AML332" s="31"/>
      <c r="AMM332" s="31"/>
      <c r="AMN332" s="31"/>
      <c r="AMO332" s="31"/>
      <c r="AMP332" s="31"/>
      <c r="AMQ332" s="31"/>
      <c r="AMR332" s="31"/>
      <c r="AMS332" s="31"/>
      <c r="AMT332" s="31"/>
      <c r="AMU332" s="31"/>
      <c r="AMV332" s="31"/>
      <c r="AMW332" s="31"/>
      <c r="AMX332" s="31"/>
      <c r="AMY332" s="31"/>
      <c r="AMZ332" s="6"/>
      <c r="ANA332" s="6"/>
      <c r="ANB332" s="6"/>
    </row>
    <row r="333" spans="3:1042" s="35" customFormat="1" x14ac:dyDescent="0.25">
      <c r="C333" s="6">
        <f t="shared" si="140"/>
        <v>260714</v>
      </c>
      <c r="D333" s="72">
        <f t="shared" si="141"/>
        <v>66</v>
      </c>
      <c r="E333" s="74">
        <v>0</v>
      </c>
      <c r="F333" s="72">
        <v>1</v>
      </c>
      <c r="G333" s="73">
        <f t="shared" si="221"/>
        <v>0</v>
      </c>
      <c r="H333" s="128">
        <f t="shared" si="222"/>
        <v>3.1</v>
      </c>
      <c r="I333" s="147">
        <f t="shared" si="218"/>
        <v>0</v>
      </c>
      <c r="J333" s="111" t="s">
        <v>196</v>
      </c>
      <c r="K333" s="39">
        <v>3</v>
      </c>
      <c r="L333" s="95">
        <f t="shared" si="219"/>
        <v>26</v>
      </c>
      <c r="M333" s="9" t="s">
        <v>53</v>
      </c>
      <c r="N333" s="82">
        <f t="shared" si="223"/>
        <v>7</v>
      </c>
      <c r="O333" s="82">
        <f t="shared" si="216"/>
        <v>260714</v>
      </c>
      <c r="P333" s="77" t="str">
        <f t="shared" si="208"/>
        <v>HPHE2K66HD045VC 120  (66 gal)</v>
      </c>
      <c r="Q333" s="10" t="s">
        <v>58</v>
      </c>
      <c r="R333" s="11">
        <v>66</v>
      </c>
      <c r="S333" s="37" t="s">
        <v>85</v>
      </c>
      <c r="T333" s="100" t="s">
        <v>105</v>
      </c>
      <c r="U333" s="105" t="str">
        <f t="shared" si="217"/>
        <v>AOSmithHPTU66</v>
      </c>
      <c r="V333" s="146">
        <v>0</v>
      </c>
      <c r="W333" s="47" t="s">
        <v>10</v>
      </c>
      <c r="X333" s="55">
        <v>3</v>
      </c>
      <c r="Y333" s="56">
        <v>3.1</v>
      </c>
      <c r="Z333" s="57">
        <v>42545</v>
      </c>
      <c r="AA333" s="58" t="s">
        <v>83</v>
      </c>
      <c r="AB333" s="158" t="str">
        <f t="shared" si="192"/>
        <v>2,     260714,   "HPHE2K66HD045VC 120  (66 gal)"</v>
      </c>
      <c r="AC333" s="160" t="str">
        <f t="shared" si="183"/>
        <v>Whirlpool</v>
      </c>
      <c r="AD333" s="161" t="s">
        <v>720</v>
      </c>
      <c r="AE333" s="158" t="str">
        <f t="shared" si="193"/>
        <v xml:space="preserve">          case  260714   :   "WhirlpoolHPHE2K66C"</v>
      </c>
      <c r="AF333" s="161" t="s">
        <v>720</v>
      </c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1"/>
      <c r="BO333" s="31"/>
      <c r="BP333" s="31"/>
      <c r="BQ333" s="31"/>
      <c r="BR333" s="31"/>
      <c r="BS333" s="31"/>
      <c r="BT333" s="31"/>
      <c r="BU333" s="31"/>
      <c r="BV333" s="31"/>
      <c r="BW333" s="31"/>
      <c r="BX333" s="31"/>
      <c r="BY333" s="31"/>
      <c r="BZ333" s="31"/>
      <c r="CA333" s="31"/>
      <c r="CB333" s="31"/>
      <c r="CC333" s="31"/>
      <c r="CD333" s="31"/>
      <c r="CE333" s="31"/>
      <c r="CF333" s="31"/>
      <c r="CG333" s="31"/>
      <c r="CH333" s="31"/>
      <c r="CI333" s="31"/>
      <c r="CJ333" s="31"/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/>
      <c r="DK333" s="31"/>
      <c r="DL333" s="31"/>
      <c r="DM333" s="31"/>
      <c r="DN333" s="31"/>
      <c r="DO333" s="31"/>
      <c r="DP333" s="31"/>
      <c r="DQ333" s="31"/>
      <c r="DR333" s="31"/>
      <c r="DS333" s="31"/>
      <c r="DT333" s="31"/>
      <c r="DU333" s="31"/>
      <c r="DV333" s="31"/>
      <c r="DW333" s="31"/>
      <c r="DX333" s="31"/>
      <c r="DY333" s="31"/>
      <c r="DZ333" s="31"/>
      <c r="EA333" s="31"/>
      <c r="EB333" s="31"/>
      <c r="EC333" s="31"/>
      <c r="ED333" s="31"/>
      <c r="EE333" s="31"/>
      <c r="EF333" s="31"/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/>
      <c r="EV333" s="31"/>
      <c r="EW333" s="31"/>
      <c r="EX333" s="31"/>
      <c r="EY333" s="31"/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 s="31"/>
      <c r="FL333" s="31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  <c r="IU333" s="31"/>
      <c r="IV333" s="31"/>
      <c r="IW333" s="31"/>
      <c r="IX333" s="31"/>
      <c r="IY333" s="31"/>
      <c r="IZ333" s="31"/>
      <c r="JA333" s="31"/>
      <c r="JB333" s="31"/>
      <c r="JC333" s="31"/>
      <c r="JD333" s="31"/>
      <c r="JE333" s="31"/>
      <c r="JF333" s="31"/>
      <c r="JG333" s="31"/>
      <c r="JH333" s="31"/>
      <c r="JI333" s="31"/>
      <c r="JJ333" s="31"/>
      <c r="JK333" s="31"/>
      <c r="JL333" s="31"/>
      <c r="JM333" s="31"/>
      <c r="JN333" s="31"/>
      <c r="JO333" s="31"/>
      <c r="JP333" s="31"/>
      <c r="JQ333" s="31"/>
      <c r="JR333" s="31"/>
      <c r="JS333" s="31"/>
      <c r="JT333" s="31"/>
      <c r="JU333" s="31"/>
      <c r="JV333" s="31"/>
      <c r="JW333" s="31"/>
      <c r="JX333" s="31"/>
      <c r="JY333" s="31"/>
      <c r="JZ333" s="31"/>
      <c r="KA333" s="31"/>
      <c r="KB333" s="31"/>
      <c r="KC333" s="31"/>
      <c r="KD333" s="31"/>
      <c r="KE333" s="31"/>
      <c r="KF333" s="31"/>
      <c r="KG333" s="31"/>
      <c r="KH333" s="31"/>
      <c r="KI333" s="31"/>
      <c r="KJ333" s="31"/>
      <c r="KK333" s="31"/>
      <c r="KL333" s="31"/>
      <c r="KM333" s="31"/>
      <c r="KN333" s="31"/>
      <c r="KO333" s="31"/>
      <c r="KP333" s="31"/>
      <c r="KQ333" s="31"/>
      <c r="KR333" s="31"/>
      <c r="KS333" s="31"/>
      <c r="KT333" s="31"/>
      <c r="KU333" s="31"/>
      <c r="KV333" s="31"/>
      <c r="KW333" s="31"/>
      <c r="KX333" s="31"/>
      <c r="KY333" s="31"/>
      <c r="KZ333" s="31"/>
      <c r="LA333" s="31"/>
      <c r="LB333" s="31"/>
      <c r="LC333" s="31"/>
      <c r="LD333" s="31"/>
      <c r="LE333" s="31"/>
      <c r="LF333" s="31"/>
      <c r="LG333" s="31"/>
      <c r="LH333" s="31"/>
      <c r="LI333" s="31"/>
      <c r="LJ333" s="31"/>
      <c r="LK333" s="31"/>
      <c r="LL333" s="31"/>
      <c r="LM333" s="31"/>
      <c r="LN333" s="31"/>
      <c r="LO333" s="31"/>
      <c r="LP333" s="31"/>
      <c r="LQ333" s="31"/>
      <c r="LR333" s="31"/>
      <c r="LS333" s="31"/>
      <c r="LT333" s="31"/>
      <c r="LU333" s="31"/>
      <c r="LV333" s="31"/>
      <c r="LW333" s="31"/>
      <c r="LX333" s="31"/>
      <c r="LY333" s="31"/>
      <c r="LZ333" s="31"/>
      <c r="MA333" s="31"/>
      <c r="MB333" s="31"/>
      <c r="MC333" s="31"/>
      <c r="MD333" s="31"/>
      <c r="ME333" s="31"/>
      <c r="MF333" s="31"/>
      <c r="MG333" s="31"/>
      <c r="MH333" s="31"/>
      <c r="MI333" s="31"/>
      <c r="MJ333" s="31"/>
      <c r="MK333" s="31"/>
      <c r="ML333" s="31"/>
      <c r="MM333" s="31"/>
      <c r="MN333" s="31"/>
      <c r="MO333" s="31"/>
      <c r="MP333" s="31"/>
      <c r="MQ333" s="31"/>
      <c r="MR333" s="31"/>
      <c r="MS333" s="31"/>
      <c r="MT333" s="31"/>
      <c r="MU333" s="31"/>
      <c r="MV333" s="31"/>
      <c r="MW333" s="31"/>
      <c r="MX333" s="31"/>
      <c r="MY333" s="31"/>
      <c r="MZ333" s="31"/>
      <c r="NA333" s="31"/>
      <c r="NB333" s="31"/>
      <c r="NC333" s="31"/>
      <c r="ND333" s="31"/>
      <c r="NE333" s="31"/>
      <c r="NF333" s="31"/>
      <c r="NG333" s="31"/>
      <c r="NH333" s="31"/>
      <c r="NI333" s="31"/>
      <c r="NJ333" s="31"/>
      <c r="NK333" s="31"/>
      <c r="NL333" s="31"/>
      <c r="NM333" s="31"/>
      <c r="NN333" s="31"/>
      <c r="NO333" s="31"/>
      <c r="NP333" s="31"/>
      <c r="NQ333" s="31"/>
      <c r="NR333" s="31"/>
      <c r="NS333" s="31"/>
      <c r="NT333" s="31"/>
      <c r="NU333" s="31"/>
      <c r="NV333" s="31"/>
      <c r="NW333" s="31"/>
      <c r="NX333" s="31"/>
      <c r="NY333" s="31"/>
      <c r="NZ333" s="31"/>
      <c r="OA333" s="31"/>
      <c r="OB333" s="31"/>
      <c r="OC333" s="31"/>
      <c r="OD333" s="31"/>
      <c r="OE333" s="31"/>
      <c r="OF333" s="31"/>
      <c r="OG333" s="31"/>
      <c r="OH333" s="31"/>
      <c r="OI333" s="31"/>
      <c r="OJ333" s="31"/>
      <c r="OK333" s="31"/>
      <c r="OL333" s="31"/>
      <c r="OM333" s="31"/>
      <c r="ON333" s="31"/>
      <c r="OO333" s="31"/>
      <c r="OP333" s="31"/>
      <c r="OQ333" s="31"/>
      <c r="OR333" s="31"/>
      <c r="OS333" s="31"/>
      <c r="OT333" s="31"/>
      <c r="OU333" s="31"/>
      <c r="OV333" s="31"/>
      <c r="OW333" s="31"/>
      <c r="OX333" s="31"/>
      <c r="OY333" s="31"/>
      <c r="OZ333" s="31"/>
      <c r="PA333" s="31"/>
      <c r="PB333" s="31"/>
      <c r="PC333" s="31"/>
      <c r="PD333" s="31"/>
      <c r="PE333" s="31"/>
      <c r="PF333" s="31"/>
      <c r="PG333" s="31"/>
      <c r="PH333" s="31"/>
      <c r="PI333" s="31"/>
      <c r="PJ333" s="31"/>
      <c r="PK333" s="31"/>
      <c r="PL333" s="31"/>
      <c r="PM333" s="31"/>
      <c r="PN333" s="31"/>
      <c r="PO333" s="31"/>
      <c r="PP333" s="31"/>
      <c r="PQ333" s="31"/>
      <c r="PR333" s="31"/>
      <c r="PS333" s="31"/>
      <c r="PT333" s="31"/>
      <c r="PU333" s="31"/>
      <c r="PV333" s="31"/>
      <c r="PW333" s="31"/>
      <c r="PX333" s="31"/>
      <c r="PY333" s="31"/>
      <c r="PZ333" s="31"/>
      <c r="QA333" s="31"/>
      <c r="QB333" s="31"/>
      <c r="QC333" s="31"/>
      <c r="QD333" s="31"/>
      <c r="QE333" s="31"/>
      <c r="QF333" s="31"/>
      <c r="QG333" s="31"/>
      <c r="QH333" s="31"/>
      <c r="QI333" s="31"/>
      <c r="QJ333" s="31"/>
      <c r="QK333" s="31"/>
      <c r="QL333" s="31"/>
      <c r="QM333" s="31"/>
      <c r="QN333" s="31"/>
      <c r="QO333" s="31"/>
      <c r="QP333" s="31"/>
      <c r="QQ333" s="31"/>
      <c r="QR333" s="31"/>
      <c r="QS333" s="31"/>
      <c r="QT333" s="31"/>
      <c r="QU333" s="31"/>
      <c r="QV333" s="31"/>
      <c r="QW333" s="31"/>
      <c r="QX333" s="31"/>
      <c r="QY333" s="31"/>
      <c r="QZ333" s="31"/>
      <c r="RA333" s="31"/>
      <c r="RB333" s="31"/>
      <c r="RC333" s="31"/>
      <c r="RD333" s="31"/>
      <c r="RE333" s="31"/>
      <c r="RF333" s="31"/>
      <c r="RG333" s="31"/>
      <c r="RH333" s="31"/>
      <c r="RI333" s="31"/>
      <c r="RJ333" s="31"/>
      <c r="RK333" s="31"/>
      <c r="RL333" s="31"/>
      <c r="RM333" s="31"/>
      <c r="RN333" s="31"/>
      <c r="RO333" s="31"/>
      <c r="RP333" s="31"/>
      <c r="RQ333" s="31"/>
      <c r="RR333" s="31"/>
      <c r="RS333" s="31"/>
      <c r="RT333" s="31"/>
      <c r="RU333" s="31"/>
      <c r="RV333" s="31"/>
      <c r="RW333" s="31"/>
      <c r="RX333" s="31"/>
      <c r="RY333" s="31"/>
      <c r="RZ333" s="31"/>
      <c r="SA333" s="31"/>
      <c r="SB333" s="31"/>
      <c r="SC333" s="31"/>
      <c r="SD333" s="31"/>
      <c r="SE333" s="31"/>
      <c r="SF333" s="31"/>
      <c r="SG333" s="31"/>
      <c r="SH333" s="31"/>
      <c r="SI333" s="31"/>
      <c r="SJ333" s="31"/>
      <c r="SK333" s="31"/>
      <c r="SL333" s="31"/>
      <c r="SM333" s="31"/>
      <c r="SN333" s="31"/>
      <c r="SO333" s="31"/>
      <c r="SP333" s="31"/>
      <c r="SQ333" s="31"/>
      <c r="SR333" s="31"/>
      <c r="SS333" s="31"/>
      <c r="ST333" s="31"/>
      <c r="SU333" s="31"/>
      <c r="SV333" s="31"/>
      <c r="SW333" s="31"/>
      <c r="SX333" s="31"/>
      <c r="SY333" s="31"/>
      <c r="SZ333" s="31"/>
      <c r="TA333" s="31"/>
      <c r="TB333" s="31"/>
      <c r="TC333" s="31"/>
      <c r="TD333" s="31"/>
      <c r="TE333" s="31"/>
      <c r="TF333" s="31"/>
      <c r="TG333" s="31"/>
      <c r="TH333" s="31"/>
      <c r="TI333" s="31"/>
      <c r="TJ333" s="31"/>
      <c r="TK333" s="31"/>
      <c r="TL333" s="31"/>
      <c r="TM333" s="31"/>
      <c r="TN333" s="31"/>
      <c r="TO333" s="31"/>
      <c r="TP333" s="31"/>
      <c r="TQ333" s="31"/>
      <c r="TR333" s="31"/>
      <c r="TS333" s="31"/>
      <c r="TT333" s="31"/>
      <c r="TU333" s="31"/>
      <c r="TV333" s="31"/>
      <c r="TW333" s="31"/>
      <c r="TX333" s="31"/>
      <c r="TY333" s="31"/>
      <c r="TZ333" s="31"/>
      <c r="UA333" s="31"/>
      <c r="UB333" s="31"/>
      <c r="UC333" s="31"/>
      <c r="UD333" s="31"/>
      <c r="UE333" s="31"/>
      <c r="UF333" s="31"/>
      <c r="UG333" s="31"/>
      <c r="UH333" s="31"/>
      <c r="UI333" s="31"/>
      <c r="UJ333" s="31"/>
      <c r="UK333" s="31"/>
      <c r="UL333" s="31"/>
      <c r="UM333" s="31"/>
      <c r="UN333" s="31"/>
      <c r="UO333" s="31"/>
      <c r="UP333" s="31"/>
      <c r="UQ333" s="31"/>
      <c r="UR333" s="31"/>
      <c r="US333" s="31"/>
      <c r="UT333" s="31"/>
      <c r="UU333" s="31"/>
      <c r="UV333" s="31"/>
      <c r="UW333" s="31"/>
      <c r="UX333" s="31"/>
      <c r="UY333" s="31"/>
      <c r="UZ333" s="31"/>
      <c r="VA333" s="31"/>
      <c r="VB333" s="31"/>
      <c r="VC333" s="31"/>
      <c r="VD333" s="31"/>
      <c r="VE333" s="31"/>
      <c r="VF333" s="31"/>
      <c r="VG333" s="31"/>
      <c r="VH333" s="31"/>
      <c r="VI333" s="31"/>
      <c r="VJ333" s="31"/>
      <c r="VK333" s="31"/>
      <c r="VL333" s="31"/>
      <c r="VM333" s="31"/>
      <c r="VN333" s="31"/>
      <c r="VO333" s="31"/>
      <c r="VP333" s="31"/>
      <c r="VQ333" s="31"/>
      <c r="VR333" s="31"/>
      <c r="VS333" s="31"/>
      <c r="VT333" s="31"/>
      <c r="VU333" s="31"/>
      <c r="VV333" s="31"/>
      <c r="VW333" s="31"/>
      <c r="VX333" s="31"/>
      <c r="VY333" s="31"/>
      <c r="VZ333" s="31"/>
      <c r="WA333" s="31"/>
      <c r="WB333" s="31"/>
      <c r="WC333" s="31"/>
      <c r="WD333" s="31"/>
      <c r="WE333" s="31"/>
      <c r="WF333" s="31"/>
      <c r="WG333" s="31"/>
      <c r="WH333" s="31"/>
      <c r="WI333" s="31"/>
      <c r="WJ333" s="31"/>
      <c r="WK333" s="31"/>
      <c r="WL333" s="31"/>
      <c r="WM333" s="31"/>
      <c r="WN333" s="31"/>
      <c r="WO333" s="31"/>
      <c r="WP333" s="31"/>
      <c r="WQ333" s="31"/>
      <c r="WR333" s="31"/>
      <c r="WS333" s="31"/>
      <c r="WT333" s="31"/>
      <c r="WU333" s="31"/>
      <c r="WV333" s="31"/>
      <c r="WW333" s="31"/>
      <c r="WX333" s="31"/>
      <c r="WY333" s="31"/>
      <c r="WZ333" s="31"/>
      <c r="XA333" s="31"/>
      <c r="XB333" s="31"/>
      <c r="XC333" s="31"/>
      <c r="XD333" s="31"/>
      <c r="XE333" s="31"/>
      <c r="XF333" s="31"/>
      <c r="XG333" s="31"/>
      <c r="XH333" s="31"/>
      <c r="XI333" s="31"/>
      <c r="XJ333" s="31"/>
      <c r="XK333" s="31"/>
      <c r="XL333" s="31"/>
      <c r="XM333" s="31"/>
      <c r="XN333" s="31"/>
      <c r="XO333" s="31"/>
      <c r="XP333" s="31"/>
      <c r="XQ333" s="31"/>
      <c r="XR333" s="31"/>
      <c r="XS333" s="31"/>
      <c r="XT333" s="31"/>
      <c r="XU333" s="31"/>
      <c r="XV333" s="31"/>
      <c r="XW333" s="31"/>
      <c r="XX333" s="31"/>
      <c r="XY333" s="31"/>
      <c r="XZ333" s="31"/>
      <c r="YA333" s="31"/>
      <c r="YB333" s="31"/>
      <c r="YC333" s="31"/>
      <c r="YD333" s="31"/>
      <c r="YE333" s="31"/>
      <c r="YF333" s="31"/>
      <c r="YG333" s="31"/>
      <c r="YH333" s="31"/>
      <c r="YI333" s="31"/>
      <c r="YJ333" s="31"/>
      <c r="YK333" s="31"/>
      <c r="YL333" s="31"/>
      <c r="YM333" s="31"/>
      <c r="YN333" s="31"/>
      <c r="YO333" s="31"/>
      <c r="YP333" s="31"/>
      <c r="YQ333" s="31"/>
      <c r="YR333" s="31"/>
      <c r="YS333" s="31"/>
      <c r="YT333" s="31"/>
      <c r="YU333" s="31"/>
      <c r="YV333" s="31"/>
      <c r="YW333" s="31"/>
      <c r="YX333" s="31"/>
      <c r="YY333" s="31"/>
      <c r="YZ333" s="31"/>
      <c r="ZA333" s="31"/>
      <c r="ZB333" s="31"/>
      <c r="ZC333" s="31"/>
      <c r="ZD333" s="31"/>
      <c r="ZE333" s="31"/>
      <c r="ZF333" s="31"/>
      <c r="ZG333" s="31"/>
      <c r="ZH333" s="31"/>
      <c r="ZI333" s="31"/>
      <c r="ZJ333" s="31"/>
      <c r="ZK333" s="31"/>
      <c r="ZL333" s="31"/>
      <c r="ZM333" s="31"/>
      <c r="ZN333" s="31"/>
      <c r="ZO333" s="31"/>
      <c r="ZP333" s="31"/>
      <c r="ZQ333" s="31"/>
      <c r="ZR333" s="31"/>
      <c r="ZS333" s="31"/>
      <c r="ZT333" s="31"/>
      <c r="ZU333" s="31"/>
      <c r="ZV333" s="31"/>
      <c r="ZW333" s="31"/>
      <c r="ZX333" s="31"/>
      <c r="ZY333" s="31"/>
      <c r="ZZ333" s="31"/>
      <c r="AAA333" s="31"/>
      <c r="AAB333" s="31"/>
      <c r="AAC333" s="31"/>
      <c r="AAD333" s="31"/>
      <c r="AAE333" s="31"/>
      <c r="AAF333" s="31"/>
      <c r="AAG333" s="31"/>
      <c r="AAH333" s="31"/>
      <c r="AAI333" s="31"/>
      <c r="AAJ333" s="31"/>
      <c r="AAK333" s="31"/>
      <c r="AAL333" s="31"/>
      <c r="AAM333" s="31"/>
      <c r="AAN333" s="31"/>
      <c r="AAO333" s="31"/>
      <c r="AAP333" s="31"/>
      <c r="AAQ333" s="31"/>
      <c r="AAR333" s="31"/>
      <c r="AAS333" s="31"/>
      <c r="AAT333" s="31"/>
      <c r="AAU333" s="31"/>
      <c r="AAV333" s="31"/>
      <c r="AAW333" s="31"/>
      <c r="AAX333" s="31"/>
      <c r="AAY333" s="31"/>
      <c r="AAZ333" s="31"/>
      <c r="ABA333" s="31"/>
      <c r="ABB333" s="31"/>
      <c r="ABC333" s="31"/>
      <c r="ABD333" s="31"/>
      <c r="ABE333" s="31"/>
      <c r="ABF333" s="31"/>
      <c r="ABG333" s="31"/>
      <c r="ABH333" s="31"/>
      <c r="ABI333" s="31"/>
      <c r="ABJ333" s="31"/>
      <c r="ABK333" s="31"/>
      <c r="ABL333" s="31"/>
      <c r="ABM333" s="31"/>
      <c r="ABN333" s="31"/>
      <c r="ABO333" s="31"/>
      <c r="ABP333" s="31"/>
      <c r="ABQ333" s="31"/>
      <c r="ABR333" s="31"/>
      <c r="ABS333" s="31"/>
      <c r="ABT333" s="31"/>
      <c r="ABU333" s="31"/>
      <c r="ABV333" s="31"/>
      <c r="ABW333" s="31"/>
      <c r="ABX333" s="31"/>
      <c r="ABY333" s="31"/>
      <c r="ABZ333" s="31"/>
      <c r="ACA333" s="31"/>
      <c r="ACB333" s="31"/>
      <c r="ACC333" s="31"/>
      <c r="ACD333" s="31"/>
      <c r="ACE333" s="31"/>
      <c r="ACF333" s="31"/>
      <c r="ACG333" s="31"/>
      <c r="ACH333" s="31"/>
      <c r="ACI333" s="31"/>
      <c r="ACJ333" s="31"/>
      <c r="ACK333" s="31"/>
      <c r="ACL333" s="31"/>
      <c r="ACM333" s="31"/>
      <c r="ACN333" s="31"/>
      <c r="ACO333" s="31"/>
      <c r="ACP333" s="31"/>
      <c r="ACQ333" s="31"/>
      <c r="ACR333" s="31"/>
      <c r="ACS333" s="31"/>
      <c r="ACT333" s="31"/>
      <c r="ACU333" s="31"/>
      <c r="ACV333" s="31"/>
      <c r="ACW333" s="31"/>
      <c r="ACX333" s="31"/>
      <c r="ACY333" s="31"/>
      <c r="ACZ333" s="31"/>
      <c r="ADA333" s="31"/>
      <c r="ADB333" s="31"/>
      <c r="ADC333" s="31"/>
      <c r="ADD333" s="31"/>
      <c r="ADE333" s="31"/>
      <c r="ADF333" s="31"/>
      <c r="ADG333" s="31"/>
      <c r="ADH333" s="31"/>
      <c r="ADI333" s="31"/>
      <c r="ADJ333" s="31"/>
      <c r="ADK333" s="31"/>
      <c r="ADL333" s="31"/>
      <c r="ADM333" s="31"/>
      <c r="ADN333" s="31"/>
      <c r="ADO333" s="31"/>
      <c r="ADP333" s="31"/>
      <c r="ADQ333" s="31"/>
      <c r="ADR333" s="31"/>
      <c r="ADS333" s="31"/>
      <c r="ADT333" s="31"/>
      <c r="ADU333" s="31"/>
      <c r="ADV333" s="31"/>
      <c r="ADW333" s="31"/>
      <c r="ADX333" s="31"/>
      <c r="ADY333" s="31"/>
      <c r="ADZ333" s="31"/>
      <c r="AEA333" s="31"/>
      <c r="AEB333" s="31"/>
      <c r="AEC333" s="31"/>
      <c r="AED333" s="31"/>
      <c r="AEE333" s="31"/>
      <c r="AEF333" s="31"/>
      <c r="AEG333" s="31"/>
      <c r="AEH333" s="31"/>
      <c r="AEI333" s="31"/>
      <c r="AEJ333" s="31"/>
      <c r="AEK333" s="31"/>
      <c r="AEL333" s="31"/>
      <c r="AEM333" s="31"/>
      <c r="AEN333" s="31"/>
      <c r="AEO333" s="31"/>
      <c r="AEP333" s="31"/>
      <c r="AEQ333" s="31"/>
      <c r="AER333" s="31"/>
      <c r="AES333" s="31"/>
      <c r="AET333" s="31"/>
      <c r="AEU333" s="31"/>
      <c r="AEV333" s="31"/>
      <c r="AEW333" s="31"/>
      <c r="AEX333" s="31"/>
      <c r="AEY333" s="31"/>
      <c r="AEZ333" s="31"/>
      <c r="AFA333" s="31"/>
      <c r="AFB333" s="31"/>
      <c r="AFC333" s="31"/>
      <c r="AFD333" s="31"/>
      <c r="AFE333" s="31"/>
      <c r="AFF333" s="31"/>
      <c r="AFG333" s="31"/>
      <c r="AFH333" s="31"/>
      <c r="AFI333" s="31"/>
      <c r="AFJ333" s="31"/>
      <c r="AFK333" s="31"/>
      <c r="AFL333" s="31"/>
      <c r="AFM333" s="31"/>
      <c r="AFN333" s="31"/>
      <c r="AFO333" s="31"/>
      <c r="AFP333" s="31"/>
      <c r="AFQ333" s="31"/>
      <c r="AFR333" s="31"/>
      <c r="AFS333" s="31"/>
      <c r="AFT333" s="31"/>
      <c r="AFU333" s="31"/>
      <c r="AFV333" s="31"/>
      <c r="AFW333" s="31"/>
      <c r="AFX333" s="31"/>
      <c r="AFY333" s="31"/>
      <c r="AFZ333" s="31"/>
      <c r="AGA333" s="31"/>
      <c r="AGB333" s="31"/>
      <c r="AGC333" s="31"/>
      <c r="AGD333" s="31"/>
      <c r="AGE333" s="31"/>
      <c r="AGF333" s="31"/>
      <c r="AGG333" s="31"/>
      <c r="AGH333" s="31"/>
      <c r="AGI333" s="31"/>
      <c r="AGJ333" s="31"/>
      <c r="AGK333" s="31"/>
      <c r="AGL333" s="31"/>
      <c r="AGM333" s="31"/>
      <c r="AGN333" s="31"/>
      <c r="AGO333" s="31"/>
      <c r="AGP333" s="31"/>
      <c r="AGQ333" s="31"/>
      <c r="AGR333" s="31"/>
      <c r="AGS333" s="31"/>
      <c r="AGT333" s="31"/>
      <c r="AGU333" s="31"/>
      <c r="AGV333" s="31"/>
      <c r="AGW333" s="31"/>
      <c r="AGX333" s="31"/>
      <c r="AGY333" s="31"/>
      <c r="AGZ333" s="31"/>
      <c r="AHA333" s="31"/>
      <c r="AHB333" s="31"/>
      <c r="AHC333" s="31"/>
      <c r="AHD333" s="31"/>
      <c r="AHE333" s="31"/>
      <c r="AHF333" s="31"/>
      <c r="AHG333" s="31"/>
      <c r="AHH333" s="31"/>
      <c r="AHI333" s="31"/>
      <c r="AHJ333" s="31"/>
      <c r="AHK333" s="31"/>
      <c r="AHL333" s="31"/>
      <c r="AHM333" s="31"/>
      <c r="AHN333" s="31"/>
      <c r="AHO333" s="31"/>
      <c r="AHP333" s="31"/>
      <c r="AHQ333" s="31"/>
      <c r="AHR333" s="31"/>
      <c r="AHS333" s="31"/>
      <c r="AHT333" s="31"/>
      <c r="AHU333" s="31"/>
      <c r="AHV333" s="31"/>
      <c r="AHW333" s="31"/>
      <c r="AHX333" s="31"/>
      <c r="AHY333" s="31"/>
      <c r="AHZ333" s="31"/>
      <c r="AIA333" s="31"/>
      <c r="AIB333" s="31"/>
      <c r="AIC333" s="31"/>
      <c r="AID333" s="31"/>
      <c r="AIE333" s="31"/>
      <c r="AIF333" s="31"/>
      <c r="AIG333" s="31"/>
      <c r="AIH333" s="31"/>
      <c r="AII333" s="31"/>
      <c r="AIJ333" s="31"/>
      <c r="AIK333" s="31"/>
      <c r="AIL333" s="31"/>
      <c r="AIM333" s="31"/>
      <c r="AIN333" s="31"/>
      <c r="AIO333" s="31"/>
      <c r="AIP333" s="31"/>
      <c r="AIQ333" s="31"/>
      <c r="AIR333" s="31"/>
      <c r="AIS333" s="31"/>
      <c r="AIT333" s="31"/>
      <c r="AIU333" s="31"/>
      <c r="AIV333" s="31"/>
      <c r="AIW333" s="31"/>
      <c r="AIX333" s="31"/>
      <c r="AIY333" s="31"/>
      <c r="AIZ333" s="31"/>
      <c r="AJA333" s="31"/>
      <c r="AJB333" s="31"/>
      <c r="AJC333" s="31"/>
      <c r="AJD333" s="31"/>
      <c r="AJE333" s="31"/>
      <c r="AJF333" s="31"/>
      <c r="AJG333" s="31"/>
      <c r="AJH333" s="31"/>
      <c r="AJI333" s="31"/>
      <c r="AJJ333" s="31"/>
      <c r="AJK333" s="31"/>
      <c r="AJL333" s="31"/>
      <c r="AJM333" s="31"/>
      <c r="AJN333" s="31"/>
      <c r="AJO333" s="31"/>
      <c r="AJP333" s="31"/>
      <c r="AJQ333" s="31"/>
      <c r="AJR333" s="31"/>
      <c r="AJS333" s="31"/>
      <c r="AJT333" s="31"/>
      <c r="AJU333" s="31"/>
      <c r="AJV333" s="31"/>
      <c r="AJW333" s="31"/>
      <c r="AJX333" s="31"/>
      <c r="AJY333" s="31"/>
      <c r="AJZ333" s="31"/>
      <c r="AKA333" s="31"/>
      <c r="AKB333" s="31"/>
      <c r="AKC333" s="31"/>
      <c r="AKD333" s="31"/>
      <c r="AKE333" s="31"/>
      <c r="AKF333" s="31"/>
      <c r="AKG333" s="31"/>
      <c r="AKH333" s="31"/>
      <c r="AKI333" s="31"/>
      <c r="AKJ333" s="31"/>
      <c r="AKK333" s="31"/>
      <c r="AKL333" s="31"/>
      <c r="AKM333" s="31"/>
      <c r="AKN333" s="31"/>
      <c r="AKO333" s="31"/>
      <c r="AKP333" s="31"/>
      <c r="AKQ333" s="31"/>
      <c r="AKR333" s="31"/>
      <c r="AKS333" s="31"/>
      <c r="AKT333" s="31"/>
      <c r="AKU333" s="31"/>
      <c r="AKV333" s="31"/>
      <c r="AKW333" s="31"/>
      <c r="AKX333" s="31"/>
      <c r="AKY333" s="31"/>
      <c r="AKZ333" s="31"/>
      <c r="ALA333" s="31"/>
      <c r="ALB333" s="31"/>
      <c r="ALC333" s="31"/>
      <c r="ALD333" s="31"/>
      <c r="ALE333" s="31"/>
      <c r="ALF333" s="31"/>
      <c r="ALG333" s="31"/>
      <c r="ALH333" s="31"/>
      <c r="ALI333" s="31"/>
      <c r="ALJ333" s="31"/>
      <c r="ALK333" s="31"/>
      <c r="ALL333" s="31"/>
      <c r="ALM333" s="31"/>
      <c r="ALN333" s="31"/>
      <c r="ALO333" s="31"/>
      <c r="ALP333" s="31"/>
      <c r="ALQ333" s="31"/>
      <c r="ALR333" s="31"/>
      <c r="ALS333" s="31"/>
      <c r="ALT333" s="31"/>
      <c r="ALU333" s="31"/>
      <c r="ALV333" s="31"/>
      <c r="ALW333" s="31"/>
      <c r="ALX333" s="31"/>
      <c r="ALY333" s="31"/>
      <c r="ALZ333" s="31"/>
      <c r="AMA333" s="31"/>
      <c r="AMB333" s="31"/>
      <c r="AMC333" s="31"/>
      <c r="AMD333" s="31"/>
      <c r="AME333" s="31"/>
      <c r="AMF333" s="31"/>
      <c r="AMG333" s="31"/>
      <c r="AMH333" s="31"/>
      <c r="AMI333" s="31"/>
      <c r="AMJ333" s="31"/>
      <c r="AMK333" s="31"/>
      <c r="AML333" s="31"/>
      <c r="AMM333" s="31"/>
      <c r="AMN333" s="31"/>
      <c r="AMO333" s="31"/>
      <c r="AMP333" s="31"/>
      <c r="AMQ333" s="31"/>
      <c r="AMR333" s="31"/>
      <c r="AMS333" s="31"/>
      <c r="AMT333" s="31"/>
      <c r="AMU333" s="31"/>
      <c r="AMV333" s="31"/>
      <c r="AMW333" s="31"/>
      <c r="AMX333" s="31"/>
      <c r="AMY333" s="31"/>
      <c r="AMZ333" s="6"/>
      <c r="ANA333" s="6"/>
      <c r="ANB333" s="6"/>
    </row>
    <row r="334" spans="3:1042" s="35" customFormat="1" x14ac:dyDescent="0.25">
      <c r="C334" s="6">
        <f t="shared" si="140"/>
        <v>260815</v>
      </c>
      <c r="D334" s="72">
        <f t="shared" si="141"/>
        <v>80</v>
      </c>
      <c r="E334" s="74">
        <v>0</v>
      </c>
      <c r="F334" s="72">
        <v>1</v>
      </c>
      <c r="G334" s="73">
        <f t="shared" si="221"/>
        <v>0</v>
      </c>
      <c r="H334" s="128">
        <f t="shared" si="222"/>
        <v>2.9</v>
      </c>
      <c r="I334" s="147">
        <f t="shared" si="218"/>
        <v>0</v>
      </c>
      <c r="J334" s="111" t="s">
        <v>196</v>
      </c>
      <c r="K334" s="39">
        <v>3</v>
      </c>
      <c r="L334" s="95">
        <f t="shared" si="219"/>
        <v>26</v>
      </c>
      <c r="M334" s="9" t="s">
        <v>53</v>
      </c>
      <c r="N334" s="82">
        <f t="shared" si="223"/>
        <v>8</v>
      </c>
      <c r="O334" s="82">
        <f t="shared" si="216"/>
        <v>260815</v>
      </c>
      <c r="P334" s="77" t="str">
        <f t="shared" si="208"/>
        <v>HPHE2K80HD045V 120  (80 gal)</v>
      </c>
      <c r="Q334" s="10" t="s">
        <v>59</v>
      </c>
      <c r="R334" s="11">
        <v>80</v>
      </c>
      <c r="S334" s="37" t="s">
        <v>86</v>
      </c>
      <c r="T334" s="100" t="s">
        <v>106</v>
      </c>
      <c r="U334" s="105" t="str">
        <f t="shared" si="217"/>
        <v>AOSmithHPTU80</v>
      </c>
      <c r="V334" s="146">
        <v>0</v>
      </c>
      <c r="W334" s="47" t="s">
        <v>10</v>
      </c>
      <c r="X334" s="55" t="s">
        <v>15</v>
      </c>
      <c r="Y334" s="56">
        <v>2.9</v>
      </c>
      <c r="Z334" s="57">
        <v>42545</v>
      </c>
      <c r="AA334" s="58" t="s">
        <v>83</v>
      </c>
      <c r="AB334" s="158" t="str">
        <f t="shared" si="192"/>
        <v>2,     260815,   "HPHE2K80HD045V 120  (80 gal)"</v>
      </c>
      <c r="AC334" s="160" t="str">
        <f t="shared" si="183"/>
        <v>Whirlpool</v>
      </c>
      <c r="AD334" s="161" t="s">
        <v>721</v>
      </c>
      <c r="AE334" s="158" t="str">
        <f t="shared" si="193"/>
        <v xml:space="preserve">          case  260815   :   "WhirlpoolHPHE2K80"</v>
      </c>
      <c r="AF334" s="161" t="s">
        <v>721</v>
      </c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1"/>
      <c r="BO334" s="31"/>
      <c r="BP334" s="31"/>
      <c r="BQ334" s="31"/>
      <c r="BR334" s="31"/>
      <c r="BS334" s="31"/>
      <c r="BT334" s="31"/>
      <c r="BU334" s="31"/>
      <c r="BV334" s="31"/>
      <c r="BW334" s="31"/>
      <c r="BX334" s="31"/>
      <c r="BY334" s="31"/>
      <c r="BZ334" s="31"/>
      <c r="CA334" s="31"/>
      <c r="CB334" s="31"/>
      <c r="CC334" s="31"/>
      <c r="CD334" s="31"/>
      <c r="CE334" s="31"/>
      <c r="CF334" s="31"/>
      <c r="CG334" s="31"/>
      <c r="CH334" s="31"/>
      <c r="CI334" s="31"/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/>
      <c r="DK334" s="31"/>
      <c r="DL334" s="31"/>
      <c r="DM334" s="31"/>
      <c r="DN334" s="31"/>
      <c r="DO334" s="31"/>
      <c r="DP334" s="31"/>
      <c r="DQ334" s="31"/>
      <c r="DR334" s="31"/>
      <c r="DS334" s="31"/>
      <c r="DT334" s="31"/>
      <c r="DU334" s="31"/>
      <c r="DV334" s="31"/>
      <c r="DW334" s="31"/>
      <c r="DX334" s="31"/>
      <c r="DY334" s="31"/>
      <c r="DZ334" s="31"/>
      <c r="EA334" s="31"/>
      <c r="EB334" s="31"/>
      <c r="EC334" s="31"/>
      <c r="ED334" s="31"/>
      <c r="EE334" s="31"/>
      <c r="EF334" s="31"/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/>
      <c r="EV334" s="31"/>
      <c r="EW334" s="31"/>
      <c r="EX334" s="31"/>
      <c r="EY334" s="31"/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 s="31"/>
      <c r="FL334" s="31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  <c r="IU334" s="31"/>
      <c r="IV334" s="31"/>
      <c r="IW334" s="31"/>
      <c r="IX334" s="31"/>
      <c r="IY334" s="31"/>
      <c r="IZ334" s="31"/>
      <c r="JA334" s="31"/>
      <c r="JB334" s="31"/>
      <c r="JC334" s="31"/>
      <c r="JD334" s="31"/>
      <c r="JE334" s="31"/>
      <c r="JF334" s="31"/>
      <c r="JG334" s="31"/>
      <c r="JH334" s="31"/>
      <c r="JI334" s="31"/>
      <c r="JJ334" s="31"/>
      <c r="JK334" s="31"/>
      <c r="JL334" s="31"/>
      <c r="JM334" s="31"/>
      <c r="JN334" s="31"/>
      <c r="JO334" s="31"/>
      <c r="JP334" s="31"/>
      <c r="JQ334" s="31"/>
      <c r="JR334" s="31"/>
      <c r="JS334" s="31"/>
      <c r="JT334" s="31"/>
      <c r="JU334" s="31"/>
      <c r="JV334" s="31"/>
      <c r="JW334" s="31"/>
      <c r="JX334" s="31"/>
      <c r="JY334" s="31"/>
      <c r="JZ334" s="31"/>
      <c r="KA334" s="31"/>
      <c r="KB334" s="31"/>
      <c r="KC334" s="31"/>
      <c r="KD334" s="31"/>
      <c r="KE334" s="31"/>
      <c r="KF334" s="31"/>
      <c r="KG334" s="31"/>
      <c r="KH334" s="31"/>
      <c r="KI334" s="31"/>
      <c r="KJ334" s="31"/>
      <c r="KK334" s="31"/>
      <c r="KL334" s="31"/>
      <c r="KM334" s="31"/>
      <c r="KN334" s="31"/>
      <c r="KO334" s="31"/>
      <c r="KP334" s="31"/>
      <c r="KQ334" s="31"/>
      <c r="KR334" s="31"/>
      <c r="KS334" s="31"/>
      <c r="KT334" s="31"/>
      <c r="KU334" s="31"/>
      <c r="KV334" s="31"/>
      <c r="KW334" s="31"/>
      <c r="KX334" s="31"/>
      <c r="KY334" s="31"/>
      <c r="KZ334" s="31"/>
      <c r="LA334" s="31"/>
      <c r="LB334" s="31"/>
      <c r="LC334" s="31"/>
      <c r="LD334" s="31"/>
      <c r="LE334" s="31"/>
      <c r="LF334" s="31"/>
      <c r="LG334" s="31"/>
      <c r="LH334" s="31"/>
      <c r="LI334" s="31"/>
      <c r="LJ334" s="31"/>
      <c r="LK334" s="31"/>
      <c r="LL334" s="31"/>
      <c r="LM334" s="31"/>
      <c r="LN334" s="31"/>
      <c r="LO334" s="31"/>
      <c r="LP334" s="31"/>
      <c r="LQ334" s="31"/>
      <c r="LR334" s="31"/>
      <c r="LS334" s="31"/>
      <c r="LT334" s="31"/>
      <c r="LU334" s="31"/>
      <c r="LV334" s="31"/>
      <c r="LW334" s="31"/>
      <c r="LX334" s="31"/>
      <c r="LY334" s="31"/>
      <c r="LZ334" s="31"/>
      <c r="MA334" s="31"/>
      <c r="MB334" s="31"/>
      <c r="MC334" s="31"/>
      <c r="MD334" s="31"/>
      <c r="ME334" s="31"/>
      <c r="MF334" s="31"/>
      <c r="MG334" s="31"/>
      <c r="MH334" s="31"/>
      <c r="MI334" s="31"/>
      <c r="MJ334" s="31"/>
      <c r="MK334" s="31"/>
      <c r="ML334" s="31"/>
      <c r="MM334" s="31"/>
      <c r="MN334" s="31"/>
      <c r="MO334" s="31"/>
      <c r="MP334" s="31"/>
      <c r="MQ334" s="31"/>
      <c r="MR334" s="31"/>
      <c r="MS334" s="31"/>
      <c r="MT334" s="31"/>
      <c r="MU334" s="31"/>
      <c r="MV334" s="31"/>
      <c r="MW334" s="31"/>
      <c r="MX334" s="31"/>
      <c r="MY334" s="31"/>
      <c r="MZ334" s="31"/>
      <c r="NA334" s="31"/>
      <c r="NB334" s="31"/>
      <c r="NC334" s="31"/>
      <c r="ND334" s="31"/>
      <c r="NE334" s="31"/>
      <c r="NF334" s="31"/>
      <c r="NG334" s="31"/>
      <c r="NH334" s="31"/>
      <c r="NI334" s="31"/>
      <c r="NJ334" s="31"/>
      <c r="NK334" s="31"/>
      <c r="NL334" s="31"/>
      <c r="NM334" s="31"/>
      <c r="NN334" s="31"/>
      <c r="NO334" s="31"/>
      <c r="NP334" s="31"/>
      <c r="NQ334" s="31"/>
      <c r="NR334" s="31"/>
      <c r="NS334" s="31"/>
      <c r="NT334" s="31"/>
      <c r="NU334" s="31"/>
      <c r="NV334" s="31"/>
      <c r="NW334" s="31"/>
      <c r="NX334" s="31"/>
      <c r="NY334" s="31"/>
      <c r="NZ334" s="31"/>
      <c r="OA334" s="31"/>
      <c r="OB334" s="31"/>
      <c r="OC334" s="31"/>
      <c r="OD334" s="31"/>
      <c r="OE334" s="31"/>
      <c r="OF334" s="31"/>
      <c r="OG334" s="31"/>
      <c r="OH334" s="31"/>
      <c r="OI334" s="31"/>
      <c r="OJ334" s="31"/>
      <c r="OK334" s="31"/>
      <c r="OL334" s="31"/>
      <c r="OM334" s="31"/>
      <c r="ON334" s="31"/>
      <c r="OO334" s="31"/>
      <c r="OP334" s="31"/>
      <c r="OQ334" s="31"/>
      <c r="OR334" s="31"/>
      <c r="OS334" s="31"/>
      <c r="OT334" s="31"/>
      <c r="OU334" s="31"/>
      <c r="OV334" s="31"/>
      <c r="OW334" s="31"/>
      <c r="OX334" s="31"/>
      <c r="OY334" s="31"/>
      <c r="OZ334" s="31"/>
      <c r="PA334" s="31"/>
      <c r="PB334" s="31"/>
      <c r="PC334" s="31"/>
      <c r="PD334" s="31"/>
      <c r="PE334" s="31"/>
      <c r="PF334" s="31"/>
      <c r="PG334" s="31"/>
      <c r="PH334" s="31"/>
      <c r="PI334" s="31"/>
      <c r="PJ334" s="31"/>
      <c r="PK334" s="31"/>
      <c r="PL334" s="31"/>
      <c r="PM334" s="31"/>
      <c r="PN334" s="31"/>
      <c r="PO334" s="31"/>
      <c r="PP334" s="31"/>
      <c r="PQ334" s="31"/>
      <c r="PR334" s="31"/>
      <c r="PS334" s="31"/>
      <c r="PT334" s="31"/>
      <c r="PU334" s="31"/>
      <c r="PV334" s="31"/>
      <c r="PW334" s="31"/>
      <c r="PX334" s="31"/>
      <c r="PY334" s="31"/>
      <c r="PZ334" s="31"/>
      <c r="QA334" s="31"/>
      <c r="QB334" s="31"/>
      <c r="QC334" s="31"/>
      <c r="QD334" s="31"/>
      <c r="QE334" s="31"/>
      <c r="QF334" s="31"/>
      <c r="QG334" s="31"/>
      <c r="QH334" s="31"/>
      <c r="QI334" s="31"/>
      <c r="QJ334" s="31"/>
      <c r="QK334" s="31"/>
      <c r="QL334" s="31"/>
      <c r="QM334" s="31"/>
      <c r="QN334" s="31"/>
      <c r="QO334" s="31"/>
      <c r="QP334" s="31"/>
      <c r="QQ334" s="31"/>
      <c r="QR334" s="31"/>
      <c r="QS334" s="31"/>
      <c r="QT334" s="31"/>
      <c r="QU334" s="31"/>
      <c r="QV334" s="31"/>
      <c r="QW334" s="31"/>
      <c r="QX334" s="31"/>
      <c r="QY334" s="31"/>
      <c r="QZ334" s="31"/>
      <c r="RA334" s="31"/>
      <c r="RB334" s="31"/>
      <c r="RC334" s="31"/>
      <c r="RD334" s="31"/>
      <c r="RE334" s="31"/>
      <c r="RF334" s="31"/>
      <c r="RG334" s="31"/>
      <c r="RH334" s="31"/>
      <c r="RI334" s="31"/>
      <c r="RJ334" s="31"/>
      <c r="RK334" s="31"/>
      <c r="RL334" s="31"/>
      <c r="RM334" s="31"/>
      <c r="RN334" s="31"/>
      <c r="RO334" s="31"/>
      <c r="RP334" s="31"/>
      <c r="RQ334" s="31"/>
      <c r="RR334" s="31"/>
      <c r="RS334" s="31"/>
      <c r="RT334" s="31"/>
      <c r="RU334" s="31"/>
      <c r="RV334" s="31"/>
      <c r="RW334" s="31"/>
      <c r="RX334" s="31"/>
      <c r="RY334" s="31"/>
      <c r="RZ334" s="31"/>
      <c r="SA334" s="31"/>
      <c r="SB334" s="31"/>
      <c r="SC334" s="31"/>
      <c r="SD334" s="31"/>
      <c r="SE334" s="31"/>
      <c r="SF334" s="31"/>
      <c r="SG334" s="31"/>
      <c r="SH334" s="31"/>
      <c r="SI334" s="31"/>
      <c r="SJ334" s="31"/>
      <c r="SK334" s="31"/>
      <c r="SL334" s="31"/>
      <c r="SM334" s="31"/>
      <c r="SN334" s="31"/>
      <c r="SO334" s="31"/>
      <c r="SP334" s="31"/>
      <c r="SQ334" s="31"/>
      <c r="SR334" s="31"/>
      <c r="SS334" s="31"/>
      <c r="ST334" s="31"/>
      <c r="SU334" s="31"/>
      <c r="SV334" s="31"/>
      <c r="SW334" s="31"/>
      <c r="SX334" s="31"/>
      <c r="SY334" s="31"/>
      <c r="SZ334" s="31"/>
      <c r="TA334" s="31"/>
      <c r="TB334" s="31"/>
      <c r="TC334" s="31"/>
      <c r="TD334" s="31"/>
      <c r="TE334" s="31"/>
      <c r="TF334" s="31"/>
      <c r="TG334" s="31"/>
      <c r="TH334" s="31"/>
      <c r="TI334" s="31"/>
      <c r="TJ334" s="31"/>
      <c r="TK334" s="31"/>
      <c r="TL334" s="31"/>
      <c r="TM334" s="31"/>
      <c r="TN334" s="31"/>
      <c r="TO334" s="31"/>
      <c r="TP334" s="31"/>
      <c r="TQ334" s="31"/>
      <c r="TR334" s="31"/>
      <c r="TS334" s="31"/>
      <c r="TT334" s="31"/>
      <c r="TU334" s="31"/>
      <c r="TV334" s="31"/>
      <c r="TW334" s="31"/>
      <c r="TX334" s="31"/>
      <c r="TY334" s="31"/>
      <c r="TZ334" s="31"/>
      <c r="UA334" s="31"/>
      <c r="UB334" s="31"/>
      <c r="UC334" s="31"/>
      <c r="UD334" s="31"/>
      <c r="UE334" s="31"/>
      <c r="UF334" s="31"/>
      <c r="UG334" s="31"/>
      <c r="UH334" s="31"/>
      <c r="UI334" s="31"/>
      <c r="UJ334" s="31"/>
      <c r="UK334" s="31"/>
      <c r="UL334" s="31"/>
      <c r="UM334" s="31"/>
      <c r="UN334" s="31"/>
      <c r="UO334" s="31"/>
      <c r="UP334" s="31"/>
      <c r="UQ334" s="31"/>
      <c r="UR334" s="31"/>
      <c r="US334" s="31"/>
      <c r="UT334" s="31"/>
      <c r="UU334" s="31"/>
      <c r="UV334" s="31"/>
      <c r="UW334" s="31"/>
      <c r="UX334" s="31"/>
      <c r="UY334" s="31"/>
      <c r="UZ334" s="31"/>
      <c r="VA334" s="31"/>
      <c r="VB334" s="31"/>
      <c r="VC334" s="31"/>
      <c r="VD334" s="31"/>
      <c r="VE334" s="31"/>
      <c r="VF334" s="31"/>
      <c r="VG334" s="31"/>
      <c r="VH334" s="31"/>
      <c r="VI334" s="31"/>
      <c r="VJ334" s="31"/>
      <c r="VK334" s="31"/>
      <c r="VL334" s="31"/>
      <c r="VM334" s="31"/>
      <c r="VN334" s="31"/>
      <c r="VO334" s="31"/>
      <c r="VP334" s="31"/>
      <c r="VQ334" s="31"/>
      <c r="VR334" s="31"/>
      <c r="VS334" s="31"/>
      <c r="VT334" s="31"/>
      <c r="VU334" s="31"/>
      <c r="VV334" s="31"/>
      <c r="VW334" s="31"/>
      <c r="VX334" s="31"/>
      <c r="VY334" s="31"/>
      <c r="VZ334" s="31"/>
      <c r="WA334" s="31"/>
      <c r="WB334" s="31"/>
      <c r="WC334" s="31"/>
      <c r="WD334" s="31"/>
      <c r="WE334" s="31"/>
      <c r="WF334" s="31"/>
      <c r="WG334" s="31"/>
      <c r="WH334" s="31"/>
      <c r="WI334" s="31"/>
      <c r="WJ334" s="31"/>
      <c r="WK334" s="31"/>
      <c r="WL334" s="31"/>
      <c r="WM334" s="31"/>
      <c r="WN334" s="31"/>
      <c r="WO334" s="31"/>
      <c r="WP334" s="31"/>
      <c r="WQ334" s="31"/>
      <c r="WR334" s="31"/>
      <c r="WS334" s="31"/>
      <c r="WT334" s="31"/>
      <c r="WU334" s="31"/>
      <c r="WV334" s="31"/>
      <c r="WW334" s="31"/>
      <c r="WX334" s="31"/>
      <c r="WY334" s="31"/>
      <c r="WZ334" s="31"/>
      <c r="XA334" s="31"/>
      <c r="XB334" s="31"/>
      <c r="XC334" s="31"/>
      <c r="XD334" s="31"/>
      <c r="XE334" s="31"/>
      <c r="XF334" s="31"/>
      <c r="XG334" s="31"/>
      <c r="XH334" s="31"/>
      <c r="XI334" s="31"/>
      <c r="XJ334" s="31"/>
      <c r="XK334" s="31"/>
      <c r="XL334" s="31"/>
      <c r="XM334" s="31"/>
      <c r="XN334" s="31"/>
      <c r="XO334" s="31"/>
      <c r="XP334" s="31"/>
      <c r="XQ334" s="31"/>
      <c r="XR334" s="31"/>
      <c r="XS334" s="31"/>
      <c r="XT334" s="31"/>
      <c r="XU334" s="31"/>
      <c r="XV334" s="31"/>
      <c r="XW334" s="31"/>
      <c r="XX334" s="31"/>
      <c r="XY334" s="31"/>
      <c r="XZ334" s="31"/>
      <c r="YA334" s="31"/>
      <c r="YB334" s="31"/>
      <c r="YC334" s="31"/>
      <c r="YD334" s="31"/>
      <c r="YE334" s="31"/>
      <c r="YF334" s="31"/>
      <c r="YG334" s="31"/>
      <c r="YH334" s="31"/>
      <c r="YI334" s="31"/>
      <c r="YJ334" s="31"/>
      <c r="YK334" s="31"/>
      <c r="YL334" s="31"/>
      <c r="YM334" s="31"/>
      <c r="YN334" s="31"/>
      <c r="YO334" s="31"/>
      <c r="YP334" s="31"/>
      <c r="YQ334" s="31"/>
      <c r="YR334" s="31"/>
      <c r="YS334" s="31"/>
      <c r="YT334" s="31"/>
      <c r="YU334" s="31"/>
      <c r="YV334" s="31"/>
      <c r="YW334" s="31"/>
      <c r="YX334" s="31"/>
      <c r="YY334" s="31"/>
      <c r="YZ334" s="31"/>
      <c r="ZA334" s="31"/>
      <c r="ZB334" s="31"/>
      <c r="ZC334" s="31"/>
      <c r="ZD334" s="31"/>
      <c r="ZE334" s="31"/>
      <c r="ZF334" s="31"/>
      <c r="ZG334" s="31"/>
      <c r="ZH334" s="31"/>
      <c r="ZI334" s="31"/>
      <c r="ZJ334" s="31"/>
      <c r="ZK334" s="31"/>
      <c r="ZL334" s="31"/>
      <c r="ZM334" s="31"/>
      <c r="ZN334" s="31"/>
      <c r="ZO334" s="31"/>
      <c r="ZP334" s="31"/>
      <c r="ZQ334" s="31"/>
      <c r="ZR334" s="31"/>
      <c r="ZS334" s="31"/>
      <c r="ZT334" s="31"/>
      <c r="ZU334" s="31"/>
      <c r="ZV334" s="31"/>
      <c r="ZW334" s="31"/>
      <c r="ZX334" s="31"/>
      <c r="ZY334" s="31"/>
      <c r="ZZ334" s="31"/>
      <c r="AAA334" s="31"/>
      <c r="AAB334" s="31"/>
      <c r="AAC334" s="31"/>
      <c r="AAD334" s="31"/>
      <c r="AAE334" s="31"/>
      <c r="AAF334" s="31"/>
      <c r="AAG334" s="31"/>
      <c r="AAH334" s="31"/>
      <c r="AAI334" s="31"/>
      <c r="AAJ334" s="31"/>
      <c r="AAK334" s="31"/>
      <c r="AAL334" s="31"/>
      <c r="AAM334" s="31"/>
      <c r="AAN334" s="31"/>
      <c r="AAO334" s="31"/>
      <c r="AAP334" s="31"/>
      <c r="AAQ334" s="31"/>
      <c r="AAR334" s="31"/>
      <c r="AAS334" s="31"/>
      <c r="AAT334" s="31"/>
      <c r="AAU334" s="31"/>
      <c r="AAV334" s="31"/>
      <c r="AAW334" s="31"/>
      <c r="AAX334" s="31"/>
      <c r="AAY334" s="31"/>
      <c r="AAZ334" s="31"/>
      <c r="ABA334" s="31"/>
      <c r="ABB334" s="31"/>
      <c r="ABC334" s="31"/>
      <c r="ABD334" s="31"/>
      <c r="ABE334" s="31"/>
      <c r="ABF334" s="31"/>
      <c r="ABG334" s="31"/>
      <c r="ABH334" s="31"/>
      <c r="ABI334" s="31"/>
      <c r="ABJ334" s="31"/>
      <c r="ABK334" s="31"/>
      <c r="ABL334" s="31"/>
      <c r="ABM334" s="31"/>
      <c r="ABN334" s="31"/>
      <c r="ABO334" s="31"/>
      <c r="ABP334" s="31"/>
      <c r="ABQ334" s="31"/>
      <c r="ABR334" s="31"/>
      <c r="ABS334" s="31"/>
      <c r="ABT334" s="31"/>
      <c r="ABU334" s="31"/>
      <c r="ABV334" s="31"/>
      <c r="ABW334" s="31"/>
      <c r="ABX334" s="31"/>
      <c r="ABY334" s="31"/>
      <c r="ABZ334" s="31"/>
      <c r="ACA334" s="31"/>
      <c r="ACB334" s="31"/>
      <c r="ACC334" s="31"/>
      <c r="ACD334" s="31"/>
      <c r="ACE334" s="31"/>
      <c r="ACF334" s="31"/>
      <c r="ACG334" s="31"/>
      <c r="ACH334" s="31"/>
      <c r="ACI334" s="31"/>
      <c r="ACJ334" s="31"/>
      <c r="ACK334" s="31"/>
      <c r="ACL334" s="31"/>
      <c r="ACM334" s="31"/>
      <c r="ACN334" s="31"/>
      <c r="ACO334" s="31"/>
      <c r="ACP334" s="31"/>
      <c r="ACQ334" s="31"/>
      <c r="ACR334" s="31"/>
      <c r="ACS334" s="31"/>
      <c r="ACT334" s="31"/>
      <c r="ACU334" s="31"/>
      <c r="ACV334" s="31"/>
      <c r="ACW334" s="31"/>
      <c r="ACX334" s="31"/>
      <c r="ACY334" s="31"/>
      <c r="ACZ334" s="31"/>
      <c r="ADA334" s="31"/>
      <c r="ADB334" s="31"/>
      <c r="ADC334" s="31"/>
      <c r="ADD334" s="31"/>
      <c r="ADE334" s="31"/>
      <c r="ADF334" s="31"/>
      <c r="ADG334" s="31"/>
      <c r="ADH334" s="31"/>
      <c r="ADI334" s="31"/>
      <c r="ADJ334" s="31"/>
      <c r="ADK334" s="31"/>
      <c r="ADL334" s="31"/>
      <c r="ADM334" s="31"/>
      <c r="ADN334" s="31"/>
      <c r="ADO334" s="31"/>
      <c r="ADP334" s="31"/>
      <c r="ADQ334" s="31"/>
      <c r="ADR334" s="31"/>
      <c r="ADS334" s="31"/>
      <c r="ADT334" s="31"/>
      <c r="ADU334" s="31"/>
      <c r="ADV334" s="31"/>
      <c r="ADW334" s="31"/>
      <c r="ADX334" s="31"/>
      <c r="ADY334" s="31"/>
      <c r="ADZ334" s="31"/>
      <c r="AEA334" s="31"/>
      <c r="AEB334" s="31"/>
      <c r="AEC334" s="31"/>
      <c r="AED334" s="31"/>
      <c r="AEE334" s="31"/>
      <c r="AEF334" s="31"/>
      <c r="AEG334" s="31"/>
      <c r="AEH334" s="31"/>
      <c r="AEI334" s="31"/>
      <c r="AEJ334" s="31"/>
      <c r="AEK334" s="31"/>
      <c r="AEL334" s="31"/>
      <c r="AEM334" s="31"/>
      <c r="AEN334" s="31"/>
      <c r="AEO334" s="31"/>
      <c r="AEP334" s="31"/>
      <c r="AEQ334" s="31"/>
      <c r="AER334" s="31"/>
      <c r="AES334" s="31"/>
      <c r="AET334" s="31"/>
      <c r="AEU334" s="31"/>
      <c r="AEV334" s="31"/>
      <c r="AEW334" s="31"/>
      <c r="AEX334" s="31"/>
      <c r="AEY334" s="31"/>
      <c r="AEZ334" s="31"/>
      <c r="AFA334" s="31"/>
      <c r="AFB334" s="31"/>
      <c r="AFC334" s="31"/>
      <c r="AFD334" s="31"/>
      <c r="AFE334" s="31"/>
      <c r="AFF334" s="31"/>
      <c r="AFG334" s="31"/>
      <c r="AFH334" s="31"/>
      <c r="AFI334" s="31"/>
      <c r="AFJ334" s="31"/>
      <c r="AFK334" s="31"/>
      <c r="AFL334" s="31"/>
      <c r="AFM334" s="31"/>
      <c r="AFN334" s="31"/>
      <c r="AFO334" s="31"/>
      <c r="AFP334" s="31"/>
      <c r="AFQ334" s="31"/>
      <c r="AFR334" s="31"/>
      <c r="AFS334" s="31"/>
      <c r="AFT334" s="31"/>
      <c r="AFU334" s="31"/>
      <c r="AFV334" s="31"/>
      <c r="AFW334" s="31"/>
      <c r="AFX334" s="31"/>
      <c r="AFY334" s="31"/>
      <c r="AFZ334" s="31"/>
      <c r="AGA334" s="31"/>
      <c r="AGB334" s="31"/>
      <c r="AGC334" s="31"/>
      <c r="AGD334" s="31"/>
      <c r="AGE334" s="31"/>
      <c r="AGF334" s="31"/>
      <c r="AGG334" s="31"/>
      <c r="AGH334" s="31"/>
      <c r="AGI334" s="31"/>
      <c r="AGJ334" s="31"/>
      <c r="AGK334" s="31"/>
      <c r="AGL334" s="31"/>
      <c r="AGM334" s="31"/>
      <c r="AGN334" s="31"/>
      <c r="AGO334" s="31"/>
      <c r="AGP334" s="31"/>
      <c r="AGQ334" s="31"/>
      <c r="AGR334" s="31"/>
      <c r="AGS334" s="31"/>
      <c r="AGT334" s="31"/>
      <c r="AGU334" s="31"/>
      <c r="AGV334" s="31"/>
      <c r="AGW334" s="31"/>
      <c r="AGX334" s="31"/>
      <c r="AGY334" s="31"/>
      <c r="AGZ334" s="31"/>
      <c r="AHA334" s="31"/>
      <c r="AHB334" s="31"/>
      <c r="AHC334" s="31"/>
      <c r="AHD334" s="31"/>
      <c r="AHE334" s="31"/>
      <c r="AHF334" s="31"/>
      <c r="AHG334" s="31"/>
      <c r="AHH334" s="31"/>
      <c r="AHI334" s="31"/>
      <c r="AHJ334" s="31"/>
      <c r="AHK334" s="31"/>
      <c r="AHL334" s="31"/>
      <c r="AHM334" s="31"/>
      <c r="AHN334" s="31"/>
      <c r="AHO334" s="31"/>
      <c r="AHP334" s="31"/>
      <c r="AHQ334" s="31"/>
      <c r="AHR334" s="31"/>
      <c r="AHS334" s="31"/>
      <c r="AHT334" s="31"/>
      <c r="AHU334" s="31"/>
      <c r="AHV334" s="31"/>
      <c r="AHW334" s="31"/>
      <c r="AHX334" s="31"/>
      <c r="AHY334" s="31"/>
      <c r="AHZ334" s="31"/>
      <c r="AIA334" s="31"/>
      <c r="AIB334" s="31"/>
      <c r="AIC334" s="31"/>
      <c r="AID334" s="31"/>
      <c r="AIE334" s="31"/>
      <c r="AIF334" s="31"/>
      <c r="AIG334" s="31"/>
      <c r="AIH334" s="31"/>
      <c r="AII334" s="31"/>
      <c r="AIJ334" s="31"/>
      <c r="AIK334" s="31"/>
      <c r="AIL334" s="31"/>
      <c r="AIM334" s="31"/>
      <c r="AIN334" s="31"/>
      <c r="AIO334" s="31"/>
      <c r="AIP334" s="31"/>
      <c r="AIQ334" s="31"/>
      <c r="AIR334" s="31"/>
      <c r="AIS334" s="31"/>
      <c r="AIT334" s="31"/>
      <c r="AIU334" s="31"/>
      <c r="AIV334" s="31"/>
      <c r="AIW334" s="31"/>
      <c r="AIX334" s="31"/>
      <c r="AIY334" s="31"/>
      <c r="AIZ334" s="31"/>
      <c r="AJA334" s="31"/>
      <c r="AJB334" s="31"/>
      <c r="AJC334" s="31"/>
      <c r="AJD334" s="31"/>
      <c r="AJE334" s="31"/>
      <c r="AJF334" s="31"/>
      <c r="AJG334" s="31"/>
      <c r="AJH334" s="31"/>
      <c r="AJI334" s="31"/>
      <c r="AJJ334" s="31"/>
      <c r="AJK334" s="31"/>
      <c r="AJL334" s="31"/>
      <c r="AJM334" s="31"/>
      <c r="AJN334" s="31"/>
      <c r="AJO334" s="31"/>
      <c r="AJP334" s="31"/>
      <c r="AJQ334" s="31"/>
      <c r="AJR334" s="31"/>
      <c r="AJS334" s="31"/>
      <c r="AJT334" s="31"/>
      <c r="AJU334" s="31"/>
      <c r="AJV334" s="31"/>
      <c r="AJW334" s="31"/>
      <c r="AJX334" s="31"/>
      <c r="AJY334" s="31"/>
      <c r="AJZ334" s="31"/>
      <c r="AKA334" s="31"/>
      <c r="AKB334" s="31"/>
      <c r="AKC334" s="31"/>
      <c r="AKD334" s="31"/>
      <c r="AKE334" s="31"/>
      <c r="AKF334" s="31"/>
      <c r="AKG334" s="31"/>
      <c r="AKH334" s="31"/>
      <c r="AKI334" s="31"/>
      <c r="AKJ334" s="31"/>
      <c r="AKK334" s="31"/>
      <c r="AKL334" s="31"/>
      <c r="AKM334" s="31"/>
      <c r="AKN334" s="31"/>
      <c r="AKO334" s="31"/>
      <c r="AKP334" s="31"/>
      <c r="AKQ334" s="31"/>
      <c r="AKR334" s="31"/>
      <c r="AKS334" s="31"/>
      <c r="AKT334" s="31"/>
      <c r="AKU334" s="31"/>
      <c r="AKV334" s="31"/>
      <c r="AKW334" s="31"/>
      <c r="AKX334" s="31"/>
      <c r="AKY334" s="31"/>
      <c r="AKZ334" s="31"/>
      <c r="ALA334" s="31"/>
      <c r="ALB334" s="31"/>
      <c r="ALC334" s="31"/>
      <c r="ALD334" s="31"/>
      <c r="ALE334" s="31"/>
      <c r="ALF334" s="31"/>
      <c r="ALG334" s="31"/>
      <c r="ALH334" s="31"/>
      <c r="ALI334" s="31"/>
      <c r="ALJ334" s="31"/>
      <c r="ALK334" s="31"/>
      <c r="ALL334" s="31"/>
      <c r="ALM334" s="31"/>
      <c r="ALN334" s="31"/>
      <c r="ALO334" s="31"/>
      <c r="ALP334" s="31"/>
      <c r="ALQ334" s="31"/>
      <c r="ALR334" s="31"/>
      <c r="ALS334" s="31"/>
      <c r="ALT334" s="31"/>
      <c r="ALU334" s="31"/>
      <c r="ALV334" s="31"/>
      <c r="ALW334" s="31"/>
      <c r="ALX334" s="31"/>
      <c r="ALY334" s="31"/>
      <c r="ALZ334" s="31"/>
      <c r="AMA334" s="31"/>
      <c r="AMB334" s="31"/>
      <c r="AMC334" s="31"/>
      <c r="AMD334" s="31"/>
      <c r="AME334" s="31"/>
      <c r="AMF334" s="31"/>
      <c r="AMG334" s="31"/>
      <c r="AMH334" s="31"/>
      <c r="AMI334" s="31"/>
      <c r="AMJ334" s="31"/>
      <c r="AMK334" s="31"/>
      <c r="AML334" s="31"/>
      <c r="AMM334" s="31"/>
      <c r="AMN334" s="31"/>
      <c r="AMO334" s="31"/>
      <c r="AMP334" s="31"/>
      <c r="AMQ334" s="31"/>
      <c r="AMR334" s="31"/>
      <c r="AMS334" s="31"/>
      <c r="AMT334" s="31"/>
      <c r="AMU334" s="31"/>
      <c r="AMV334" s="31"/>
      <c r="AMW334" s="31"/>
      <c r="AMX334" s="31"/>
      <c r="AMY334" s="31"/>
      <c r="AMZ334" s="6"/>
      <c r="ANA334" s="6"/>
      <c r="ANB334" s="6"/>
    </row>
    <row r="335" spans="3:1042" s="35" customFormat="1" x14ac:dyDescent="0.25">
      <c r="C335" s="6">
        <f t="shared" si="140"/>
        <v>260915</v>
      </c>
      <c r="D335" s="72">
        <f t="shared" si="141"/>
        <v>80</v>
      </c>
      <c r="E335" s="74">
        <v>0</v>
      </c>
      <c r="F335" s="72">
        <v>1</v>
      </c>
      <c r="G335" s="73">
        <f t="shared" si="221"/>
        <v>0</v>
      </c>
      <c r="H335" s="128">
        <f t="shared" si="222"/>
        <v>2.9</v>
      </c>
      <c r="I335" s="147">
        <f t="shared" si="218"/>
        <v>0</v>
      </c>
      <c r="J335" s="111" t="s">
        <v>196</v>
      </c>
      <c r="K335" s="39">
        <v>3</v>
      </c>
      <c r="L335" s="95">
        <f t="shared" si="219"/>
        <v>26</v>
      </c>
      <c r="M335" s="9" t="s">
        <v>53</v>
      </c>
      <c r="N335" s="82">
        <f t="shared" si="223"/>
        <v>9</v>
      </c>
      <c r="O335" s="82">
        <f t="shared" si="216"/>
        <v>260915</v>
      </c>
      <c r="P335" s="77" t="str">
        <f t="shared" si="208"/>
        <v>HPHE2K80HD045VC 120  (80 gal)</v>
      </c>
      <c r="Q335" s="10" t="s">
        <v>60</v>
      </c>
      <c r="R335" s="11">
        <v>80</v>
      </c>
      <c r="S335" s="37" t="s">
        <v>86</v>
      </c>
      <c r="T335" s="100" t="s">
        <v>106</v>
      </c>
      <c r="U335" s="105" t="str">
        <f t="shared" si="217"/>
        <v>AOSmithHPTU80</v>
      </c>
      <c r="V335" s="146">
        <v>0</v>
      </c>
      <c r="W335" s="47" t="s">
        <v>10</v>
      </c>
      <c r="X335" s="55" t="s">
        <v>15</v>
      </c>
      <c r="Y335" s="56">
        <v>2.9</v>
      </c>
      <c r="Z335" s="57">
        <v>42545</v>
      </c>
      <c r="AA335" s="58" t="s">
        <v>83</v>
      </c>
      <c r="AB335" s="158" t="str">
        <f t="shared" si="192"/>
        <v>2,     260915,   "HPHE2K80HD045VC 120  (80 gal)"</v>
      </c>
      <c r="AC335" s="160" t="str">
        <f t="shared" si="183"/>
        <v>Whirlpool</v>
      </c>
      <c r="AD335" s="161" t="s">
        <v>722</v>
      </c>
      <c r="AE335" s="158" t="str">
        <f t="shared" si="193"/>
        <v xml:space="preserve">          case  260915   :   "WhirlpoolHPHE2K80C"</v>
      </c>
      <c r="AF335" s="161" t="s">
        <v>722</v>
      </c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1"/>
      <c r="BO335" s="31"/>
      <c r="BP335" s="31"/>
      <c r="BQ335" s="31"/>
      <c r="BR335" s="31"/>
      <c r="BS335" s="31"/>
      <c r="BT335" s="31"/>
      <c r="BU335" s="31"/>
      <c r="BV335" s="31"/>
      <c r="BW335" s="31"/>
      <c r="BX335" s="31"/>
      <c r="BY335" s="31"/>
      <c r="BZ335" s="31"/>
      <c r="CA335" s="31"/>
      <c r="CB335" s="31"/>
      <c r="CC335" s="31"/>
      <c r="CD335" s="31"/>
      <c r="CE335" s="31"/>
      <c r="CF335" s="31"/>
      <c r="CG335" s="31"/>
      <c r="CH335" s="31"/>
      <c r="CI335" s="31"/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/>
      <c r="DK335" s="31"/>
      <c r="DL335" s="31"/>
      <c r="DM335" s="31"/>
      <c r="DN335" s="31"/>
      <c r="DO335" s="31"/>
      <c r="DP335" s="31"/>
      <c r="DQ335" s="31"/>
      <c r="DR335" s="31"/>
      <c r="DS335" s="31"/>
      <c r="DT335" s="31"/>
      <c r="DU335" s="31"/>
      <c r="DV335" s="31"/>
      <c r="DW335" s="31"/>
      <c r="DX335" s="31"/>
      <c r="DY335" s="31"/>
      <c r="DZ335" s="31"/>
      <c r="EA335" s="31"/>
      <c r="EB335" s="31"/>
      <c r="EC335" s="31"/>
      <c r="ED335" s="31"/>
      <c r="EE335" s="31"/>
      <c r="EF335" s="31"/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/>
      <c r="EV335" s="31"/>
      <c r="EW335" s="31"/>
      <c r="EX335" s="31"/>
      <c r="EY335" s="31"/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  <c r="FK335" s="31"/>
      <c r="FL335" s="31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  <c r="IU335" s="31"/>
      <c r="IV335" s="31"/>
      <c r="IW335" s="31"/>
      <c r="IX335" s="31"/>
      <c r="IY335" s="31"/>
      <c r="IZ335" s="31"/>
      <c r="JA335" s="31"/>
      <c r="JB335" s="31"/>
      <c r="JC335" s="31"/>
      <c r="JD335" s="31"/>
      <c r="JE335" s="31"/>
      <c r="JF335" s="31"/>
      <c r="JG335" s="31"/>
      <c r="JH335" s="31"/>
      <c r="JI335" s="31"/>
      <c r="JJ335" s="31"/>
      <c r="JK335" s="31"/>
      <c r="JL335" s="31"/>
      <c r="JM335" s="31"/>
      <c r="JN335" s="31"/>
      <c r="JO335" s="31"/>
      <c r="JP335" s="31"/>
      <c r="JQ335" s="31"/>
      <c r="JR335" s="31"/>
      <c r="JS335" s="31"/>
      <c r="JT335" s="31"/>
      <c r="JU335" s="31"/>
      <c r="JV335" s="31"/>
      <c r="JW335" s="31"/>
      <c r="JX335" s="31"/>
      <c r="JY335" s="31"/>
      <c r="JZ335" s="31"/>
      <c r="KA335" s="31"/>
      <c r="KB335" s="31"/>
      <c r="KC335" s="31"/>
      <c r="KD335" s="31"/>
      <c r="KE335" s="31"/>
      <c r="KF335" s="31"/>
      <c r="KG335" s="31"/>
      <c r="KH335" s="31"/>
      <c r="KI335" s="31"/>
      <c r="KJ335" s="31"/>
      <c r="KK335" s="31"/>
      <c r="KL335" s="31"/>
      <c r="KM335" s="31"/>
      <c r="KN335" s="31"/>
      <c r="KO335" s="31"/>
      <c r="KP335" s="31"/>
      <c r="KQ335" s="31"/>
      <c r="KR335" s="31"/>
      <c r="KS335" s="31"/>
      <c r="KT335" s="31"/>
      <c r="KU335" s="31"/>
      <c r="KV335" s="31"/>
      <c r="KW335" s="31"/>
      <c r="KX335" s="31"/>
      <c r="KY335" s="31"/>
      <c r="KZ335" s="31"/>
      <c r="LA335" s="31"/>
      <c r="LB335" s="31"/>
      <c r="LC335" s="31"/>
      <c r="LD335" s="31"/>
      <c r="LE335" s="31"/>
      <c r="LF335" s="31"/>
      <c r="LG335" s="31"/>
      <c r="LH335" s="31"/>
      <c r="LI335" s="31"/>
      <c r="LJ335" s="31"/>
      <c r="LK335" s="31"/>
      <c r="LL335" s="31"/>
      <c r="LM335" s="31"/>
      <c r="LN335" s="31"/>
      <c r="LO335" s="31"/>
      <c r="LP335" s="31"/>
      <c r="LQ335" s="31"/>
      <c r="LR335" s="31"/>
      <c r="LS335" s="31"/>
      <c r="LT335" s="31"/>
      <c r="LU335" s="31"/>
      <c r="LV335" s="31"/>
      <c r="LW335" s="31"/>
      <c r="LX335" s="31"/>
      <c r="LY335" s="31"/>
      <c r="LZ335" s="31"/>
      <c r="MA335" s="31"/>
      <c r="MB335" s="31"/>
      <c r="MC335" s="31"/>
      <c r="MD335" s="31"/>
      <c r="ME335" s="31"/>
      <c r="MF335" s="31"/>
      <c r="MG335" s="31"/>
      <c r="MH335" s="31"/>
      <c r="MI335" s="31"/>
      <c r="MJ335" s="31"/>
      <c r="MK335" s="31"/>
      <c r="ML335" s="31"/>
      <c r="MM335" s="31"/>
      <c r="MN335" s="31"/>
      <c r="MO335" s="31"/>
      <c r="MP335" s="31"/>
      <c r="MQ335" s="31"/>
      <c r="MR335" s="31"/>
      <c r="MS335" s="31"/>
      <c r="MT335" s="31"/>
      <c r="MU335" s="31"/>
      <c r="MV335" s="31"/>
      <c r="MW335" s="31"/>
      <c r="MX335" s="31"/>
      <c r="MY335" s="31"/>
      <c r="MZ335" s="31"/>
      <c r="NA335" s="31"/>
      <c r="NB335" s="31"/>
      <c r="NC335" s="31"/>
      <c r="ND335" s="31"/>
      <c r="NE335" s="31"/>
      <c r="NF335" s="31"/>
      <c r="NG335" s="31"/>
      <c r="NH335" s="31"/>
      <c r="NI335" s="31"/>
      <c r="NJ335" s="31"/>
      <c r="NK335" s="31"/>
      <c r="NL335" s="31"/>
      <c r="NM335" s="31"/>
      <c r="NN335" s="31"/>
      <c r="NO335" s="31"/>
      <c r="NP335" s="31"/>
      <c r="NQ335" s="31"/>
      <c r="NR335" s="31"/>
      <c r="NS335" s="31"/>
      <c r="NT335" s="31"/>
      <c r="NU335" s="31"/>
      <c r="NV335" s="31"/>
      <c r="NW335" s="31"/>
      <c r="NX335" s="31"/>
      <c r="NY335" s="31"/>
      <c r="NZ335" s="31"/>
      <c r="OA335" s="31"/>
      <c r="OB335" s="31"/>
      <c r="OC335" s="31"/>
      <c r="OD335" s="31"/>
      <c r="OE335" s="31"/>
      <c r="OF335" s="31"/>
      <c r="OG335" s="31"/>
      <c r="OH335" s="31"/>
      <c r="OI335" s="31"/>
      <c r="OJ335" s="31"/>
      <c r="OK335" s="31"/>
      <c r="OL335" s="31"/>
      <c r="OM335" s="31"/>
      <c r="ON335" s="31"/>
      <c r="OO335" s="31"/>
      <c r="OP335" s="31"/>
      <c r="OQ335" s="31"/>
      <c r="OR335" s="31"/>
      <c r="OS335" s="31"/>
      <c r="OT335" s="31"/>
      <c r="OU335" s="31"/>
      <c r="OV335" s="31"/>
      <c r="OW335" s="31"/>
      <c r="OX335" s="31"/>
      <c r="OY335" s="31"/>
      <c r="OZ335" s="31"/>
      <c r="PA335" s="31"/>
      <c r="PB335" s="31"/>
      <c r="PC335" s="31"/>
      <c r="PD335" s="31"/>
      <c r="PE335" s="31"/>
      <c r="PF335" s="31"/>
      <c r="PG335" s="31"/>
      <c r="PH335" s="31"/>
      <c r="PI335" s="31"/>
      <c r="PJ335" s="31"/>
      <c r="PK335" s="31"/>
      <c r="PL335" s="31"/>
      <c r="PM335" s="31"/>
      <c r="PN335" s="31"/>
      <c r="PO335" s="31"/>
      <c r="PP335" s="31"/>
      <c r="PQ335" s="31"/>
      <c r="PR335" s="31"/>
      <c r="PS335" s="31"/>
      <c r="PT335" s="31"/>
      <c r="PU335" s="31"/>
      <c r="PV335" s="31"/>
      <c r="PW335" s="31"/>
      <c r="PX335" s="31"/>
      <c r="PY335" s="31"/>
      <c r="PZ335" s="31"/>
      <c r="QA335" s="31"/>
      <c r="QB335" s="31"/>
      <c r="QC335" s="31"/>
      <c r="QD335" s="31"/>
      <c r="QE335" s="31"/>
      <c r="QF335" s="31"/>
      <c r="QG335" s="31"/>
      <c r="QH335" s="31"/>
      <c r="QI335" s="31"/>
      <c r="QJ335" s="31"/>
      <c r="QK335" s="31"/>
      <c r="QL335" s="31"/>
      <c r="QM335" s="31"/>
      <c r="QN335" s="31"/>
      <c r="QO335" s="31"/>
      <c r="QP335" s="31"/>
      <c r="QQ335" s="31"/>
      <c r="QR335" s="31"/>
      <c r="QS335" s="31"/>
      <c r="QT335" s="31"/>
      <c r="QU335" s="31"/>
      <c r="QV335" s="31"/>
      <c r="QW335" s="31"/>
      <c r="QX335" s="31"/>
      <c r="QY335" s="31"/>
      <c r="QZ335" s="31"/>
      <c r="RA335" s="31"/>
      <c r="RB335" s="31"/>
      <c r="RC335" s="31"/>
      <c r="RD335" s="31"/>
      <c r="RE335" s="31"/>
      <c r="RF335" s="31"/>
      <c r="RG335" s="31"/>
      <c r="RH335" s="31"/>
      <c r="RI335" s="31"/>
      <c r="RJ335" s="31"/>
      <c r="RK335" s="31"/>
      <c r="RL335" s="31"/>
      <c r="RM335" s="31"/>
      <c r="RN335" s="31"/>
      <c r="RO335" s="31"/>
      <c r="RP335" s="31"/>
      <c r="RQ335" s="31"/>
      <c r="RR335" s="31"/>
      <c r="RS335" s="31"/>
      <c r="RT335" s="31"/>
      <c r="RU335" s="31"/>
      <c r="RV335" s="31"/>
      <c r="RW335" s="31"/>
      <c r="RX335" s="31"/>
      <c r="RY335" s="31"/>
      <c r="RZ335" s="31"/>
      <c r="SA335" s="31"/>
      <c r="SB335" s="31"/>
      <c r="SC335" s="31"/>
      <c r="SD335" s="31"/>
      <c r="SE335" s="31"/>
      <c r="SF335" s="31"/>
      <c r="SG335" s="31"/>
      <c r="SH335" s="31"/>
      <c r="SI335" s="31"/>
      <c r="SJ335" s="31"/>
      <c r="SK335" s="31"/>
      <c r="SL335" s="31"/>
      <c r="SM335" s="31"/>
      <c r="SN335" s="31"/>
      <c r="SO335" s="31"/>
      <c r="SP335" s="31"/>
      <c r="SQ335" s="31"/>
      <c r="SR335" s="31"/>
      <c r="SS335" s="31"/>
      <c r="ST335" s="31"/>
      <c r="SU335" s="31"/>
      <c r="SV335" s="31"/>
      <c r="SW335" s="31"/>
      <c r="SX335" s="31"/>
      <c r="SY335" s="31"/>
      <c r="SZ335" s="31"/>
      <c r="TA335" s="31"/>
      <c r="TB335" s="31"/>
      <c r="TC335" s="31"/>
      <c r="TD335" s="31"/>
      <c r="TE335" s="31"/>
      <c r="TF335" s="31"/>
      <c r="TG335" s="31"/>
      <c r="TH335" s="31"/>
      <c r="TI335" s="31"/>
      <c r="TJ335" s="31"/>
      <c r="TK335" s="31"/>
      <c r="TL335" s="31"/>
      <c r="TM335" s="31"/>
      <c r="TN335" s="31"/>
      <c r="TO335" s="31"/>
      <c r="TP335" s="31"/>
      <c r="TQ335" s="31"/>
      <c r="TR335" s="31"/>
      <c r="TS335" s="31"/>
      <c r="TT335" s="31"/>
      <c r="TU335" s="31"/>
      <c r="TV335" s="31"/>
      <c r="TW335" s="31"/>
      <c r="TX335" s="31"/>
      <c r="TY335" s="31"/>
      <c r="TZ335" s="31"/>
      <c r="UA335" s="31"/>
      <c r="UB335" s="31"/>
      <c r="UC335" s="31"/>
      <c r="UD335" s="31"/>
      <c r="UE335" s="31"/>
      <c r="UF335" s="31"/>
      <c r="UG335" s="31"/>
      <c r="UH335" s="31"/>
      <c r="UI335" s="31"/>
      <c r="UJ335" s="31"/>
      <c r="UK335" s="31"/>
      <c r="UL335" s="31"/>
      <c r="UM335" s="31"/>
      <c r="UN335" s="31"/>
      <c r="UO335" s="31"/>
      <c r="UP335" s="31"/>
      <c r="UQ335" s="31"/>
      <c r="UR335" s="31"/>
      <c r="US335" s="31"/>
      <c r="UT335" s="31"/>
      <c r="UU335" s="31"/>
      <c r="UV335" s="31"/>
      <c r="UW335" s="31"/>
      <c r="UX335" s="31"/>
      <c r="UY335" s="31"/>
      <c r="UZ335" s="31"/>
      <c r="VA335" s="31"/>
      <c r="VB335" s="31"/>
      <c r="VC335" s="31"/>
      <c r="VD335" s="31"/>
      <c r="VE335" s="31"/>
      <c r="VF335" s="31"/>
      <c r="VG335" s="31"/>
      <c r="VH335" s="31"/>
      <c r="VI335" s="31"/>
      <c r="VJ335" s="31"/>
      <c r="VK335" s="31"/>
      <c r="VL335" s="31"/>
      <c r="VM335" s="31"/>
      <c r="VN335" s="31"/>
      <c r="VO335" s="31"/>
      <c r="VP335" s="31"/>
      <c r="VQ335" s="31"/>
      <c r="VR335" s="31"/>
      <c r="VS335" s="31"/>
      <c r="VT335" s="31"/>
      <c r="VU335" s="31"/>
      <c r="VV335" s="31"/>
      <c r="VW335" s="31"/>
      <c r="VX335" s="31"/>
      <c r="VY335" s="31"/>
      <c r="VZ335" s="31"/>
      <c r="WA335" s="31"/>
      <c r="WB335" s="31"/>
      <c r="WC335" s="31"/>
      <c r="WD335" s="31"/>
      <c r="WE335" s="31"/>
      <c r="WF335" s="31"/>
      <c r="WG335" s="31"/>
      <c r="WH335" s="31"/>
      <c r="WI335" s="31"/>
      <c r="WJ335" s="31"/>
      <c r="WK335" s="31"/>
      <c r="WL335" s="31"/>
      <c r="WM335" s="31"/>
      <c r="WN335" s="31"/>
      <c r="WO335" s="31"/>
      <c r="WP335" s="31"/>
      <c r="WQ335" s="31"/>
      <c r="WR335" s="31"/>
      <c r="WS335" s="31"/>
      <c r="WT335" s="31"/>
      <c r="WU335" s="31"/>
      <c r="WV335" s="31"/>
      <c r="WW335" s="31"/>
      <c r="WX335" s="31"/>
      <c r="WY335" s="31"/>
      <c r="WZ335" s="31"/>
      <c r="XA335" s="31"/>
      <c r="XB335" s="31"/>
      <c r="XC335" s="31"/>
      <c r="XD335" s="31"/>
      <c r="XE335" s="31"/>
      <c r="XF335" s="31"/>
      <c r="XG335" s="31"/>
      <c r="XH335" s="31"/>
      <c r="XI335" s="31"/>
      <c r="XJ335" s="31"/>
      <c r="XK335" s="31"/>
      <c r="XL335" s="31"/>
      <c r="XM335" s="31"/>
      <c r="XN335" s="31"/>
      <c r="XO335" s="31"/>
      <c r="XP335" s="31"/>
      <c r="XQ335" s="31"/>
      <c r="XR335" s="31"/>
      <c r="XS335" s="31"/>
      <c r="XT335" s="31"/>
      <c r="XU335" s="31"/>
      <c r="XV335" s="31"/>
      <c r="XW335" s="31"/>
      <c r="XX335" s="31"/>
      <c r="XY335" s="31"/>
      <c r="XZ335" s="31"/>
      <c r="YA335" s="31"/>
      <c r="YB335" s="31"/>
      <c r="YC335" s="31"/>
      <c r="YD335" s="31"/>
      <c r="YE335" s="31"/>
      <c r="YF335" s="31"/>
      <c r="YG335" s="31"/>
      <c r="YH335" s="31"/>
      <c r="YI335" s="31"/>
      <c r="YJ335" s="31"/>
      <c r="YK335" s="31"/>
      <c r="YL335" s="31"/>
      <c r="YM335" s="31"/>
      <c r="YN335" s="31"/>
      <c r="YO335" s="31"/>
      <c r="YP335" s="31"/>
      <c r="YQ335" s="31"/>
      <c r="YR335" s="31"/>
      <c r="YS335" s="31"/>
      <c r="YT335" s="31"/>
      <c r="YU335" s="31"/>
      <c r="YV335" s="31"/>
      <c r="YW335" s="31"/>
      <c r="YX335" s="31"/>
      <c r="YY335" s="31"/>
      <c r="YZ335" s="31"/>
      <c r="ZA335" s="31"/>
      <c r="ZB335" s="31"/>
      <c r="ZC335" s="31"/>
      <c r="ZD335" s="31"/>
      <c r="ZE335" s="31"/>
      <c r="ZF335" s="31"/>
      <c r="ZG335" s="31"/>
      <c r="ZH335" s="31"/>
      <c r="ZI335" s="31"/>
      <c r="ZJ335" s="31"/>
      <c r="ZK335" s="31"/>
      <c r="ZL335" s="31"/>
      <c r="ZM335" s="31"/>
      <c r="ZN335" s="31"/>
      <c r="ZO335" s="31"/>
      <c r="ZP335" s="31"/>
      <c r="ZQ335" s="31"/>
      <c r="ZR335" s="31"/>
      <c r="ZS335" s="31"/>
      <c r="ZT335" s="31"/>
      <c r="ZU335" s="31"/>
      <c r="ZV335" s="31"/>
      <c r="ZW335" s="31"/>
      <c r="ZX335" s="31"/>
      <c r="ZY335" s="31"/>
      <c r="ZZ335" s="31"/>
      <c r="AAA335" s="31"/>
      <c r="AAB335" s="31"/>
      <c r="AAC335" s="31"/>
      <c r="AAD335" s="31"/>
      <c r="AAE335" s="31"/>
      <c r="AAF335" s="31"/>
      <c r="AAG335" s="31"/>
      <c r="AAH335" s="31"/>
      <c r="AAI335" s="31"/>
      <c r="AAJ335" s="31"/>
      <c r="AAK335" s="31"/>
      <c r="AAL335" s="31"/>
      <c r="AAM335" s="31"/>
      <c r="AAN335" s="31"/>
      <c r="AAO335" s="31"/>
      <c r="AAP335" s="31"/>
      <c r="AAQ335" s="31"/>
      <c r="AAR335" s="31"/>
      <c r="AAS335" s="31"/>
      <c r="AAT335" s="31"/>
      <c r="AAU335" s="31"/>
      <c r="AAV335" s="31"/>
      <c r="AAW335" s="31"/>
      <c r="AAX335" s="31"/>
      <c r="AAY335" s="31"/>
      <c r="AAZ335" s="31"/>
      <c r="ABA335" s="31"/>
      <c r="ABB335" s="31"/>
      <c r="ABC335" s="31"/>
      <c r="ABD335" s="31"/>
      <c r="ABE335" s="31"/>
      <c r="ABF335" s="31"/>
      <c r="ABG335" s="31"/>
      <c r="ABH335" s="31"/>
      <c r="ABI335" s="31"/>
      <c r="ABJ335" s="31"/>
      <c r="ABK335" s="31"/>
      <c r="ABL335" s="31"/>
      <c r="ABM335" s="31"/>
      <c r="ABN335" s="31"/>
      <c r="ABO335" s="31"/>
      <c r="ABP335" s="31"/>
      <c r="ABQ335" s="31"/>
      <c r="ABR335" s="31"/>
      <c r="ABS335" s="31"/>
      <c r="ABT335" s="31"/>
      <c r="ABU335" s="31"/>
      <c r="ABV335" s="31"/>
      <c r="ABW335" s="31"/>
      <c r="ABX335" s="31"/>
      <c r="ABY335" s="31"/>
      <c r="ABZ335" s="31"/>
      <c r="ACA335" s="31"/>
      <c r="ACB335" s="31"/>
      <c r="ACC335" s="31"/>
      <c r="ACD335" s="31"/>
      <c r="ACE335" s="31"/>
      <c r="ACF335" s="31"/>
      <c r="ACG335" s="31"/>
      <c r="ACH335" s="31"/>
      <c r="ACI335" s="31"/>
      <c r="ACJ335" s="31"/>
      <c r="ACK335" s="31"/>
      <c r="ACL335" s="31"/>
      <c r="ACM335" s="31"/>
      <c r="ACN335" s="31"/>
      <c r="ACO335" s="31"/>
      <c r="ACP335" s="31"/>
      <c r="ACQ335" s="31"/>
      <c r="ACR335" s="31"/>
      <c r="ACS335" s="31"/>
      <c r="ACT335" s="31"/>
      <c r="ACU335" s="31"/>
      <c r="ACV335" s="31"/>
      <c r="ACW335" s="31"/>
      <c r="ACX335" s="31"/>
      <c r="ACY335" s="31"/>
      <c r="ACZ335" s="31"/>
      <c r="ADA335" s="31"/>
      <c r="ADB335" s="31"/>
      <c r="ADC335" s="31"/>
      <c r="ADD335" s="31"/>
      <c r="ADE335" s="31"/>
      <c r="ADF335" s="31"/>
      <c r="ADG335" s="31"/>
      <c r="ADH335" s="31"/>
      <c r="ADI335" s="31"/>
      <c r="ADJ335" s="31"/>
      <c r="ADK335" s="31"/>
      <c r="ADL335" s="31"/>
      <c r="ADM335" s="31"/>
      <c r="ADN335" s="31"/>
      <c r="ADO335" s="31"/>
      <c r="ADP335" s="31"/>
      <c r="ADQ335" s="31"/>
      <c r="ADR335" s="31"/>
      <c r="ADS335" s="31"/>
      <c r="ADT335" s="31"/>
      <c r="ADU335" s="31"/>
      <c r="ADV335" s="31"/>
      <c r="ADW335" s="31"/>
      <c r="ADX335" s="31"/>
      <c r="ADY335" s="31"/>
      <c r="ADZ335" s="31"/>
      <c r="AEA335" s="31"/>
      <c r="AEB335" s="31"/>
      <c r="AEC335" s="31"/>
      <c r="AED335" s="31"/>
      <c r="AEE335" s="31"/>
      <c r="AEF335" s="31"/>
      <c r="AEG335" s="31"/>
      <c r="AEH335" s="31"/>
      <c r="AEI335" s="31"/>
      <c r="AEJ335" s="31"/>
      <c r="AEK335" s="31"/>
      <c r="AEL335" s="31"/>
      <c r="AEM335" s="31"/>
      <c r="AEN335" s="31"/>
      <c r="AEO335" s="31"/>
      <c r="AEP335" s="31"/>
      <c r="AEQ335" s="31"/>
      <c r="AER335" s="31"/>
      <c r="AES335" s="31"/>
      <c r="AET335" s="31"/>
      <c r="AEU335" s="31"/>
      <c r="AEV335" s="31"/>
      <c r="AEW335" s="31"/>
      <c r="AEX335" s="31"/>
      <c r="AEY335" s="31"/>
      <c r="AEZ335" s="31"/>
      <c r="AFA335" s="31"/>
      <c r="AFB335" s="31"/>
      <c r="AFC335" s="31"/>
      <c r="AFD335" s="31"/>
      <c r="AFE335" s="31"/>
      <c r="AFF335" s="31"/>
      <c r="AFG335" s="31"/>
      <c r="AFH335" s="31"/>
      <c r="AFI335" s="31"/>
      <c r="AFJ335" s="31"/>
      <c r="AFK335" s="31"/>
      <c r="AFL335" s="31"/>
      <c r="AFM335" s="31"/>
      <c r="AFN335" s="31"/>
      <c r="AFO335" s="31"/>
      <c r="AFP335" s="31"/>
      <c r="AFQ335" s="31"/>
      <c r="AFR335" s="31"/>
      <c r="AFS335" s="31"/>
      <c r="AFT335" s="31"/>
      <c r="AFU335" s="31"/>
      <c r="AFV335" s="31"/>
      <c r="AFW335" s="31"/>
      <c r="AFX335" s="31"/>
      <c r="AFY335" s="31"/>
      <c r="AFZ335" s="31"/>
      <c r="AGA335" s="31"/>
      <c r="AGB335" s="31"/>
      <c r="AGC335" s="31"/>
      <c r="AGD335" s="31"/>
      <c r="AGE335" s="31"/>
      <c r="AGF335" s="31"/>
      <c r="AGG335" s="31"/>
      <c r="AGH335" s="31"/>
      <c r="AGI335" s="31"/>
      <c r="AGJ335" s="31"/>
      <c r="AGK335" s="31"/>
      <c r="AGL335" s="31"/>
      <c r="AGM335" s="31"/>
      <c r="AGN335" s="31"/>
      <c r="AGO335" s="31"/>
      <c r="AGP335" s="31"/>
      <c r="AGQ335" s="31"/>
      <c r="AGR335" s="31"/>
      <c r="AGS335" s="31"/>
      <c r="AGT335" s="31"/>
      <c r="AGU335" s="31"/>
      <c r="AGV335" s="31"/>
      <c r="AGW335" s="31"/>
      <c r="AGX335" s="31"/>
      <c r="AGY335" s="31"/>
      <c r="AGZ335" s="31"/>
      <c r="AHA335" s="31"/>
      <c r="AHB335" s="31"/>
      <c r="AHC335" s="31"/>
      <c r="AHD335" s="31"/>
      <c r="AHE335" s="31"/>
      <c r="AHF335" s="31"/>
      <c r="AHG335" s="31"/>
      <c r="AHH335" s="31"/>
      <c r="AHI335" s="31"/>
      <c r="AHJ335" s="31"/>
      <c r="AHK335" s="31"/>
      <c r="AHL335" s="31"/>
      <c r="AHM335" s="31"/>
      <c r="AHN335" s="31"/>
      <c r="AHO335" s="31"/>
      <c r="AHP335" s="31"/>
      <c r="AHQ335" s="31"/>
      <c r="AHR335" s="31"/>
      <c r="AHS335" s="31"/>
      <c r="AHT335" s="31"/>
      <c r="AHU335" s="31"/>
      <c r="AHV335" s="31"/>
      <c r="AHW335" s="31"/>
      <c r="AHX335" s="31"/>
      <c r="AHY335" s="31"/>
      <c r="AHZ335" s="31"/>
      <c r="AIA335" s="31"/>
      <c r="AIB335" s="31"/>
      <c r="AIC335" s="31"/>
      <c r="AID335" s="31"/>
      <c r="AIE335" s="31"/>
      <c r="AIF335" s="31"/>
      <c r="AIG335" s="31"/>
      <c r="AIH335" s="31"/>
      <c r="AII335" s="31"/>
      <c r="AIJ335" s="31"/>
      <c r="AIK335" s="31"/>
      <c r="AIL335" s="31"/>
      <c r="AIM335" s="31"/>
      <c r="AIN335" s="31"/>
      <c r="AIO335" s="31"/>
      <c r="AIP335" s="31"/>
      <c r="AIQ335" s="31"/>
      <c r="AIR335" s="31"/>
      <c r="AIS335" s="31"/>
      <c r="AIT335" s="31"/>
      <c r="AIU335" s="31"/>
      <c r="AIV335" s="31"/>
      <c r="AIW335" s="31"/>
      <c r="AIX335" s="31"/>
      <c r="AIY335" s="31"/>
      <c r="AIZ335" s="31"/>
      <c r="AJA335" s="31"/>
      <c r="AJB335" s="31"/>
      <c r="AJC335" s="31"/>
      <c r="AJD335" s="31"/>
      <c r="AJE335" s="31"/>
      <c r="AJF335" s="31"/>
      <c r="AJG335" s="31"/>
      <c r="AJH335" s="31"/>
      <c r="AJI335" s="31"/>
      <c r="AJJ335" s="31"/>
      <c r="AJK335" s="31"/>
      <c r="AJL335" s="31"/>
      <c r="AJM335" s="31"/>
      <c r="AJN335" s="31"/>
      <c r="AJO335" s="31"/>
      <c r="AJP335" s="31"/>
      <c r="AJQ335" s="31"/>
      <c r="AJR335" s="31"/>
      <c r="AJS335" s="31"/>
      <c r="AJT335" s="31"/>
      <c r="AJU335" s="31"/>
      <c r="AJV335" s="31"/>
      <c r="AJW335" s="31"/>
      <c r="AJX335" s="31"/>
      <c r="AJY335" s="31"/>
      <c r="AJZ335" s="31"/>
      <c r="AKA335" s="31"/>
      <c r="AKB335" s="31"/>
      <c r="AKC335" s="31"/>
      <c r="AKD335" s="31"/>
      <c r="AKE335" s="31"/>
      <c r="AKF335" s="31"/>
      <c r="AKG335" s="31"/>
      <c r="AKH335" s="31"/>
      <c r="AKI335" s="31"/>
      <c r="AKJ335" s="31"/>
      <c r="AKK335" s="31"/>
      <c r="AKL335" s="31"/>
      <c r="AKM335" s="31"/>
      <c r="AKN335" s="31"/>
      <c r="AKO335" s="31"/>
      <c r="AKP335" s="31"/>
      <c r="AKQ335" s="31"/>
      <c r="AKR335" s="31"/>
      <c r="AKS335" s="31"/>
      <c r="AKT335" s="31"/>
      <c r="AKU335" s="31"/>
      <c r="AKV335" s="31"/>
      <c r="AKW335" s="31"/>
      <c r="AKX335" s="31"/>
      <c r="AKY335" s="31"/>
      <c r="AKZ335" s="31"/>
      <c r="ALA335" s="31"/>
      <c r="ALB335" s="31"/>
      <c r="ALC335" s="31"/>
      <c r="ALD335" s="31"/>
      <c r="ALE335" s="31"/>
      <c r="ALF335" s="31"/>
      <c r="ALG335" s="31"/>
      <c r="ALH335" s="31"/>
      <c r="ALI335" s="31"/>
      <c r="ALJ335" s="31"/>
      <c r="ALK335" s="31"/>
      <c r="ALL335" s="31"/>
      <c r="ALM335" s="31"/>
      <c r="ALN335" s="31"/>
      <c r="ALO335" s="31"/>
      <c r="ALP335" s="31"/>
      <c r="ALQ335" s="31"/>
      <c r="ALR335" s="31"/>
      <c r="ALS335" s="31"/>
      <c r="ALT335" s="31"/>
      <c r="ALU335" s="31"/>
      <c r="ALV335" s="31"/>
      <c r="ALW335" s="31"/>
      <c r="ALX335" s="31"/>
      <c r="ALY335" s="31"/>
      <c r="ALZ335" s="31"/>
      <c r="AMA335" s="31"/>
      <c r="AMB335" s="31"/>
      <c r="AMC335" s="31"/>
      <c r="AMD335" s="31"/>
      <c r="AME335" s="31"/>
      <c r="AMF335" s="31"/>
      <c r="AMG335" s="31"/>
      <c r="AMH335" s="31"/>
      <c r="AMI335" s="31"/>
      <c r="AMJ335" s="31"/>
      <c r="AMK335" s="31"/>
      <c r="AML335" s="31"/>
      <c r="AMM335" s="31"/>
      <c r="AMN335" s="31"/>
      <c r="AMO335" s="31"/>
      <c r="AMP335" s="31"/>
      <c r="AMQ335" s="31"/>
      <c r="AMR335" s="31"/>
      <c r="AMS335" s="31"/>
      <c r="AMT335" s="31"/>
      <c r="AMU335" s="31"/>
      <c r="AMV335" s="31"/>
      <c r="AMW335" s="31"/>
      <c r="AMX335" s="31"/>
      <c r="AMY335" s="31"/>
      <c r="AMZ335" s="6"/>
      <c r="ANA335" s="6"/>
      <c r="ANB335" s="6"/>
    </row>
    <row r="336" spans="3:1042" s="35" customFormat="1" x14ac:dyDescent="0.25">
      <c r="C336" s="6">
        <f t="shared" si="140"/>
        <v>261032</v>
      </c>
      <c r="D336" s="72">
        <f t="shared" si="141"/>
        <v>50</v>
      </c>
      <c r="E336" s="72">
        <v>1</v>
      </c>
      <c r="F336" s="74">
        <v>0</v>
      </c>
      <c r="G336" s="73">
        <f t="shared" si="221"/>
        <v>2</v>
      </c>
      <c r="H336" s="128">
        <f t="shared" si="222"/>
        <v>0</v>
      </c>
      <c r="I336" s="147">
        <f t="shared" si="218"/>
        <v>0</v>
      </c>
      <c r="J336" s="111" t="s">
        <v>196</v>
      </c>
      <c r="K336" s="39">
        <v>1</v>
      </c>
      <c r="L336" s="95">
        <f t="shared" si="219"/>
        <v>26</v>
      </c>
      <c r="M336" s="12" t="s">
        <v>53</v>
      </c>
      <c r="N336" s="82">
        <f t="shared" si="223"/>
        <v>10</v>
      </c>
      <c r="O336" s="82">
        <f t="shared" si="216"/>
        <v>261032</v>
      </c>
      <c r="P336" s="77" t="str">
        <f t="shared" si="208"/>
        <v>HPSE2K50HD045V 100 (WP)  (50 gal)</v>
      </c>
      <c r="Q336" s="13" t="s">
        <v>157</v>
      </c>
      <c r="R336" s="14">
        <v>50</v>
      </c>
      <c r="S336" s="37" t="s">
        <v>164</v>
      </c>
      <c r="T336" s="100" t="s">
        <v>164</v>
      </c>
      <c r="U336" s="105" t="str">
        <f t="shared" si="217"/>
        <v>AOSmithSHPT50</v>
      </c>
      <c r="V336" s="146">
        <v>0</v>
      </c>
      <c r="W336" s="49">
        <f>[1]ESTAR_to_AWHS!K180</f>
        <v>2</v>
      </c>
      <c r="X336" s="61">
        <f>[1]ESTAR_to_AWHS!I180</f>
        <v>3</v>
      </c>
      <c r="Y336" s="62" t="str">
        <f>[1]ESTAR_to_AWHS!L180</f>
        <v>--</v>
      </c>
      <c r="Z336" s="63">
        <f>[1]ESTAR_to_AWHS!J180</f>
        <v>42591</v>
      </c>
      <c r="AA336" s="58" t="s">
        <v>83</v>
      </c>
      <c r="AB336" s="158" t="str">
        <f t="shared" si="192"/>
        <v>2,     261032,   "HPSE2K50HD045V 100 (WP)  (50 gal)"</v>
      </c>
      <c r="AC336" s="160" t="str">
        <f t="shared" si="183"/>
        <v>Whirlpool</v>
      </c>
      <c r="AD336" s="161" t="s">
        <v>704</v>
      </c>
      <c r="AE336" s="158" t="str">
        <f t="shared" si="193"/>
        <v xml:space="preserve">          case  261032   :   "WhirlpoolHPSE2K50"</v>
      </c>
      <c r="AF336" s="161" t="s">
        <v>704</v>
      </c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  <c r="FB336" s="6"/>
      <c r="FC336" s="6"/>
      <c r="FD336" s="6"/>
      <c r="FE336" s="6"/>
      <c r="FF336" s="6"/>
      <c r="FG336" s="6"/>
      <c r="FH336" s="6"/>
      <c r="FI336" s="6"/>
      <c r="FJ336" s="6"/>
      <c r="FK336" s="6"/>
      <c r="FL336" s="6"/>
      <c r="FM336" s="6"/>
      <c r="FN336" s="6"/>
      <c r="FO336" s="6"/>
      <c r="FP336" s="6"/>
      <c r="FQ336" s="6"/>
      <c r="FR336" s="6"/>
      <c r="FS336" s="6"/>
      <c r="FT336" s="6"/>
      <c r="FU336" s="6"/>
      <c r="FV336" s="6"/>
      <c r="FW336" s="6"/>
      <c r="FX336" s="6"/>
      <c r="FY336" s="6"/>
      <c r="FZ336" s="6"/>
      <c r="GA336" s="6"/>
      <c r="GB336" s="6"/>
      <c r="GC336" s="6"/>
      <c r="GD336" s="6"/>
      <c r="GE336" s="6"/>
      <c r="GF336" s="6"/>
      <c r="GG336" s="6"/>
      <c r="GH336" s="6"/>
      <c r="GI336" s="6"/>
      <c r="GJ336" s="6"/>
      <c r="GK336" s="6"/>
      <c r="GL336" s="6"/>
      <c r="GM336" s="6"/>
      <c r="GN336" s="6"/>
      <c r="GO336" s="6"/>
      <c r="GP336" s="6"/>
      <c r="GQ336" s="6"/>
      <c r="GR336" s="6"/>
      <c r="GS336" s="6"/>
      <c r="GT336" s="6"/>
      <c r="GU336" s="6"/>
      <c r="GV336" s="6"/>
      <c r="GW336" s="6"/>
      <c r="GX336" s="6"/>
      <c r="GY336" s="6"/>
      <c r="GZ336" s="6"/>
      <c r="HA336" s="6"/>
      <c r="HB336" s="6"/>
      <c r="HC336" s="6"/>
      <c r="HD336" s="6"/>
      <c r="HE336" s="6"/>
      <c r="HF336" s="6"/>
      <c r="HG336" s="6"/>
      <c r="HH336" s="6"/>
      <c r="HI336" s="6"/>
      <c r="HJ336" s="6"/>
      <c r="HK336" s="6"/>
      <c r="HL336" s="6"/>
      <c r="HM336" s="6"/>
      <c r="HN336" s="6"/>
      <c r="HO336" s="6"/>
      <c r="HP336" s="6"/>
      <c r="HQ336" s="6"/>
      <c r="HR336" s="6"/>
      <c r="HS336" s="6"/>
      <c r="HT336" s="6"/>
      <c r="HU336" s="6"/>
      <c r="HV336" s="6"/>
      <c r="HW336" s="6"/>
      <c r="HX336" s="6"/>
      <c r="HY336" s="6"/>
      <c r="HZ336" s="6"/>
      <c r="IA336" s="6"/>
      <c r="IB336" s="6"/>
      <c r="IC336" s="6"/>
      <c r="ID336" s="6"/>
      <c r="IE336" s="6"/>
      <c r="IF336" s="6"/>
      <c r="IG336" s="6"/>
      <c r="IH336" s="6"/>
      <c r="II336" s="6"/>
      <c r="IJ336" s="6"/>
      <c r="IK336" s="6"/>
      <c r="IL336" s="6"/>
      <c r="IM336" s="6"/>
      <c r="IN336" s="6"/>
      <c r="IO336" s="6"/>
      <c r="IP336" s="6"/>
      <c r="IQ336" s="6"/>
      <c r="IR336" s="6"/>
      <c r="IS336" s="6"/>
      <c r="IT336" s="6"/>
      <c r="IU336" s="6"/>
      <c r="IV336" s="6"/>
      <c r="IW336" s="6"/>
      <c r="IX336" s="6"/>
      <c r="IY336" s="6"/>
      <c r="IZ336" s="6"/>
      <c r="JA336" s="6"/>
      <c r="JB336" s="6"/>
      <c r="JC336" s="6"/>
      <c r="JD336" s="6"/>
      <c r="JE336" s="6"/>
      <c r="JF336" s="6"/>
      <c r="JG336" s="6"/>
      <c r="JH336" s="6"/>
      <c r="JI336" s="6"/>
      <c r="JJ336" s="6"/>
      <c r="JK336" s="6"/>
      <c r="JL336" s="6"/>
      <c r="JM336" s="6"/>
      <c r="JN336" s="6"/>
      <c r="JO336" s="6"/>
      <c r="JP336" s="6"/>
      <c r="JQ336" s="6"/>
      <c r="JR336" s="6"/>
      <c r="JS336" s="6"/>
      <c r="JT336" s="6"/>
      <c r="JU336" s="6"/>
      <c r="JV336" s="6"/>
      <c r="JW336" s="6"/>
      <c r="JX336" s="6"/>
      <c r="JY336" s="6"/>
      <c r="JZ336" s="6"/>
      <c r="KA336" s="6"/>
      <c r="KB336" s="6"/>
      <c r="KC336" s="6"/>
      <c r="KD336" s="6"/>
      <c r="KE336" s="6"/>
      <c r="KF336" s="6"/>
      <c r="KG336" s="6"/>
      <c r="KH336" s="6"/>
      <c r="KI336" s="6"/>
      <c r="KJ336" s="6"/>
      <c r="KK336" s="6"/>
      <c r="KL336" s="6"/>
      <c r="KM336" s="6"/>
      <c r="KN336" s="6"/>
      <c r="KO336" s="6"/>
      <c r="KP336" s="6"/>
      <c r="KQ336" s="6"/>
      <c r="KR336" s="6"/>
      <c r="KS336" s="6"/>
      <c r="KT336" s="6"/>
      <c r="KU336" s="6"/>
      <c r="KV336" s="6"/>
      <c r="KW336" s="6"/>
      <c r="KX336" s="6"/>
      <c r="KY336" s="6"/>
      <c r="KZ336" s="6"/>
      <c r="LA336" s="6"/>
      <c r="LB336" s="6"/>
      <c r="LC336" s="6"/>
      <c r="LD336" s="6"/>
      <c r="LE336" s="6"/>
      <c r="LF336" s="6"/>
      <c r="LG336" s="6"/>
      <c r="LH336" s="6"/>
      <c r="LI336" s="6"/>
      <c r="LJ336" s="6"/>
      <c r="LK336" s="6"/>
      <c r="LL336" s="6"/>
      <c r="LM336" s="6"/>
      <c r="LN336" s="6"/>
      <c r="LO336" s="6"/>
      <c r="LP336" s="6"/>
      <c r="LQ336" s="6"/>
      <c r="LR336" s="6"/>
      <c r="LS336" s="6"/>
      <c r="LT336" s="6"/>
      <c r="LU336" s="6"/>
      <c r="LV336" s="6"/>
      <c r="LW336" s="6"/>
      <c r="LX336" s="6"/>
      <c r="LY336" s="6"/>
      <c r="LZ336" s="6"/>
      <c r="MA336" s="6"/>
      <c r="MB336" s="6"/>
      <c r="MC336" s="6"/>
      <c r="MD336" s="6"/>
      <c r="ME336" s="6"/>
      <c r="MF336" s="6"/>
      <c r="MG336" s="6"/>
      <c r="MH336" s="6"/>
      <c r="MI336" s="6"/>
      <c r="MJ336" s="6"/>
      <c r="MK336" s="6"/>
      <c r="ML336" s="6"/>
      <c r="MM336" s="6"/>
      <c r="MN336" s="6"/>
      <c r="MO336" s="6"/>
      <c r="MP336" s="6"/>
      <c r="MQ336" s="6"/>
      <c r="MR336" s="6"/>
      <c r="MS336" s="6"/>
      <c r="MT336" s="6"/>
      <c r="MU336" s="6"/>
      <c r="MV336" s="6"/>
      <c r="MW336" s="6"/>
      <c r="MX336" s="6"/>
      <c r="MY336" s="6"/>
      <c r="MZ336" s="6"/>
      <c r="NA336" s="6"/>
      <c r="NB336" s="6"/>
      <c r="NC336" s="6"/>
      <c r="ND336" s="6"/>
      <c r="NE336" s="6"/>
      <c r="NF336" s="6"/>
      <c r="NG336" s="6"/>
      <c r="NH336" s="6"/>
      <c r="NI336" s="6"/>
      <c r="NJ336" s="6"/>
      <c r="NK336" s="6"/>
      <c r="NL336" s="6"/>
      <c r="NM336" s="6"/>
      <c r="NN336" s="6"/>
      <c r="NO336" s="6"/>
      <c r="NP336" s="6"/>
      <c r="NQ336" s="6"/>
      <c r="NR336" s="6"/>
      <c r="NS336" s="6"/>
      <c r="NT336" s="6"/>
      <c r="NU336" s="6"/>
      <c r="NV336" s="6"/>
      <c r="NW336" s="6"/>
      <c r="NX336" s="6"/>
      <c r="NY336" s="6"/>
      <c r="NZ336" s="6"/>
      <c r="OA336" s="6"/>
      <c r="OB336" s="6"/>
      <c r="OC336" s="6"/>
      <c r="OD336" s="6"/>
      <c r="OE336" s="6"/>
      <c r="OF336" s="6"/>
      <c r="OG336" s="6"/>
      <c r="OH336" s="6"/>
      <c r="OI336" s="6"/>
      <c r="OJ336" s="6"/>
      <c r="OK336" s="6"/>
      <c r="OL336" s="6"/>
      <c r="OM336" s="6"/>
      <c r="ON336" s="6"/>
      <c r="OO336" s="6"/>
      <c r="OP336" s="6"/>
      <c r="OQ336" s="6"/>
      <c r="OR336" s="6"/>
      <c r="OS336" s="6"/>
      <c r="OT336" s="6"/>
      <c r="OU336" s="6"/>
      <c r="OV336" s="6"/>
      <c r="OW336" s="6"/>
      <c r="OX336" s="6"/>
      <c r="OY336" s="6"/>
      <c r="OZ336" s="6"/>
      <c r="PA336" s="6"/>
      <c r="PB336" s="6"/>
      <c r="PC336" s="6"/>
      <c r="PD336" s="6"/>
      <c r="PE336" s="6"/>
      <c r="PF336" s="6"/>
      <c r="PG336" s="6"/>
      <c r="PH336" s="6"/>
      <c r="PI336" s="6"/>
      <c r="PJ336" s="6"/>
      <c r="PK336" s="6"/>
      <c r="PL336" s="6"/>
      <c r="PM336" s="6"/>
      <c r="PN336" s="6"/>
      <c r="PO336" s="6"/>
      <c r="PP336" s="6"/>
      <c r="PQ336" s="6"/>
      <c r="PR336" s="6"/>
      <c r="PS336" s="6"/>
      <c r="PT336" s="6"/>
      <c r="PU336" s="6"/>
      <c r="PV336" s="6"/>
      <c r="PW336" s="6"/>
      <c r="PX336" s="6"/>
      <c r="PY336" s="6"/>
      <c r="PZ336" s="6"/>
      <c r="QA336" s="6"/>
      <c r="QB336" s="6"/>
      <c r="QC336" s="6"/>
      <c r="QD336" s="6"/>
      <c r="QE336" s="6"/>
      <c r="QF336" s="6"/>
      <c r="QG336" s="6"/>
      <c r="QH336" s="6"/>
      <c r="QI336" s="6"/>
      <c r="QJ336" s="6"/>
      <c r="QK336" s="6"/>
      <c r="QL336" s="6"/>
      <c r="QM336" s="6"/>
      <c r="QN336" s="6"/>
      <c r="QO336" s="6"/>
      <c r="QP336" s="6"/>
      <c r="QQ336" s="6"/>
      <c r="QR336" s="6"/>
      <c r="QS336" s="6"/>
      <c r="QT336" s="6"/>
      <c r="QU336" s="6"/>
      <c r="QV336" s="6"/>
      <c r="QW336" s="6"/>
      <c r="QX336" s="6"/>
      <c r="QY336" s="6"/>
      <c r="QZ336" s="6"/>
      <c r="RA336" s="6"/>
      <c r="RB336" s="6"/>
      <c r="RC336" s="6"/>
      <c r="RD336" s="6"/>
      <c r="RE336" s="6"/>
      <c r="RF336" s="6"/>
      <c r="RG336" s="6"/>
      <c r="RH336" s="6"/>
      <c r="RI336" s="6"/>
      <c r="RJ336" s="6"/>
      <c r="RK336" s="6"/>
      <c r="RL336" s="6"/>
      <c r="RM336" s="6"/>
      <c r="RN336" s="6"/>
      <c r="RO336" s="6"/>
      <c r="RP336" s="6"/>
      <c r="RQ336" s="6"/>
      <c r="RR336" s="6"/>
      <c r="RS336" s="6"/>
      <c r="RT336" s="6"/>
      <c r="RU336" s="6"/>
      <c r="RV336" s="6"/>
      <c r="RW336" s="6"/>
      <c r="RX336" s="6"/>
      <c r="RY336" s="6"/>
      <c r="RZ336" s="6"/>
      <c r="SA336" s="6"/>
      <c r="SB336" s="6"/>
      <c r="SC336" s="6"/>
      <c r="SD336" s="6"/>
      <c r="SE336" s="6"/>
      <c r="SF336" s="6"/>
      <c r="SG336" s="6"/>
      <c r="SH336" s="6"/>
      <c r="SI336" s="6"/>
      <c r="SJ336" s="6"/>
      <c r="SK336" s="6"/>
      <c r="SL336" s="6"/>
      <c r="SM336" s="6"/>
      <c r="SN336" s="6"/>
      <c r="SO336" s="6"/>
      <c r="SP336" s="6"/>
      <c r="SQ336" s="6"/>
      <c r="SR336" s="6"/>
      <c r="SS336" s="6"/>
      <c r="ST336" s="6"/>
      <c r="SU336" s="6"/>
      <c r="SV336" s="6"/>
      <c r="SW336" s="6"/>
      <c r="SX336" s="6"/>
      <c r="SY336" s="6"/>
      <c r="SZ336" s="6"/>
      <c r="TA336" s="6"/>
      <c r="TB336" s="6"/>
      <c r="TC336" s="6"/>
      <c r="TD336" s="6"/>
      <c r="TE336" s="6"/>
      <c r="TF336" s="6"/>
      <c r="TG336" s="6"/>
      <c r="TH336" s="6"/>
      <c r="TI336" s="6"/>
      <c r="TJ336" s="6"/>
      <c r="TK336" s="6"/>
      <c r="TL336" s="6"/>
      <c r="TM336" s="6"/>
      <c r="TN336" s="6"/>
      <c r="TO336" s="6"/>
      <c r="TP336" s="6"/>
      <c r="TQ336" s="6"/>
      <c r="TR336" s="6"/>
      <c r="TS336" s="6"/>
      <c r="TT336" s="6"/>
      <c r="TU336" s="6"/>
      <c r="TV336" s="6"/>
      <c r="TW336" s="6"/>
      <c r="TX336" s="6"/>
      <c r="TY336" s="6"/>
      <c r="TZ336" s="6"/>
      <c r="UA336" s="6"/>
      <c r="UB336" s="6"/>
      <c r="UC336" s="6"/>
      <c r="UD336" s="6"/>
      <c r="UE336" s="6"/>
      <c r="UF336" s="6"/>
      <c r="UG336" s="6"/>
      <c r="UH336" s="6"/>
      <c r="UI336" s="6"/>
      <c r="UJ336" s="6"/>
      <c r="UK336" s="6"/>
      <c r="UL336" s="6"/>
      <c r="UM336" s="6"/>
      <c r="UN336" s="6"/>
      <c r="UO336" s="6"/>
      <c r="UP336" s="6"/>
      <c r="UQ336" s="6"/>
      <c r="UR336" s="6"/>
      <c r="US336" s="6"/>
      <c r="UT336" s="6"/>
      <c r="UU336" s="6"/>
      <c r="UV336" s="6"/>
      <c r="UW336" s="6"/>
      <c r="UX336" s="6"/>
      <c r="UY336" s="6"/>
      <c r="UZ336" s="6"/>
      <c r="VA336" s="6"/>
      <c r="VB336" s="6"/>
      <c r="VC336" s="6"/>
      <c r="VD336" s="6"/>
      <c r="VE336" s="6"/>
      <c r="VF336" s="6"/>
      <c r="VG336" s="6"/>
      <c r="VH336" s="6"/>
      <c r="VI336" s="6"/>
      <c r="VJ336" s="6"/>
      <c r="VK336" s="6"/>
      <c r="VL336" s="6"/>
      <c r="VM336" s="6"/>
      <c r="VN336" s="6"/>
      <c r="VO336" s="6"/>
      <c r="VP336" s="6"/>
      <c r="VQ336" s="6"/>
      <c r="VR336" s="6"/>
      <c r="VS336" s="6"/>
      <c r="VT336" s="6"/>
      <c r="VU336" s="6"/>
      <c r="VV336" s="6"/>
      <c r="VW336" s="6"/>
      <c r="VX336" s="6"/>
      <c r="VY336" s="6"/>
      <c r="VZ336" s="6"/>
      <c r="WA336" s="6"/>
      <c r="WB336" s="6"/>
      <c r="WC336" s="6"/>
      <c r="WD336" s="6"/>
      <c r="WE336" s="6"/>
      <c r="WF336" s="6"/>
      <c r="WG336" s="6"/>
      <c r="WH336" s="6"/>
      <c r="WI336" s="6"/>
      <c r="WJ336" s="6"/>
      <c r="WK336" s="6"/>
      <c r="WL336" s="6"/>
      <c r="WM336" s="6"/>
      <c r="WN336" s="6"/>
      <c r="WO336" s="6"/>
      <c r="WP336" s="6"/>
      <c r="WQ336" s="6"/>
      <c r="WR336" s="6"/>
      <c r="WS336" s="6"/>
      <c r="WT336" s="6"/>
      <c r="WU336" s="6"/>
      <c r="WV336" s="6"/>
      <c r="WW336" s="6"/>
      <c r="WX336" s="6"/>
      <c r="WY336" s="6"/>
      <c r="WZ336" s="6"/>
      <c r="XA336" s="6"/>
      <c r="XB336" s="6"/>
      <c r="XC336" s="6"/>
      <c r="XD336" s="6"/>
      <c r="XE336" s="6"/>
      <c r="XF336" s="6"/>
      <c r="XG336" s="6"/>
      <c r="XH336" s="6"/>
      <c r="XI336" s="6"/>
      <c r="XJ336" s="6"/>
      <c r="XK336" s="6"/>
      <c r="XL336" s="6"/>
      <c r="XM336" s="6"/>
      <c r="XN336" s="6"/>
      <c r="XO336" s="6"/>
      <c r="XP336" s="6"/>
      <c r="XQ336" s="6"/>
      <c r="XR336" s="6"/>
      <c r="XS336" s="6"/>
      <c r="XT336" s="6"/>
      <c r="XU336" s="6"/>
      <c r="XV336" s="6"/>
      <c r="XW336" s="6"/>
      <c r="XX336" s="6"/>
      <c r="XY336" s="6"/>
      <c r="XZ336" s="6"/>
      <c r="YA336" s="6"/>
      <c r="YB336" s="6"/>
      <c r="YC336" s="6"/>
      <c r="YD336" s="6"/>
      <c r="YE336" s="6"/>
      <c r="YF336" s="6"/>
      <c r="YG336" s="6"/>
      <c r="YH336" s="6"/>
      <c r="YI336" s="6"/>
      <c r="YJ336" s="6"/>
      <c r="YK336" s="6"/>
      <c r="YL336" s="6"/>
      <c r="YM336" s="6"/>
      <c r="YN336" s="6"/>
      <c r="YO336" s="6"/>
      <c r="YP336" s="6"/>
      <c r="YQ336" s="6"/>
      <c r="YR336" s="6"/>
      <c r="YS336" s="6"/>
      <c r="YT336" s="6"/>
      <c r="YU336" s="6"/>
      <c r="YV336" s="6"/>
      <c r="YW336" s="6"/>
      <c r="YX336" s="6"/>
      <c r="YY336" s="6"/>
      <c r="YZ336" s="6"/>
      <c r="ZA336" s="6"/>
      <c r="ZB336" s="6"/>
      <c r="ZC336" s="6"/>
      <c r="ZD336" s="6"/>
      <c r="ZE336" s="6"/>
      <c r="ZF336" s="6"/>
      <c r="ZG336" s="6"/>
      <c r="ZH336" s="6"/>
      <c r="ZI336" s="6"/>
      <c r="ZJ336" s="6"/>
      <c r="ZK336" s="6"/>
      <c r="ZL336" s="6"/>
      <c r="ZM336" s="6"/>
      <c r="ZN336" s="6"/>
      <c r="ZO336" s="6"/>
      <c r="ZP336" s="6"/>
      <c r="ZQ336" s="6"/>
      <c r="ZR336" s="6"/>
      <c r="ZS336" s="6"/>
      <c r="ZT336" s="6"/>
      <c r="ZU336" s="6"/>
      <c r="ZV336" s="6"/>
      <c r="ZW336" s="6"/>
      <c r="ZX336" s="6"/>
      <c r="ZY336" s="6"/>
      <c r="ZZ336" s="6"/>
      <c r="AAA336" s="6"/>
      <c r="AAB336" s="6"/>
      <c r="AAC336" s="6"/>
      <c r="AAD336" s="6"/>
      <c r="AAE336" s="6"/>
      <c r="AAF336" s="6"/>
      <c r="AAG336" s="6"/>
      <c r="AAH336" s="6"/>
      <c r="AAI336" s="6"/>
      <c r="AAJ336" s="6"/>
      <c r="AAK336" s="6"/>
      <c r="AAL336" s="6"/>
      <c r="AAM336" s="6"/>
      <c r="AAN336" s="6"/>
      <c r="AAO336" s="6"/>
      <c r="AAP336" s="6"/>
      <c r="AAQ336" s="6"/>
      <c r="AAR336" s="6"/>
      <c r="AAS336" s="6"/>
      <c r="AAT336" s="6"/>
      <c r="AAU336" s="6"/>
      <c r="AAV336" s="6"/>
      <c r="AAW336" s="6"/>
      <c r="AAX336" s="6"/>
      <c r="AAY336" s="6"/>
      <c r="AAZ336" s="6"/>
      <c r="ABA336" s="6"/>
      <c r="ABB336" s="6"/>
      <c r="ABC336" s="6"/>
      <c r="ABD336" s="6"/>
      <c r="ABE336" s="6"/>
      <c r="ABF336" s="6"/>
      <c r="ABG336" s="6"/>
      <c r="ABH336" s="6"/>
      <c r="ABI336" s="6"/>
      <c r="ABJ336" s="6"/>
      <c r="ABK336" s="6"/>
      <c r="ABL336" s="6"/>
      <c r="ABM336" s="6"/>
      <c r="ABN336" s="6"/>
      <c r="ABO336" s="6"/>
      <c r="ABP336" s="6"/>
      <c r="ABQ336" s="6"/>
      <c r="ABR336" s="6"/>
      <c r="ABS336" s="6"/>
      <c r="ABT336" s="6"/>
      <c r="ABU336" s="6"/>
      <c r="ABV336" s="6"/>
      <c r="ABW336" s="6"/>
      <c r="ABX336" s="6"/>
      <c r="ABY336" s="6"/>
      <c r="ABZ336" s="6"/>
      <c r="ACA336" s="6"/>
      <c r="ACB336" s="6"/>
      <c r="ACC336" s="6"/>
      <c r="ACD336" s="6"/>
      <c r="ACE336" s="6"/>
      <c r="ACF336" s="6"/>
      <c r="ACG336" s="6"/>
      <c r="ACH336" s="6"/>
      <c r="ACI336" s="6"/>
      <c r="ACJ336" s="6"/>
      <c r="ACK336" s="6"/>
      <c r="ACL336" s="6"/>
      <c r="ACM336" s="6"/>
      <c r="ACN336" s="6"/>
      <c r="ACO336" s="6"/>
      <c r="ACP336" s="6"/>
      <c r="ACQ336" s="6"/>
      <c r="ACR336" s="6"/>
      <c r="ACS336" s="6"/>
      <c r="ACT336" s="6"/>
      <c r="ACU336" s="6"/>
      <c r="ACV336" s="6"/>
      <c r="ACW336" s="6"/>
      <c r="ACX336" s="6"/>
      <c r="ACY336" s="6"/>
      <c r="ACZ336" s="6"/>
      <c r="ADA336" s="6"/>
      <c r="ADB336" s="6"/>
      <c r="ADC336" s="6"/>
      <c r="ADD336" s="6"/>
      <c r="ADE336" s="6"/>
      <c r="ADF336" s="6"/>
      <c r="ADG336" s="6"/>
      <c r="ADH336" s="6"/>
      <c r="ADI336" s="6"/>
      <c r="ADJ336" s="6"/>
      <c r="ADK336" s="6"/>
      <c r="ADL336" s="6"/>
      <c r="ADM336" s="6"/>
      <c r="ADN336" s="6"/>
      <c r="ADO336" s="6"/>
      <c r="ADP336" s="6"/>
      <c r="ADQ336" s="6"/>
      <c r="ADR336" s="6"/>
      <c r="ADS336" s="6"/>
      <c r="ADT336" s="6"/>
      <c r="ADU336" s="6"/>
      <c r="ADV336" s="6"/>
      <c r="ADW336" s="6"/>
      <c r="ADX336" s="6"/>
      <c r="ADY336" s="6"/>
      <c r="ADZ336" s="6"/>
      <c r="AEA336" s="6"/>
      <c r="AEB336" s="6"/>
      <c r="AEC336" s="6"/>
      <c r="AED336" s="6"/>
      <c r="AEE336" s="6"/>
      <c r="AEF336" s="6"/>
      <c r="AEG336" s="6"/>
      <c r="AEH336" s="6"/>
      <c r="AEI336" s="6"/>
      <c r="AEJ336" s="6"/>
      <c r="AEK336" s="6"/>
      <c r="AEL336" s="6"/>
      <c r="AEM336" s="6"/>
      <c r="AEN336" s="6"/>
      <c r="AEO336" s="6"/>
      <c r="AEP336" s="6"/>
      <c r="AEQ336" s="6"/>
      <c r="AER336" s="6"/>
      <c r="AES336" s="6"/>
      <c r="AET336" s="6"/>
      <c r="AEU336" s="6"/>
      <c r="AEV336" s="6"/>
      <c r="AEW336" s="6"/>
      <c r="AEX336" s="6"/>
      <c r="AEY336" s="6"/>
      <c r="AEZ336" s="6"/>
      <c r="AFA336" s="6"/>
      <c r="AFB336" s="6"/>
      <c r="AFC336" s="6"/>
      <c r="AFD336" s="6"/>
      <c r="AFE336" s="6"/>
      <c r="AFF336" s="6"/>
      <c r="AFG336" s="6"/>
      <c r="AFH336" s="6"/>
      <c r="AFI336" s="6"/>
      <c r="AFJ336" s="6"/>
      <c r="AFK336" s="6"/>
      <c r="AFL336" s="6"/>
      <c r="AFM336" s="6"/>
      <c r="AFN336" s="6"/>
      <c r="AFO336" s="6"/>
      <c r="AFP336" s="6"/>
      <c r="AFQ336" s="6"/>
      <c r="AFR336" s="6"/>
      <c r="AFS336" s="6"/>
      <c r="AFT336" s="6"/>
      <c r="AFU336" s="6"/>
      <c r="AFV336" s="6"/>
      <c r="AFW336" s="6"/>
      <c r="AFX336" s="6"/>
      <c r="AFY336" s="6"/>
      <c r="AFZ336" s="6"/>
      <c r="AGA336" s="6"/>
      <c r="AGB336" s="6"/>
      <c r="AGC336" s="6"/>
      <c r="AGD336" s="6"/>
      <c r="AGE336" s="6"/>
      <c r="AGF336" s="6"/>
      <c r="AGG336" s="6"/>
      <c r="AGH336" s="6"/>
      <c r="AGI336" s="6"/>
      <c r="AGJ336" s="6"/>
      <c r="AGK336" s="6"/>
      <c r="AGL336" s="6"/>
      <c r="AGM336" s="6"/>
      <c r="AGN336" s="6"/>
      <c r="AGO336" s="6"/>
      <c r="AGP336" s="6"/>
      <c r="AGQ336" s="6"/>
      <c r="AGR336" s="6"/>
      <c r="AGS336" s="6"/>
      <c r="AGT336" s="6"/>
      <c r="AGU336" s="6"/>
      <c r="AGV336" s="6"/>
      <c r="AGW336" s="6"/>
      <c r="AGX336" s="6"/>
      <c r="AGY336" s="6"/>
      <c r="AGZ336" s="6"/>
      <c r="AHA336" s="6"/>
      <c r="AHB336" s="6"/>
      <c r="AHC336" s="6"/>
      <c r="AHD336" s="6"/>
      <c r="AHE336" s="6"/>
      <c r="AHF336" s="6"/>
      <c r="AHG336" s="6"/>
      <c r="AHH336" s="6"/>
      <c r="AHI336" s="6"/>
      <c r="AHJ336" s="6"/>
      <c r="AHK336" s="6"/>
      <c r="AHL336" s="6"/>
      <c r="AHM336" s="6"/>
      <c r="AHN336" s="6"/>
      <c r="AHO336" s="6"/>
      <c r="AHP336" s="6"/>
      <c r="AHQ336" s="6"/>
      <c r="AHR336" s="6"/>
      <c r="AHS336" s="6"/>
      <c r="AHT336" s="6"/>
      <c r="AHU336" s="6"/>
      <c r="AHV336" s="6"/>
      <c r="AHW336" s="6"/>
      <c r="AHX336" s="6"/>
      <c r="AHY336" s="6"/>
      <c r="AHZ336" s="6"/>
      <c r="AIA336" s="6"/>
      <c r="AIB336" s="6"/>
      <c r="AIC336" s="6"/>
      <c r="AID336" s="6"/>
      <c r="AIE336" s="6"/>
      <c r="AIF336" s="6"/>
      <c r="AIG336" s="6"/>
      <c r="AIH336" s="6"/>
      <c r="AII336" s="6"/>
      <c r="AIJ336" s="6"/>
      <c r="AIK336" s="6"/>
      <c r="AIL336" s="6"/>
      <c r="AIM336" s="6"/>
      <c r="AIN336" s="6"/>
      <c r="AIO336" s="6"/>
      <c r="AIP336" s="6"/>
      <c r="AIQ336" s="6"/>
      <c r="AIR336" s="6"/>
      <c r="AIS336" s="6"/>
      <c r="AIT336" s="6"/>
      <c r="AIU336" s="6"/>
      <c r="AIV336" s="6"/>
      <c r="AIW336" s="6"/>
      <c r="AIX336" s="6"/>
      <c r="AIY336" s="6"/>
      <c r="AIZ336" s="6"/>
      <c r="AJA336" s="6"/>
      <c r="AJB336" s="6"/>
      <c r="AJC336" s="6"/>
      <c r="AJD336" s="6"/>
      <c r="AJE336" s="6"/>
      <c r="AJF336" s="6"/>
      <c r="AJG336" s="6"/>
      <c r="AJH336" s="6"/>
      <c r="AJI336" s="6"/>
      <c r="AJJ336" s="6"/>
      <c r="AJK336" s="6"/>
      <c r="AJL336" s="6"/>
      <c r="AJM336" s="6"/>
      <c r="AJN336" s="6"/>
      <c r="AJO336" s="6"/>
      <c r="AJP336" s="6"/>
      <c r="AJQ336" s="6"/>
      <c r="AJR336" s="6"/>
      <c r="AJS336" s="6"/>
      <c r="AJT336" s="6"/>
      <c r="AJU336" s="6"/>
      <c r="AJV336" s="6"/>
      <c r="AJW336" s="6"/>
      <c r="AJX336" s="6"/>
      <c r="AJY336" s="6"/>
      <c r="AJZ336" s="6"/>
      <c r="AKA336" s="6"/>
      <c r="AKB336" s="6"/>
      <c r="AKC336" s="6"/>
      <c r="AKD336" s="6"/>
      <c r="AKE336" s="6"/>
      <c r="AKF336" s="6"/>
      <c r="AKG336" s="6"/>
      <c r="AKH336" s="6"/>
      <c r="AKI336" s="6"/>
      <c r="AKJ336" s="6"/>
      <c r="AKK336" s="6"/>
      <c r="AKL336" s="6"/>
      <c r="AKM336" s="6"/>
      <c r="AKN336" s="6"/>
      <c r="AKO336" s="6"/>
      <c r="AKP336" s="6"/>
      <c r="AKQ336" s="6"/>
      <c r="AKR336" s="6"/>
      <c r="AKS336" s="6"/>
      <c r="AKT336" s="6"/>
      <c r="AKU336" s="6"/>
      <c r="AKV336" s="6"/>
      <c r="AKW336" s="6"/>
      <c r="AKX336" s="6"/>
      <c r="AKY336" s="6"/>
      <c r="AKZ336" s="6"/>
      <c r="ALA336" s="6"/>
      <c r="ALB336" s="6"/>
      <c r="ALC336" s="6"/>
      <c r="ALD336" s="6"/>
      <c r="ALE336" s="6"/>
      <c r="ALF336" s="6"/>
      <c r="ALG336" s="6"/>
      <c r="ALH336" s="6"/>
      <c r="ALI336" s="6"/>
      <c r="ALJ336" s="6"/>
      <c r="ALK336" s="6"/>
      <c r="ALL336" s="6"/>
      <c r="ALM336" s="6"/>
      <c r="ALN336" s="6"/>
      <c r="ALO336" s="6"/>
      <c r="ALP336" s="6"/>
      <c r="ALQ336" s="6"/>
      <c r="ALR336" s="6"/>
      <c r="ALS336" s="6"/>
      <c r="ALT336" s="6"/>
      <c r="ALU336" s="6"/>
      <c r="ALV336" s="6"/>
      <c r="ALW336" s="6"/>
      <c r="ALX336" s="6"/>
      <c r="ALY336" s="6"/>
      <c r="ALZ336" s="6"/>
      <c r="AMA336" s="6"/>
      <c r="AMB336" s="6"/>
      <c r="AMC336" s="6"/>
      <c r="AMD336" s="6"/>
      <c r="AME336" s="6"/>
      <c r="AMF336" s="6"/>
      <c r="AMG336" s="6"/>
      <c r="AMH336" s="6"/>
      <c r="AMI336" s="6"/>
      <c r="AMJ336" s="6"/>
      <c r="AMK336" s="6"/>
      <c r="AML336" s="6"/>
      <c r="AMM336" s="6"/>
      <c r="AMN336" s="6"/>
      <c r="AMO336" s="6"/>
      <c r="AMP336" s="6"/>
      <c r="AMQ336" s="6"/>
      <c r="AMR336" s="6"/>
      <c r="AMS336" s="6"/>
      <c r="AMT336" s="6"/>
      <c r="AMU336" s="6"/>
      <c r="AMV336" s="6"/>
      <c r="AMW336" s="6"/>
      <c r="AMX336" s="6"/>
      <c r="AMY336" s="6"/>
      <c r="AMZ336" s="6"/>
      <c r="ANA336" s="6"/>
      <c r="ANB336" s="6"/>
    </row>
    <row r="337" spans="1:1042" s="35" customFormat="1" x14ac:dyDescent="0.25">
      <c r="C337" s="6">
        <f t="shared" si="140"/>
        <v>261132</v>
      </c>
      <c r="D337" s="72">
        <f t="shared" si="141"/>
        <v>50</v>
      </c>
      <c r="E337" s="72">
        <v>1</v>
      </c>
      <c r="F337" s="74">
        <v>0</v>
      </c>
      <c r="G337" s="73">
        <f t="shared" si="221"/>
        <v>2.1</v>
      </c>
      <c r="H337" s="128">
        <f t="shared" si="222"/>
        <v>0</v>
      </c>
      <c r="I337" s="147">
        <f t="shared" si="218"/>
        <v>0</v>
      </c>
      <c r="J337" s="111" t="s">
        <v>196</v>
      </c>
      <c r="K337" s="39">
        <v>1</v>
      </c>
      <c r="L337" s="95">
        <f t="shared" si="219"/>
        <v>26</v>
      </c>
      <c r="M337" s="12" t="s">
        <v>53</v>
      </c>
      <c r="N337" s="82">
        <f t="shared" si="223"/>
        <v>11</v>
      </c>
      <c r="O337" s="82">
        <f t="shared" si="216"/>
        <v>261132</v>
      </c>
      <c r="P337" s="77" t="str">
        <f t="shared" si="208"/>
        <v>HPSE2K50HD045VC 100 (WP)  (50 gal)</v>
      </c>
      <c r="Q337" s="13" t="s">
        <v>158</v>
      </c>
      <c r="R337" s="14">
        <v>50</v>
      </c>
      <c r="S337" s="37" t="s">
        <v>164</v>
      </c>
      <c r="T337" s="100" t="s">
        <v>164</v>
      </c>
      <c r="U337" s="105" t="str">
        <f t="shared" si="217"/>
        <v>AOSmithSHPT50</v>
      </c>
      <c r="V337" s="146">
        <v>0</v>
      </c>
      <c r="W337" s="49">
        <f>[1]ESTAR_to_AWHS!K181</f>
        <v>2.1</v>
      </c>
      <c r="X337" s="61" t="str">
        <f>[1]ESTAR_to_AWHS!I181</f>
        <v>4+</v>
      </c>
      <c r="Y337" s="62" t="str">
        <f>[1]ESTAR_to_AWHS!L181</f>
        <v>--</v>
      </c>
      <c r="Z337" s="63">
        <f>[1]ESTAR_to_AWHS!J181</f>
        <v>42591</v>
      </c>
      <c r="AA337" s="58" t="s">
        <v>83</v>
      </c>
      <c r="AB337" s="158" t="str">
        <f t="shared" si="192"/>
        <v>2,     261132,   "HPSE2K50HD045VC 100 (WP)  (50 gal)"</v>
      </c>
      <c r="AC337" s="160" t="str">
        <f t="shared" si="183"/>
        <v>Whirlpool</v>
      </c>
      <c r="AD337" s="161" t="s">
        <v>723</v>
      </c>
      <c r="AE337" s="158" t="str">
        <f t="shared" si="193"/>
        <v xml:space="preserve">          case  261132   :   "WhirlpoolHPSE2K50C"</v>
      </c>
      <c r="AF337" s="161" t="s">
        <v>723</v>
      </c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  <c r="FB337" s="6"/>
      <c r="FC337" s="6"/>
      <c r="FD337" s="6"/>
      <c r="FE337" s="6"/>
      <c r="FF337" s="6"/>
      <c r="FG337" s="6"/>
      <c r="FH337" s="6"/>
      <c r="FI337" s="6"/>
      <c r="FJ337" s="6"/>
      <c r="FK337" s="6"/>
      <c r="FL337" s="6"/>
      <c r="FM337" s="6"/>
      <c r="FN337" s="6"/>
      <c r="FO337" s="6"/>
      <c r="FP337" s="6"/>
      <c r="FQ337" s="6"/>
      <c r="FR337" s="6"/>
      <c r="FS337" s="6"/>
      <c r="FT337" s="6"/>
      <c r="FU337" s="6"/>
      <c r="FV337" s="6"/>
      <c r="FW337" s="6"/>
      <c r="FX337" s="6"/>
      <c r="FY337" s="6"/>
      <c r="FZ337" s="6"/>
      <c r="GA337" s="6"/>
      <c r="GB337" s="6"/>
      <c r="GC337" s="6"/>
      <c r="GD337" s="6"/>
      <c r="GE337" s="6"/>
      <c r="GF337" s="6"/>
      <c r="GG337" s="6"/>
      <c r="GH337" s="6"/>
      <c r="GI337" s="6"/>
      <c r="GJ337" s="6"/>
      <c r="GK337" s="6"/>
      <c r="GL337" s="6"/>
      <c r="GM337" s="6"/>
      <c r="GN337" s="6"/>
      <c r="GO337" s="6"/>
      <c r="GP337" s="6"/>
      <c r="GQ337" s="6"/>
      <c r="GR337" s="6"/>
      <c r="GS337" s="6"/>
      <c r="GT337" s="6"/>
      <c r="GU337" s="6"/>
      <c r="GV337" s="6"/>
      <c r="GW337" s="6"/>
      <c r="GX337" s="6"/>
      <c r="GY337" s="6"/>
      <c r="GZ337" s="6"/>
      <c r="HA337" s="6"/>
      <c r="HB337" s="6"/>
      <c r="HC337" s="6"/>
      <c r="HD337" s="6"/>
      <c r="HE337" s="6"/>
      <c r="HF337" s="6"/>
      <c r="HG337" s="6"/>
      <c r="HH337" s="6"/>
      <c r="HI337" s="6"/>
      <c r="HJ337" s="6"/>
      <c r="HK337" s="6"/>
      <c r="HL337" s="6"/>
      <c r="HM337" s="6"/>
      <c r="HN337" s="6"/>
      <c r="HO337" s="6"/>
      <c r="HP337" s="6"/>
      <c r="HQ337" s="6"/>
      <c r="HR337" s="6"/>
      <c r="HS337" s="6"/>
      <c r="HT337" s="6"/>
      <c r="HU337" s="6"/>
      <c r="HV337" s="6"/>
      <c r="HW337" s="6"/>
      <c r="HX337" s="6"/>
      <c r="HY337" s="6"/>
      <c r="HZ337" s="6"/>
      <c r="IA337" s="6"/>
      <c r="IB337" s="6"/>
      <c r="IC337" s="6"/>
      <c r="ID337" s="6"/>
      <c r="IE337" s="6"/>
      <c r="IF337" s="6"/>
      <c r="IG337" s="6"/>
      <c r="IH337" s="6"/>
      <c r="II337" s="6"/>
      <c r="IJ337" s="6"/>
      <c r="IK337" s="6"/>
      <c r="IL337" s="6"/>
      <c r="IM337" s="6"/>
      <c r="IN337" s="6"/>
      <c r="IO337" s="6"/>
      <c r="IP337" s="6"/>
      <c r="IQ337" s="6"/>
      <c r="IR337" s="6"/>
      <c r="IS337" s="6"/>
      <c r="IT337" s="6"/>
      <c r="IU337" s="6"/>
      <c r="IV337" s="6"/>
      <c r="IW337" s="6"/>
      <c r="IX337" s="6"/>
      <c r="IY337" s="6"/>
      <c r="IZ337" s="6"/>
      <c r="JA337" s="6"/>
      <c r="JB337" s="6"/>
      <c r="JC337" s="6"/>
      <c r="JD337" s="6"/>
      <c r="JE337" s="6"/>
      <c r="JF337" s="6"/>
      <c r="JG337" s="6"/>
      <c r="JH337" s="6"/>
      <c r="JI337" s="6"/>
      <c r="JJ337" s="6"/>
      <c r="JK337" s="6"/>
      <c r="JL337" s="6"/>
      <c r="JM337" s="6"/>
      <c r="JN337" s="6"/>
      <c r="JO337" s="6"/>
      <c r="JP337" s="6"/>
      <c r="JQ337" s="6"/>
      <c r="JR337" s="6"/>
      <c r="JS337" s="6"/>
      <c r="JT337" s="6"/>
      <c r="JU337" s="6"/>
      <c r="JV337" s="6"/>
      <c r="JW337" s="6"/>
      <c r="JX337" s="6"/>
      <c r="JY337" s="6"/>
      <c r="JZ337" s="6"/>
      <c r="KA337" s="6"/>
      <c r="KB337" s="6"/>
      <c r="KC337" s="6"/>
      <c r="KD337" s="6"/>
      <c r="KE337" s="6"/>
      <c r="KF337" s="6"/>
      <c r="KG337" s="6"/>
      <c r="KH337" s="6"/>
      <c r="KI337" s="6"/>
      <c r="KJ337" s="6"/>
      <c r="KK337" s="6"/>
      <c r="KL337" s="6"/>
      <c r="KM337" s="6"/>
      <c r="KN337" s="6"/>
      <c r="KO337" s="6"/>
      <c r="KP337" s="6"/>
      <c r="KQ337" s="6"/>
      <c r="KR337" s="6"/>
      <c r="KS337" s="6"/>
      <c r="KT337" s="6"/>
      <c r="KU337" s="6"/>
      <c r="KV337" s="6"/>
      <c r="KW337" s="6"/>
      <c r="KX337" s="6"/>
      <c r="KY337" s="6"/>
      <c r="KZ337" s="6"/>
      <c r="LA337" s="6"/>
      <c r="LB337" s="6"/>
      <c r="LC337" s="6"/>
      <c r="LD337" s="6"/>
      <c r="LE337" s="6"/>
      <c r="LF337" s="6"/>
      <c r="LG337" s="6"/>
      <c r="LH337" s="6"/>
      <c r="LI337" s="6"/>
      <c r="LJ337" s="6"/>
      <c r="LK337" s="6"/>
      <c r="LL337" s="6"/>
      <c r="LM337" s="6"/>
      <c r="LN337" s="6"/>
      <c r="LO337" s="6"/>
      <c r="LP337" s="6"/>
      <c r="LQ337" s="6"/>
      <c r="LR337" s="6"/>
      <c r="LS337" s="6"/>
      <c r="LT337" s="6"/>
      <c r="LU337" s="6"/>
      <c r="LV337" s="6"/>
      <c r="LW337" s="6"/>
      <c r="LX337" s="6"/>
      <c r="LY337" s="6"/>
      <c r="LZ337" s="6"/>
      <c r="MA337" s="6"/>
      <c r="MB337" s="6"/>
      <c r="MC337" s="6"/>
      <c r="MD337" s="6"/>
      <c r="ME337" s="6"/>
      <c r="MF337" s="6"/>
      <c r="MG337" s="6"/>
      <c r="MH337" s="6"/>
      <c r="MI337" s="6"/>
      <c r="MJ337" s="6"/>
      <c r="MK337" s="6"/>
      <c r="ML337" s="6"/>
      <c r="MM337" s="6"/>
      <c r="MN337" s="6"/>
      <c r="MO337" s="6"/>
      <c r="MP337" s="6"/>
      <c r="MQ337" s="6"/>
      <c r="MR337" s="6"/>
      <c r="MS337" s="6"/>
      <c r="MT337" s="6"/>
      <c r="MU337" s="6"/>
      <c r="MV337" s="6"/>
      <c r="MW337" s="6"/>
      <c r="MX337" s="6"/>
      <c r="MY337" s="6"/>
      <c r="MZ337" s="6"/>
      <c r="NA337" s="6"/>
      <c r="NB337" s="6"/>
      <c r="NC337" s="6"/>
      <c r="ND337" s="6"/>
      <c r="NE337" s="6"/>
      <c r="NF337" s="6"/>
      <c r="NG337" s="6"/>
      <c r="NH337" s="6"/>
      <c r="NI337" s="6"/>
      <c r="NJ337" s="6"/>
      <c r="NK337" s="6"/>
      <c r="NL337" s="6"/>
      <c r="NM337" s="6"/>
      <c r="NN337" s="6"/>
      <c r="NO337" s="6"/>
      <c r="NP337" s="6"/>
      <c r="NQ337" s="6"/>
      <c r="NR337" s="6"/>
      <c r="NS337" s="6"/>
      <c r="NT337" s="6"/>
      <c r="NU337" s="6"/>
      <c r="NV337" s="6"/>
      <c r="NW337" s="6"/>
      <c r="NX337" s="6"/>
      <c r="NY337" s="6"/>
      <c r="NZ337" s="6"/>
      <c r="OA337" s="6"/>
      <c r="OB337" s="6"/>
      <c r="OC337" s="6"/>
      <c r="OD337" s="6"/>
      <c r="OE337" s="6"/>
      <c r="OF337" s="6"/>
      <c r="OG337" s="6"/>
      <c r="OH337" s="6"/>
      <c r="OI337" s="6"/>
      <c r="OJ337" s="6"/>
      <c r="OK337" s="6"/>
      <c r="OL337" s="6"/>
      <c r="OM337" s="6"/>
      <c r="ON337" s="6"/>
      <c r="OO337" s="6"/>
      <c r="OP337" s="6"/>
      <c r="OQ337" s="6"/>
      <c r="OR337" s="6"/>
      <c r="OS337" s="6"/>
      <c r="OT337" s="6"/>
      <c r="OU337" s="6"/>
      <c r="OV337" s="6"/>
      <c r="OW337" s="6"/>
      <c r="OX337" s="6"/>
      <c r="OY337" s="6"/>
      <c r="OZ337" s="6"/>
      <c r="PA337" s="6"/>
      <c r="PB337" s="6"/>
      <c r="PC337" s="6"/>
      <c r="PD337" s="6"/>
      <c r="PE337" s="6"/>
      <c r="PF337" s="6"/>
      <c r="PG337" s="6"/>
      <c r="PH337" s="6"/>
      <c r="PI337" s="6"/>
      <c r="PJ337" s="6"/>
      <c r="PK337" s="6"/>
      <c r="PL337" s="6"/>
      <c r="PM337" s="6"/>
      <c r="PN337" s="6"/>
      <c r="PO337" s="6"/>
      <c r="PP337" s="6"/>
      <c r="PQ337" s="6"/>
      <c r="PR337" s="6"/>
      <c r="PS337" s="6"/>
      <c r="PT337" s="6"/>
      <c r="PU337" s="6"/>
      <c r="PV337" s="6"/>
      <c r="PW337" s="6"/>
      <c r="PX337" s="6"/>
      <c r="PY337" s="6"/>
      <c r="PZ337" s="6"/>
      <c r="QA337" s="6"/>
      <c r="QB337" s="6"/>
      <c r="QC337" s="6"/>
      <c r="QD337" s="6"/>
      <c r="QE337" s="6"/>
      <c r="QF337" s="6"/>
      <c r="QG337" s="6"/>
      <c r="QH337" s="6"/>
      <c r="QI337" s="6"/>
      <c r="QJ337" s="6"/>
      <c r="QK337" s="6"/>
      <c r="QL337" s="6"/>
      <c r="QM337" s="6"/>
      <c r="QN337" s="6"/>
      <c r="QO337" s="6"/>
      <c r="QP337" s="6"/>
      <c r="QQ337" s="6"/>
      <c r="QR337" s="6"/>
      <c r="QS337" s="6"/>
      <c r="QT337" s="6"/>
      <c r="QU337" s="6"/>
      <c r="QV337" s="6"/>
      <c r="QW337" s="6"/>
      <c r="QX337" s="6"/>
      <c r="QY337" s="6"/>
      <c r="QZ337" s="6"/>
      <c r="RA337" s="6"/>
      <c r="RB337" s="6"/>
      <c r="RC337" s="6"/>
      <c r="RD337" s="6"/>
      <c r="RE337" s="6"/>
      <c r="RF337" s="6"/>
      <c r="RG337" s="6"/>
      <c r="RH337" s="6"/>
      <c r="RI337" s="6"/>
      <c r="RJ337" s="6"/>
      <c r="RK337" s="6"/>
      <c r="RL337" s="6"/>
      <c r="RM337" s="6"/>
      <c r="RN337" s="6"/>
      <c r="RO337" s="6"/>
      <c r="RP337" s="6"/>
      <c r="RQ337" s="6"/>
      <c r="RR337" s="6"/>
      <c r="RS337" s="6"/>
      <c r="RT337" s="6"/>
      <c r="RU337" s="6"/>
      <c r="RV337" s="6"/>
      <c r="RW337" s="6"/>
      <c r="RX337" s="6"/>
      <c r="RY337" s="6"/>
      <c r="RZ337" s="6"/>
      <c r="SA337" s="6"/>
      <c r="SB337" s="6"/>
      <c r="SC337" s="6"/>
      <c r="SD337" s="6"/>
      <c r="SE337" s="6"/>
      <c r="SF337" s="6"/>
      <c r="SG337" s="6"/>
      <c r="SH337" s="6"/>
      <c r="SI337" s="6"/>
      <c r="SJ337" s="6"/>
      <c r="SK337" s="6"/>
      <c r="SL337" s="6"/>
      <c r="SM337" s="6"/>
      <c r="SN337" s="6"/>
      <c r="SO337" s="6"/>
      <c r="SP337" s="6"/>
      <c r="SQ337" s="6"/>
      <c r="SR337" s="6"/>
      <c r="SS337" s="6"/>
      <c r="ST337" s="6"/>
      <c r="SU337" s="6"/>
      <c r="SV337" s="6"/>
      <c r="SW337" s="6"/>
      <c r="SX337" s="6"/>
      <c r="SY337" s="6"/>
      <c r="SZ337" s="6"/>
      <c r="TA337" s="6"/>
      <c r="TB337" s="6"/>
      <c r="TC337" s="6"/>
      <c r="TD337" s="6"/>
      <c r="TE337" s="6"/>
      <c r="TF337" s="6"/>
      <c r="TG337" s="6"/>
      <c r="TH337" s="6"/>
      <c r="TI337" s="6"/>
      <c r="TJ337" s="6"/>
      <c r="TK337" s="6"/>
      <c r="TL337" s="6"/>
      <c r="TM337" s="6"/>
      <c r="TN337" s="6"/>
      <c r="TO337" s="6"/>
      <c r="TP337" s="6"/>
      <c r="TQ337" s="6"/>
      <c r="TR337" s="6"/>
      <c r="TS337" s="6"/>
      <c r="TT337" s="6"/>
      <c r="TU337" s="6"/>
      <c r="TV337" s="6"/>
      <c r="TW337" s="6"/>
      <c r="TX337" s="6"/>
      <c r="TY337" s="6"/>
      <c r="TZ337" s="6"/>
      <c r="UA337" s="6"/>
      <c r="UB337" s="6"/>
      <c r="UC337" s="6"/>
      <c r="UD337" s="6"/>
      <c r="UE337" s="6"/>
      <c r="UF337" s="6"/>
      <c r="UG337" s="6"/>
      <c r="UH337" s="6"/>
      <c r="UI337" s="6"/>
      <c r="UJ337" s="6"/>
      <c r="UK337" s="6"/>
      <c r="UL337" s="6"/>
      <c r="UM337" s="6"/>
      <c r="UN337" s="6"/>
      <c r="UO337" s="6"/>
      <c r="UP337" s="6"/>
      <c r="UQ337" s="6"/>
      <c r="UR337" s="6"/>
      <c r="US337" s="6"/>
      <c r="UT337" s="6"/>
      <c r="UU337" s="6"/>
      <c r="UV337" s="6"/>
      <c r="UW337" s="6"/>
      <c r="UX337" s="6"/>
      <c r="UY337" s="6"/>
      <c r="UZ337" s="6"/>
      <c r="VA337" s="6"/>
      <c r="VB337" s="6"/>
      <c r="VC337" s="6"/>
      <c r="VD337" s="6"/>
      <c r="VE337" s="6"/>
      <c r="VF337" s="6"/>
      <c r="VG337" s="6"/>
      <c r="VH337" s="6"/>
      <c r="VI337" s="6"/>
      <c r="VJ337" s="6"/>
      <c r="VK337" s="6"/>
      <c r="VL337" s="6"/>
      <c r="VM337" s="6"/>
      <c r="VN337" s="6"/>
      <c r="VO337" s="6"/>
      <c r="VP337" s="6"/>
      <c r="VQ337" s="6"/>
      <c r="VR337" s="6"/>
      <c r="VS337" s="6"/>
      <c r="VT337" s="6"/>
      <c r="VU337" s="6"/>
      <c r="VV337" s="6"/>
      <c r="VW337" s="6"/>
      <c r="VX337" s="6"/>
      <c r="VY337" s="6"/>
      <c r="VZ337" s="6"/>
      <c r="WA337" s="6"/>
      <c r="WB337" s="6"/>
      <c r="WC337" s="6"/>
      <c r="WD337" s="6"/>
      <c r="WE337" s="6"/>
      <c r="WF337" s="6"/>
      <c r="WG337" s="6"/>
      <c r="WH337" s="6"/>
      <c r="WI337" s="6"/>
      <c r="WJ337" s="6"/>
      <c r="WK337" s="6"/>
      <c r="WL337" s="6"/>
      <c r="WM337" s="6"/>
      <c r="WN337" s="6"/>
      <c r="WO337" s="6"/>
      <c r="WP337" s="6"/>
      <c r="WQ337" s="6"/>
      <c r="WR337" s="6"/>
      <c r="WS337" s="6"/>
      <c r="WT337" s="6"/>
      <c r="WU337" s="6"/>
      <c r="WV337" s="6"/>
      <c r="WW337" s="6"/>
      <c r="WX337" s="6"/>
      <c r="WY337" s="6"/>
      <c r="WZ337" s="6"/>
      <c r="XA337" s="6"/>
      <c r="XB337" s="6"/>
      <c r="XC337" s="6"/>
      <c r="XD337" s="6"/>
      <c r="XE337" s="6"/>
      <c r="XF337" s="6"/>
      <c r="XG337" s="6"/>
      <c r="XH337" s="6"/>
      <c r="XI337" s="6"/>
      <c r="XJ337" s="6"/>
      <c r="XK337" s="6"/>
      <c r="XL337" s="6"/>
      <c r="XM337" s="6"/>
      <c r="XN337" s="6"/>
      <c r="XO337" s="6"/>
      <c r="XP337" s="6"/>
      <c r="XQ337" s="6"/>
      <c r="XR337" s="6"/>
      <c r="XS337" s="6"/>
      <c r="XT337" s="6"/>
      <c r="XU337" s="6"/>
      <c r="XV337" s="6"/>
      <c r="XW337" s="6"/>
      <c r="XX337" s="6"/>
      <c r="XY337" s="6"/>
      <c r="XZ337" s="6"/>
      <c r="YA337" s="6"/>
      <c r="YB337" s="6"/>
      <c r="YC337" s="6"/>
      <c r="YD337" s="6"/>
      <c r="YE337" s="6"/>
      <c r="YF337" s="6"/>
      <c r="YG337" s="6"/>
      <c r="YH337" s="6"/>
      <c r="YI337" s="6"/>
      <c r="YJ337" s="6"/>
      <c r="YK337" s="6"/>
      <c r="YL337" s="6"/>
      <c r="YM337" s="6"/>
      <c r="YN337" s="6"/>
      <c r="YO337" s="6"/>
      <c r="YP337" s="6"/>
      <c r="YQ337" s="6"/>
      <c r="YR337" s="6"/>
      <c r="YS337" s="6"/>
      <c r="YT337" s="6"/>
      <c r="YU337" s="6"/>
      <c r="YV337" s="6"/>
      <c r="YW337" s="6"/>
      <c r="YX337" s="6"/>
      <c r="YY337" s="6"/>
      <c r="YZ337" s="6"/>
      <c r="ZA337" s="6"/>
      <c r="ZB337" s="6"/>
      <c r="ZC337" s="6"/>
      <c r="ZD337" s="6"/>
      <c r="ZE337" s="6"/>
      <c r="ZF337" s="6"/>
      <c r="ZG337" s="6"/>
      <c r="ZH337" s="6"/>
      <c r="ZI337" s="6"/>
      <c r="ZJ337" s="6"/>
      <c r="ZK337" s="6"/>
      <c r="ZL337" s="6"/>
      <c r="ZM337" s="6"/>
      <c r="ZN337" s="6"/>
      <c r="ZO337" s="6"/>
      <c r="ZP337" s="6"/>
      <c r="ZQ337" s="6"/>
      <c r="ZR337" s="6"/>
      <c r="ZS337" s="6"/>
      <c r="ZT337" s="6"/>
      <c r="ZU337" s="6"/>
      <c r="ZV337" s="6"/>
      <c r="ZW337" s="6"/>
      <c r="ZX337" s="6"/>
      <c r="ZY337" s="6"/>
      <c r="ZZ337" s="6"/>
      <c r="AAA337" s="6"/>
      <c r="AAB337" s="6"/>
      <c r="AAC337" s="6"/>
      <c r="AAD337" s="6"/>
      <c r="AAE337" s="6"/>
      <c r="AAF337" s="6"/>
      <c r="AAG337" s="6"/>
      <c r="AAH337" s="6"/>
      <c r="AAI337" s="6"/>
      <c r="AAJ337" s="6"/>
      <c r="AAK337" s="6"/>
      <c r="AAL337" s="6"/>
      <c r="AAM337" s="6"/>
      <c r="AAN337" s="6"/>
      <c r="AAO337" s="6"/>
      <c r="AAP337" s="6"/>
      <c r="AAQ337" s="6"/>
      <c r="AAR337" s="6"/>
      <c r="AAS337" s="6"/>
      <c r="AAT337" s="6"/>
      <c r="AAU337" s="6"/>
      <c r="AAV337" s="6"/>
      <c r="AAW337" s="6"/>
      <c r="AAX337" s="6"/>
      <c r="AAY337" s="6"/>
      <c r="AAZ337" s="6"/>
      <c r="ABA337" s="6"/>
      <c r="ABB337" s="6"/>
      <c r="ABC337" s="6"/>
      <c r="ABD337" s="6"/>
      <c r="ABE337" s="6"/>
      <c r="ABF337" s="6"/>
      <c r="ABG337" s="6"/>
      <c r="ABH337" s="6"/>
      <c r="ABI337" s="6"/>
      <c r="ABJ337" s="6"/>
      <c r="ABK337" s="6"/>
      <c r="ABL337" s="6"/>
      <c r="ABM337" s="6"/>
      <c r="ABN337" s="6"/>
      <c r="ABO337" s="6"/>
      <c r="ABP337" s="6"/>
      <c r="ABQ337" s="6"/>
      <c r="ABR337" s="6"/>
      <c r="ABS337" s="6"/>
      <c r="ABT337" s="6"/>
      <c r="ABU337" s="6"/>
      <c r="ABV337" s="6"/>
      <c r="ABW337" s="6"/>
      <c r="ABX337" s="6"/>
      <c r="ABY337" s="6"/>
      <c r="ABZ337" s="6"/>
      <c r="ACA337" s="6"/>
      <c r="ACB337" s="6"/>
      <c r="ACC337" s="6"/>
      <c r="ACD337" s="6"/>
      <c r="ACE337" s="6"/>
      <c r="ACF337" s="6"/>
      <c r="ACG337" s="6"/>
      <c r="ACH337" s="6"/>
      <c r="ACI337" s="6"/>
      <c r="ACJ337" s="6"/>
      <c r="ACK337" s="6"/>
      <c r="ACL337" s="6"/>
      <c r="ACM337" s="6"/>
      <c r="ACN337" s="6"/>
      <c r="ACO337" s="6"/>
      <c r="ACP337" s="6"/>
      <c r="ACQ337" s="6"/>
      <c r="ACR337" s="6"/>
      <c r="ACS337" s="6"/>
      <c r="ACT337" s="6"/>
      <c r="ACU337" s="6"/>
      <c r="ACV337" s="6"/>
      <c r="ACW337" s="6"/>
      <c r="ACX337" s="6"/>
      <c r="ACY337" s="6"/>
      <c r="ACZ337" s="6"/>
      <c r="ADA337" s="6"/>
      <c r="ADB337" s="6"/>
      <c r="ADC337" s="6"/>
      <c r="ADD337" s="6"/>
      <c r="ADE337" s="6"/>
      <c r="ADF337" s="6"/>
      <c r="ADG337" s="6"/>
      <c r="ADH337" s="6"/>
      <c r="ADI337" s="6"/>
      <c r="ADJ337" s="6"/>
      <c r="ADK337" s="6"/>
      <c r="ADL337" s="6"/>
      <c r="ADM337" s="6"/>
      <c r="ADN337" s="6"/>
      <c r="ADO337" s="6"/>
      <c r="ADP337" s="6"/>
      <c r="ADQ337" s="6"/>
      <c r="ADR337" s="6"/>
      <c r="ADS337" s="6"/>
      <c r="ADT337" s="6"/>
      <c r="ADU337" s="6"/>
      <c r="ADV337" s="6"/>
      <c r="ADW337" s="6"/>
      <c r="ADX337" s="6"/>
      <c r="ADY337" s="6"/>
      <c r="ADZ337" s="6"/>
      <c r="AEA337" s="6"/>
      <c r="AEB337" s="6"/>
      <c r="AEC337" s="6"/>
      <c r="AED337" s="6"/>
      <c r="AEE337" s="6"/>
      <c r="AEF337" s="6"/>
      <c r="AEG337" s="6"/>
      <c r="AEH337" s="6"/>
      <c r="AEI337" s="6"/>
      <c r="AEJ337" s="6"/>
      <c r="AEK337" s="6"/>
      <c r="AEL337" s="6"/>
      <c r="AEM337" s="6"/>
      <c r="AEN337" s="6"/>
      <c r="AEO337" s="6"/>
      <c r="AEP337" s="6"/>
      <c r="AEQ337" s="6"/>
      <c r="AER337" s="6"/>
      <c r="AES337" s="6"/>
      <c r="AET337" s="6"/>
      <c r="AEU337" s="6"/>
      <c r="AEV337" s="6"/>
      <c r="AEW337" s="6"/>
      <c r="AEX337" s="6"/>
      <c r="AEY337" s="6"/>
      <c r="AEZ337" s="6"/>
      <c r="AFA337" s="6"/>
      <c r="AFB337" s="6"/>
      <c r="AFC337" s="6"/>
      <c r="AFD337" s="6"/>
      <c r="AFE337" s="6"/>
      <c r="AFF337" s="6"/>
      <c r="AFG337" s="6"/>
      <c r="AFH337" s="6"/>
      <c r="AFI337" s="6"/>
      <c r="AFJ337" s="6"/>
      <c r="AFK337" s="6"/>
      <c r="AFL337" s="6"/>
      <c r="AFM337" s="6"/>
      <c r="AFN337" s="6"/>
      <c r="AFO337" s="6"/>
      <c r="AFP337" s="6"/>
      <c r="AFQ337" s="6"/>
      <c r="AFR337" s="6"/>
      <c r="AFS337" s="6"/>
      <c r="AFT337" s="6"/>
      <c r="AFU337" s="6"/>
      <c r="AFV337" s="6"/>
      <c r="AFW337" s="6"/>
      <c r="AFX337" s="6"/>
      <c r="AFY337" s="6"/>
      <c r="AFZ337" s="6"/>
      <c r="AGA337" s="6"/>
      <c r="AGB337" s="6"/>
      <c r="AGC337" s="6"/>
      <c r="AGD337" s="6"/>
      <c r="AGE337" s="6"/>
      <c r="AGF337" s="6"/>
      <c r="AGG337" s="6"/>
      <c r="AGH337" s="6"/>
      <c r="AGI337" s="6"/>
      <c r="AGJ337" s="6"/>
      <c r="AGK337" s="6"/>
      <c r="AGL337" s="6"/>
      <c r="AGM337" s="6"/>
      <c r="AGN337" s="6"/>
      <c r="AGO337" s="6"/>
      <c r="AGP337" s="6"/>
      <c r="AGQ337" s="6"/>
      <c r="AGR337" s="6"/>
      <c r="AGS337" s="6"/>
      <c r="AGT337" s="6"/>
      <c r="AGU337" s="6"/>
      <c r="AGV337" s="6"/>
      <c r="AGW337" s="6"/>
      <c r="AGX337" s="6"/>
      <c r="AGY337" s="6"/>
      <c r="AGZ337" s="6"/>
      <c r="AHA337" s="6"/>
      <c r="AHB337" s="6"/>
      <c r="AHC337" s="6"/>
      <c r="AHD337" s="6"/>
      <c r="AHE337" s="6"/>
      <c r="AHF337" s="6"/>
      <c r="AHG337" s="6"/>
      <c r="AHH337" s="6"/>
      <c r="AHI337" s="6"/>
      <c r="AHJ337" s="6"/>
      <c r="AHK337" s="6"/>
      <c r="AHL337" s="6"/>
      <c r="AHM337" s="6"/>
      <c r="AHN337" s="6"/>
      <c r="AHO337" s="6"/>
      <c r="AHP337" s="6"/>
      <c r="AHQ337" s="6"/>
      <c r="AHR337" s="6"/>
      <c r="AHS337" s="6"/>
      <c r="AHT337" s="6"/>
      <c r="AHU337" s="6"/>
      <c r="AHV337" s="6"/>
      <c r="AHW337" s="6"/>
      <c r="AHX337" s="6"/>
      <c r="AHY337" s="6"/>
      <c r="AHZ337" s="6"/>
      <c r="AIA337" s="6"/>
      <c r="AIB337" s="6"/>
      <c r="AIC337" s="6"/>
      <c r="AID337" s="6"/>
      <c r="AIE337" s="6"/>
      <c r="AIF337" s="6"/>
      <c r="AIG337" s="6"/>
      <c r="AIH337" s="6"/>
      <c r="AII337" s="6"/>
      <c r="AIJ337" s="6"/>
      <c r="AIK337" s="6"/>
      <c r="AIL337" s="6"/>
      <c r="AIM337" s="6"/>
      <c r="AIN337" s="6"/>
      <c r="AIO337" s="6"/>
      <c r="AIP337" s="6"/>
      <c r="AIQ337" s="6"/>
      <c r="AIR337" s="6"/>
      <c r="AIS337" s="6"/>
      <c r="AIT337" s="6"/>
      <c r="AIU337" s="6"/>
      <c r="AIV337" s="6"/>
      <c r="AIW337" s="6"/>
      <c r="AIX337" s="6"/>
      <c r="AIY337" s="6"/>
      <c r="AIZ337" s="6"/>
      <c r="AJA337" s="6"/>
      <c r="AJB337" s="6"/>
      <c r="AJC337" s="6"/>
      <c r="AJD337" s="6"/>
      <c r="AJE337" s="6"/>
      <c r="AJF337" s="6"/>
      <c r="AJG337" s="6"/>
      <c r="AJH337" s="6"/>
      <c r="AJI337" s="6"/>
      <c r="AJJ337" s="6"/>
      <c r="AJK337" s="6"/>
      <c r="AJL337" s="6"/>
      <c r="AJM337" s="6"/>
      <c r="AJN337" s="6"/>
      <c r="AJO337" s="6"/>
      <c r="AJP337" s="6"/>
      <c r="AJQ337" s="6"/>
      <c r="AJR337" s="6"/>
      <c r="AJS337" s="6"/>
      <c r="AJT337" s="6"/>
      <c r="AJU337" s="6"/>
      <c r="AJV337" s="6"/>
      <c r="AJW337" s="6"/>
      <c r="AJX337" s="6"/>
      <c r="AJY337" s="6"/>
      <c r="AJZ337" s="6"/>
      <c r="AKA337" s="6"/>
      <c r="AKB337" s="6"/>
      <c r="AKC337" s="6"/>
      <c r="AKD337" s="6"/>
      <c r="AKE337" s="6"/>
      <c r="AKF337" s="6"/>
      <c r="AKG337" s="6"/>
      <c r="AKH337" s="6"/>
      <c r="AKI337" s="6"/>
      <c r="AKJ337" s="6"/>
      <c r="AKK337" s="6"/>
      <c r="AKL337" s="6"/>
      <c r="AKM337" s="6"/>
      <c r="AKN337" s="6"/>
      <c r="AKO337" s="6"/>
      <c r="AKP337" s="6"/>
      <c r="AKQ337" s="6"/>
      <c r="AKR337" s="6"/>
      <c r="AKS337" s="6"/>
      <c r="AKT337" s="6"/>
      <c r="AKU337" s="6"/>
      <c r="AKV337" s="6"/>
      <c r="AKW337" s="6"/>
      <c r="AKX337" s="6"/>
      <c r="AKY337" s="6"/>
      <c r="AKZ337" s="6"/>
      <c r="ALA337" s="6"/>
      <c r="ALB337" s="6"/>
      <c r="ALC337" s="6"/>
      <c r="ALD337" s="6"/>
      <c r="ALE337" s="6"/>
      <c r="ALF337" s="6"/>
      <c r="ALG337" s="6"/>
      <c r="ALH337" s="6"/>
      <c r="ALI337" s="6"/>
      <c r="ALJ337" s="6"/>
      <c r="ALK337" s="6"/>
      <c r="ALL337" s="6"/>
      <c r="ALM337" s="6"/>
      <c r="ALN337" s="6"/>
      <c r="ALO337" s="6"/>
      <c r="ALP337" s="6"/>
      <c r="ALQ337" s="6"/>
      <c r="ALR337" s="6"/>
      <c r="ALS337" s="6"/>
      <c r="ALT337" s="6"/>
      <c r="ALU337" s="6"/>
      <c r="ALV337" s="6"/>
      <c r="ALW337" s="6"/>
      <c r="ALX337" s="6"/>
      <c r="ALY337" s="6"/>
      <c r="ALZ337" s="6"/>
      <c r="AMA337" s="6"/>
      <c r="AMB337" s="6"/>
      <c r="AMC337" s="6"/>
      <c r="AMD337" s="6"/>
      <c r="AME337" s="6"/>
      <c r="AMF337" s="6"/>
      <c r="AMG337" s="6"/>
      <c r="AMH337" s="6"/>
      <c r="AMI337" s="6"/>
      <c r="AMJ337" s="6"/>
      <c r="AMK337" s="6"/>
      <c r="AML337" s="6"/>
      <c r="AMM337" s="6"/>
      <c r="AMN337" s="6"/>
      <c r="AMO337" s="6"/>
      <c r="AMP337" s="6"/>
      <c r="AMQ337" s="6"/>
      <c r="AMR337" s="6"/>
      <c r="AMS337" s="6"/>
      <c r="AMT337" s="6"/>
      <c r="AMU337" s="6"/>
      <c r="AMV337" s="6"/>
      <c r="AMW337" s="6"/>
      <c r="AMX337" s="6"/>
      <c r="AMY337" s="6"/>
      <c r="AMZ337" s="6"/>
      <c r="ANA337" s="6"/>
      <c r="ANB337" s="6"/>
    </row>
    <row r="338" spans="1:1042" s="24" customFormat="1" x14ac:dyDescent="0.25">
      <c r="C338" s="6">
        <f t="shared" si="140"/>
        <v>261212</v>
      </c>
      <c r="D338" s="72">
        <f t="shared" si="141"/>
        <v>80</v>
      </c>
      <c r="E338" s="72">
        <v>1</v>
      </c>
      <c r="F338" s="74">
        <v>0</v>
      </c>
      <c r="G338" s="73">
        <f t="shared" si="221"/>
        <v>2</v>
      </c>
      <c r="H338" s="128">
        <f t="shared" si="222"/>
        <v>0</v>
      </c>
      <c r="I338" s="147">
        <f t="shared" si="218"/>
        <v>0</v>
      </c>
      <c r="J338" s="111" t="s">
        <v>196</v>
      </c>
      <c r="K338" s="39">
        <v>1</v>
      </c>
      <c r="L338" s="95">
        <f t="shared" si="219"/>
        <v>26</v>
      </c>
      <c r="M338" s="12" t="s">
        <v>53</v>
      </c>
      <c r="N338" s="82">
        <f t="shared" si="223"/>
        <v>12</v>
      </c>
      <c r="O338" s="82">
        <f t="shared" si="216"/>
        <v>261212</v>
      </c>
      <c r="P338" s="77" t="str">
        <f t="shared" si="208"/>
        <v>HPSE2K80HD045V  (80 gal)</v>
      </c>
      <c r="Q338" s="13" t="s">
        <v>159</v>
      </c>
      <c r="R338" s="14">
        <v>80</v>
      </c>
      <c r="S338" s="37" t="s">
        <v>165</v>
      </c>
      <c r="T338" s="100" t="s">
        <v>108</v>
      </c>
      <c r="U338" s="105" t="str">
        <f t="shared" si="217"/>
        <v>AOSmithPHPT80</v>
      </c>
      <c r="V338" s="146">
        <v>0</v>
      </c>
      <c r="W338" s="49">
        <f>[1]ESTAR_to_AWHS!K184</f>
        <v>2</v>
      </c>
      <c r="X338" s="61" t="str">
        <f>[1]ESTAR_to_AWHS!I184</f>
        <v>2-3</v>
      </c>
      <c r="Y338" s="62" t="str">
        <f>[1]ESTAR_to_AWHS!L184</f>
        <v>--</v>
      </c>
      <c r="Z338" s="63">
        <f>[1]ESTAR_to_AWHS!J184</f>
        <v>41666</v>
      </c>
      <c r="AA338" s="58" t="s">
        <v>83</v>
      </c>
      <c r="AB338" s="158" t="str">
        <f t="shared" si="192"/>
        <v>2,     261212,   "HPSE2K80HD045V  (80 gal)"</v>
      </c>
      <c r="AC338" s="160" t="str">
        <f t="shared" si="183"/>
        <v>Whirlpool</v>
      </c>
      <c r="AD338" s="163" t="s">
        <v>724</v>
      </c>
      <c r="AE338" s="158" t="str">
        <f t="shared" si="193"/>
        <v xml:space="preserve">          case  261212   :   "WhirlpoolHPSE2K80"</v>
      </c>
      <c r="AF338" s="163" t="s">
        <v>724</v>
      </c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  <c r="FB338" s="6"/>
      <c r="FC338" s="6"/>
      <c r="FD338" s="6"/>
      <c r="FE338" s="6"/>
      <c r="FF338" s="6"/>
      <c r="FG338" s="6"/>
      <c r="FH338" s="6"/>
      <c r="FI338" s="6"/>
      <c r="FJ338" s="6"/>
      <c r="FK338" s="6"/>
      <c r="FL338" s="6"/>
      <c r="FM338" s="6"/>
      <c r="FN338" s="6"/>
      <c r="FO338" s="6"/>
      <c r="FP338" s="6"/>
      <c r="FQ338" s="6"/>
      <c r="FR338" s="6"/>
      <c r="FS338" s="6"/>
      <c r="FT338" s="6"/>
      <c r="FU338" s="6"/>
      <c r="FV338" s="6"/>
      <c r="FW338" s="6"/>
      <c r="FX338" s="6"/>
      <c r="FY338" s="6"/>
      <c r="FZ338" s="6"/>
      <c r="GA338" s="6"/>
      <c r="GB338" s="6"/>
      <c r="GC338" s="6"/>
      <c r="GD338" s="6"/>
      <c r="GE338" s="6"/>
      <c r="GF338" s="6"/>
      <c r="GG338" s="6"/>
      <c r="GH338" s="6"/>
      <c r="GI338" s="6"/>
      <c r="GJ338" s="6"/>
      <c r="GK338" s="6"/>
      <c r="GL338" s="6"/>
      <c r="GM338" s="6"/>
      <c r="GN338" s="6"/>
      <c r="GO338" s="6"/>
      <c r="GP338" s="6"/>
      <c r="GQ338" s="6"/>
      <c r="GR338" s="6"/>
      <c r="GS338" s="6"/>
      <c r="GT338" s="6"/>
      <c r="GU338" s="6"/>
      <c r="GV338" s="6"/>
      <c r="GW338" s="6"/>
      <c r="GX338" s="6"/>
      <c r="GY338" s="6"/>
      <c r="GZ338" s="6"/>
      <c r="HA338" s="6"/>
      <c r="HB338" s="6"/>
      <c r="HC338" s="6"/>
      <c r="HD338" s="6"/>
      <c r="HE338" s="6"/>
      <c r="HF338" s="6"/>
      <c r="HG338" s="6"/>
      <c r="HH338" s="6"/>
      <c r="HI338" s="6"/>
      <c r="HJ338" s="6"/>
      <c r="HK338" s="6"/>
      <c r="HL338" s="6"/>
      <c r="HM338" s="6"/>
      <c r="HN338" s="6"/>
      <c r="HO338" s="6"/>
      <c r="HP338" s="6"/>
      <c r="HQ338" s="6"/>
      <c r="HR338" s="6"/>
      <c r="HS338" s="6"/>
      <c r="HT338" s="6"/>
      <c r="HU338" s="6"/>
      <c r="HV338" s="6"/>
      <c r="HW338" s="6"/>
      <c r="HX338" s="6"/>
      <c r="HY338" s="6"/>
      <c r="HZ338" s="6"/>
      <c r="IA338" s="6"/>
      <c r="IB338" s="6"/>
      <c r="IC338" s="6"/>
      <c r="ID338" s="6"/>
      <c r="IE338" s="6"/>
      <c r="IF338" s="6"/>
      <c r="IG338" s="6"/>
      <c r="IH338" s="6"/>
      <c r="II338" s="6"/>
      <c r="IJ338" s="6"/>
      <c r="IK338" s="6"/>
      <c r="IL338" s="6"/>
      <c r="IM338" s="6"/>
      <c r="IN338" s="6"/>
      <c r="IO338" s="6"/>
      <c r="IP338" s="6"/>
      <c r="IQ338" s="6"/>
      <c r="IR338" s="6"/>
      <c r="IS338" s="6"/>
      <c r="IT338" s="6"/>
      <c r="IU338" s="6"/>
      <c r="IV338" s="6"/>
      <c r="IW338" s="6"/>
      <c r="IX338" s="6"/>
      <c r="IY338" s="6"/>
      <c r="IZ338" s="6"/>
      <c r="JA338" s="6"/>
      <c r="JB338" s="6"/>
      <c r="JC338" s="6"/>
      <c r="JD338" s="6"/>
      <c r="JE338" s="6"/>
      <c r="JF338" s="6"/>
      <c r="JG338" s="6"/>
      <c r="JH338" s="6"/>
      <c r="JI338" s="6"/>
      <c r="JJ338" s="6"/>
      <c r="JK338" s="6"/>
      <c r="JL338" s="6"/>
      <c r="JM338" s="6"/>
      <c r="JN338" s="6"/>
      <c r="JO338" s="6"/>
      <c r="JP338" s="6"/>
      <c r="JQ338" s="6"/>
      <c r="JR338" s="6"/>
      <c r="JS338" s="6"/>
      <c r="JT338" s="6"/>
      <c r="JU338" s="6"/>
      <c r="JV338" s="6"/>
      <c r="JW338" s="6"/>
      <c r="JX338" s="6"/>
      <c r="JY338" s="6"/>
      <c r="JZ338" s="6"/>
      <c r="KA338" s="6"/>
      <c r="KB338" s="6"/>
      <c r="KC338" s="6"/>
      <c r="KD338" s="6"/>
      <c r="KE338" s="6"/>
      <c r="KF338" s="6"/>
      <c r="KG338" s="6"/>
      <c r="KH338" s="6"/>
      <c r="KI338" s="6"/>
      <c r="KJ338" s="6"/>
      <c r="KK338" s="6"/>
      <c r="KL338" s="6"/>
      <c r="KM338" s="6"/>
      <c r="KN338" s="6"/>
      <c r="KO338" s="6"/>
      <c r="KP338" s="6"/>
      <c r="KQ338" s="6"/>
      <c r="KR338" s="6"/>
      <c r="KS338" s="6"/>
      <c r="KT338" s="6"/>
      <c r="KU338" s="6"/>
      <c r="KV338" s="6"/>
      <c r="KW338" s="6"/>
      <c r="KX338" s="6"/>
      <c r="KY338" s="6"/>
      <c r="KZ338" s="6"/>
      <c r="LA338" s="6"/>
      <c r="LB338" s="6"/>
      <c r="LC338" s="6"/>
      <c r="LD338" s="6"/>
      <c r="LE338" s="6"/>
      <c r="LF338" s="6"/>
      <c r="LG338" s="6"/>
      <c r="LH338" s="6"/>
      <c r="LI338" s="6"/>
      <c r="LJ338" s="6"/>
      <c r="LK338" s="6"/>
      <c r="LL338" s="6"/>
      <c r="LM338" s="6"/>
      <c r="LN338" s="6"/>
      <c r="LO338" s="6"/>
      <c r="LP338" s="6"/>
      <c r="LQ338" s="6"/>
      <c r="LR338" s="6"/>
      <c r="LS338" s="6"/>
      <c r="LT338" s="6"/>
      <c r="LU338" s="6"/>
      <c r="LV338" s="6"/>
      <c r="LW338" s="6"/>
      <c r="LX338" s="6"/>
      <c r="LY338" s="6"/>
      <c r="LZ338" s="6"/>
      <c r="MA338" s="6"/>
      <c r="MB338" s="6"/>
      <c r="MC338" s="6"/>
      <c r="MD338" s="6"/>
      <c r="ME338" s="6"/>
      <c r="MF338" s="6"/>
      <c r="MG338" s="6"/>
      <c r="MH338" s="6"/>
      <c r="MI338" s="6"/>
      <c r="MJ338" s="6"/>
      <c r="MK338" s="6"/>
      <c r="ML338" s="6"/>
      <c r="MM338" s="6"/>
      <c r="MN338" s="6"/>
      <c r="MO338" s="6"/>
      <c r="MP338" s="6"/>
      <c r="MQ338" s="6"/>
      <c r="MR338" s="6"/>
      <c r="MS338" s="6"/>
      <c r="MT338" s="6"/>
      <c r="MU338" s="6"/>
      <c r="MV338" s="6"/>
      <c r="MW338" s="6"/>
      <c r="MX338" s="6"/>
      <c r="MY338" s="6"/>
      <c r="MZ338" s="6"/>
      <c r="NA338" s="6"/>
      <c r="NB338" s="6"/>
      <c r="NC338" s="6"/>
      <c r="ND338" s="6"/>
      <c r="NE338" s="6"/>
      <c r="NF338" s="6"/>
      <c r="NG338" s="6"/>
      <c r="NH338" s="6"/>
      <c r="NI338" s="6"/>
      <c r="NJ338" s="6"/>
      <c r="NK338" s="6"/>
      <c r="NL338" s="6"/>
      <c r="NM338" s="6"/>
      <c r="NN338" s="6"/>
      <c r="NO338" s="6"/>
      <c r="NP338" s="6"/>
      <c r="NQ338" s="6"/>
      <c r="NR338" s="6"/>
      <c r="NS338" s="6"/>
      <c r="NT338" s="6"/>
      <c r="NU338" s="6"/>
      <c r="NV338" s="6"/>
      <c r="NW338" s="6"/>
      <c r="NX338" s="6"/>
      <c r="NY338" s="6"/>
      <c r="NZ338" s="6"/>
      <c r="OA338" s="6"/>
      <c r="OB338" s="6"/>
      <c r="OC338" s="6"/>
      <c r="OD338" s="6"/>
      <c r="OE338" s="6"/>
      <c r="OF338" s="6"/>
      <c r="OG338" s="6"/>
      <c r="OH338" s="6"/>
      <c r="OI338" s="6"/>
      <c r="OJ338" s="6"/>
      <c r="OK338" s="6"/>
      <c r="OL338" s="6"/>
      <c r="OM338" s="6"/>
      <c r="ON338" s="6"/>
      <c r="OO338" s="6"/>
      <c r="OP338" s="6"/>
      <c r="OQ338" s="6"/>
      <c r="OR338" s="6"/>
      <c r="OS338" s="6"/>
      <c r="OT338" s="6"/>
      <c r="OU338" s="6"/>
      <c r="OV338" s="6"/>
      <c r="OW338" s="6"/>
      <c r="OX338" s="6"/>
      <c r="OY338" s="6"/>
      <c r="OZ338" s="6"/>
      <c r="PA338" s="6"/>
      <c r="PB338" s="6"/>
      <c r="PC338" s="6"/>
      <c r="PD338" s="6"/>
      <c r="PE338" s="6"/>
      <c r="PF338" s="6"/>
      <c r="PG338" s="6"/>
      <c r="PH338" s="6"/>
      <c r="PI338" s="6"/>
      <c r="PJ338" s="6"/>
      <c r="PK338" s="6"/>
      <c r="PL338" s="6"/>
      <c r="PM338" s="6"/>
      <c r="PN338" s="6"/>
      <c r="PO338" s="6"/>
      <c r="PP338" s="6"/>
      <c r="PQ338" s="6"/>
      <c r="PR338" s="6"/>
      <c r="PS338" s="6"/>
      <c r="PT338" s="6"/>
      <c r="PU338" s="6"/>
      <c r="PV338" s="6"/>
      <c r="PW338" s="6"/>
      <c r="PX338" s="6"/>
      <c r="PY338" s="6"/>
      <c r="PZ338" s="6"/>
      <c r="QA338" s="6"/>
      <c r="QB338" s="6"/>
      <c r="QC338" s="6"/>
      <c r="QD338" s="6"/>
      <c r="QE338" s="6"/>
      <c r="QF338" s="6"/>
      <c r="QG338" s="6"/>
      <c r="QH338" s="6"/>
      <c r="QI338" s="6"/>
      <c r="QJ338" s="6"/>
      <c r="QK338" s="6"/>
      <c r="QL338" s="6"/>
      <c r="QM338" s="6"/>
      <c r="QN338" s="6"/>
      <c r="QO338" s="6"/>
      <c r="QP338" s="6"/>
      <c r="QQ338" s="6"/>
      <c r="QR338" s="6"/>
      <c r="QS338" s="6"/>
      <c r="QT338" s="6"/>
      <c r="QU338" s="6"/>
      <c r="QV338" s="6"/>
      <c r="QW338" s="6"/>
      <c r="QX338" s="6"/>
      <c r="QY338" s="6"/>
      <c r="QZ338" s="6"/>
      <c r="RA338" s="6"/>
      <c r="RB338" s="6"/>
      <c r="RC338" s="6"/>
      <c r="RD338" s="6"/>
      <c r="RE338" s="6"/>
      <c r="RF338" s="6"/>
      <c r="RG338" s="6"/>
      <c r="RH338" s="6"/>
      <c r="RI338" s="6"/>
      <c r="RJ338" s="6"/>
      <c r="RK338" s="6"/>
      <c r="RL338" s="6"/>
      <c r="RM338" s="6"/>
      <c r="RN338" s="6"/>
      <c r="RO338" s="6"/>
      <c r="RP338" s="6"/>
      <c r="RQ338" s="6"/>
      <c r="RR338" s="6"/>
      <c r="RS338" s="6"/>
      <c r="RT338" s="6"/>
      <c r="RU338" s="6"/>
      <c r="RV338" s="6"/>
      <c r="RW338" s="6"/>
      <c r="RX338" s="6"/>
      <c r="RY338" s="6"/>
      <c r="RZ338" s="6"/>
      <c r="SA338" s="6"/>
      <c r="SB338" s="6"/>
      <c r="SC338" s="6"/>
      <c r="SD338" s="6"/>
      <c r="SE338" s="6"/>
      <c r="SF338" s="6"/>
      <c r="SG338" s="6"/>
      <c r="SH338" s="6"/>
      <c r="SI338" s="6"/>
      <c r="SJ338" s="6"/>
      <c r="SK338" s="6"/>
      <c r="SL338" s="6"/>
      <c r="SM338" s="6"/>
      <c r="SN338" s="6"/>
      <c r="SO338" s="6"/>
      <c r="SP338" s="6"/>
      <c r="SQ338" s="6"/>
      <c r="SR338" s="6"/>
      <c r="SS338" s="6"/>
      <c r="ST338" s="6"/>
      <c r="SU338" s="6"/>
      <c r="SV338" s="6"/>
      <c r="SW338" s="6"/>
      <c r="SX338" s="6"/>
      <c r="SY338" s="6"/>
      <c r="SZ338" s="6"/>
      <c r="TA338" s="6"/>
      <c r="TB338" s="6"/>
      <c r="TC338" s="6"/>
      <c r="TD338" s="6"/>
      <c r="TE338" s="6"/>
      <c r="TF338" s="6"/>
      <c r="TG338" s="6"/>
      <c r="TH338" s="6"/>
      <c r="TI338" s="6"/>
      <c r="TJ338" s="6"/>
      <c r="TK338" s="6"/>
      <c r="TL338" s="6"/>
      <c r="TM338" s="6"/>
      <c r="TN338" s="6"/>
      <c r="TO338" s="6"/>
      <c r="TP338" s="6"/>
      <c r="TQ338" s="6"/>
      <c r="TR338" s="6"/>
      <c r="TS338" s="6"/>
      <c r="TT338" s="6"/>
      <c r="TU338" s="6"/>
      <c r="TV338" s="6"/>
      <c r="TW338" s="6"/>
      <c r="TX338" s="6"/>
      <c r="TY338" s="6"/>
      <c r="TZ338" s="6"/>
      <c r="UA338" s="6"/>
      <c r="UB338" s="6"/>
      <c r="UC338" s="6"/>
      <c r="UD338" s="6"/>
      <c r="UE338" s="6"/>
      <c r="UF338" s="6"/>
      <c r="UG338" s="6"/>
      <c r="UH338" s="6"/>
      <c r="UI338" s="6"/>
      <c r="UJ338" s="6"/>
      <c r="UK338" s="6"/>
      <c r="UL338" s="6"/>
      <c r="UM338" s="6"/>
      <c r="UN338" s="6"/>
      <c r="UO338" s="6"/>
      <c r="UP338" s="6"/>
      <c r="UQ338" s="6"/>
      <c r="UR338" s="6"/>
      <c r="US338" s="6"/>
      <c r="UT338" s="6"/>
      <c r="UU338" s="6"/>
      <c r="UV338" s="6"/>
      <c r="UW338" s="6"/>
      <c r="UX338" s="6"/>
      <c r="UY338" s="6"/>
      <c r="UZ338" s="6"/>
      <c r="VA338" s="6"/>
      <c r="VB338" s="6"/>
      <c r="VC338" s="6"/>
      <c r="VD338" s="6"/>
      <c r="VE338" s="6"/>
      <c r="VF338" s="6"/>
      <c r="VG338" s="6"/>
      <c r="VH338" s="6"/>
      <c r="VI338" s="6"/>
      <c r="VJ338" s="6"/>
      <c r="VK338" s="6"/>
      <c r="VL338" s="6"/>
      <c r="VM338" s="6"/>
      <c r="VN338" s="6"/>
      <c r="VO338" s="6"/>
      <c r="VP338" s="6"/>
      <c r="VQ338" s="6"/>
      <c r="VR338" s="6"/>
      <c r="VS338" s="6"/>
      <c r="VT338" s="6"/>
      <c r="VU338" s="6"/>
      <c r="VV338" s="6"/>
      <c r="VW338" s="6"/>
      <c r="VX338" s="6"/>
      <c r="VY338" s="6"/>
      <c r="VZ338" s="6"/>
      <c r="WA338" s="6"/>
      <c r="WB338" s="6"/>
      <c r="WC338" s="6"/>
      <c r="WD338" s="6"/>
      <c r="WE338" s="6"/>
      <c r="WF338" s="6"/>
      <c r="WG338" s="6"/>
      <c r="WH338" s="6"/>
      <c r="WI338" s="6"/>
      <c r="WJ338" s="6"/>
      <c r="WK338" s="6"/>
      <c r="WL338" s="6"/>
      <c r="WM338" s="6"/>
      <c r="WN338" s="6"/>
      <c r="WO338" s="6"/>
      <c r="WP338" s="6"/>
      <c r="WQ338" s="6"/>
      <c r="WR338" s="6"/>
      <c r="WS338" s="6"/>
      <c r="WT338" s="6"/>
      <c r="WU338" s="6"/>
      <c r="WV338" s="6"/>
      <c r="WW338" s="6"/>
      <c r="WX338" s="6"/>
      <c r="WY338" s="6"/>
      <c r="WZ338" s="6"/>
      <c r="XA338" s="6"/>
      <c r="XB338" s="6"/>
      <c r="XC338" s="6"/>
      <c r="XD338" s="6"/>
      <c r="XE338" s="6"/>
      <c r="XF338" s="6"/>
      <c r="XG338" s="6"/>
      <c r="XH338" s="6"/>
      <c r="XI338" s="6"/>
      <c r="XJ338" s="6"/>
      <c r="XK338" s="6"/>
      <c r="XL338" s="6"/>
      <c r="XM338" s="6"/>
      <c r="XN338" s="6"/>
      <c r="XO338" s="6"/>
      <c r="XP338" s="6"/>
      <c r="XQ338" s="6"/>
      <c r="XR338" s="6"/>
      <c r="XS338" s="6"/>
      <c r="XT338" s="6"/>
      <c r="XU338" s="6"/>
      <c r="XV338" s="6"/>
      <c r="XW338" s="6"/>
      <c r="XX338" s="6"/>
      <c r="XY338" s="6"/>
      <c r="XZ338" s="6"/>
      <c r="YA338" s="6"/>
      <c r="YB338" s="6"/>
      <c r="YC338" s="6"/>
      <c r="YD338" s="6"/>
      <c r="YE338" s="6"/>
      <c r="YF338" s="6"/>
      <c r="YG338" s="6"/>
      <c r="YH338" s="6"/>
      <c r="YI338" s="6"/>
      <c r="YJ338" s="6"/>
      <c r="YK338" s="6"/>
      <c r="YL338" s="6"/>
      <c r="YM338" s="6"/>
      <c r="YN338" s="6"/>
      <c r="YO338" s="6"/>
      <c r="YP338" s="6"/>
      <c r="YQ338" s="6"/>
      <c r="YR338" s="6"/>
      <c r="YS338" s="6"/>
      <c r="YT338" s="6"/>
      <c r="YU338" s="6"/>
      <c r="YV338" s="6"/>
      <c r="YW338" s="6"/>
      <c r="YX338" s="6"/>
      <c r="YY338" s="6"/>
      <c r="YZ338" s="6"/>
      <c r="ZA338" s="6"/>
      <c r="ZB338" s="6"/>
      <c r="ZC338" s="6"/>
      <c r="ZD338" s="6"/>
      <c r="ZE338" s="6"/>
      <c r="ZF338" s="6"/>
      <c r="ZG338" s="6"/>
      <c r="ZH338" s="6"/>
      <c r="ZI338" s="6"/>
      <c r="ZJ338" s="6"/>
      <c r="ZK338" s="6"/>
      <c r="ZL338" s="6"/>
      <c r="ZM338" s="6"/>
      <c r="ZN338" s="6"/>
      <c r="ZO338" s="6"/>
      <c r="ZP338" s="6"/>
      <c r="ZQ338" s="6"/>
      <c r="ZR338" s="6"/>
      <c r="ZS338" s="6"/>
      <c r="ZT338" s="6"/>
      <c r="ZU338" s="6"/>
      <c r="ZV338" s="6"/>
      <c r="ZW338" s="6"/>
      <c r="ZX338" s="6"/>
      <c r="ZY338" s="6"/>
      <c r="ZZ338" s="6"/>
      <c r="AAA338" s="6"/>
      <c r="AAB338" s="6"/>
      <c r="AAC338" s="6"/>
      <c r="AAD338" s="6"/>
      <c r="AAE338" s="6"/>
      <c r="AAF338" s="6"/>
      <c r="AAG338" s="6"/>
      <c r="AAH338" s="6"/>
      <c r="AAI338" s="6"/>
      <c r="AAJ338" s="6"/>
      <c r="AAK338" s="6"/>
      <c r="AAL338" s="6"/>
      <c r="AAM338" s="6"/>
      <c r="AAN338" s="6"/>
      <c r="AAO338" s="6"/>
      <c r="AAP338" s="6"/>
      <c r="AAQ338" s="6"/>
      <c r="AAR338" s="6"/>
      <c r="AAS338" s="6"/>
      <c r="AAT338" s="6"/>
      <c r="AAU338" s="6"/>
      <c r="AAV338" s="6"/>
      <c r="AAW338" s="6"/>
      <c r="AAX338" s="6"/>
      <c r="AAY338" s="6"/>
      <c r="AAZ338" s="6"/>
      <c r="ABA338" s="6"/>
      <c r="ABB338" s="6"/>
      <c r="ABC338" s="6"/>
      <c r="ABD338" s="6"/>
      <c r="ABE338" s="6"/>
      <c r="ABF338" s="6"/>
      <c r="ABG338" s="6"/>
      <c r="ABH338" s="6"/>
      <c r="ABI338" s="6"/>
      <c r="ABJ338" s="6"/>
      <c r="ABK338" s="6"/>
      <c r="ABL338" s="6"/>
      <c r="ABM338" s="6"/>
      <c r="ABN338" s="6"/>
      <c r="ABO338" s="6"/>
      <c r="ABP338" s="6"/>
      <c r="ABQ338" s="6"/>
      <c r="ABR338" s="6"/>
      <c r="ABS338" s="6"/>
      <c r="ABT338" s="6"/>
      <c r="ABU338" s="6"/>
      <c r="ABV338" s="6"/>
      <c r="ABW338" s="6"/>
      <c r="ABX338" s="6"/>
      <c r="ABY338" s="6"/>
      <c r="ABZ338" s="6"/>
      <c r="ACA338" s="6"/>
      <c r="ACB338" s="6"/>
      <c r="ACC338" s="6"/>
      <c r="ACD338" s="6"/>
      <c r="ACE338" s="6"/>
      <c r="ACF338" s="6"/>
      <c r="ACG338" s="6"/>
      <c r="ACH338" s="6"/>
      <c r="ACI338" s="6"/>
      <c r="ACJ338" s="6"/>
      <c r="ACK338" s="6"/>
      <c r="ACL338" s="6"/>
      <c r="ACM338" s="6"/>
      <c r="ACN338" s="6"/>
      <c r="ACO338" s="6"/>
      <c r="ACP338" s="6"/>
      <c r="ACQ338" s="6"/>
      <c r="ACR338" s="6"/>
      <c r="ACS338" s="6"/>
      <c r="ACT338" s="6"/>
      <c r="ACU338" s="6"/>
      <c r="ACV338" s="6"/>
      <c r="ACW338" s="6"/>
      <c r="ACX338" s="6"/>
      <c r="ACY338" s="6"/>
      <c r="ACZ338" s="6"/>
      <c r="ADA338" s="6"/>
      <c r="ADB338" s="6"/>
      <c r="ADC338" s="6"/>
      <c r="ADD338" s="6"/>
      <c r="ADE338" s="6"/>
      <c r="ADF338" s="6"/>
      <c r="ADG338" s="6"/>
      <c r="ADH338" s="6"/>
      <c r="ADI338" s="6"/>
      <c r="ADJ338" s="6"/>
      <c r="ADK338" s="6"/>
      <c r="ADL338" s="6"/>
      <c r="ADM338" s="6"/>
      <c r="ADN338" s="6"/>
      <c r="ADO338" s="6"/>
      <c r="ADP338" s="6"/>
      <c r="ADQ338" s="6"/>
      <c r="ADR338" s="6"/>
      <c r="ADS338" s="6"/>
      <c r="ADT338" s="6"/>
      <c r="ADU338" s="6"/>
      <c r="ADV338" s="6"/>
      <c r="ADW338" s="6"/>
      <c r="ADX338" s="6"/>
      <c r="ADY338" s="6"/>
      <c r="ADZ338" s="6"/>
      <c r="AEA338" s="6"/>
      <c r="AEB338" s="6"/>
      <c r="AEC338" s="6"/>
      <c r="AED338" s="6"/>
      <c r="AEE338" s="6"/>
      <c r="AEF338" s="6"/>
      <c r="AEG338" s="6"/>
      <c r="AEH338" s="6"/>
      <c r="AEI338" s="6"/>
      <c r="AEJ338" s="6"/>
      <c r="AEK338" s="6"/>
      <c r="AEL338" s="6"/>
      <c r="AEM338" s="6"/>
      <c r="AEN338" s="6"/>
      <c r="AEO338" s="6"/>
      <c r="AEP338" s="6"/>
      <c r="AEQ338" s="6"/>
      <c r="AER338" s="6"/>
      <c r="AES338" s="6"/>
      <c r="AET338" s="6"/>
      <c r="AEU338" s="6"/>
      <c r="AEV338" s="6"/>
      <c r="AEW338" s="6"/>
      <c r="AEX338" s="6"/>
      <c r="AEY338" s="6"/>
      <c r="AEZ338" s="6"/>
      <c r="AFA338" s="6"/>
      <c r="AFB338" s="6"/>
      <c r="AFC338" s="6"/>
      <c r="AFD338" s="6"/>
      <c r="AFE338" s="6"/>
      <c r="AFF338" s="6"/>
      <c r="AFG338" s="6"/>
      <c r="AFH338" s="6"/>
      <c r="AFI338" s="6"/>
      <c r="AFJ338" s="6"/>
      <c r="AFK338" s="6"/>
      <c r="AFL338" s="6"/>
      <c r="AFM338" s="6"/>
      <c r="AFN338" s="6"/>
      <c r="AFO338" s="6"/>
      <c r="AFP338" s="6"/>
      <c r="AFQ338" s="6"/>
      <c r="AFR338" s="6"/>
      <c r="AFS338" s="6"/>
      <c r="AFT338" s="6"/>
      <c r="AFU338" s="6"/>
      <c r="AFV338" s="6"/>
      <c r="AFW338" s="6"/>
      <c r="AFX338" s="6"/>
      <c r="AFY338" s="6"/>
      <c r="AFZ338" s="6"/>
      <c r="AGA338" s="6"/>
      <c r="AGB338" s="6"/>
      <c r="AGC338" s="6"/>
      <c r="AGD338" s="6"/>
      <c r="AGE338" s="6"/>
      <c r="AGF338" s="6"/>
      <c r="AGG338" s="6"/>
      <c r="AGH338" s="6"/>
      <c r="AGI338" s="6"/>
      <c r="AGJ338" s="6"/>
      <c r="AGK338" s="6"/>
      <c r="AGL338" s="6"/>
      <c r="AGM338" s="6"/>
      <c r="AGN338" s="6"/>
      <c r="AGO338" s="6"/>
      <c r="AGP338" s="6"/>
      <c r="AGQ338" s="6"/>
      <c r="AGR338" s="6"/>
      <c r="AGS338" s="6"/>
      <c r="AGT338" s="6"/>
      <c r="AGU338" s="6"/>
      <c r="AGV338" s="6"/>
      <c r="AGW338" s="6"/>
      <c r="AGX338" s="6"/>
      <c r="AGY338" s="6"/>
      <c r="AGZ338" s="6"/>
      <c r="AHA338" s="6"/>
      <c r="AHB338" s="6"/>
      <c r="AHC338" s="6"/>
      <c r="AHD338" s="6"/>
      <c r="AHE338" s="6"/>
      <c r="AHF338" s="6"/>
      <c r="AHG338" s="6"/>
      <c r="AHH338" s="6"/>
      <c r="AHI338" s="6"/>
      <c r="AHJ338" s="6"/>
      <c r="AHK338" s="6"/>
      <c r="AHL338" s="6"/>
      <c r="AHM338" s="6"/>
      <c r="AHN338" s="6"/>
      <c r="AHO338" s="6"/>
      <c r="AHP338" s="6"/>
      <c r="AHQ338" s="6"/>
      <c r="AHR338" s="6"/>
      <c r="AHS338" s="6"/>
      <c r="AHT338" s="6"/>
      <c r="AHU338" s="6"/>
      <c r="AHV338" s="6"/>
      <c r="AHW338" s="6"/>
      <c r="AHX338" s="6"/>
      <c r="AHY338" s="6"/>
      <c r="AHZ338" s="6"/>
      <c r="AIA338" s="6"/>
      <c r="AIB338" s="6"/>
      <c r="AIC338" s="6"/>
      <c r="AID338" s="6"/>
      <c r="AIE338" s="6"/>
      <c r="AIF338" s="6"/>
      <c r="AIG338" s="6"/>
      <c r="AIH338" s="6"/>
      <c r="AII338" s="6"/>
      <c r="AIJ338" s="6"/>
      <c r="AIK338" s="6"/>
      <c r="AIL338" s="6"/>
      <c r="AIM338" s="6"/>
      <c r="AIN338" s="6"/>
      <c r="AIO338" s="6"/>
      <c r="AIP338" s="6"/>
      <c r="AIQ338" s="6"/>
      <c r="AIR338" s="6"/>
      <c r="AIS338" s="6"/>
      <c r="AIT338" s="6"/>
      <c r="AIU338" s="6"/>
      <c r="AIV338" s="6"/>
      <c r="AIW338" s="6"/>
      <c r="AIX338" s="6"/>
      <c r="AIY338" s="6"/>
      <c r="AIZ338" s="6"/>
      <c r="AJA338" s="6"/>
      <c r="AJB338" s="6"/>
      <c r="AJC338" s="6"/>
      <c r="AJD338" s="6"/>
      <c r="AJE338" s="6"/>
      <c r="AJF338" s="6"/>
      <c r="AJG338" s="6"/>
      <c r="AJH338" s="6"/>
      <c r="AJI338" s="6"/>
      <c r="AJJ338" s="6"/>
      <c r="AJK338" s="6"/>
      <c r="AJL338" s="6"/>
      <c r="AJM338" s="6"/>
      <c r="AJN338" s="6"/>
      <c r="AJO338" s="6"/>
      <c r="AJP338" s="6"/>
      <c r="AJQ338" s="6"/>
      <c r="AJR338" s="6"/>
      <c r="AJS338" s="6"/>
      <c r="AJT338" s="6"/>
      <c r="AJU338" s="6"/>
      <c r="AJV338" s="6"/>
      <c r="AJW338" s="6"/>
      <c r="AJX338" s="6"/>
      <c r="AJY338" s="6"/>
      <c r="AJZ338" s="6"/>
      <c r="AKA338" s="6"/>
      <c r="AKB338" s="6"/>
      <c r="AKC338" s="6"/>
      <c r="AKD338" s="6"/>
      <c r="AKE338" s="6"/>
      <c r="AKF338" s="6"/>
      <c r="AKG338" s="6"/>
      <c r="AKH338" s="6"/>
      <c r="AKI338" s="6"/>
      <c r="AKJ338" s="6"/>
      <c r="AKK338" s="6"/>
      <c r="AKL338" s="6"/>
      <c r="AKM338" s="6"/>
      <c r="AKN338" s="6"/>
      <c r="AKO338" s="6"/>
      <c r="AKP338" s="6"/>
      <c r="AKQ338" s="6"/>
      <c r="AKR338" s="6"/>
      <c r="AKS338" s="6"/>
      <c r="AKT338" s="6"/>
      <c r="AKU338" s="6"/>
      <c r="AKV338" s="6"/>
      <c r="AKW338" s="6"/>
      <c r="AKX338" s="6"/>
      <c r="AKY338" s="6"/>
      <c r="AKZ338" s="6"/>
      <c r="ALA338" s="6"/>
      <c r="ALB338" s="6"/>
      <c r="ALC338" s="6"/>
      <c r="ALD338" s="6"/>
      <c r="ALE338" s="6"/>
      <c r="ALF338" s="6"/>
      <c r="ALG338" s="6"/>
      <c r="ALH338" s="6"/>
      <c r="ALI338" s="6"/>
      <c r="ALJ338" s="6"/>
      <c r="ALK338" s="6"/>
      <c r="ALL338" s="6"/>
      <c r="ALM338" s="6"/>
      <c r="ALN338" s="6"/>
      <c r="ALO338" s="6"/>
      <c r="ALP338" s="6"/>
      <c r="ALQ338" s="6"/>
      <c r="ALR338" s="6"/>
      <c r="ALS338" s="6"/>
      <c r="ALT338" s="6"/>
      <c r="ALU338" s="6"/>
      <c r="ALV338" s="6"/>
      <c r="ALW338" s="6"/>
      <c r="ALX338" s="6"/>
      <c r="ALY338" s="6"/>
      <c r="ALZ338" s="6"/>
      <c r="AMA338" s="6"/>
      <c r="AMB338" s="6"/>
      <c r="AMC338" s="6"/>
      <c r="AMD338" s="6"/>
      <c r="AME338" s="6"/>
      <c r="AMF338" s="6"/>
      <c r="AMG338" s="6"/>
      <c r="AMH338" s="6"/>
      <c r="AMI338" s="6"/>
      <c r="AMJ338" s="6"/>
      <c r="AMK338" s="6"/>
      <c r="AML338" s="6"/>
      <c r="AMM338" s="6"/>
      <c r="AMN338" s="6"/>
      <c r="AMO338" s="6"/>
      <c r="AMP338" s="6"/>
      <c r="AMQ338" s="6"/>
      <c r="AMR338" s="6"/>
      <c r="AMS338" s="6"/>
      <c r="AMT338" s="6"/>
      <c r="AMU338" s="6"/>
      <c r="AMV338" s="6"/>
      <c r="AMW338" s="6"/>
      <c r="AMX338" s="6"/>
      <c r="AMY338" s="6"/>
      <c r="AMZ338" s="6"/>
      <c r="ANA338" s="6"/>
      <c r="ANB338" s="6"/>
    </row>
    <row r="339" spans="1:1042" s="24" customFormat="1" x14ac:dyDescent="0.25">
      <c r="C339" s="6">
        <f t="shared" si="140"/>
        <v>261312</v>
      </c>
      <c r="D339" s="72">
        <f t="shared" si="141"/>
        <v>80</v>
      </c>
      <c r="E339" s="72">
        <v>1</v>
      </c>
      <c r="F339" s="74">
        <v>0</v>
      </c>
      <c r="G339" s="73">
        <f t="shared" si="221"/>
        <v>2</v>
      </c>
      <c r="H339" s="128">
        <f t="shared" si="222"/>
        <v>0</v>
      </c>
      <c r="I339" s="147">
        <f t="shared" si="218"/>
        <v>0</v>
      </c>
      <c r="J339" s="111" t="s">
        <v>196</v>
      </c>
      <c r="K339" s="39">
        <v>1</v>
      </c>
      <c r="L339" s="95">
        <f t="shared" si="219"/>
        <v>26</v>
      </c>
      <c r="M339" s="25" t="s">
        <v>53</v>
      </c>
      <c r="N339" s="82">
        <f t="shared" si="223"/>
        <v>13</v>
      </c>
      <c r="O339" s="82">
        <f t="shared" si="216"/>
        <v>261312</v>
      </c>
      <c r="P339" s="77" t="str">
        <f t="shared" si="208"/>
        <v>HPSE2K80HD045VC  (80 gal)</v>
      </c>
      <c r="Q339" s="26" t="s">
        <v>160</v>
      </c>
      <c r="R339" s="27">
        <v>80</v>
      </c>
      <c r="S339" s="37" t="s">
        <v>165</v>
      </c>
      <c r="T339" s="100" t="s">
        <v>108</v>
      </c>
      <c r="U339" s="105" t="str">
        <f t="shared" si="217"/>
        <v>AOSmithPHPT80</v>
      </c>
      <c r="V339" s="146">
        <v>0</v>
      </c>
      <c r="W339" s="50">
        <f>[1]ESTAR_to_AWHS!K185</f>
        <v>2</v>
      </c>
      <c r="X339" s="59" t="str">
        <f>[1]ESTAR_to_AWHS!I185</f>
        <v>2-3</v>
      </c>
      <c r="Y339" s="60" t="str">
        <f>[1]ESTAR_to_AWHS!L185</f>
        <v>--</v>
      </c>
      <c r="Z339" s="63">
        <f>[1]ESTAR_to_AWHS!J185</f>
        <v>41666</v>
      </c>
      <c r="AA339" s="58" t="s">
        <v>83</v>
      </c>
      <c r="AB339" s="158" t="str">
        <f t="shared" si="192"/>
        <v>2,     261312,   "HPSE2K80HD045VC  (80 gal)"</v>
      </c>
      <c r="AC339" s="160" t="str">
        <f t="shared" si="183"/>
        <v>Whirlpool</v>
      </c>
      <c r="AD339" s="163" t="s">
        <v>725</v>
      </c>
      <c r="AE339" s="158" t="str">
        <f t="shared" si="193"/>
        <v xml:space="preserve">          case  261312   :   "WhirlpoolHPSE2K80C"</v>
      </c>
      <c r="AF339" s="163" t="s">
        <v>725</v>
      </c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  <c r="HU339" s="36"/>
      <c r="HV339" s="36"/>
      <c r="HW339" s="36"/>
      <c r="HX339" s="36"/>
      <c r="HY339" s="36"/>
      <c r="HZ339" s="36"/>
      <c r="IA339" s="36"/>
      <c r="IB339" s="36"/>
      <c r="IC339" s="36"/>
      <c r="ID339" s="36"/>
      <c r="IE339" s="36"/>
      <c r="IF339" s="36"/>
      <c r="IG339" s="36"/>
      <c r="IH339" s="36"/>
      <c r="II339" s="36"/>
      <c r="IJ339" s="36"/>
      <c r="IK339" s="36"/>
      <c r="IL339" s="36"/>
      <c r="IM339" s="36"/>
      <c r="IN339" s="36"/>
      <c r="IO339" s="36"/>
      <c r="IP339" s="36"/>
      <c r="IQ339" s="36"/>
      <c r="IR339" s="36"/>
      <c r="IS339" s="36"/>
      <c r="IT339" s="36"/>
      <c r="IU339" s="36"/>
      <c r="IV339" s="36"/>
      <c r="IW339" s="36"/>
      <c r="IX339" s="36"/>
      <c r="IY339" s="36"/>
      <c r="IZ339" s="36"/>
      <c r="JA339" s="36"/>
      <c r="JB339" s="36"/>
      <c r="JC339" s="36"/>
      <c r="JD339" s="36"/>
      <c r="JE339" s="36"/>
      <c r="JF339" s="36"/>
      <c r="JG339" s="36"/>
      <c r="JH339" s="36"/>
      <c r="JI339" s="36"/>
      <c r="JJ339" s="36"/>
      <c r="JK339" s="36"/>
      <c r="JL339" s="36"/>
      <c r="JM339" s="36"/>
      <c r="JN339" s="36"/>
      <c r="JO339" s="36"/>
      <c r="JP339" s="36"/>
      <c r="JQ339" s="36"/>
      <c r="JR339" s="36"/>
      <c r="JS339" s="36"/>
      <c r="JT339" s="36"/>
      <c r="JU339" s="36"/>
      <c r="JV339" s="36"/>
      <c r="JW339" s="36"/>
      <c r="JX339" s="36"/>
      <c r="JY339" s="36"/>
      <c r="JZ339" s="36"/>
      <c r="KA339" s="36"/>
      <c r="KB339" s="36"/>
      <c r="KC339" s="36"/>
      <c r="KD339" s="36"/>
      <c r="KE339" s="36"/>
      <c r="KF339" s="36"/>
      <c r="KG339" s="36"/>
      <c r="KH339" s="36"/>
      <c r="KI339" s="36"/>
      <c r="KJ339" s="36"/>
      <c r="KK339" s="36"/>
      <c r="KL339" s="36"/>
      <c r="KM339" s="36"/>
      <c r="KN339" s="36"/>
      <c r="KO339" s="36"/>
      <c r="KP339" s="36"/>
      <c r="KQ339" s="36"/>
      <c r="KR339" s="36"/>
      <c r="KS339" s="36"/>
      <c r="KT339" s="36"/>
      <c r="KU339" s="36"/>
      <c r="KV339" s="36"/>
      <c r="KW339" s="36"/>
      <c r="KX339" s="36"/>
      <c r="KY339" s="36"/>
      <c r="KZ339" s="36"/>
      <c r="LA339" s="36"/>
      <c r="LB339" s="36"/>
      <c r="LC339" s="36"/>
      <c r="LD339" s="36"/>
      <c r="LE339" s="36"/>
      <c r="LF339" s="36"/>
      <c r="LG339" s="36"/>
      <c r="LH339" s="36"/>
      <c r="LI339" s="36"/>
      <c r="LJ339" s="36"/>
      <c r="LK339" s="36"/>
      <c r="LL339" s="36"/>
      <c r="LM339" s="36"/>
      <c r="LN339" s="36"/>
      <c r="LO339" s="36"/>
      <c r="LP339" s="36"/>
      <c r="LQ339" s="36"/>
      <c r="LR339" s="36"/>
      <c r="LS339" s="36"/>
      <c r="LT339" s="36"/>
      <c r="LU339" s="36"/>
      <c r="LV339" s="36"/>
      <c r="LW339" s="36"/>
      <c r="LX339" s="36"/>
      <c r="LY339" s="36"/>
      <c r="LZ339" s="36"/>
      <c r="MA339" s="36"/>
      <c r="MB339" s="36"/>
      <c r="MC339" s="36"/>
      <c r="MD339" s="36"/>
      <c r="ME339" s="36"/>
      <c r="MF339" s="36"/>
      <c r="MG339" s="36"/>
      <c r="MH339" s="36"/>
      <c r="MI339" s="36"/>
      <c r="MJ339" s="36"/>
      <c r="MK339" s="36"/>
      <c r="ML339" s="36"/>
      <c r="MM339" s="36"/>
      <c r="MN339" s="36"/>
      <c r="MO339" s="36"/>
      <c r="MP339" s="36"/>
      <c r="MQ339" s="36"/>
      <c r="MR339" s="36"/>
      <c r="MS339" s="36"/>
      <c r="MT339" s="36"/>
      <c r="MU339" s="36"/>
      <c r="MV339" s="36"/>
      <c r="MW339" s="36"/>
      <c r="MX339" s="36"/>
      <c r="MY339" s="36"/>
      <c r="MZ339" s="36"/>
      <c r="NA339" s="36"/>
      <c r="NB339" s="36"/>
      <c r="NC339" s="36"/>
      <c r="ND339" s="36"/>
      <c r="NE339" s="36"/>
      <c r="NF339" s="36"/>
      <c r="NG339" s="36"/>
      <c r="NH339" s="36"/>
      <c r="NI339" s="36"/>
      <c r="NJ339" s="36"/>
      <c r="NK339" s="36"/>
      <c r="NL339" s="36"/>
      <c r="NM339" s="36"/>
      <c r="NN339" s="36"/>
      <c r="NO339" s="36"/>
      <c r="NP339" s="36"/>
      <c r="NQ339" s="36"/>
      <c r="NR339" s="36"/>
      <c r="NS339" s="36"/>
      <c r="NT339" s="36"/>
      <c r="NU339" s="36"/>
      <c r="NV339" s="36"/>
      <c r="NW339" s="36"/>
      <c r="NX339" s="36"/>
      <c r="NY339" s="36"/>
      <c r="NZ339" s="36"/>
      <c r="OA339" s="36"/>
      <c r="OB339" s="36"/>
      <c r="OC339" s="36"/>
      <c r="OD339" s="36"/>
      <c r="OE339" s="36"/>
      <c r="OF339" s="36"/>
      <c r="OG339" s="36"/>
      <c r="OH339" s="36"/>
      <c r="OI339" s="36"/>
      <c r="OJ339" s="36"/>
      <c r="OK339" s="36"/>
      <c r="OL339" s="36"/>
      <c r="OM339" s="36"/>
      <c r="ON339" s="36"/>
      <c r="OO339" s="36"/>
      <c r="OP339" s="36"/>
      <c r="OQ339" s="36"/>
      <c r="OR339" s="36"/>
      <c r="OS339" s="36"/>
      <c r="OT339" s="36"/>
      <c r="OU339" s="36"/>
      <c r="OV339" s="36"/>
      <c r="OW339" s="36"/>
      <c r="OX339" s="36"/>
      <c r="OY339" s="36"/>
      <c r="OZ339" s="36"/>
      <c r="PA339" s="36"/>
      <c r="PB339" s="36"/>
      <c r="PC339" s="36"/>
      <c r="PD339" s="36"/>
      <c r="PE339" s="36"/>
      <c r="PF339" s="36"/>
      <c r="PG339" s="36"/>
      <c r="PH339" s="36"/>
      <c r="PI339" s="36"/>
      <c r="PJ339" s="36"/>
      <c r="PK339" s="36"/>
      <c r="PL339" s="36"/>
      <c r="PM339" s="36"/>
      <c r="PN339" s="36"/>
      <c r="PO339" s="36"/>
      <c r="PP339" s="36"/>
      <c r="PQ339" s="36"/>
      <c r="PR339" s="36"/>
      <c r="PS339" s="36"/>
      <c r="PT339" s="36"/>
      <c r="PU339" s="36"/>
      <c r="PV339" s="36"/>
      <c r="PW339" s="36"/>
      <c r="PX339" s="36"/>
      <c r="PY339" s="36"/>
      <c r="PZ339" s="36"/>
      <c r="QA339" s="36"/>
      <c r="QB339" s="36"/>
      <c r="QC339" s="36"/>
      <c r="QD339" s="36"/>
      <c r="QE339" s="36"/>
      <c r="QF339" s="36"/>
      <c r="QG339" s="36"/>
      <c r="QH339" s="36"/>
      <c r="QI339" s="36"/>
      <c r="QJ339" s="36"/>
      <c r="QK339" s="36"/>
      <c r="QL339" s="36"/>
      <c r="QM339" s="36"/>
      <c r="QN339" s="36"/>
      <c r="QO339" s="36"/>
      <c r="QP339" s="36"/>
      <c r="QQ339" s="36"/>
      <c r="QR339" s="36"/>
      <c r="QS339" s="36"/>
      <c r="QT339" s="36"/>
      <c r="QU339" s="36"/>
      <c r="QV339" s="36"/>
      <c r="QW339" s="36"/>
      <c r="QX339" s="36"/>
      <c r="QY339" s="36"/>
      <c r="QZ339" s="36"/>
      <c r="RA339" s="36"/>
      <c r="RB339" s="36"/>
      <c r="RC339" s="36"/>
      <c r="RD339" s="36"/>
      <c r="RE339" s="36"/>
      <c r="RF339" s="36"/>
      <c r="RG339" s="36"/>
      <c r="RH339" s="36"/>
      <c r="RI339" s="36"/>
      <c r="RJ339" s="36"/>
      <c r="RK339" s="36"/>
      <c r="RL339" s="36"/>
      <c r="RM339" s="36"/>
      <c r="RN339" s="36"/>
      <c r="RO339" s="36"/>
      <c r="RP339" s="36"/>
      <c r="RQ339" s="36"/>
      <c r="RR339" s="36"/>
      <c r="RS339" s="36"/>
      <c r="RT339" s="36"/>
      <c r="RU339" s="36"/>
      <c r="RV339" s="36"/>
      <c r="RW339" s="36"/>
      <c r="RX339" s="36"/>
      <c r="RY339" s="36"/>
      <c r="RZ339" s="36"/>
      <c r="SA339" s="36"/>
      <c r="SB339" s="36"/>
      <c r="SC339" s="36"/>
      <c r="SD339" s="36"/>
      <c r="SE339" s="36"/>
      <c r="SF339" s="36"/>
      <c r="SG339" s="36"/>
      <c r="SH339" s="36"/>
      <c r="SI339" s="36"/>
      <c r="SJ339" s="36"/>
      <c r="SK339" s="36"/>
      <c r="SL339" s="36"/>
      <c r="SM339" s="36"/>
      <c r="SN339" s="36"/>
      <c r="SO339" s="36"/>
      <c r="SP339" s="36"/>
      <c r="SQ339" s="36"/>
      <c r="SR339" s="36"/>
      <c r="SS339" s="36"/>
      <c r="ST339" s="36"/>
      <c r="SU339" s="36"/>
      <c r="SV339" s="36"/>
      <c r="SW339" s="36"/>
      <c r="SX339" s="36"/>
      <c r="SY339" s="36"/>
      <c r="SZ339" s="36"/>
      <c r="TA339" s="36"/>
      <c r="TB339" s="36"/>
      <c r="TC339" s="36"/>
      <c r="TD339" s="36"/>
      <c r="TE339" s="36"/>
      <c r="TF339" s="36"/>
      <c r="TG339" s="36"/>
      <c r="TH339" s="36"/>
      <c r="TI339" s="36"/>
      <c r="TJ339" s="36"/>
      <c r="TK339" s="36"/>
      <c r="TL339" s="36"/>
      <c r="TM339" s="36"/>
      <c r="TN339" s="36"/>
      <c r="TO339" s="36"/>
      <c r="TP339" s="36"/>
      <c r="TQ339" s="36"/>
      <c r="TR339" s="36"/>
      <c r="TS339" s="36"/>
      <c r="TT339" s="36"/>
      <c r="TU339" s="36"/>
      <c r="TV339" s="36"/>
      <c r="TW339" s="36"/>
      <c r="TX339" s="36"/>
      <c r="TY339" s="36"/>
      <c r="TZ339" s="36"/>
      <c r="UA339" s="36"/>
      <c r="UB339" s="36"/>
      <c r="UC339" s="36"/>
      <c r="UD339" s="36"/>
      <c r="UE339" s="36"/>
      <c r="UF339" s="36"/>
      <c r="UG339" s="36"/>
      <c r="UH339" s="36"/>
      <c r="UI339" s="36"/>
      <c r="UJ339" s="36"/>
      <c r="UK339" s="36"/>
      <c r="UL339" s="36"/>
      <c r="UM339" s="36"/>
      <c r="UN339" s="36"/>
      <c r="UO339" s="36"/>
      <c r="UP339" s="36"/>
      <c r="UQ339" s="36"/>
      <c r="UR339" s="36"/>
      <c r="US339" s="36"/>
      <c r="UT339" s="36"/>
      <c r="UU339" s="36"/>
      <c r="UV339" s="36"/>
      <c r="UW339" s="36"/>
      <c r="UX339" s="36"/>
      <c r="UY339" s="36"/>
      <c r="UZ339" s="36"/>
      <c r="VA339" s="36"/>
      <c r="VB339" s="36"/>
      <c r="VC339" s="36"/>
      <c r="VD339" s="36"/>
      <c r="VE339" s="36"/>
      <c r="VF339" s="36"/>
      <c r="VG339" s="36"/>
      <c r="VH339" s="36"/>
      <c r="VI339" s="36"/>
      <c r="VJ339" s="36"/>
      <c r="VK339" s="36"/>
      <c r="VL339" s="36"/>
      <c r="VM339" s="36"/>
      <c r="VN339" s="36"/>
      <c r="VO339" s="36"/>
      <c r="VP339" s="36"/>
      <c r="VQ339" s="36"/>
      <c r="VR339" s="36"/>
      <c r="VS339" s="36"/>
      <c r="VT339" s="36"/>
      <c r="VU339" s="36"/>
      <c r="VV339" s="36"/>
      <c r="VW339" s="36"/>
      <c r="VX339" s="36"/>
      <c r="VY339" s="36"/>
      <c r="VZ339" s="36"/>
      <c r="WA339" s="36"/>
      <c r="WB339" s="36"/>
      <c r="WC339" s="36"/>
      <c r="WD339" s="36"/>
      <c r="WE339" s="36"/>
      <c r="WF339" s="36"/>
      <c r="WG339" s="36"/>
      <c r="WH339" s="36"/>
      <c r="WI339" s="36"/>
      <c r="WJ339" s="36"/>
      <c r="WK339" s="36"/>
      <c r="WL339" s="36"/>
      <c r="WM339" s="36"/>
      <c r="WN339" s="36"/>
      <c r="WO339" s="36"/>
      <c r="WP339" s="36"/>
      <c r="WQ339" s="36"/>
      <c r="WR339" s="36"/>
      <c r="WS339" s="36"/>
      <c r="WT339" s="36"/>
      <c r="WU339" s="36"/>
      <c r="WV339" s="36"/>
      <c r="WW339" s="36"/>
      <c r="WX339" s="36"/>
      <c r="WY339" s="36"/>
      <c r="WZ339" s="36"/>
      <c r="XA339" s="36"/>
      <c r="XB339" s="36"/>
      <c r="XC339" s="36"/>
      <c r="XD339" s="36"/>
      <c r="XE339" s="36"/>
      <c r="XF339" s="36"/>
      <c r="XG339" s="36"/>
      <c r="XH339" s="36"/>
      <c r="XI339" s="36"/>
      <c r="XJ339" s="36"/>
      <c r="XK339" s="36"/>
      <c r="XL339" s="36"/>
      <c r="XM339" s="36"/>
      <c r="XN339" s="36"/>
      <c r="XO339" s="36"/>
      <c r="XP339" s="36"/>
      <c r="XQ339" s="36"/>
      <c r="XR339" s="36"/>
      <c r="XS339" s="36"/>
      <c r="XT339" s="36"/>
      <c r="XU339" s="36"/>
      <c r="XV339" s="36"/>
      <c r="XW339" s="36"/>
      <c r="XX339" s="36"/>
      <c r="XY339" s="36"/>
      <c r="XZ339" s="36"/>
      <c r="YA339" s="36"/>
      <c r="YB339" s="36"/>
      <c r="YC339" s="36"/>
      <c r="YD339" s="36"/>
      <c r="YE339" s="36"/>
      <c r="YF339" s="36"/>
      <c r="YG339" s="36"/>
      <c r="YH339" s="36"/>
      <c r="YI339" s="36"/>
      <c r="YJ339" s="36"/>
      <c r="YK339" s="36"/>
      <c r="YL339" s="36"/>
      <c r="YM339" s="36"/>
      <c r="YN339" s="36"/>
      <c r="YO339" s="36"/>
      <c r="YP339" s="36"/>
      <c r="YQ339" s="36"/>
      <c r="YR339" s="36"/>
      <c r="YS339" s="36"/>
      <c r="YT339" s="36"/>
      <c r="YU339" s="36"/>
      <c r="YV339" s="36"/>
      <c r="YW339" s="36"/>
      <c r="YX339" s="36"/>
      <c r="YY339" s="36"/>
      <c r="YZ339" s="36"/>
      <c r="ZA339" s="36"/>
      <c r="ZB339" s="36"/>
      <c r="ZC339" s="36"/>
      <c r="ZD339" s="36"/>
      <c r="ZE339" s="36"/>
      <c r="ZF339" s="36"/>
      <c r="ZG339" s="36"/>
      <c r="ZH339" s="36"/>
      <c r="ZI339" s="36"/>
      <c r="ZJ339" s="36"/>
      <c r="ZK339" s="36"/>
      <c r="ZL339" s="36"/>
      <c r="ZM339" s="36"/>
      <c r="ZN339" s="36"/>
      <c r="ZO339" s="36"/>
      <c r="ZP339" s="36"/>
      <c r="ZQ339" s="36"/>
      <c r="ZR339" s="36"/>
      <c r="ZS339" s="36"/>
      <c r="ZT339" s="36"/>
      <c r="ZU339" s="36"/>
      <c r="ZV339" s="36"/>
      <c r="ZW339" s="36"/>
      <c r="ZX339" s="36"/>
      <c r="ZY339" s="36"/>
      <c r="ZZ339" s="36"/>
      <c r="AAA339" s="36"/>
      <c r="AAB339" s="36"/>
      <c r="AAC339" s="36"/>
      <c r="AAD339" s="36"/>
      <c r="AAE339" s="36"/>
      <c r="AAF339" s="36"/>
      <c r="AAG339" s="36"/>
      <c r="AAH339" s="36"/>
      <c r="AAI339" s="36"/>
      <c r="AAJ339" s="36"/>
      <c r="AAK339" s="36"/>
      <c r="AAL339" s="36"/>
      <c r="AAM339" s="36"/>
      <c r="AAN339" s="36"/>
      <c r="AAO339" s="36"/>
      <c r="AAP339" s="36"/>
      <c r="AAQ339" s="36"/>
      <c r="AAR339" s="36"/>
      <c r="AAS339" s="36"/>
      <c r="AAT339" s="36"/>
      <c r="AAU339" s="36"/>
      <c r="AAV339" s="36"/>
      <c r="AAW339" s="36"/>
      <c r="AAX339" s="36"/>
      <c r="AAY339" s="36"/>
      <c r="AAZ339" s="36"/>
      <c r="ABA339" s="36"/>
      <c r="ABB339" s="36"/>
      <c r="ABC339" s="36"/>
      <c r="ABD339" s="36"/>
      <c r="ABE339" s="36"/>
      <c r="ABF339" s="36"/>
      <c r="ABG339" s="36"/>
      <c r="ABH339" s="36"/>
      <c r="ABI339" s="36"/>
      <c r="ABJ339" s="36"/>
      <c r="ABK339" s="36"/>
      <c r="ABL339" s="36"/>
      <c r="ABM339" s="36"/>
      <c r="ABN339" s="36"/>
      <c r="ABO339" s="36"/>
      <c r="ABP339" s="36"/>
      <c r="ABQ339" s="36"/>
      <c r="ABR339" s="36"/>
      <c r="ABS339" s="36"/>
      <c r="ABT339" s="36"/>
      <c r="ABU339" s="36"/>
      <c r="ABV339" s="36"/>
      <c r="ABW339" s="36"/>
      <c r="ABX339" s="36"/>
      <c r="ABY339" s="36"/>
      <c r="ABZ339" s="36"/>
      <c r="ACA339" s="36"/>
      <c r="ACB339" s="36"/>
      <c r="ACC339" s="36"/>
      <c r="ACD339" s="36"/>
      <c r="ACE339" s="36"/>
      <c r="ACF339" s="36"/>
      <c r="ACG339" s="36"/>
      <c r="ACH339" s="36"/>
      <c r="ACI339" s="36"/>
      <c r="ACJ339" s="36"/>
      <c r="ACK339" s="36"/>
      <c r="ACL339" s="36"/>
      <c r="ACM339" s="36"/>
      <c r="ACN339" s="36"/>
      <c r="ACO339" s="36"/>
      <c r="ACP339" s="36"/>
      <c r="ACQ339" s="36"/>
      <c r="ACR339" s="36"/>
      <c r="ACS339" s="36"/>
      <c r="ACT339" s="36"/>
      <c r="ACU339" s="36"/>
      <c r="ACV339" s="36"/>
      <c r="ACW339" s="36"/>
      <c r="ACX339" s="36"/>
      <c r="ACY339" s="36"/>
      <c r="ACZ339" s="36"/>
      <c r="ADA339" s="36"/>
      <c r="ADB339" s="36"/>
      <c r="ADC339" s="36"/>
      <c r="ADD339" s="36"/>
      <c r="ADE339" s="36"/>
      <c r="ADF339" s="36"/>
      <c r="ADG339" s="36"/>
      <c r="ADH339" s="36"/>
      <c r="ADI339" s="36"/>
      <c r="ADJ339" s="36"/>
      <c r="ADK339" s="36"/>
      <c r="ADL339" s="36"/>
      <c r="ADM339" s="36"/>
      <c r="ADN339" s="36"/>
      <c r="ADO339" s="36"/>
      <c r="ADP339" s="36"/>
      <c r="ADQ339" s="36"/>
      <c r="ADR339" s="36"/>
      <c r="ADS339" s="36"/>
      <c r="ADT339" s="36"/>
      <c r="ADU339" s="36"/>
      <c r="ADV339" s="36"/>
      <c r="ADW339" s="36"/>
      <c r="ADX339" s="36"/>
      <c r="ADY339" s="36"/>
      <c r="ADZ339" s="36"/>
      <c r="AEA339" s="36"/>
      <c r="AEB339" s="36"/>
      <c r="AEC339" s="36"/>
      <c r="AED339" s="36"/>
      <c r="AEE339" s="36"/>
      <c r="AEF339" s="36"/>
      <c r="AEG339" s="36"/>
      <c r="AEH339" s="36"/>
      <c r="AEI339" s="36"/>
      <c r="AEJ339" s="36"/>
      <c r="AEK339" s="36"/>
      <c r="AEL339" s="36"/>
      <c r="AEM339" s="36"/>
      <c r="AEN339" s="36"/>
      <c r="AEO339" s="36"/>
      <c r="AEP339" s="36"/>
      <c r="AEQ339" s="36"/>
      <c r="AER339" s="36"/>
      <c r="AES339" s="36"/>
      <c r="AET339" s="36"/>
      <c r="AEU339" s="36"/>
      <c r="AEV339" s="36"/>
      <c r="AEW339" s="36"/>
      <c r="AEX339" s="36"/>
      <c r="AEY339" s="36"/>
      <c r="AEZ339" s="36"/>
      <c r="AFA339" s="36"/>
      <c r="AFB339" s="36"/>
      <c r="AFC339" s="36"/>
      <c r="AFD339" s="36"/>
      <c r="AFE339" s="36"/>
      <c r="AFF339" s="36"/>
      <c r="AFG339" s="36"/>
      <c r="AFH339" s="36"/>
      <c r="AFI339" s="36"/>
      <c r="AFJ339" s="36"/>
      <c r="AFK339" s="36"/>
      <c r="AFL339" s="36"/>
      <c r="AFM339" s="36"/>
      <c r="AFN339" s="36"/>
      <c r="AFO339" s="36"/>
      <c r="AFP339" s="36"/>
      <c r="AFQ339" s="36"/>
      <c r="AFR339" s="36"/>
      <c r="AFS339" s="36"/>
      <c r="AFT339" s="36"/>
      <c r="AFU339" s="36"/>
      <c r="AFV339" s="36"/>
      <c r="AFW339" s="36"/>
      <c r="AFX339" s="36"/>
      <c r="AFY339" s="36"/>
      <c r="AFZ339" s="36"/>
      <c r="AGA339" s="36"/>
      <c r="AGB339" s="36"/>
      <c r="AGC339" s="36"/>
      <c r="AGD339" s="36"/>
      <c r="AGE339" s="36"/>
      <c r="AGF339" s="36"/>
      <c r="AGG339" s="36"/>
      <c r="AGH339" s="36"/>
      <c r="AGI339" s="36"/>
      <c r="AGJ339" s="36"/>
      <c r="AGK339" s="36"/>
      <c r="AGL339" s="36"/>
      <c r="AGM339" s="36"/>
      <c r="AGN339" s="36"/>
      <c r="AGO339" s="36"/>
      <c r="AGP339" s="36"/>
      <c r="AGQ339" s="36"/>
      <c r="AGR339" s="36"/>
      <c r="AGS339" s="36"/>
      <c r="AGT339" s="36"/>
      <c r="AGU339" s="36"/>
      <c r="AGV339" s="36"/>
      <c r="AGW339" s="36"/>
      <c r="AGX339" s="36"/>
      <c r="AGY339" s="36"/>
      <c r="AGZ339" s="36"/>
      <c r="AHA339" s="36"/>
      <c r="AHB339" s="36"/>
      <c r="AHC339" s="36"/>
      <c r="AHD339" s="36"/>
      <c r="AHE339" s="36"/>
      <c r="AHF339" s="36"/>
      <c r="AHG339" s="36"/>
      <c r="AHH339" s="36"/>
      <c r="AHI339" s="36"/>
      <c r="AHJ339" s="36"/>
      <c r="AHK339" s="36"/>
      <c r="AHL339" s="36"/>
      <c r="AHM339" s="36"/>
      <c r="AHN339" s="36"/>
      <c r="AHO339" s="36"/>
      <c r="AHP339" s="36"/>
      <c r="AHQ339" s="36"/>
      <c r="AHR339" s="36"/>
      <c r="AHS339" s="36"/>
      <c r="AHT339" s="36"/>
      <c r="AHU339" s="36"/>
      <c r="AHV339" s="36"/>
      <c r="AHW339" s="36"/>
      <c r="AHX339" s="36"/>
      <c r="AHY339" s="36"/>
      <c r="AHZ339" s="36"/>
      <c r="AIA339" s="36"/>
      <c r="AIB339" s="36"/>
      <c r="AIC339" s="36"/>
      <c r="AID339" s="36"/>
      <c r="AIE339" s="36"/>
      <c r="AIF339" s="36"/>
      <c r="AIG339" s="36"/>
      <c r="AIH339" s="36"/>
      <c r="AII339" s="36"/>
      <c r="AIJ339" s="36"/>
      <c r="AIK339" s="36"/>
      <c r="AIL339" s="36"/>
      <c r="AIM339" s="36"/>
      <c r="AIN339" s="36"/>
      <c r="AIO339" s="36"/>
      <c r="AIP339" s="36"/>
      <c r="AIQ339" s="36"/>
      <c r="AIR339" s="36"/>
      <c r="AIS339" s="36"/>
      <c r="AIT339" s="36"/>
      <c r="AIU339" s="36"/>
      <c r="AIV339" s="36"/>
      <c r="AIW339" s="36"/>
      <c r="AIX339" s="36"/>
      <c r="AIY339" s="36"/>
      <c r="AIZ339" s="36"/>
      <c r="AJA339" s="36"/>
      <c r="AJB339" s="36"/>
      <c r="AJC339" s="36"/>
      <c r="AJD339" s="36"/>
      <c r="AJE339" s="36"/>
      <c r="AJF339" s="36"/>
      <c r="AJG339" s="36"/>
      <c r="AJH339" s="36"/>
      <c r="AJI339" s="36"/>
      <c r="AJJ339" s="36"/>
      <c r="AJK339" s="36"/>
      <c r="AJL339" s="36"/>
      <c r="AJM339" s="36"/>
      <c r="AJN339" s="36"/>
      <c r="AJO339" s="36"/>
      <c r="AJP339" s="36"/>
      <c r="AJQ339" s="36"/>
      <c r="AJR339" s="36"/>
      <c r="AJS339" s="36"/>
      <c r="AJT339" s="36"/>
      <c r="AJU339" s="36"/>
      <c r="AJV339" s="36"/>
      <c r="AJW339" s="36"/>
      <c r="AJX339" s="36"/>
      <c r="AJY339" s="36"/>
      <c r="AJZ339" s="36"/>
      <c r="AKA339" s="36"/>
      <c r="AKB339" s="36"/>
      <c r="AKC339" s="36"/>
      <c r="AKD339" s="36"/>
      <c r="AKE339" s="36"/>
      <c r="AKF339" s="36"/>
      <c r="AKG339" s="36"/>
      <c r="AKH339" s="36"/>
      <c r="AKI339" s="36"/>
      <c r="AKJ339" s="36"/>
      <c r="AKK339" s="36"/>
      <c r="AKL339" s="36"/>
      <c r="AKM339" s="36"/>
      <c r="AKN339" s="36"/>
      <c r="AKO339" s="36"/>
      <c r="AKP339" s="36"/>
      <c r="AKQ339" s="36"/>
      <c r="AKR339" s="36"/>
      <c r="AKS339" s="36"/>
      <c r="AKT339" s="36"/>
      <c r="AKU339" s="36"/>
      <c r="AKV339" s="36"/>
      <c r="AKW339" s="36"/>
      <c r="AKX339" s="36"/>
      <c r="AKY339" s="36"/>
      <c r="AKZ339" s="36"/>
      <c r="ALA339" s="36"/>
      <c r="ALB339" s="36"/>
      <c r="ALC339" s="36"/>
      <c r="ALD339" s="36"/>
      <c r="ALE339" s="36"/>
      <c r="ALF339" s="36"/>
      <c r="ALG339" s="36"/>
      <c r="ALH339" s="36"/>
      <c r="ALI339" s="36"/>
      <c r="ALJ339" s="36"/>
      <c r="ALK339" s="36"/>
      <c r="ALL339" s="36"/>
      <c r="ALM339" s="36"/>
      <c r="ALN339" s="36"/>
      <c r="ALO339" s="36"/>
      <c r="ALP339" s="36"/>
      <c r="ALQ339" s="36"/>
      <c r="ALR339" s="36"/>
      <c r="ALS339" s="36"/>
      <c r="ALT339" s="36"/>
      <c r="ALU339" s="36"/>
      <c r="ALV339" s="36"/>
      <c r="ALW339" s="36"/>
      <c r="ALX339" s="36"/>
      <c r="ALY339" s="36"/>
      <c r="ALZ339" s="36"/>
      <c r="AMA339" s="36"/>
      <c r="AMB339" s="36"/>
      <c r="AMC339" s="36"/>
      <c r="AMD339" s="36"/>
      <c r="AME339" s="36"/>
      <c r="AMF339" s="36"/>
      <c r="AMG339" s="36"/>
      <c r="AMH339" s="36"/>
      <c r="AMI339" s="36"/>
      <c r="AMJ339" s="36"/>
      <c r="AMK339" s="36"/>
      <c r="AML339" s="36"/>
      <c r="AMM339" s="36"/>
      <c r="AMN339" s="36"/>
      <c r="AMO339" s="36"/>
      <c r="AMP339" s="36"/>
      <c r="AMQ339" s="36"/>
      <c r="AMR339" s="36"/>
      <c r="AMS339" s="36"/>
      <c r="AMT339" s="36"/>
      <c r="AMU339" s="36"/>
      <c r="AMV339" s="36"/>
      <c r="AMW339" s="36"/>
      <c r="AMX339" s="36"/>
      <c r="AMY339" s="36"/>
      <c r="AMZ339" s="36"/>
      <c r="ANA339" s="36"/>
      <c r="ANB339" s="36"/>
    </row>
    <row r="340" spans="1:1042" s="24" customFormat="1" x14ac:dyDescent="0.25">
      <c r="C340" s="6">
        <f t="shared" ref="C340:C343" si="224">O340</f>
        <v>990138</v>
      </c>
      <c r="D340" s="72">
        <f t="shared" ref="D340:D343" si="225">R340</f>
        <v>50</v>
      </c>
      <c r="E340" s="132">
        <v>0</v>
      </c>
      <c r="F340" s="129">
        <v>1</v>
      </c>
      <c r="G340" s="73">
        <f t="shared" ref="G340:G343" si="226">IF(E340&gt;0,W340,0)</f>
        <v>0</v>
      </c>
      <c r="H340" s="131">
        <v>2.9</v>
      </c>
      <c r="I340" s="147">
        <f t="shared" ref="I340:I343" si="227">V340</f>
        <v>0</v>
      </c>
      <c r="J340" s="111" t="s">
        <v>196</v>
      </c>
      <c r="K340" s="39">
        <v>1</v>
      </c>
      <c r="L340" s="95">
        <f t="shared" ref="L340" si="228">VLOOKUP( M340, $M$2:$N$21, 2, FALSE )</f>
        <v>99</v>
      </c>
      <c r="M340" s="12" t="s">
        <v>222</v>
      </c>
      <c r="N340" s="81">
        <v>1</v>
      </c>
      <c r="O340" s="82">
        <f t="shared" si="216"/>
        <v>990138</v>
      </c>
      <c r="P340" s="77" t="str">
        <f t="shared" ref="P340" si="229">Q340 &amp; "  (" &amp; R340 &amp; " gal" &amp; IF(V340&gt;0, ", JA13)", ")")</f>
        <v>UEF 2  (50 gal)</v>
      </c>
      <c r="Q340" s="26" t="s">
        <v>226</v>
      </c>
      <c r="R340" s="27">
        <v>50</v>
      </c>
      <c r="S340" s="37" t="s">
        <v>224</v>
      </c>
      <c r="T340" s="100" t="s">
        <v>224</v>
      </c>
      <c r="U340" s="105" t="str">
        <f t="shared" si="217"/>
        <v>GE2012</v>
      </c>
      <c r="V340" s="146">
        <v>0</v>
      </c>
      <c r="W340" s="50">
        <v>0</v>
      </c>
      <c r="X340" s="59">
        <v>0</v>
      </c>
      <c r="Y340" s="60">
        <v>0</v>
      </c>
      <c r="Z340" s="63">
        <v>0</v>
      </c>
      <c r="AA340" s="58"/>
      <c r="AB340" s="158" t="str">
        <f t="shared" si="192"/>
        <v>2,     990138,   "UEF 2  (50 gal)"</v>
      </c>
      <c r="AC340" s="159" t="str">
        <f>M340</f>
        <v>(generic)</v>
      </c>
      <c r="AD340" s="161" t="s">
        <v>704</v>
      </c>
      <c r="AE340" s="158" t="str">
        <f t="shared" ref="AE340:AE343" si="230">"          case  "&amp;C340&amp;"   :   """&amp;AD340&amp;""""</f>
        <v xml:space="preserve">          case  990138   :   "WhirlpoolHPSE2K50"</v>
      </c>
      <c r="AF340" s="161" t="s">
        <v>704</v>
      </c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  <c r="HU340" s="36"/>
      <c r="HV340" s="36"/>
      <c r="HW340" s="36"/>
      <c r="HX340" s="36"/>
      <c r="HY340" s="36"/>
      <c r="HZ340" s="36"/>
      <c r="IA340" s="36"/>
      <c r="IB340" s="36"/>
      <c r="IC340" s="36"/>
      <c r="ID340" s="36"/>
      <c r="IE340" s="36"/>
      <c r="IF340" s="36"/>
      <c r="IG340" s="36"/>
      <c r="IH340" s="36"/>
      <c r="II340" s="36"/>
      <c r="IJ340" s="36"/>
      <c r="IK340" s="36"/>
      <c r="IL340" s="36"/>
      <c r="IM340" s="36"/>
      <c r="IN340" s="36"/>
      <c r="IO340" s="36"/>
      <c r="IP340" s="36"/>
      <c r="IQ340" s="36"/>
      <c r="IR340" s="36"/>
      <c r="IS340" s="36"/>
      <c r="IT340" s="36"/>
      <c r="IU340" s="36"/>
      <c r="IV340" s="36"/>
      <c r="IW340" s="36"/>
      <c r="IX340" s="36"/>
      <c r="IY340" s="36"/>
      <c r="IZ340" s="36"/>
      <c r="JA340" s="36"/>
      <c r="JB340" s="36"/>
      <c r="JC340" s="36"/>
      <c r="JD340" s="36"/>
      <c r="JE340" s="36"/>
      <c r="JF340" s="36"/>
      <c r="JG340" s="36"/>
      <c r="JH340" s="36"/>
      <c r="JI340" s="36"/>
      <c r="JJ340" s="36"/>
      <c r="JK340" s="36"/>
      <c r="JL340" s="36"/>
      <c r="JM340" s="36"/>
      <c r="JN340" s="36"/>
      <c r="JO340" s="36"/>
      <c r="JP340" s="36"/>
      <c r="JQ340" s="36"/>
      <c r="JR340" s="36"/>
      <c r="JS340" s="36"/>
      <c r="JT340" s="36"/>
      <c r="JU340" s="36"/>
      <c r="JV340" s="36"/>
      <c r="JW340" s="36"/>
      <c r="JX340" s="36"/>
      <c r="JY340" s="36"/>
      <c r="JZ340" s="36"/>
      <c r="KA340" s="36"/>
      <c r="KB340" s="36"/>
      <c r="KC340" s="36"/>
      <c r="KD340" s="36"/>
      <c r="KE340" s="36"/>
      <c r="KF340" s="36"/>
      <c r="KG340" s="36"/>
      <c r="KH340" s="36"/>
      <c r="KI340" s="36"/>
      <c r="KJ340" s="36"/>
      <c r="KK340" s="36"/>
      <c r="KL340" s="36"/>
      <c r="KM340" s="36"/>
      <c r="KN340" s="36"/>
      <c r="KO340" s="36"/>
      <c r="KP340" s="36"/>
      <c r="KQ340" s="36"/>
      <c r="KR340" s="36"/>
      <c r="KS340" s="36"/>
      <c r="KT340" s="36"/>
      <c r="KU340" s="36"/>
      <c r="KV340" s="36"/>
      <c r="KW340" s="36"/>
      <c r="KX340" s="36"/>
      <c r="KY340" s="36"/>
      <c r="KZ340" s="36"/>
      <c r="LA340" s="36"/>
      <c r="LB340" s="36"/>
      <c r="LC340" s="36"/>
      <c r="LD340" s="36"/>
      <c r="LE340" s="36"/>
      <c r="LF340" s="36"/>
      <c r="LG340" s="36"/>
      <c r="LH340" s="36"/>
      <c r="LI340" s="36"/>
      <c r="LJ340" s="36"/>
      <c r="LK340" s="36"/>
      <c r="LL340" s="36"/>
      <c r="LM340" s="36"/>
      <c r="LN340" s="36"/>
      <c r="LO340" s="36"/>
      <c r="LP340" s="36"/>
      <c r="LQ340" s="36"/>
      <c r="LR340" s="36"/>
      <c r="LS340" s="36"/>
      <c r="LT340" s="36"/>
      <c r="LU340" s="36"/>
      <c r="LV340" s="36"/>
      <c r="LW340" s="36"/>
      <c r="LX340" s="36"/>
      <c r="LY340" s="36"/>
      <c r="LZ340" s="36"/>
      <c r="MA340" s="36"/>
      <c r="MB340" s="36"/>
      <c r="MC340" s="36"/>
      <c r="MD340" s="36"/>
      <c r="ME340" s="36"/>
      <c r="MF340" s="36"/>
      <c r="MG340" s="36"/>
      <c r="MH340" s="36"/>
      <c r="MI340" s="36"/>
      <c r="MJ340" s="36"/>
      <c r="MK340" s="36"/>
      <c r="ML340" s="36"/>
      <c r="MM340" s="36"/>
      <c r="MN340" s="36"/>
      <c r="MO340" s="36"/>
      <c r="MP340" s="36"/>
      <c r="MQ340" s="36"/>
      <c r="MR340" s="36"/>
      <c r="MS340" s="36"/>
      <c r="MT340" s="36"/>
      <c r="MU340" s="36"/>
      <c r="MV340" s="36"/>
      <c r="MW340" s="36"/>
      <c r="MX340" s="36"/>
      <c r="MY340" s="36"/>
      <c r="MZ340" s="36"/>
      <c r="NA340" s="36"/>
      <c r="NB340" s="36"/>
      <c r="NC340" s="36"/>
      <c r="ND340" s="36"/>
      <c r="NE340" s="36"/>
      <c r="NF340" s="36"/>
      <c r="NG340" s="36"/>
      <c r="NH340" s="36"/>
      <c r="NI340" s="36"/>
      <c r="NJ340" s="36"/>
      <c r="NK340" s="36"/>
      <c r="NL340" s="36"/>
      <c r="NM340" s="36"/>
      <c r="NN340" s="36"/>
      <c r="NO340" s="36"/>
      <c r="NP340" s="36"/>
      <c r="NQ340" s="36"/>
      <c r="NR340" s="36"/>
      <c r="NS340" s="36"/>
      <c r="NT340" s="36"/>
      <c r="NU340" s="36"/>
      <c r="NV340" s="36"/>
      <c r="NW340" s="36"/>
      <c r="NX340" s="36"/>
      <c r="NY340" s="36"/>
      <c r="NZ340" s="36"/>
      <c r="OA340" s="36"/>
      <c r="OB340" s="36"/>
      <c r="OC340" s="36"/>
      <c r="OD340" s="36"/>
      <c r="OE340" s="36"/>
      <c r="OF340" s="36"/>
      <c r="OG340" s="36"/>
      <c r="OH340" s="36"/>
      <c r="OI340" s="36"/>
      <c r="OJ340" s="36"/>
      <c r="OK340" s="36"/>
      <c r="OL340" s="36"/>
      <c r="OM340" s="36"/>
      <c r="ON340" s="36"/>
      <c r="OO340" s="36"/>
      <c r="OP340" s="36"/>
      <c r="OQ340" s="36"/>
      <c r="OR340" s="36"/>
      <c r="OS340" s="36"/>
      <c r="OT340" s="36"/>
      <c r="OU340" s="36"/>
      <c r="OV340" s="36"/>
      <c r="OW340" s="36"/>
      <c r="OX340" s="36"/>
      <c r="OY340" s="36"/>
      <c r="OZ340" s="36"/>
      <c r="PA340" s="36"/>
      <c r="PB340" s="36"/>
      <c r="PC340" s="36"/>
      <c r="PD340" s="36"/>
      <c r="PE340" s="36"/>
      <c r="PF340" s="36"/>
      <c r="PG340" s="36"/>
      <c r="PH340" s="36"/>
      <c r="PI340" s="36"/>
      <c r="PJ340" s="36"/>
      <c r="PK340" s="36"/>
      <c r="PL340" s="36"/>
      <c r="PM340" s="36"/>
      <c r="PN340" s="36"/>
      <c r="PO340" s="36"/>
      <c r="PP340" s="36"/>
      <c r="PQ340" s="36"/>
      <c r="PR340" s="36"/>
      <c r="PS340" s="36"/>
      <c r="PT340" s="36"/>
      <c r="PU340" s="36"/>
      <c r="PV340" s="36"/>
      <c r="PW340" s="36"/>
      <c r="PX340" s="36"/>
      <c r="PY340" s="36"/>
      <c r="PZ340" s="36"/>
      <c r="QA340" s="36"/>
      <c r="QB340" s="36"/>
      <c r="QC340" s="36"/>
      <c r="QD340" s="36"/>
      <c r="QE340" s="36"/>
      <c r="QF340" s="36"/>
      <c r="QG340" s="36"/>
      <c r="QH340" s="36"/>
      <c r="QI340" s="36"/>
      <c r="QJ340" s="36"/>
      <c r="QK340" s="36"/>
      <c r="QL340" s="36"/>
      <c r="QM340" s="36"/>
      <c r="QN340" s="36"/>
      <c r="QO340" s="36"/>
      <c r="QP340" s="36"/>
      <c r="QQ340" s="36"/>
      <c r="QR340" s="36"/>
      <c r="QS340" s="36"/>
      <c r="QT340" s="36"/>
      <c r="QU340" s="36"/>
      <c r="QV340" s="36"/>
      <c r="QW340" s="36"/>
      <c r="QX340" s="36"/>
      <c r="QY340" s="36"/>
      <c r="QZ340" s="36"/>
      <c r="RA340" s="36"/>
      <c r="RB340" s="36"/>
      <c r="RC340" s="36"/>
      <c r="RD340" s="36"/>
      <c r="RE340" s="36"/>
      <c r="RF340" s="36"/>
      <c r="RG340" s="36"/>
      <c r="RH340" s="36"/>
      <c r="RI340" s="36"/>
      <c r="RJ340" s="36"/>
      <c r="RK340" s="36"/>
      <c r="RL340" s="36"/>
      <c r="RM340" s="36"/>
      <c r="RN340" s="36"/>
      <c r="RO340" s="36"/>
      <c r="RP340" s="36"/>
      <c r="RQ340" s="36"/>
      <c r="RR340" s="36"/>
      <c r="RS340" s="36"/>
      <c r="RT340" s="36"/>
      <c r="RU340" s="36"/>
      <c r="RV340" s="36"/>
      <c r="RW340" s="36"/>
      <c r="RX340" s="36"/>
      <c r="RY340" s="36"/>
      <c r="RZ340" s="36"/>
      <c r="SA340" s="36"/>
      <c r="SB340" s="36"/>
      <c r="SC340" s="36"/>
      <c r="SD340" s="36"/>
      <c r="SE340" s="36"/>
      <c r="SF340" s="36"/>
      <c r="SG340" s="36"/>
      <c r="SH340" s="36"/>
      <c r="SI340" s="36"/>
      <c r="SJ340" s="36"/>
      <c r="SK340" s="36"/>
      <c r="SL340" s="36"/>
      <c r="SM340" s="36"/>
      <c r="SN340" s="36"/>
      <c r="SO340" s="36"/>
      <c r="SP340" s="36"/>
      <c r="SQ340" s="36"/>
      <c r="SR340" s="36"/>
      <c r="SS340" s="36"/>
      <c r="ST340" s="36"/>
      <c r="SU340" s="36"/>
      <c r="SV340" s="36"/>
      <c r="SW340" s="36"/>
      <c r="SX340" s="36"/>
      <c r="SY340" s="36"/>
      <c r="SZ340" s="36"/>
      <c r="TA340" s="36"/>
      <c r="TB340" s="36"/>
      <c r="TC340" s="36"/>
      <c r="TD340" s="36"/>
      <c r="TE340" s="36"/>
      <c r="TF340" s="36"/>
      <c r="TG340" s="36"/>
      <c r="TH340" s="36"/>
      <c r="TI340" s="36"/>
      <c r="TJ340" s="36"/>
      <c r="TK340" s="36"/>
      <c r="TL340" s="36"/>
      <c r="TM340" s="36"/>
      <c r="TN340" s="36"/>
      <c r="TO340" s="36"/>
      <c r="TP340" s="36"/>
      <c r="TQ340" s="36"/>
      <c r="TR340" s="36"/>
      <c r="TS340" s="36"/>
      <c r="TT340" s="36"/>
      <c r="TU340" s="36"/>
      <c r="TV340" s="36"/>
      <c r="TW340" s="36"/>
      <c r="TX340" s="36"/>
      <c r="TY340" s="36"/>
      <c r="TZ340" s="36"/>
      <c r="UA340" s="36"/>
      <c r="UB340" s="36"/>
      <c r="UC340" s="36"/>
      <c r="UD340" s="36"/>
      <c r="UE340" s="36"/>
      <c r="UF340" s="36"/>
      <c r="UG340" s="36"/>
      <c r="UH340" s="36"/>
      <c r="UI340" s="36"/>
      <c r="UJ340" s="36"/>
      <c r="UK340" s="36"/>
      <c r="UL340" s="36"/>
      <c r="UM340" s="36"/>
      <c r="UN340" s="36"/>
      <c r="UO340" s="36"/>
      <c r="UP340" s="36"/>
      <c r="UQ340" s="36"/>
      <c r="UR340" s="36"/>
      <c r="US340" s="36"/>
      <c r="UT340" s="36"/>
      <c r="UU340" s="36"/>
      <c r="UV340" s="36"/>
      <c r="UW340" s="36"/>
      <c r="UX340" s="36"/>
      <c r="UY340" s="36"/>
      <c r="UZ340" s="36"/>
      <c r="VA340" s="36"/>
      <c r="VB340" s="36"/>
      <c r="VC340" s="36"/>
      <c r="VD340" s="36"/>
      <c r="VE340" s="36"/>
      <c r="VF340" s="36"/>
      <c r="VG340" s="36"/>
      <c r="VH340" s="36"/>
      <c r="VI340" s="36"/>
      <c r="VJ340" s="36"/>
      <c r="VK340" s="36"/>
      <c r="VL340" s="36"/>
      <c r="VM340" s="36"/>
      <c r="VN340" s="36"/>
      <c r="VO340" s="36"/>
      <c r="VP340" s="36"/>
      <c r="VQ340" s="36"/>
      <c r="VR340" s="36"/>
      <c r="VS340" s="36"/>
      <c r="VT340" s="36"/>
      <c r="VU340" s="36"/>
      <c r="VV340" s="36"/>
      <c r="VW340" s="36"/>
      <c r="VX340" s="36"/>
      <c r="VY340" s="36"/>
      <c r="VZ340" s="36"/>
      <c r="WA340" s="36"/>
      <c r="WB340" s="36"/>
      <c r="WC340" s="36"/>
      <c r="WD340" s="36"/>
      <c r="WE340" s="36"/>
      <c r="WF340" s="36"/>
      <c r="WG340" s="36"/>
      <c r="WH340" s="36"/>
      <c r="WI340" s="36"/>
      <c r="WJ340" s="36"/>
      <c r="WK340" s="36"/>
      <c r="WL340" s="36"/>
      <c r="WM340" s="36"/>
      <c r="WN340" s="36"/>
      <c r="WO340" s="36"/>
      <c r="WP340" s="36"/>
      <c r="WQ340" s="36"/>
      <c r="WR340" s="36"/>
      <c r="WS340" s="36"/>
      <c r="WT340" s="36"/>
      <c r="WU340" s="36"/>
      <c r="WV340" s="36"/>
      <c r="WW340" s="36"/>
      <c r="WX340" s="36"/>
      <c r="WY340" s="36"/>
      <c r="WZ340" s="36"/>
      <c r="XA340" s="36"/>
      <c r="XB340" s="36"/>
      <c r="XC340" s="36"/>
      <c r="XD340" s="36"/>
      <c r="XE340" s="36"/>
      <c r="XF340" s="36"/>
      <c r="XG340" s="36"/>
      <c r="XH340" s="36"/>
      <c r="XI340" s="36"/>
      <c r="XJ340" s="36"/>
      <c r="XK340" s="36"/>
      <c r="XL340" s="36"/>
      <c r="XM340" s="36"/>
      <c r="XN340" s="36"/>
      <c r="XO340" s="36"/>
      <c r="XP340" s="36"/>
      <c r="XQ340" s="36"/>
      <c r="XR340" s="36"/>
      <c r="XS340" s="36"/>
      <c r="XT340" s="36"/>
      <c r="XU340" s="36"/>
      <c r="XV340" s="36"/>
      <c r="XW340" s="36"/>
      <c r="XX340" s="36"/>
      <c r="XY340" s="36"/>
      <c r="XZ340" s="36"/>
      <c r="YA340" s="36"/>
      <c r="YB340" s="36"/>
      <c r="YC340" s="36"/>
      <c r="YD340" s="36"/>
      <c r="YE340" s="36"/>
      <c r="YF340" s="36"/>
      <c r="YG340" s="36"/>
      <c r="YH340" s="36"/>
      <c r="YI340" s="36"/>
      <c r="YJ340" s="36"/>
      <c r="YK340" s="36"/>
      <c r="YL340" s="36"/>
      <c r="YM340" s="36"/>
      <c r="YN340" s="36"/>
      <c r="YO340" s="36"/>
      <c r="YP340" s="36"/>
      <c r="YQ340" s="36"/>
      <c r="YR340" s="36"/>
      <c r="YS340" s="36"/>
      <c r="YT340" s="36"/>
      <c r="YU340" s="36"/>
      <c r="YV340" s="36"/>
      <c r="YW340" s="36"/>
      <c r="YX340" s="36"/>
      <c r="YY340" s="36"/>
      <c r="YZ340" s="36"/>
      <c r="ZA340" s="36"/>
      <c r="ZB340" s="36"/>
      <c r="ZC340" s="36"/>
      <c r="ZD340" s="36"/>
      <c r="ZE340" s="36"/>
      <c r="ZF340" s="36"/>
      <c r="ZG340" s="36"/>
      <c r="ZH340" s="36"/>
      <c r="ZI340" s="36"/>
      <c r="ZJ340" s="36"/>
      <c r="ZK340" s="36"/>
      <c r="ZL340" s="36"/>
      <c r="ZM340" s="36"/>
      <c r="ZN340" s="36"/>
      <c r="ZO340" s="36"/>
      <c r="ZP340" s="36"/>
      <c r="ZQ340" s="36"/>
      <c r="ZR340" s="36"/>
      <c r="ZS340" s="36"/>
      <c r="ZT340" s="36"/>
      <c r="ZU340" s="36"/>
      <c r="ZV340" s="36"/>
      <c r="ZW340" s="36"/>
      <c r="ZX340" s="36"/>
      <c r="ZY340" s="36"/>
      <c r="ZZ340" s="36"/>
      <c r="AAA340" s="36"/>
      <c r="AAB340" s="36"/>
      <c r="AAC340" s="36"/>
      <c r="AAD340" s="36"/>
      <c r="AAE340" s="36"/>
      <c r="AAF340" s="36"/>
      <c r="AAG340" s="36"/>
      <c r="AAH340" s="36"/>
      <c r="AAI340" s="36"/>
      <c r="AAJ340" s="36"/>
      <c r="AAK340" s="36"/>
      <c r="AAL340" s="36"/>
      <c r="AAM340" s="36"/>
      <c r="AAN340" s="36"/>
      <c r="AAO340" s="36"/>
      <c r="AAP340" s="36"/>
      <c r="AAQ340" s="36"/>
      <c r="AAR340" s="36"/>
      <c r="AAS340" s="36"/>
      <c r="AAT340" s="36"/>
      <c r="AAU340" s="36"/>
      <c r="AAV340" s="36"/>
      <c r="AAW340" s="36"/>
      <c r="AAX340" s="36"/>
      <c r="AAY340" s="36"/>
      <c r="AAZ340" s="36"/>
      <c r="ABA340" s="36"/>
      <c r="ABB340" s="36"/>
      <c r="ABC340" s="36"/>
      <c r="ABD340" s="36"/>
      <c r="ABE340" s="36"/>
      <c r="ABF340" s="36"/>
      <c r="ABG340" s="36"/>
      <c r="ABH340" s="36"/>
      <c r="ABI340" s="36"/>
      <c r="ABJ340" s="36"/>
      <c r="ABK340" s="36"/>
      <c r="ABL340" s="36"/>
      <c r="ABM340" s="36"/>
      <c r="ABN340" s="36"/>
      <c r="ABO340" s="36"/>
      <c r="ABP340" s="36"/>
      <c r="ABQ340" s="36"/>
      <c r="ABR340" s="36"/>
      <c r="ABS340" s="36"/>
      <c r="ABT340" s="36"/>
      <c r="ABU340" s="36"/>
      <c r="ABV340" s="36"/>
      <c r="ABW340" s="36"/>
      <c r="ABX340" s="36"/>
      <c r="ABY340" s="36"/>
      <c r="ABZ340" s="36"/>
      <c r="ACA340" s="36"/>
      <c r="ACB340" s="36"/>
      <c r="ACC340" s="36"/>
      <c r="ACD340" s="36"/>
      <c r="ACE340" s="36"/>
      <c r="ACF340" s="36"/>
      <c r="ACG340" s="36"/>
      <c r="ACH340" s="36"/>
      <c r="ACI340" s="36"/>
      <c r="ACJ340" s="36"/>
      <c r="ACK340" s="36"/>
      <c r="ACL340" s="36"/>
      <c r="ACM340" s="36"/>
      <c r="ACN340" s="36"/>
      <c r="ACO340" s="36"/>
      <c r="ACP340" s="36"/>
      <c r="ACQ340" s="36"/>
      <c r="ACR340" s="36"/>
      <c r="ACS340" s="36"/>
      <c r="ACT340" s="36"/>
      <c r="ACU340" s="36"/>
      <c r="ACV340" s="36"/>
      <c r="ACW340" s="36"/>
      <c r="ACX340" s="36"/>
      <c r="ACY340" s="36"/>
      <c r="ACZ340" s="36"/>
      <c r="ADA340" s="36"/>
      <c r="ADB340" s="36"/>
      <c r="ADC340" s="36"/>
      <c r="ADD340" s="36"/>
      <c r="ADE340" s="36"/>
      <c r="ADF340" s="36"/>
      <c r="ADG340" s="36"/>
      <c r="ADH340" s="36"/>
      <c r="ADI340" s="36"/>
      <c r="ADJ340" s="36"/>
      <c r="ADK340" s="36"/>
      <c r="ADL340" s="36"/>
      <c r="ADM340" s="36"/>
      <c r="ADN340" s="36"/>
      <c r="ADO340" s="36"/>
      <c r="ADP340" s="36"/>
      <c r="ADQ340" s="36"/>
      <c r="ADR340" s="36"/>
      <c r="ADS340" s="36"/>
      <c r="ADT340" s="36"/>
      <c r="ADU340" s="36"/>
      <c r="ADV340" s="36"/>
      <c r="ADW340" s="36"/>
      <c r="ADX340" s="36"/>
      <c r="ADY340" s="36"/>
      <c r="ADZ340" s="36"/>
      <c r="AEA340" s="36"/>
      <c r="AEB340" s="36"/>
      <c r="AEC340" s="36"/>
      <c r="AED340" s="36"/>
      <c r="AEE340" s="36"/>
      <c r="AEF340" s="36"/>
      <c r="AEG340" s="36"/>
      <c r="AEH340" s="36"/>
      <c r="AEI340" s="36"/>
      <c r="AEJ340" s="36"/>
      <c r="AEK340" s="36"/>
      <c r="AEL340" s="36"/>
      <c r="AEM340" s="36"/>
      <c r="AEN340" s="36"/>
      <c r="AEO340" s="36"/>
      <c r="AEP340" s="36"/>
      <c r="AEQ340" s="36"/>
      <c r="AER340" s="36"/>
      <c r="AES340" s="36"/>
      <c r="AET340" s="36"/>
      <c r="AEU340" s="36"/>
      <c r="AEV340" s="36"/>
      <c r="AEW340" s="36"/>
      <c r="AEX340" s="36"/>
      <c r="AEY340" s="36"/>
      <c r="AEZ340" s="36"/>
      <c r="AFA340" s="36"/>
      <c r="AFB340" s="36"/>
      <c r="AFC340" s="36"/>
      <c r="AFD340" s="36"/>
      <c r="AFE340" s="36"/>
      <c r="AFF340" s="36"/>
      <c r="AFG340" s="36"/>
      <c r="AFH340" s="36"/>
      <c r="AFI340" s="36"/>
      <c r="AFJ340" s="36"/>
      <c r="AFK340" s="36"/>
      <c r="AFL340" s="36"/>
      <c r="AFM340" s="36"/>
      <c r="AFN340" s="36"/>
      <c r="AFO340" s="36"/>
      <c r="AFP340" s="36"/>
      <c r="AFQ340" s="36"/>
      <c r="AFR340" s="36"/>
      <c r="AFS340" s="36"/>
      <c r="AFT340" s="36"/>
      <c r="AFU340" s="36"/>
      <c r="AFV340" s="36"/>
      <c r="AFW340" s="36"/>
      <c r="AFX340" s="36"/>
      <c r="AFY340" s="36"/>
      <c r="AFZ340" s="36"/>
      <c r="AGA340" s="36"/>
      <c r="AGB340" s="36"/>
      <c r="AGC340" s="36"/>
      <c r="AGD340" s="36"/>
      <c r="AGE340" s="36"/>
      <c r="AGF340" s="36"/>
      <c r="AGG340" s="36"/>
      <c r="AGH340" s="36"/>
      <c r="AGI340" s="36"/>
      <c r="AGJ340" s="36"/>
      <c r="AGK340" s="36"/>
      <c r="AGL340" s="36"/>
      <c r="AGM340" s="36"/>
      <c r="AGN340" s="36"/>
      <c r="AGO340" s="36"/>
      <c r="AGP340" s="36"/>
      <c r="AGQ340" s="36"/>
      <c r="AGR340" s="36"/>
      <c r="AGS340" s="36"/>
      <c r="AGT340" s="36"/>
      <c r="AGU340" s="36"/>
      <c r="AGV340" s="36"/>
      <c r="AGW340" s="36"/>
      <c r="AGX340" s="36"/>
      <c r="AGY340" s="36"/>
      <c r="AGZ340" s="36"/>
      <c r="AHA340" s="36"/>
      <c r="AHB340" s="36"/>
      <c r="AHC340" s="36"/>
      <c r="AHD340" s="36"/>
      <c r="AHE340" s="36"/>
      <c r="AHF340" s="36"/>
      <c r="AHG340" s="36"/>
      <c r="AHH340" s="36"/>
      <c r="AHI340" s="36"/>
      <c r="AHJ340" s="36"/>
      <c r="AHK340" s="36"/>
      <c r="AHL340" s="36"/>
      <c r="AHM340" s="36"/>
      <c r="AHN340" s="36"/>
      <c r="AHO340" s="36"/>
      <c r="AHP340" s="36"/>
      <c r="AHQ340" s="36"/>
      <c r="AHR340" s="36"/>
      <c r="AHS340" s="36"/>
      <c r="AHT340" s="36"/>
      <c r="AHU340" s="36"/>
      <c r="AHV340" s="36"/>
      <c r="AHW340" s="36"/>
      <c r="AHX340" s="36"/>
      <c r="AHY340" s="36"/>
      <c r="AHZ340" s="36"/>
      <c r="AIA340" s="36"/>
      <c r="AIB340" s="36"/>
      <c r="AIC340" s="36"/>
      <c r="AID340" s="36"/>
      <c r="AIE340" s="36"/>
      <c r="AIF340" s="36"/>
      <c r="AIG340" s="36"/>
      <c r="AIH340" s="36"/>
      <c r="AII340" s="36"/>
      <c r="AIJ340" s="36"/>
      <c r="AIK340" s="36"/>
      <c r="AIL340" s="36"/>
      <c r="AIM340" s="36"/>
      <c r="AIN340" s="36"/>
      <c r="AIO340" s="36"/>
      <c r="AIP340" s="36"/>
      <c r="AIQ340" s="36"/>
      <c r="AIR340" s="36"/>
      <c r="AIS340" s="36"/>
      <c r="AIT340" s="36"/>
      <c r="AIU340" s="36"/>
      <c r="AIV340" s="36"/>
      <c r="AIW340" s="36"/>
      <c r="AIX340" s="36"/>
      <c r="AIY340" s="36"/>
      <c r="AIZ340" s="36"/>
      <c r="AJA340" s="36"/>
      <c r="AJB340" s="36"/>
      <c r="AJC340" s="36"/>
      <c r="AJD340" s="36"/>
      <c r="AJE340" s="36"/>
      <c r="AJF340" s="36"/>
      <c r="AJG340" s="36"/>
      <c r="AJH340" s="36"/>
      <c r="AJI340" s="36"/>
      <c r="AJJ340" s="36"/>
      <c r="AJK340" s="36"/>
      <c r="AJL340" s="36"/>
      <c r="AJM340" s="36"/>
      <c r="AJN340" s="36"/>
      <c r="AJO340" s="36"/>
      <c r="AJP340" s="36"/>
      <c r="AJQ340" s="36"/>
      <c r="AJR340" s="36"/>
      <c r="AJS340" s="36"/>
      <c r="AJT340" s="36"/>
      <c r="AJU340" s="36"/>
      <c r="AJV340" s="36"/>
      <c r="AJW340" s="36"/>
      <c r="AJX340" s="36"/>
      <c r="AJY340" s="36"/>
      <c r="AJZ340" s="36"/>
      <c r="AKA340" s="36"/>
      <c r="AKB340" s="36"/>
      <c r="AKC340" s="36"/>
      <c r="AKD340" s="36"/>
      <c r="AKE340" s="36"/>
      <c r="AKF340" s="36"/>
      <c r="AKG340" s="36"/>
      <c r="AKH340" s="36"/>
      <c r="AKI340" s="36"/>
      <c r="AKJ340" s="36"/>
      <c r="AKK340" s="36"/>
      <c r="AKL340" s="36"/>
      <c r="AKM340" s="36"/>
      <c r="AKN340" s="36"/>
      <c r="AKO340" s="36"/>
      <c r="AKP340" s="36"/>
      <c r="AKQ340" s="36"/>
      <c r="AKR340" s="36"/>
      <c r="AKS340" s="36"/>
      <c r="AKT340" s="36"/>
      <c r="AKU340" s="36"/>
      <c r="AKV340" s="36"/>
      <c r="AKW340" s="36"/>
      <c r="AKX340" s="36"/>
      <c r="AKY340" s="36"/>
      <c r="AKZ340" s="36"/>
      <c r="ALA340" s="36"/>
      <c r="ALB340" s="36"/>
      <c r="ALC340" s="36"/>
      <c r="ALD340" s="36"/>
      <c r="ALE340" s="36"/>
      <c r="ALF340" s="36"/>
      <c r="ALG340" s="36"/>
      <c r="ALH340" s="36"/>
      <c r="ALI340" s="36"/>
      <c r="ALJ340" s="36"/>
      <c r="ALK340" s="36"/>
      <c r="ALL340" s="36"/>
      <c r="ALM340" s="36"/>
      <c r="ALN340" s="36"/>
      <c r="ALO340" s="36"/>
      <c r="ALP340" s="36"/>
      <c r="ALQ340" s="36"/>
      <c r="ALR340" s="36"/>
      <c r="ALS340" s="36"/>
      <c r="ALT340" s="36"/>
      <c r="ALU340" s="36"/>
      <c r="ALV340" s="36"/>
      <c r="ALW340" s="36"/>
      <c r="ALX340" s="36"/>
      <c r="ALY340" s="36"/>
      <c r="ALZ340" s="36"/>
      <c r="AMA340" s="36"/>
      <c r="AMB340" s="36"/>
      <c r="AMC340" s="36"/>
      <c r="AMD340" s="36"/>
      <c r="AME340" s="36"/>
      <c r="AMF340" s="36"/>
      <c r="AMG340" s="36"/>
      <c r="AMH340" s="36"/>
      <c r="AMI340" s="36"/>
      <c r="AMJ340" s="36"/>
      <c r="AMK340" s="36"/>
      <c r="AML340" s="36"/>
      <c r="AMM340" s="36"/>
      <c r="AMN340" s="36"/>
      <c r="AMO340" s="36"/>
      <c r="AMP340" s="36"/>
      <c r="AMQ340" s="36"/>
      <c r="AMR340" s="36"/>
      <c r="AMS340" s="36"/>
      <c r="AMT340" s="36"/>
      <c r="AMU340" s="36"/>
      <c r="AMV340" s="36"/>
      <c r="AMW340" s="36"/>
      <c r="AMX340" s="36"/>
      <c r="AMY340" s="36"/>
      <c r="AMZ340" s="36"/>
      <c r="ANA340" s="36"/>
      <c r="ANB340" s="36"/>
    </row>
    <row r="341" spans="1:1042" s="24" customFormat="1" x14ac:dyDescent="0.25">
      <c r="C341" s="6">
        <f t="shared" si="224"/>
        <v>990273</v>
      </c>
      <c r="D341" s="72">
        <f t="shared" si="225"/>
        <v>40</v>
      </c>
      <c r="E341" s="132">
        <v>0</v>
      </c>
      <c r="F341" s="129">
        <v>1</v>
      </c>
      <c r="G341" s="73">
        <f t="shared" si="226"/>
        <v>0</v>
      </c>
      <c r="H341" s="131">
        <v>2.9</v>
      </c>
      <c r="I341" s="147">
        <f t="shared" si="227"/>
        <v>0</v>
      </c>
      <c r="J341" s="111" t="s">
        <v>196</v>
      </c>
      <c r="K341" s="39">
        <v>3</v>
      </c>
      <c r="L341" s="95">
        <f t="shared" ref="L341:L343" si="231">VLOOKUP( M341, $M$2:$N$21, 2, FALSE )</f>
        <v>99</v>
      </c>
      <c r="M341" s="12" t="s">
        <v>222</v>
      </c>
      <c r="N341" s="82">
        <f t="shared" si="223"/>
        <v>2</v>
      </c>
      <c r="O341" s="82">
        <f t="shared" si="216"/>
        <v>990273</v>
      </c>
      <c r="P341" s="171" t="str">
        <f t="shared" ref="P341:P343" si="232">Q341 &amp; "  (" &amp; R341 &amp; "+ gal" &amp; IF(V341&gt;0, ", JA13)", ")")</f>
        <v>tier 3  (40+ gal)</v>
      </c>
      <c r="Q341" s="26" t="s">
        <v>751</v>
      </c>
      <c r="R341" s="147">
        <v>40</v>
      </c>
      <c r="S341" s="37" t="s">
        <v>744</v>
      </c>
      <c r="T341" s="100" t="s">
        <v>744</v>
      </c>
      <c r="U341" s="105" t="str">
        <f t="shared" si="217"/>
        <v>AWHSTier3Generic40</v>
      </c>
      <c r="V341" s="146">
        <v>0</v>
      </c>
      <c r="W341" s="50">
        <v>0</v>
      </c>
      <c r="X341" s="59">
        <v>0</v>
      </c>
      <c r="Y341" s="60">
        <v>0</v>
      </c>
      <c r="Z341" s="63">
        <v>0</v>
      </c>
      <c r="AA341" s="58"/>
      <c r="AB341" s="158" t="str">
        <f t="shared" si="192"/>
        <v>2,     990273,   "tier 3  (40+ gal)"</v>
      </c>
      <c r="AC341" s="160" t="str">
        <f t="shared" si="183"/>
        <v>(generic)</v>
      </c>
      <c r="AD341" s="172" t="s">
        <v>752</v>
      </c>
      <c r="AE341" s="158" t="str">
        <f t="shared" si="230"/>
        <v xml:space="preserve">          case  990273   :   "Tier3NEEA40"</v>
      </c>
      <c r="AF341" s="172" t="s">
        <v>752</v>
      </c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  <c r="HU341" s="36"/>
      <c r="HV341" s="36"/>
      <c r="HW341" s="36"/>
      <c r="HX341" s="36"/>
      <c r="HY341" s="36"/>
      <c r="HZ341" s="36"/>
      <c r="IA341" s="36"/>
      <c r="IB341" s="36"/>
      <c r="IC341" s="36"/>
      <c r="ID341" s="36"/>
      <c r="IE341" s="36"/>
      <c r="IF341" s="36"/>
      <c r="IG341" s="36"/>
      <c r="IH341" s="36"/>
      <c r="II341" s="36"/>
      <c r="IJ341" s="36"/>
      <c r="IK341" s="36"/>
      <c r="IL341" s="36"/>
      <c r="IM341" s="36"/>
      <c r="IN341" s="36"/>
      <c r="IO341" s="36"/>
      <c r="IP341" s="36"/>
      <c r="IQ341" s="36"/>
      <c r="IR341" s="36"/>
      <c r="IS341" s="36"/>
      <c r="IT341" s="36"/>
      <c r="IU341" s="36"/>
      <c r="IV341" s="36"/>
      <c r="IW341" s="36"/>
      <c r="IX341" s="36"/>
      <c r="IY341" s="36"/>
      <c r="IZ341" s="36"/>
      <c r="JA341" s="36"/>
      <c r="JB341" s="36"/>
      <c r="JC341" s="36"/>
      <c r="JD341" s="36"/>
      <c r="JE341" s="36"/>
      <c r="JF341" s="36"/>
      <c r="JG341" s="36"/>
      <c r="JH341" s="36"/>
      <c r="JI341" s="36"/>
      <c r="JJ341" s="36"/>
      <c r="JK341" s="36"/>
      <c r="JL341" s="36"/>
      <c r="JM341" s="36"/>
      <c r="JN341" s="36"/>
      <c r="JO341" s="36"/>
      <c r="JP341" s="36"/>
      <c r="JQ341" s="36"/>
      <c r="JR341" s="36"/>
      <c r="JS341" s="36"/>
      <c r="JT341" s="36"/>
      <c r="JU341" s="36"/>
      <c r="JV341" s="36"/>
      <c r="JW341" s="36"/>
      <c r="JX341" s="36"/>
      <c r="JY341" s="36"/>
      <c r="JZ341" s="36"/>
      <c r="KA341" s="36"/>
      <c r="KB341" s="36"/>
      <c r="KC341" s="36"/>
      <c r="KD341" s="36"/>
      <c r="KE341" s="36"/>
      <c r="KF341" s="36"/>
      <c r="KG341" s="36"/>
      <c r="KH341" s="36"/>
      <c r="KI341" s="36"/>
      <c r="KJ341" s="36"/>
      <c r="KK341" s="36"/>
      <c r="KL341" s="36"/>
      <c r="KM341" s="36"/>
      <c r="KN341" s="36"/>
      <c r="KO341" s="36"/>
      <c r="KP341" s="36"/>
      <c r="KQ341" s="36"/>
      <c r="KR341" s="36"/>
      <c r="KS341" s="36"/>
      <c r="KT341" s="36"/>
      <c r="KU341" s="36"/>
      <c r="KV341" s="36"/>
      <c r="KW341" s="36"/>
      <c r="KX341" s="36"/>
      <c r="KY341" s="36"/>
      <c r="KZ341" s="36"/>
      <c r="LA341" s="36"/>
      <c r="LB341" s="36"/>
      <c r="LC341" s="36"/>
      <c r="LD341" s="36"/>
      <c r="LE341" s="36"/>
      <c r="LF341" s="36"/>
      <c r="LG341" s="36"/>
      <c r="LH341" s="36"/>
      <c r="LI341" s="36"/>
      <c r="LJ341" s="36"/>
      <c r="LK341" s="36"/>
      <c r="LL341" s="36"/>
      <c r="LM341" s="36"/>
      <c r="LN341" s="36"/>
      <c r="LO341" s="36"/>
      <c r="LP341" s="36"/>
      <c r="LQ341" s="36"/>
      <c r="LR341" s="36"/>
      <c r="LS341" s="36"/>
      <c r="LT341" s="36"/>
      <c r="LU341" s="36"/>
      <c r="LV341" s="36"/>
      <c r="LW341" s="36"/>
      <c r="LX341" s="36"/>
      <c r="LY341" s="36"/>
      <c r="LZ341" s="36"/>
      <c r="MA341" s="36"/>
      <c r="MB341" s="36"/>
      <c r="MC341" s="36"/>
      <c r="MD341" s="36"/>
      <c r="ME341" s="36"/>
      <c r="MF341" s="36"/>
      <c r="MG341" s="36"/>
      <c r="MH341" s="36"/>
      <c r="MI341" s="36"/>
      <c r="MJ341" s="36"/>
      <c r="MK341" s="36"/>
      <c r="ML341" s="36"/>
      <c r="MM341" s="36"/>
      <c r="MN341" s="36"/>
      <c r="MO341" s="36"/>
      <c r="MP341" s="36"/>
      <c r="MQ341" s="36"/>
      <c r="MR341" s="36"/>
      <c r="MS341" s="36"/>
      <c r="MT341" s="36"/>
      <c r="MU341" s="36"/>
      <c r="MV341" s="36"/>
      <c r="MW341" s="36"/>
      <c r="MX341" s="36"/>
      <c r="MY341" s="36"/>
      <c r="MZ341" s="36"/>
      <c r="NA341" s="36"/>
      <c r="NB341" s="36"/>
      <c r="NC341" s="36"/>
      <c r="ND341" s="36"/>
      <c r="NE341" s="36"/>
      <c r="NF341" s="36"/>
      <c r="NG341" s="36"/>
      <c r="NH341" s="36"/>
      <c r="NI341" s="36"/>
      <c r="NJ341" s="36"/>
      <c r="NK341" s="36"/>
      <c r="NL341" s="36"/>
      <c r="NM341" s="36"/>
      <c r="NN341" s="36"/>
      <c r="NO341" s="36"/>
      <c r="NP341" s="36"/>
      <c r="NQ341" s="36"/>
      <c r="NR341" s="36"/>
      <c r="NS341" s="36"/>
      <c r="NT341" s="36"/>
      <c r="NU341" s="36"/>
      <c r="NV341" s="36"/>
      <c r="NW341" s="36"/>
      <c r="NX341" s="36"/>
      <c r="NY341" s="36"/>
      <c r="NZ341" s="36"/>
      <c r="OA341" s="36"/>
      <c r="OB341" s="36"/>
      <c r="OC341" s="36"/>
      <c r="OD341" s="36"/>
      <c r="OE341" s="36"/>
      <c r="OF341" s="36"/>
      <c r="OG341" s="36"/>
      <c r="OH341" s="36"/>
      <c r="OI341" s="36"/>
      <c r="OJ341" s="36"/>
      <c r="OK341" s="36"/>
      <c r="OL341" s="36"/>
      <c r="OM341" s="36"/>
      <c r="ON341" s="36"/>
      <c r="OO341" s="36"/>
      <c r="OP341" s="36"/>
      <c r="OQ341" s="36"/>
      <c r="OR341" s="36"/>
      <c r="OS341" s="36"/>
      <c r="OT341" s="36"/>
      <c r="OU341" s="36"/>
      <c r="OV341" s="36"/>
      <c r="OW341" s="36"/>
      <c r="OX341" s="36"/>
      <c r="OY341" s="36"/>
      <c r="OZ341" s="36"/>
      <c r="PA341" s="36"/>
      <c r="PB341" s="36"/>
      <c r="PC341" s="36"/>
      <c r="PD341" s="36"/>
      <c r="PE341" s="36"/>
      <c r="PF341" s="36"/>
      <c r="PG341" s="36"/>
      <c r="PH341" s="36"/>
      <c r="PI341" s="36"/>
      <c r="PJ341" s="36"/>
      <c r="PK341" s="36"/>
      <c r="PL341" s="36"/>
      <c r="PM341" s="36"/>
      <c r="PN341" s="36"/>
      <c r="PO341" s="36"/>
      <c r="PP341" s="36"/>
      <c r="PQ341" s="36"/>
      <c r="PR341" s="36"/>
      <c r="PS341" s="36"/>
      <c r="PT341" s="36"/>
      <c r="PU341" s="36"/>
      <c r="PV341" s="36"/>
      <c r="PW341" s="36"/>
      <c r="PX341" s="36"/>
      <c r="PY341" s="36"/>
      <c r="PZ341" s="36"/>
      <c r="QA341" s="36"/>
      <c r="QB341" s="36"/>
      <c r="QC341" s="36"/>
      <c r="QD341" s="36"/>
      <c r="QE341" s="36"/>
      <c r="QF341" s="36"/>
      <c r="QG341" s="36"/>
      <c r="QH341" s="36"/>
      <c r="QI341" s="36"/>
      <c r="QJ341" s="36"/>
      <c r="QK341" s="36"/>
      <c r="QL341" s="36"/>
      <c r="QM341" s="36"/>
      <c r="QN341" s="36"/>
      <c r="QO341" s="36"/>
      <c r="QP341" s="36"/>
      <c r="QQ341" s="36"/>
      <c r="QR341" s="36"/>
      <c r="QS341" s="36"/>
      <c r="QT341" s="36"/>
      <c r="QU341" s="36"/>
      <c r="QV341" s="36"/>
      <c r="QW341" s="36"/>
      <c r="QX341" s="36"/>
      <c r="QY341" s="36"/>
      <c r="QZ341" s="36"/>
      <c r="RA341" s="36"/>
      <c r="RB341" s="36"/>
      <c r="RC341" s="36"/>
      <c r="RD341" s="36"/>
      <c r="RE341" s="36"/>
      <c r="RF341" s="36"/>
      <c r="RG341" s="36"/>
      <c r="RH341" s="36"/>
      <c r="RI341" s="36"/>
      <c r="RJ341" s="36"/>
      <c r="RK341" s="36"/>
      <c r="RL341" s="36"/>
      <c r="RM341" s="36"/>
      <c r="RN341" s="36"/>
      <c r="RO341" s="36"/>
      <c r="RP341" s="36"/>
      <c r="RQ341" s="36"/>
      <c r="RR341" s="36"/>
      <c r="RS341" s="36"/>
      <c r="RT341" s="36"/>
      <c r="RU341" s="36"/>
      <c r="RV341" s="36"/>
      <c r="RW341" s="36"/>
      <c r="RX341" s="36"/>
      <c r="RY341" s="36"/>
      <c r="RZ341" s="36"/>
      <c r="SA341" s="36"/>
      <c r="SB341" s="36"/>
      <c r="SC341" s="36"/>
      <c r="SD341" s="36"/>
      <c r="SE341" s="36"/>
      <c r="SF341" s="36"/>
      <c r="SG341" s="36"/>
      <c r="SH341" s="36"/>
      <c r="SI341" s="36"/>
      <c r="SJ341" s="36"/>
      <c r="SK341" s="36"/>
      <c r="SL341" s="36"/>
      <c r="SM341" s="36"/>
      <c r="SN341" s="36"/>
      <c r="SO341" s="36"/>
      <c r="SP341" s="36"/>
      <c r="SQ341" s="36"/>
      <c r="SR341" s="36"/>
      <c r="SS341" s="36"/>
      <c r="ST341" s="36"/>
      <c r="SU341" s="36"/>
      <c r="SV341" s="36"/>
      <c r="SW341" s="36"/>
      <c r="SX341" s="36"/>
      <c r="SY341" s="36"/>
      <c r="SZ341" s="36"/>
      <c r="TA341" s="36"/>
      <c r="TB341" s="36"/>
      <c r="TC341" s="36"/>
      <c r="TD341" s="36"/>
      <c r="TE341" s="36"/>
      <c r="TF341" s="36"/>
      <c r="TG341" s="36"/>
      <c r="TH341" s="36"/>
      <c r="TI341" s="36"/>
      <c r="TJ341" s="36"/>
      <c r="TK341" s="36"/>
      <c r="TL341" s="36"/>
      <c r="TM341" s="36"/>
      <c r="TN341" s="36"/>
      <c r="TO341" s="36"/>
      <c r="TP341" s="36"/>
      <c r="TQ341" s="36"/>
      <c r="TR341" s="36"/>
      <c r="TS341" s="36"/>
      <c r="TT341" s="36"/>
      <c r="TU341" s="36"/>
      <c r="TV341" s="36"/>
      <c r="TW341" s="36"/>
      <c r="TX341" s="36"/>
      <c r="TY341" s="36"/>
      <c r="TZ341" s="36"/>
      <c r="UA341" s="36"/>
      <c r="UB341" s="36"/>
      <c r="UC341" s="36"/>
      <c r="UD341" s="36"/>
      <c r="UE341" s="36"/>
      <c r="UF341" s="36"/>
      <c r="UG341" s="36"/>
      <c r="UH341" s="36"/>
      <c r="UI341" s="36"/>
      <c r="UJ341" s="36"/>
      <c r="UK341" s="36"/>
      <c r="UL341" s="36"/>
      <c r="UM341" s="36"/>
      <c r="UN341" s="36"/>
      <c r="UO341" s="36"/>
      <c r="UP341" s="36"/>
      <c r="UQ341" s="36"/>
      <c r="UR341" s="36"/>
      <c r="US341" s="36"/>
      <c r="UT341" s="36"/>
      <c r="UU341" s="36"/>
      <c r="UV341" s="36"/>
      <c r="UW341" s="36"/>
      <c r="UX341" s="36"/>
      <c r="UY341" s="36"/>
      <c r="UZ341" s="36"/>
      <c r="VA341" s="36"/>
      <c r="VB341" s="36"/>
      <c r="VC341" s="36"/>
      <c r="VD341" s="36"/>
      <c r="VE341" s="36"/>
      <c r="VF341" s="36"/>
      <c r="VG341" s="36"/>
      <c r="VH341" s="36"/>
      <c r="VI341" s="36"/>
      <c r="VJ341" s="36"/>
      <c r="VK341" s="36"/>
      <c r="VL341" s="36"/>
      <c r="VM341" s="36"/>
      <c r="VN341" s="36"/>
      <c r="VO341" s="36"/>
      <c r="VP341" s="36"/>
      <c r="VQ341" s="36"/>
      <c r="VR341" s="36"/>
      <c r="VS341" s="36"/>
      <c r="VT341" s="36"/>
      <c r="VU341" s="36"/>
      <c r="VV341" s="36"/>
      <c r="VW341" s="36"/>
      <c r="VX341" s="36"/>
      <c r="VY341" s="36"/>
      <c r="VZ341" s="36"/>
      <c r="WA341" s="36"/>
      <c r="WB341" s="36"/>
      <c r="WC341" s="36"/>
      <c r="WD341" s="36"/>
      <c r="WE341" s="36"/>
      <c r="WF341" s="36"/>
      <c r="WG341" s="36"/>
      <c r="WH341" s="36"/>
      <c r="WI341" s="36"/>
      <c r="WJ341" s="36"/>
      <c r="WK341" s="36"/>
      <c r="WL341" s="36"/>
      <c r="WM341" s="36"/>
      <c r="WN341" s="36"/>
      <c r="WO341" s="36"/>
      <c r="WP341" s="36"/>
      <c r="WQ341" s="36"/>
      <c r="WR341" s="36"/>
      <c r="WS341" s="36"/>
      <c r="WT341" s="36"/>
      <c r="WU341" s="36"/>
      <c r="WV341" s="36"/>
      <c r="WW341" s="36"/>
      <c r="WX341" s="36"/>
      <c r="WY341" s="36"/>
      <c r="WZ341" s="36"/>
      <c r="XA341" s="36"/>
      <c r="XB341" s="36"/>
      <c r="XC341" s="36"/>
      <c r="XD341" s="36"/>
      <c r="XE341" s="36"/>
      <c r="XF341" s="36"/>
      <c r="XG341" s="36"/>
      <c r="XH341" s="36"/>
      <c r="XI341" s="36"/>
      <c r="XJ341" s="36"/>
      <c r="XK341" s="36"/>
      <c r="XL341" s="36"/>
      <c r="XM341" s="36"/>
      <c r="XN341" s="36"/>
      <c r="XO341" s="36"/>
      <c r="XP341" s="36"/>
      <c r="XQ341" s="36"/>
      <c r="XR341" s="36"/>
      <c r="XS341" s="36"/>
      <c r="XT341" s="36"/>
      <c r="XU341" s="36"/>
      <c r="XV341" s="36"/>
      <c r="XW341" s="36"/>
      <c r="XX341" s="36"/>
      <c r="XY341" s="36"/>
      <c r="XZ341" s="36"/>
      <c r="YA341" s="36"/>
      <c r="YB341" s="36"/>
      <c r="YC341" s="36"/>
      <c r="YD341" s="36"/>
      <c r="YE341" s="36"/>
      <c r="YF341" s="36"/>
      <c r="YG341" s="36"/>
      <c r="YH341" s="36"/>
      <c r="YI341" s="36"/>
      <c r="YJ341" s="36"/>
      <c r="YK341" s="36"/>
      <c r="YL341" s="36"/>
      <c r="YM341" s="36"/>
      <c r="YN341" s="36"/>
      <c r="YO341" s="36"/>
      <c r="YP341" s="36"/>
      <c r="YQ341" s="36"/>
      <c r="YR341" s="36"/>
      <c r="YS341" s="36"/>
      <c r="YT341" s="36"/>
      <c r="YU341" s="36"/>
      <c r="YV341" s="36"/>
      <c r="YW341" s="36"/>
      <c r="YX341" s="36"/>
      <c r="YY341" s="36"/>
      <c r="YZ341" s="36"/>
      <c r="ZA341" s="36"/>
      <c r="ZB341" s="36"/>
      <c r="ZC341" s="36"/>
      <c r="ZD341" s="36"/>
      <c r="ZE341" s="36"/>
      <c r="ZF341" s="36"/>
      <c r="ZG341" s="36"/>
      <c r="ZH341" s="36"/>
      <c r="ZI341" s="36"/>
      <c r="ZJ341" s="36"/>
      <c r="ZK341" s="36"/>
      <c r="ZL341" s="36"/>
      <c r="ZM341" s="36"/>
      <c r="ZN341" s="36"/>
      <c r="ZO341" s="36"/>
      <c r="ZP341" s="36"/>
      <c r="ZQ341" s="36"/>
      <c r="ZR341" s="36"/>
      <c r="ZS341" s="36"/>
      <c r="ZT341" s="36"/>
      <c r="ZU341" s="36"/>
      <c r="ZV341" s="36"/>
      <c r="ZW341" s="36"/>
      <c r="ZX341" s="36"/>
      <c r="ZY341" s="36"/>
      <c r="ZZ341" s="36"/>
      <c r="AAA341" s="36"/>
      <c r="AAB341" s="36"/>
      <c r="AAC341" s="36"/>
      <c r="AAD341" s="36"/>
      <c r="AAE341" s="36"/>
      <c r="AAF341" s="36"/>
      <c r="AAG341" s="36"/>
      <c r="AAH341" s="36"/>
      <c r="AAI341" s="36"/>
      <c r="AAJ341" s="36"/>
      <c r="AAK341" s="36"/>
      <c r="AAL341" s="36"/>
      <c r="AAM341" s="36"/>
      <c r="AAN341" s="36"/>
      <c r="AAO341" s="36"/>
      <c r="AAP341" s="36"/>
      <c r="AAQ341" s="36"/>
      <c r="AAR341" s="36"/>
      <c r="AAS341" s="36"/>
      <c r="AAT341" s="36"/>
      <c r="AAU341" s="36"/>
      <c r="AAV341" s="36"/>
      <c r="AAW341" s="36"/>
      <c r="AAX341" s="36"/>
      <c r="AAY341" s="36"/>
      <c r="AAZ341" s="36"/>
      <c r="ABA341" s="36"/>
      <c r="ABB341" s="36"/>
      <c r="ABC341" s="36"/>
      <c r="ABD341" s="36"/>
      <c r="ABE341" s="36"/>
      <c r="ABF341" s="36"/>
      <c r="ABG341" s="36"/>
      <c r="ABH341" s="36"/>
      <c r="ABI341" s="36"/>
      <c r="ABJ341" s="36"/>
      <c r="ABK341" s="36"/>
      <c r="ABL341" s="36"/>
      <c r="ABM341" s="36"/>
      <c r="ABN341" s="36"/>
      <c r="ABO341" s="36"/>
      <c r="ABP341" s="36"/>
      <c r="ABQ341" s="36"/>
      <c r="ABR341" s="36"/>
      <c r="ABS341" s="36"/>
      <c r="ABT341" s="36"/>
      <c r="ABU341" s="36"/>
      <c r="ABV341" s="36"/>
      <c r="ABW341" s="36"/>
      <c r="ABX341" s="36"/>
      <c r="ABY341" s="36"/>
      <c r="ABZ341" s="36"/>
      <c r="ACA341" s="36"/>
      <c r="ACB341" s="36"/>
      <c r="ACC341" s="36"/>
      <c r="ACD341" s="36"/>
      <c r="ACE341" s="36"/>
      <c r="ACF341" s="36"/>
      <c r="ACG341" s="36"/>
      <c r="ACH341" s="36"/>
      <c r="ACI341" s="36"/>
      <c r="ACJ341" s="36"/>
      <c r="ACK341" s="36"/>
      <c r="ACL341" s="36"/>
      <c r="ACM341" s="36"/>
      <c r="ACN341" s="36"/>
      <c r="ACO341" s="36"/>
      <c r="ACP341" s="36"/>
      <c r="ACQ341" s="36"/>
      <c r="ACR341" s="36"/>
      <c r="ACS341" s="36"/>
      <c r="ACT341" s="36"/>
      <c r="ACU341" s="36"/>
      <c r="ACV341" s="36"/>
      <c r="ACW341" s="36"/>
      <c r="ACX341" s="36"/>
      <c r="ACY341" s="36"/>
      <c r="ACZ341" s="36"/>
      <c r="ADA341" s="36"/>
      <c r="ADB341" s="36"/>
      <c r="ADC341" s="36"/>
      <c r="ADD341" s="36"/>
      <c r="ADE341" s="36"/>
      <c r="ADF341" s="36"/>
      <c r="ADG341" s="36"/>
      <c r="ADH341" s="36"/>
      <c r="ADI341" s="36"/>
      <c r="ADJ341" s="36"/>
      <c r="ADK341" s="36"/>
      <c r="ADL341" s="36"/>
      <c r="ADM341" s="36"/>
      <c r="ADN341" s="36"/>
      <c r="ADO341" s="36"/>
      <c r="ADP341" s="36"/>
      <c r="ADQ341" s="36"/>
      <c r="ADR341" s="36"/>
      <c r="ADS341" s="36"/>
      <c r="ADT341" s="36"/>
      <c r="ADU341" s="36"/>
      <c r="ADV341" s="36"/>
      <c r="ADW341" s="36"/>
      <c r="ADX341" s="36"/>
      <c r="ADY341" s="36"/>
      <c r="ADZ341" s="36"/>
      <c r="AEA341" s="36"/>
      <c r="AEB341" s="36"/>
      <c r="AEC341" s="36"/>
      <c r="AED341" s="36"/>
      <c r="AEE341" s="36"/>
      <c r="AEF341" s="36"/>
      <c r="AEG341" s="36"/>
      <c r="AEH341" s="36"/>
      <c r="AEI341" s="36"/>
      <c r="AEJ341" s="36"/>
      <c r="AEK341" s="36"/>
      <c r="AEL341" s="36"/>
      <c r="AEM341" s="36"/>
      <c r="AEN341" s="36"/>
      <c r="AEO341" s="36"/>
      <c r="AEP341" s="36"/>
      <c r="AEQ341" s="36"/>
      <c r="AER341" s="36"/>
      <c r="AES341" s="36"/>
      <c r="AET341" s="36"/>
      <c r="AEU341" s="36"/>
      <c r="AEV341" s="36"/>
      <c r="AEW341" s="36"/>
      <c r="AEX341" s="36"/>
      <c r="AEY341" s="36"/>
      <c r="AEZ341" s="36"/>
      <c r="AFA341" s="36"/>
      <c r="AFB341" s="36"/>
      <c r="AFC341" s="36"/>
      <c r="AFD341" s="36"/>
      <c r="AFE341" s="36"/>
      <c r="AFF341" s="36"/>
      <c r="AFG341" s="36"/>
      <c r="AFH341" s="36"/>
      <c r="AFI341" s="36"/>
      <c r="AFJ341" s="36"/>
      <c r="AFK341" s="36"/>
      <c r="AFL341" s="36"/>
      <c r="AFM341" s="36"/>
      <c r="AFN341" s="36"/>
      <c r="AFO341" s="36"/>
      <c r="AFP341" s="36"/>
      <c r="AFQ341" s="36"/>
      <c r="AFR341" s="36"/>
      <c r="AFS341" s="36"/>
      <c r="AFT341" s="36"/>
      <c r="AFU341" s="36"/>
      <c r="AFV341" s="36"/>
      <c r="AFW341" s="36"/>
      <c r="AFX341" s="36"/>
      <c r="AFY341" s="36"/>
      <c r="AFZ341" s="36"/>
      <c r="AGA341" s="36"/>
      <c r="AGB341" s="36"/>
      <c r="AGC341" s="36"/>
      <c r="AGD341" s="36"/>
      <c r="AGE341" s="36"/>
      <c r="AGF341" s="36"/>
      <c r="AGG341" s="36"/>
      <c r="AGH341" s="36"/>
      <c r="AGI341" s="36"/>
      <c r="AGJ341" s="36"/>
      <c r="AGK341" s="36"/>
      <c r="AGL341" s="36"/>
      <c r="AGM341" s="36"/>
      <c r="AGN341" s="36"/>
      <c r="AGO341" s="36"/>
      <c r="AGP341" s="36"/>
      <c r="AGQ341" s="36"/>
      <c r="AGR341" s="36"/>
      <c r="AGS341" s="36"/>
      <c r="AGT341" s="36"/>
      <c r="AGU341" s="36"/>
      <c r="AGV341" s="36"/>
      <c r="AGW341" s="36"/>
      <c r="AGX341" s="36"/>
      <c r="AGY341" s="36"/>
      <c r="AGZ341" s="36"/>
      <c r="AHA341" s="36"/>
      <c r="AHB341" s="36"/>
      <c r="AHC341" s="36"/>
      <c r="AHD341" s="36"/>
      <c r="AHE341" s="36"/>
      <c r="AHF341" s="36"/>
      <c r="AHG341" s="36"/>
      <c r="AHH341" s="36"/>
      <c r="AHI341" s="36"/>
      <c r="AHJ341" s="36"/>
      <c r="AHK341" s="36"/>
      <c r="AHL341" s="36"/>
      <c r="AHM341" s="36"/>
      <c r="AHN341" s="36"/>
      <c r="AHO341" s="36"/>
      <c r="AHP341" s="36"/>
      <c r="AHQ341" s="36"/>
      <c r="AHR341" s="36"/>
      <c r="AHS341" s="36"/>
      <c r="AHT341" s="36"/>
      <c r="AHU341" s="36"/>
      <c r="AHV341" s="36"/>
      <c r="AHW341" s="36"/>
      <c r="AHX341" s="36"/>
      <c r="AHY341" s="36"/>
      <c r="AHZ341" s="36"/>
      <c r="AIA341" s="36"/>
      <c r="AIB341" s="36"/>
      <c r="AIC341" s="36"/>
      <c r="AID341" s="36"/>
      <c r="AIE341" s="36"/>
      <c r="AIF341" s="36"/>
      <c r="AIG341" s="36"/>
      <c r="AIH341" s="36"/>
      <c r="AII341" s="36"/>
      <c r="AIJ341" s="36"/>
      <c r="AIK341" s="36"/>
      <c r="AIL341" s="36"/>
      <c r="AIM341" s="36"/>
      <c r="AIN341" s="36"/>
      <c r="AIO341" s="36"/>
      <c r="AIP341" s="36"/>
      <c r="AIQ341" s="36"/>
      <c r="AIR341" s="36"/>
      <c r="AIS341" s="36"/>
      <c r="AIT341" s="36"/>
      <c r="AIU341" s="36"/>
      <c r="AIV341" s="36"/>
      <c r="AIW341" s="36"/>
      <c r="AIX341" s="36"/>
      <c r="AIY341" s="36"/>
      <c r="AIZ341" s="36"/>
      <c r="AJA341" s="36"/>
      <c r="AJB341" s="36"/>
      <c r="AJC341" s="36"/>
      <c r="AJD341" s="36"/>
      <c r="AJE341" s="36"/>
      <c r="AJF341" s="36"/>
      <c r="AJG341" s="36"/>
      <c r="AJH341" s="36"/>
      <c r="AJI341" s="36"/>
      <c r="AJJ341" s="36"/>
      <c r="AJK341" s="36"/>
      <c r="AJL341" s="36"/>
      <c r="AJM341" s="36"/>
      <c r="AJN341" s="36"/>
      <c r="AJO341" s="36"/>
      <c r="AJP341" s="36"/>
      <c r="AJQ341" s="36"/>
      <c r="AJR341" s="36"/>
      <c r="AJS341" s="36"/>
      <c r="AJT341" s="36"/>
      <c r="AJU341" s="36"/>
      <c r="AJV341" s="36"/>
      <c r="AJW341" s="36"/>
      <c r="AJX341" s="36"/>
      <c r="AJY341" s="36"/>
      <c r="AJZ341" s="36"/>
      <c r="AKA341" s="36"/>
      <c r="AKB341" s="36"/>
      <c r="AKC341" s="36"/>
      <c r="AKD341" s="36"/>
      <c r="AKE341" s="36"/>
      <c r="AKF341" s="36"/>
      <c r="AKG341" s="36"/>
      <c r="AKH341" s="36"/>
      <c r="AKI341" s="36"/>
      <c r="AKJ341" s="36"/>
      <c r="AKK341" s="36"/>
      <c r="AKL341" s="36"/>
      <c r="AKM341" s="36"/>
      <c r="AKN341" s="36"/>
      <c r="AKO341" s="36"/>
      <c r="AKP341" s="36"/>
      <c r="AKQ341" s="36"/>
      <c r="AKR341" s="36"/>
      <c r="AKS341" s="36"/>
      <c r="AKT341" s="36"/>
      <c r="AKU341" s="36"/>
      <c r="AKV341" s="36"/>
      <c r="AKW341" s="36"/>
      <c r="AKX341" s="36"/>
      <c r="AKY341" s="36"/>
      <c r="AKZ341" s="36"/>
      <c r="ALA341" s="36"/>
      <c r="ALB341" s="36"/>
      <c r="ALC341" s="36"/>
      <c r="ALD341" s="36"/>
      <c r="ALE341" s="36"/>
      <c r="ALF341" s="36"/>
      <c r="ALG341" s="36"/>
      <c r="ALH341" s="36"/>
      <c r="ALI341" s="36"/>
      <c r="ALJ341" s="36"/>
      <c r="ALK341" s="36"/>
      <c r="ALL341" s="36"/>
      <c r="ALM341" s="36"/>
      <c r="ALN341" s="36"/>
      <c r="ALO341" s="36"/>
      <c r="ALP341" s="36"/>
      <c r="ALQ341" s="36"/>
      <c r="ALR341" s="36"/>
      <c r="ALS341" s="36"/>
      <c r="ALT341" s="36"/>
      <c r="ALU341" s="36"/>
      <c r="ALV341" s="36"/>
      <c r="ALW341" s="36"/>
      <c r="ALX341" s="36"/>
      <c r="ALY341" s="36"/>
      <c r="ALZ341" s="36"/>
      <c r="AMA341" s="36"/>
      <c r="AMB341" s="36"/>
      <c r="AMC341" s="36"/>
      <c r="AMD341" s="36"/>
      <c r="AME341" s="36"/>
      <c r="AMF341" s="36"/>
      <c r="AMG341" s="36"/>
      <c r="AMH341" s="36"/>
      <c r="AMI341" s="36"/>
      <c r="AMJ341" s="36"/>
      <c r="AMK341" s="36"/>
      <c r="AML341" s="36"/>
      <c r="AMM341" s="36"/>
      <c r="AMN341" s="36"/>
      <c r="AMO341" s="36"/>
      <c r="AMP341" s="36"/>
      <c r="AMQ341" s="36"/>
      <c r="AMR341" s="36"/>
      <c r="AMS341" s="36"/>
      <c r="AMT341" s="36"/>
      <c r="AMU341" s="36"/>
      <c r="AMV341" s="36"/>
      <c r="AMW341" s="36"/>
      <c r="AMX341" s="36"/>
      <c r="AMY341" s="36"/>
      <c r="AMZ341" s="36"/>
      <c r="ANA341" s="36"/>
      <c r="ANB341" s="36"/>
    </row>
    <row r="342" spans="1:1042" s="24" customFormat="1" x14ac:dyDescent="0.25">
      <c r="C342" s="6">
        <f t="shared" si="224"/>
        <v>990374</v>
      </c>
      <c r="D342" s="72">
        <f t="shared" si="225"/>
        <v>50</v>
      </c>
      <c r="E342" s="132">
        <v>0</v>
      </c>
      <c r="F342" s="129">
        <v>1</v>
      </c>
      <c r="G342" s="73">
        <f t="shared" si="226"/>
        <v>0</v>
      </c>
      <c r="H342" s="131">
        <v>2.9</v>
      </c>
      <c r="I342" s="147">
        <f t="shared" si="227"/>
        <v>0</v>
      </c>
      <c r="J342" s="111" t="s">
        <v>196</v>
      </c>
      <c r="K342" s="39">
        <v>3</v>
      </c>
      <c r="L342" s="95">
        <f t="shared" si="231"/>
        <v>99</v>
      </c>
      <c r="M342" s="12" t="s">
        <v>222</v>
      </c>
      <c r="N342" s="82">
        <f t="shared" si="223"/>
        <v>3</v>
      </c>
      <c r="O342" s="82">
        <f t="shared" si="216"/>
        <v>990374</v>
      </c>
      <c r="P342" s="171" t="str">
        <f t="shared" si="232"/>
        <v>tier 3  (50+ gal)</v>
      </c>
      <c r="Q342" s="26" t="s">
        <v>751</v>
      </c>
      <c r="R342" s="147">
        <v>50</v>
      </c>
      <c r="S342" s="37" t="s">
        <v>745</v>
      </c>
      <c r="T342" s="100" t="s">
        <v>745</v>
      </c>
      <c r="U342" s="105" t="str">
        <f t="shared" si="217"/>
        <v>AWHSTier3Generic50</v>
      </c>
      <c r="V342" s="146">
        <v>0</v>
      </c>
      <c r="W342" s="50">
        <v>0</v>
      </c>
      <c r="X342" s="59">
        <v>0</v>
      </c>
      <c r="Y342" s="60">
        <v>0</v>
      </c>
      <c r="Z342" s="63">
        <v>0</v>
      </c>
      <c r="AA342" s="58"/>
      <c r="AB342" s="158" t="str">
        <f t="shared" si="192"/>
        <v>2,     990374,   "tier 3  (50+ gal)"</v>
      </c>
      <c r="AC342" s="160" t="str">
        <f t="shared" si="183"/>
        <v>(generic)</v>
      </c>
      <c r="AD342" s="172" t="s">
        <v>753</v>
      </c>
      <c r="AE342" s="158" t="str">
        <f t="shared" si="230"/>
        <v xml:space="preserve">          case  990374   :   "Tier3NEEA50"</v>
      </c>
      <c r="AF342" s="172" t="s">
        <v>753</v>
      </c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  <c r="HU342" s="36"/>
      <c r="HV342" s="36"/>
      <c r="HW342" s="36"/>
      <c r="HX342" s="36"/>
      <c r="HY342" s="36"/>
      <c r="HZ342" s="36"/>
      <c r="IA342" s="36"/>
      <c r="IB342" s="36"/>
      <c r="IC342" s="36"/>
      <c r="ID342" s="36"/>
      <c r="IE342" s="36"/>
      <c r="IF342" s="36"/>
      <c r="IG342" s="36"/>
      <c r="IH342" s="36"/>
      <c r="II342" s="36"/>
      <c r="IJ342" s="36"/>
      <c r="IK342" s="36"/>
      <c r="IL342" s="36"/>
      <c r="IM342" s="36"/>
      <c r="IN342" s="36"/>
      <c r="IO342" s="36"/>
      <c r="IP342" s="36"/>
      <c r="IQ342" s="36"/>
      <c r="IR342" s="36"/>
      <c r="IS342" s="36"/>
      <c r="IT342" s="36"/>
      <c r="IU342" s="36"/>
      <c r="IV342" s="36"/>
      <c r="IW342" s="36"/>
      <c r="IX342" s="36"/>
      <c r="IY342" s="36"/>
      <c r="IZ342" s="36"/>
      <c r="JA342" s="36"/>
      <c r="JB342" s="36"/>
      <c r="JC342" s="36"/>
      <c r="JD342" s="36"/>
      <c r="JE342" s="36"/>
      <c r="JF342" s="36"/>
      <c r="JG342" s="36"/>
      <c r="JH342" s="36"/>
      <c r="JI342" s="36"/>
      <c r="JJ342" s="36"/>
      <c r="JK342" s="36"/>
      <c r="JL342" s="36"/>
      <c r="JM342" s="36"/>
      <c r="JN342" s="36"/>
      <c r="JO342" s="36"/>
      <c r="JP342" s="36"/>
      <c r="JQ342" s="36"/>
      <c r="JR342" s="36"/>
      <c r="JS342" s="36"/>
      <c r="JT342" s="36"/>
      <c r="JU342" s="36"/>
      <c r="JV342" s="36"/>
      <c r="JW342" s="36"/>
      <c r="JX342" s="36"/>
      <c r="JY342" s="36"/>
      <c r="JZ342" s="36"/>
      <c r="KA342" s="36"/>
      <c r="KB342" s="36"/>
      <c r="KC342" s="36"/>
      <c r="KD342" s="36"/>
      <c r="KE342" s="36"/>
      <c r="KF342" s="36"/>
      <c r="KG342" s="36"/>
      <c r="KH342" s="36"/>
      <c r="KI342" s="36"/>
      <c r="KJ342" s="36"/>
      <c r="KK342" s="36"/>
      <c r="KL342" s="36"/>
      <c r="KM342" s="36"/>
      <c r="KN342" s="36"/>
      <c r="KO342" s="36"/>
      <c r="KP342" s="36"/>
      <c r="KQ342" s="36"/>
      <c r="KR342" s="36"/>
      <c r="KS342" s="36"/>
      <c r="KT342" s="36"/>
      <c r="KU342" s="36"/>
      <c r="KV342" s="36"/>
      <c r="KW342" s="36"/>
      <c r="KX342" s="36"/>
      <c r="KY342" s="36"/>
      <c r="KZ342" s="36"/>
      <c r="LA342" s="36"/>
      <c r="LB342" s="36"/>
      <c r="LC342" s="36"/>
      <c r="LD342" s="36"/>
      <c r="LE342" s="36"/>
      <c r="LF342" s="36"/>
      <c r="LG342" s="36"/>
      <c r="LH342" s="36"/>
      <c r="LI342" s="36"/>
      <c r="LJ342" s="36"/>
      <c r="LK342" s="36"/>
      <c r="LL342" s="36"/>
      <c r="LM342" s="36"/>
      <c r="LN342" s="36"/>
      <c r="LO342" s="36"/>
      <c r="LP342" s="36"/>
      <c r="LQ342" s="36"/>
      <c r="LR342" s="36"/>
      <c r="LS342" s="36"/>
      <c r="LT342" s="36"/>
      <c r="LU342" s="36"/>
      <c r="LV342" s="36"/>
      <c r="LW342" s="36"/>
      <c r="LX342" s="36"/>
      <c r="LY342" s="36"/>
      <c r="LZ342" s="36"/>
      <c r="MA342" s="36"/>
      <c r="MB342" s="36"/>
      <c r="MC342" s="36"/>
      <c r="MD342" s="36"/>
      <c r="ME342" s="36"/>
      <c r="MF342" s="36"/>
      <c r="MG342" s="36"/>
      <c r="MH342" s="36"/>
      <c r="MI342" s="36"/>
      <c r="MJ342" s="36"/>
      <c r="MK342" s="36"/>
      <c r="ML342" s="36"/>
      <c r="MM342" s="36"/>
      <c r="MN342" s="36"/>
      <c r="MO342" s="36"/>
      <c r="MP342" s="36"/>
      <c r="MQ342" s="36"/>
      <c r="MR342" s="36"/>
      <c r="MS342" s="36"/>
      <c r="MT342" s="36"/>
      <c r="MU342" s="36"/>
      <c r="MV342" s="36"/>
      <c r="MW342" s="36"/>
      <c r="MX342" s="36"/>
      <c r="MY342" s="36"/>
      <c r="MZ342" s="36"/>
      <c r="NA342" s="36"/>
      <c r="NB342" s="36"/>
      <c r="NC342" s="36"/>
      <c r="ND342" s="36"/>
      <c r="NE342" s="36"/>
      <c r="NF342" s="36"/>
      <c r="NG342" s="36"/>
      <c r="NH342" s="36"/>
      <c r="NI342" s="36"/>
      <c r="NJ342" s="36"/>
      <c r="NK342" s="36"/>
      <c r="NL342" s="36"/>
      <c r="NM342" s="36"/>
      <c r="NN342" s="36"/>
      <c r="NO342" s="36"/>
      <c r="NP342" s="36"/>
      <c r="NQ342" s="36"/>
      <c r="NR342" s="36"/>
      <c r="NS342" s="36"/>
      <c r="NT342" s="36"/>
      <c r="NU342" s="36"/>
      <c r="NV342" s="36"/>
      <c r="NW342" s="36"/>
      <c r="NX342" s="36"/>
      <c r="NY342" s="36"/>
      <c r="NZ342" s="36"/>
      <c r="OA342" s="36"/>
      <c r="OB342" s="36"/>
      <c r="OC342" s="36"/>
      <c r="OD342" s="36"/>
      <c r="OE342" s="36"/>
      <c r="OF342" s="36"/>
      <c r="OG342" s="36"/>
      <c r="OH342" s="36"/>
      <c r="OI342" s="36"/>
      <c r="OJ342" s="36"/>
      <c r="OK342" s="36"/>
      <c r="OL342" s="36"/>
      <c r="OM342" s="36"/>
      <c r="ON342" s="36"/>
      <c r="OO342" s="36"/>
      <c r="OP342" s="36"/>
      <c r="OQ342" s="36"/>
      <c r="OR342" s="36"/>
      <c r="OS342" s="36"/>
      <c r="OT342" s="36"/>
      <c r="OU342" s="36"/>
      <c r="OV342" s="36"/>
      <c r="OW342" s="36"/>
      <c r="OX342" s="36"/>
      <c r="OY342" s="36"/>
      <c r="OZ342" s="36"/>
      <c r="PA342" s="36"/>
      <c r="PB342" s="36"/>
      <c r="PC342" s="36"/>
      <c r="PD342" s="36"/>
      <c r="PE342" s="36"/>
      <c r="PF342" s="36"/>
      <c r="PG342" s="36"/>
      <c r="PH342" s="36"/>
      <c r="PI342" s="36"/>
      <c r="PJ342" s="36"/>
      <c r="PK342" s="36"/>
      <c r="PL342" s="36"/>
      <c r="PM342" s="36"/>
      <c r="PN342" s="36"/>
      <c r="PO342" s="36"/>
      <c r="PP342" s="36"/>
      <c r="PQ342" s="36"/>
      <c r="PR342" s="36"/>
      <c r="PS342" s="36"/>
      <c r="PT342" s="36"/>
      <c r="PU342" s="36"/>
      <c r="PV342" s="36"/>
      <c r="PW342" s="36"/>
      <c r="PX342" s="36"/>
      <c r="PY342" s="36"/>
      <c r="PZ342" s="36"/>
      <c r="QA342" s="36"/>
      <c r="QB342" s="36"/>
      <c r="QC342" s="36"/>
      <c r="QD342" s="36"/>
      <c r="QE342" s="36"/>
      <c r="QF342" s="36"/>
      <c r="QG342" s="36"/>
      <c r="QH342" s="36"/>
      <c r="QI342" s="36"/>
      <c r="QJ342" s="36"/>
      <c r="QK342" s="36"/>
      <c r="QL342" s="36"/>
      <c r="QM342" s="36"/>
      <c r="QN342" s="36"/>
      <c r="QO342" s="36"/>
      <c r="QP342" s="36"/>
      <c r="QQ342" s="36"/>
      <c r="QR342" s="36"/>
      <c r="QS342" s="36"/>
      <c r="QT342" s="36"/>
      <c r="QU342" s="36"/>
      <c r="QV342" s="36"/>
      <c r="QW342" s="36"/>
      <c r="QX342" s="36"/>
      <c r="QY342" s="36"/>
      <c r="QZ342" s="36"/>
      <c r="RA342" s="36"/>
      <c r="RB342" s="36"/>
      <c r="RC342" s="36"/>
      <c r="RD342" s="36"/>
      <c r="RE342" s="36"/>
      <c r="RF342" s="36"/>
      <c r="RG342" s="36"/>
      <c r="RH342" s="36"/>
      <c r="RI342" s="36"/>
      <c r="RJ342" s="36"/>
      <c r="RK342" s="36"/>
      <c r="RL342" s="36"/>
      <c r="RM342" s="36"/>
      <c r="RN342" s="36"/>
      <c r="RO342" s="36"/>
      <c r="RP342" s="36"/>
      <c r="RQ342" s="36"/>
      <c r="RR342" s="36"/>
      <c r="RS342" s="36"/>
      <c r="RT342" s="36"/>
      <c r="RU342" s="36"/>
      <c r="RV342" s="36"/>
      <c r="RW342" s="36"/>
      <c r="RX342" s="36"/>
      <c r="RY342" s="36"/>
      <c r="RZ342" s="36"/>
      <c r="SA342" s="36"/>
      <c r="SB342" s="36"/>
      <c r="SC342" s="36"/>
      <c r="SD342" s="36"/>
      <c r="SE342" s="36"/>
      <c r="SF342" s="36"/>
      <c r="SG342" s="36"/>
      <c r="SH342" s="36"/>
      <c r="SI342" s="36"/>
      <c r="SJ342" s="36"/>
      <c r="SK342" s="36"/>
      <c r="SL342" s="36"/>
      <c r="SM342" s="36"/>
      <c r="SN342" s="36"/>
      <c r="SO342" s="36"/>
      <c r="SP342" s="36"/>
      <c r="SQ342" s="36"/>
      <c r="SR342" s="36"/>
      <c r="SS342" s="36"/>
      <c r="ST342" s="36"/>
      <c r="SU342" s="36"/>
      <c r="SV342" s="36"/>
      <c r="SW342" s="36"/>
      <c r="SX342" s="36"/>
      <c r="SY342" s="36"/>
      <c r="SZ342" s="36"/>
      <c r="TA342" s="36"/>
      <c r="TB342" s="36"/>
      <c r="TC342" s="36"/>
      <c r="TD342" s="36"/>
      <c r="TE342" s="36"/>
      <c r="TF342" s="36"/>
      <c r="TG342" s="36"/>
      <c r="TH342" s="36"/>
      <c r="TI342" s="36"/>
      <c r="TJ342" s="36"/>
      <c r="TK342" s="36"/>
      <c r="TL342" s="36"/>
      <c r="TM342" s="36"/>
      <c r="TN342" s="36"/>
      <c r="TO342" s="36"/>
      <c r="TP342" s="36"/>
      <c r="TQ342" s="36"/>
      <c r="TR342" s="36"/>
      <c r="TS342" s="36"/>
      <c r="TT342" s="36"/>
      <c r="TU342" s="36"/>
      <c r="TV342" s="36"/>
      <c r="TW342" s="36"/>
      <c r="TX342" s="36"/>
      <c r="TY342" s="36"/>
      <c r="TZ342" s="36"/>
      <c r="UA342" s="36"/>
      <c r="UB342" s="36"/>
      <c r="UC342" s="36"/>
      <c r="UD342" s="36"/>
      <c r="UE342" s="36"/>
      <c r="UF342" s="36"/>
      <c r="UG342" s="36"/>
      <c r="UH342" s="36"/>
      <c r="UI342" s="36"/>
      <c r="UJ342" s="36"/>
      <c r="UK342" s="36"/>
      <c r="UL342" s="36"/>
      <c r="UM342" s="36"/>
      <c r="UN342" s="36"/>
      <c r="UO342" s="36"/>
      <c r="UP342" s="36"/>
      <c r="UQ342" s="36"/>
      <c r="UR342" s="36"/>
      <c r="US342" s="36"/>
      <c r="UT342" s="36"/>
      <c r="UU342" s="36"/>
      <c r="UV342" s="36"/>
      <c r="UW342" s="36"/>
      <c r="UX342" s="36"/>
      <c r="UY342" s="36"/>
      <c r="UZ342" s="36"/>
      <c r="VA342" s="36"/>
      <c r="VB342" s="36"/>
      <c r="VC342" s="36"/>
      <c r="VD342" s="36"/>
      <c r="VE342" s="36"/>
      <c r="VF342" s="36"/>
      <c r="VG342" s="36"/>
      <c r="VH342" s="36"/>
      <c r="VI342" s="36"/>
      <c r="VJ342" s="36"/>
      <c r="VK342" s="36"/>
      <c r="VL342" s="36"/>
      <c r="VM342" s="36"/>
      <c r="VN342" s="36"/>
      <c r="VO342" s="36"/>
      <c r="VP342" s="36"/>
      <c r="VQ342" s="36"/>
      <c r="VR342" s="36"/>
      <c r="VS342" s="36"/>
      <c r="VT342" s="36"/>
      <c r="VU342" s="36"/>
      <c r="VV342" s="36"/>
      <c r="VW342" s="36"/>
      <c r="VX342" s="36"/>
      <c r="VY342" s="36"/>
      <c r="VZ342" s="36"/>
      <c r="WA342" s="36"/>
      <c r="WB342" s="36"/>
      <c r="WC342" s="36"/>
      <c r="WD342" s="36"/>
      <c r="WE342" s="36"/>
      <c r="WF342" s="36"/>
      <c r="WG342" s="36"/>
      <c r="WH342" s="36"/>
      <c r="WI342" s="36"/>
      <c r="WJ342" s="36"/>
      <c r="WK342" s="36"/>
      <c r="WL342" s="36"/>
      <c r="WM342" s="36"/>
      <c r="WN342" s="36"/>
      <c r="WO342" s="36"/>
      <c r="WP342" s="36"/>
      <c r="WQ342" s="36"/>
      <c r="WR342" s="36"/>
      <c r="WS342" s="36"/>
      <c r="WT342" s="36"/>
      <c r="WU342" s="36"/>
      <c r="WV342" s="36"/>
      <c r="WW342" s="36"/>
      <c r="WX342" s="36"/>
      <c r="WY342" s="36"/>
      <c r="WZ342" s="36"/>
      <c r="XA342" s="36"/>
      <c r="XB342" s="36"/>
      <c r="XC342" s="36"/>
      <c r="XD342" s="36"/>
      <c r="XE342" s="36"/>
      <c r="XF342" s="36"/>
      <c r="XG342" s="36"/>
      <c r="XH342" s="36"/>
      <c r="XI342" s="36"/>
      <c r="XJ342" s="36"/>
      <c r="XK342" s="36"/>
      <c r="XL342" s="36"/>
      <c r="XM342" s="36"/>
      <c r="XN342" s="36"/>
      <c r="XO342" s="36"/>
      <c r="XP342" s="36"/>
      <c r="XQ342" s="36"/>
      <c r="XR342" s="36"/>
      <c r="XS342" s="36"/>
      <c r="XT342" s="36"/>
      <c r="XU342" s="36"/>
      <c r="XV342" s="36"/>
      <c r="XW342" s="36"/>
      <c r="XX342" s="36"/>
      <c r="XY342" s="36"/>
      <c r="XZ342" s="36"/>
      <c r="YA342" s="36"/>
      <c r="YB342" s="36"/>
      <c r="YC342" s="36"/>
      <c r="YD342" s="36"/>
      <c r="YE342" s="36"/>
      <c r="YF342" s="36"/>
      <c r="YG342" s="36"/>
      <c r="YH342" s="36"/>
      <c r="YI342" s="36"/>
      <c r="YJ342" s="36"/>
      <c r="YK342" s="36"/>
      <c r="YL342" s="36"/>
      <c r="YM342" s="36"/>
      <c r="YN342" s="36"/>
      <c r="YO342" s="36"/>
      <c r="YP342" s="36"/>
      <c r="YQ342" s="36"/>
      <c r="YR342" s="36"/>
      <c r="YS342" s="36"/>
      <c r="YT342" s="36"/>
      <c r="YU342" s="36"/>
      <c r="YV342" s="36"/>
      <c r="YW342" s="36"/>
      <c r="YX342" s="36"/>
      <c r="YY342" s="36"/>
      <c r="YZ342" s="36"/>
      <c r="ZA342" s="36"/>
      <c r="ZB342" s="36"/>
      <c r="ZC342" s="36"/>
      <c r="ZD342" s="36"/>
      <c r="ZE342" s="36"/>
      <c r="ZF342" s="36"/>
      <c r="ZG342" s="36"/>
      <c r="ZH342" s="36"/>
      <c r="ZI342" s="36"/>
      <c r="ZJ342" s="36"/>
      <c r="ZK342" s="36"/>
      <c r="ZL342" s="36"/>
      <c r="ZM342" s="36"/>
      <c r="ZN342" s="36"/>
      <c r="ZO342" s="36"/>
      <c r="ZP342" s="36"/>
      <c r="ZQ342" s="36"/>
      <c r="ZR342" s="36"/>
      <c r="ZS342" s="36"/>
      <c r="ZT342" s="36"/>
      <c r="ZU342" s="36"/>
      <c r="ZV342" s="36"/>
      <c r="ZW342" s="36"/>
      <c r="ZX342" s="36"/>
      <c r="ZY342" s="36"/>
      <c r="ZZ342" s="36"/>
      <c r="AAA342" s="36"/>
      <c r="AAB342" s="36"/>
      <c r="AAC342" s="36"/>
      <c r="AAD342" s="36"/>
      <c r="AAE342" s="36"/>
      <c r="AAF342" s="36"/>
      <c r="AAG342" s="36"/>
      <c r="AAH342" s="36"/>
      <c r="AAI342" s="36"/>
      <c r="AAJ342" s="36"/>
      <c r="AAK342" s="36"/>
      <c r="AAL342" s="36"/>
      <c r="AAM342" s="36"/>
      <c r="AAN342" s="36"/>
      <c r="AAO342" s="36"/>
      <c r="AAP342" s="36"/>
      <c r="AAQ342" s="36"/>
      <c r="AAR342" s="36"/>
      <c r="AAS342" s="36"/>
      <c r="AAT342" s="36"/>
      <c r="AAU342" s="36"/>
      <c r="AAV342" s="36"/>
      <c r="AAW342" s="36"/>
      <c r="AAX342" s="36"/>
      <c r="AAY342" s="36"/>
      <c r="AAZ342" s="36"/>
      <c r="ABA342" s="36"/>
      <c r="ABB342" s="36"/>
      <c r="ABC342" s="36"/>
      <c r="ABD342" s="36"/>
      <c r="ABE342" s="36"/>
      <c r="ABF342" s="36"/>
      <c r="ABG342" s="36"/>
      <c r="ABH342" s="36"/>
      <c r="ABI342" s="36"/>
      <c r="ABJ342" s="36"/>
      <c r="ABK342" s="36"/>
      <c r="ABL342" s="36"/>
      <c r="ABM342" s="36"/>
      <c r="ABN342" s="36"/>
      <c r="ABO342" s="36"/>
      <c r="ABP342" s="36"/>
      <c r="ABQ342" s="36"/>
      <c r="ABR342" s="36"/>
      <c r="ABS342" s="36"/>
      <c r="ABT342" s="36"/>
      <c r="ABU342" s="36"/>
      <c r="ABV342" s="36"/>
      <c r="ABW342" s="36"/>
      <c r="ABX342" s="36"/>
      <c r="ABY342" s="36"/>
      <c r="ABZ342" s="36"/>
      <c r="ACA342" s="36"/>
      <c r="ACB342" s="36"/>
      <c r="ACC342" s="36"/>
      <c r="ACD342" s="36"/>
      <c r="ACE342" s="36"/>
      <c r="ACF342" s="36"/>
      <c r="ACG342" s="36"/>
      <c r="ACH342" s="36"/>
      <c r="ACI342" s="36"/>
      <c r="ACJ342" s="36"/>
      <c r="ACK342" s="36"/>
      <c r="ACL342" s="36"/>
      <c r="ACM342" s="36"/>
      <c r="ACN342" s="36"/>
      <c r="ACO342" s="36"/>
      <c r="ACP342" s="36"/>
      <c r="ACQ342" s="36"/>
      <c r="ACR342" s="36"/>
      <c r="ACS342" s="36"/>
      <c r="ACT342" s="36"/>
      <c r="ACU342" s="36"/>
      <c r="ACV342" s="36"/>
      <c r="ACW342" s="36"/>
      <c r="ACX342" s="36"/>
      <c r="ACY342" s="36"/>
      <c r="ACZ342" s="36"/>
      <c r="ADA342" s="36"/>
      <c r="ADB342" s="36"/>
      <c r="ADC342" s="36"/>
      <c r="ADD342" s="36"/>
      <c r="ADE342" s="36"/>
      <c r="ADF342" s="36"/>
      <c r="ADG342" s="36"/>
      <c r="ADH342" s="36"/>
      <c r="ADI342" s="36"/>
      <c r="ADJ342" s="36"/>
      <c r="ADK342" s="36"/>
      <c r="ADL342" s="36"/>
      <c r="ADM342" s="36"/>
      <c r="ADN342" s="36"/>
      <c r="ADO342" s="36"/>
      <c r="ADP342" s="36"/>
      <c r="ADQ342" s="36"/>
      <c r="ADR342" s="36"/>
      <c r="ADS342" s="36"/>
      <c r="ADT342" s="36"/>
      <c r="ADU342" s="36"/>
      <c r="ADV342" s="36"/>
      <c r="ADW342" s="36"/>
      <c r="ADX342" s="36"/>
      <c r="ADY342" s="36"/>
      <c r="ADZ342" s="36"/>
      <c r="AEA342" s="36"/>
      <c r="AEB342" s="36"/>
      <c r="AEC342" s="36"/>
      <c r="AED342" s="36"/>
      <c r="AEE342" s="36"/>
      <c r="AEF342" s="36"/>
      <c r="AEG342" s="36"/>
      <c r="AEH342" s="36"/>
      <c r="AEI342" s="36"/>
      <c r="AEJ342" s="36"/>
      <c r="AEK342" s="36"/>
      <c r="AEL342" s="36"/>
      <c r="AEM342" s="36"/>
      <c r="AEN342" s="36"/>
      <c r="AEO342" s="36"/>
      <c r="AEP342" s="36"/>
      <c r="AEQ342" s="36"/>
      <c r="AER342" s="36"/>
      <c r="AES342" s="36"/>
      <c r="AET342" s="36"/>
      <c r="AEU342" s="36"/>
      <c r="AEV342" s="36"/>
      <c r="AEW342" s="36"/>
      <c r="AEX342" s="36"/>
      <c r="AEY342" s="36"/>
      <c r="AEZ342" s="36"/>
      <c r="AFA342" s="36"/>
      <c r="AFB342" s="36"/>
      <c r="AFC342" s="36"/>
      <c r="AFD342" s="36"/>
      <c r="AFE342" s="36"/>
      <c r="AFF342" s="36"/>
      <c r="AFG342" s="36"/>
      <c r="AFH342" s="36"/>
      <c r="AFI342" s="36"/>
      <c r="AFJ342" s="36"/>
      <c r="AFK342" s="36"/>
      <c r="AFL342" s="36"/>
      <c r="AFM342" s="36"/>
      <c r="AFN342" s="36"/>
      <c r="AFO342" s="36"/>
      <c r="AFP342" s="36"/>
      <c r="AFQ342" s="36"/>
      <c r="AFR342" s="36"/>
      <c r="AFS342" s="36"/>
      <c r="AFT342" s="36"/>
      <c r="AFU342" s="36"/>
      <c r="AFV342" s="36"/>
      <c r="AFW342" s="36"/>
      <c r="AFX342" s="36"/>
      <c r="AFY342" s="36"/>
      <c r="AFZ342" s="36"/>
      <c r="AGA342" s="36"/>
      <c r="AGB342" s="36"/>
      <c r="AGC342" s="36"/>
      <c r="AGD342" s="36"/>
      <c r="AGE342" s="36"/>
      <c r="AGF342" s="36"/>
      <c r="AGG342" s="36"/>
      <c r="AGH342" s="36"/>
      <c r="AGI342" s="36"/>
      <c r="AGJ342" s="36"/>
      <c r="AGK342" s="36"/>
      <c r="AGL342" s="36"/>
      <c r="AGM342" s="36"/>
      <c r="AGN342" s="36"/>
      <c r="AGO342" s="36"/>
      <c r="AGP342" s="36"/>
      <c r="AGQ342" s="36"/>
      <c r="AGR342" s="36"/>
      <c r="AGS342" s="36"/>
      <c r="AGT342" s="36"/>
      <c r="AGU342" s="36"/>
      <c r="AGV342" s="36"/>
      <c r="AGW342" s="36"/>
      <c r="AGX342" s="36"/>
      <c r="AGY342" s="36"/>
      <c r="AGZ342" s="36"/>
      <c r="AHA342" s="36"/>
      <c r="AHB342" s="36"/>
      <c r="AHC342" s="36"/>
      <c r="AHD342" s="36"/>
      <c r="AHE342" s="36"/>
      <c r="AHF342" s="36"/>
      <c r="AHG342" s="36"/>
      <c r="AHH342" s="36"/>
      <c r="AHI342" s="36"/>
      <c r="AHJ342" s="36"/>
      <c r="AHK342" s="36"/>
      <c r="AHL342" s="36"/>
      <c r="AHM342" s="36"/>
      <c r="AHN342" s="36"/>
      <c r="AHO342" s="36"/>
      <c r="AHP342" s="36"/>
      <c r="AHQ342" s="36"/>
      <c r="AHR342" s="36"/>
      <c r="AHS342" s="36"/>
      <c r="AHT342" s="36"/>
      <c r="AHU342" s="36"/>
      <c r="AHV342" s="36"/>
      <c r="AHW342" s="36"/>
      <c r="AHX342" s="36"/>
      <c r="AHY342" s="36"/>
      <c r="AHZ342" s="36"/>
      <c r="AIA342" s="36"/>
      <c r="AIB342" s="36"/>
      <c r="AIC342" s="36"/>
      <c r="AID342" s="36"/>
      <c r="AIE342" s="36"/>
      <c r="AIF342" s="36"/>
      <c r="AIG342" s="36"/>
      <c r="AIH342" s="36"/>
      <c r="AII342" s="36"/>
      <c r="AIJ342" s="36"/>
      <c r="AIK342" s="36"/>
      <c r="AIL342" s="36"/>
      <c r="AIM342" s="36"/>
      <c r="AIN342" s="36"/>
      <c r="AIO342" s="36"/>
      <c r="AIP342" s="36"/>
      <c r="AIQ342" s="36"/>
      <c r="AIR342" s="36"/>
      <c r="AIS342" s="36"/>
      <c r="AIT342" s="36"/>
      <c r="AIU342" s="36"/>
      <c r="AIV342" s="36"/>
      <c r="AIW342" s="36"/>
      <c r="AIX342" s="36"/>
      <c r="AIY342" s="36"/>
      <c r="AIZ342" s="36"/>
      <c r="AJA342" s="36"/>
      <c r="AJB342" s="36"/>
      <c r="AJC342" s="36"/>
      <c r="AJD342" s="36"/>
      <c r="AJE342" s="36"/>
      <c r="AJF342" s="36"/>
      <c r="AJG342" s="36"/>
      <c r="AJH342" s="36"/>
      <c r="AJI342" s="36"/>
      <c r="AJJ342" s="36"/>
      <c r="AJK342" s="36"/>
      <c r="AJL342" s="36"/>
      <c r="AJM342" s="36"/>
      <c r="AJN342" s="36"/>
      <c r="AJO342" s="36"/>
      <c r="AJP342" s="36"/>
      <c r="AJQ342" s="36"/>
      <c r="AJR342" s="36"/>
      <c r="AJS342" s="36"/>
      <c r="AJT342" s="36"/>
      <c r="AJU342" s="36"/>
      <c r="AJV342" s="36"/>
      <c r="AJW342" s="36"/>
      <c r="AJX342" s="36"/>
      <c r="AJY342" s="36"/>
      <c r="AJZ342" s="36"/>
      <c r="AKA342" s="36"/>
      <c r="AKB342" s="36"/>
      <c r="AKC342" s="36"/>
      <c r="AKD342" s="36"/>
      <c r="AKE342" s="36"/>
      <c r="AKF342" s="36"/>
      <c r="AKG342" s="36"/>
      <c r="AKH342" s="36"/>
      <c r="AKI342" s="36"/>
      <c r="AKJ342" s="36"/>
      <c r="AKK342" s="36"/>
      <c r="AKL342" s="36"/>
      <c r="AKM342" s="36"/>
      <c r="AKN342" s="36"/>
      <c r="AKO342" s="36"/>
      <c r="AKP342" s="36"/>
      <c r="AKQ342" s="36"/>
      <c r="AKR342" s="36"/>
      <c r="AKS342" s="36"/>
      <c r="AKT342" s="36"/>
      <c r="AKU342" s="36"/>
      <c r="AKV342" s="36"/>
      <c r="AKW342" s="36"/>
      <c r="AKX342" s="36"/>
      <c r="AKY342" s="36"/>
      <c r="AKZ342" s="36"/>
      <c r="ALA342" s="36"/>
      <c r="ALB342" s="36"/>
      <c r="ALC342" s="36"/>
      <c r="ALD342" s="36"/>
      <c r="ALE342" s="36"/>
      <c r="ALF342" s="36"/>
      <c r="ALG342" s="36"/>
      <c r="ALH342" s="36"/>
      <c r="ALI342" s="36"/>
      <c r="ALJ342" s="36"/>
      <c r="ALK342" s="36"/>
      <c r="ALL342" s="36"/>
      <c r="ALM342" s="36"/>
      <c r="ALN342" s="36"/>
      <c r="ALO342" s="36"/>
      <c r="ALP342" s="36"/>
      <c r="ALQ342" s="36"/>
      <c r="ALR342" s="36"/>
      <c r="ALS342" s="36"/>
      <c r="ALT342" s="36"/>
      <c r="ALU342" s="36"/>
      <c r="ALV342" s="36"/>
      <c r="ALW342" s="36"/>
      <c r="ALX342" s="36"/>
      <c r="ALY342" s="36"/>
      <c r="ALZ342" s="36"/>
      <c r="AMA342" s="36"/>
      <c r="AMB342" s="36"/>
      <c r="AMC342" s="36"/>
      <c r="AMD342" s="36"/>
      <c r="AME342" s="36"/>
      <c r="AMF342" s="36"/>
      <c r="AMG342" s="36"/>
      <c r="AMH342" s="36"/>
      <c r="AMI342" s="36"/>
      <c r="AMJ342" s="36"/>
      <c r="AMK342" s="36"/>
      <c r="AML342" s="36"/>
      <c r="AMM342" s="36"/>
      <c r="AMN342" s="36"/>
      <c r="AMO342" s="36"/>
      <c r="AMP342" s="36"/>
      <c r="AMQ342" s="36"/>
      <c r="AMR342" s="36"/>
      <c r="AMS342" s="36"/>
      <c r="AMT342" s="36"/>
      <c r="AMU342" s="36"/>
      <c r="AMV342" s="36"/>
      <c r="AMW342" s="36"/>
      <c r="AMX342" s="36"/>
      <c r="AMY342" s="36"/>
      <c r="AMZ342" s="36"/>
      <c r="ANA342" s="36"/>
      <c r="ANB342" s="36"/>
    </row>
    <row r="343" spans="1:1042" s="24" customFormat="1" x14ac:dyDescent="0.25">
      <c r="C343" s="6">
        <f t="shared" si="224"/>
        <v>990475</v>
      </c>
      <c r="D343" s="72">
        <f t="shared" si="225"/>
        <v>65</v>
      </c>
      <c r="E343" s="132">
        <v>0</v>
      </c>
      <c r="F343" s="129">
        <v>1</v>
      </c>
      <c r="G343" s="73">
        <f t="shared" si="226"/>
        <v>0</v>
      </c>
      <c r="H343" s="131">
        <v>2.9</v>
      </c>
      <c r="I343" s="147">
        <f t="shared" si="227"/>
        <v>0</v>
      </c>
      <c r="J343" s="111" t="s">
        <v>196</v>
      </c>
      <c r="K343" s="39">
        <v>3</v>
      </c>
      <c r="L343" s="95">
        <f t="shared" si="231"/>
        <v>99</v>
      </c>
      <c r="M343" s="12" t="s">
        <v>222</v>
      </c>
      <c r="N343" s="82">
        <f t="shared" si="223"/>
        <v>4</v>
      </c>
      <c r="O343" s="82">
        <f t="shared" si="216"/>
        <v>990475</v>
      </c>
      <c r="P343" s="171" t="str">
        <f t="shared" si="232"/>
        <v>tier 3  (65+ gal)</v>
      </c>
      <c r="Q343" s="26" t="s">
        <v>751</v>
      </c>
      <c r="R343" s="147">
        <v>65</v>
      </c>
      <c r="S343" s="37" t="s">
        <v>746</v>
      </c>
      <c r="T343" s="100" t="s">
        <v>746</v>
      </c>
      <c r="U343" s="105" t="str">
        <f t="shared" si="217"/>
        <v>AWHSTier3Generic65</v>
      </c>
      <c r="V343" s="146">
        <v>0</v>
      </c>
      <c r="W343" s="50">
        <v>0</v>
      </c>
      <c r="X343" s="59">
        <v>0</v>
      </c>
      <c r="Y343" s="60">
        <v>0</v>
      </c>
      <c r="Z343" s="63">
        <v>0</v>
      </c>
      <c r="AA343" s="58"/>
      <c r="AB343" s="158" t="str">
        <f t="shared" si="192"/>
        <v>2,     990475,   "tier 3  (65+ gal)"</v>
      </c>
      <c r="AC343" s="160" t="str">
        <f t="shared" ref="AC343:AC344" si="233">AC342</f>
        <v>(generic)</v>
      </c>
      <c r="AD343" s="172" t="s">
        <v>754</v>
      </c>
      <c r="AE343" s="158" t="str">
        <f t="shared" si="230"/>
        <v xml:space="preserve">          case  990475   :   "Tier3NEEA65"</v>
      </c>
      <c r="AF343" s="172" t="s">
        <v>754</v>
      </c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  <c r="HU343" s="36"/>
      <c r="HV343" s="36"/>
      <c r="HW343" s="36"/>
      <c r="HX343" s="36"/>
      <c r="HY343" s="36"/>
      <c r="HZ343" s="36"/>
      <c r="IA343" s="36"/>
      <c r="IB343" s="36"/>
      <c r="IC343" s="36"/>
      <c r="ID343" s="36"/>
      <c r="IE343" s="36"/>
      <c r="IF343" s="36"/>
      <c r="IG343" s="36"/>
      <c r="IH343" s="36"/>
      <c r="II343" s="36"/>
      <c r="IJ343" s="36"/>
      <c r="IK343" s="36"/>
      <c r="IL343" s="36"/>
      <c r="IM343" s="36"/>
      <c r="IN343" s="36"/>
      <c r="IO343" s="36"/>
      <c r="IP343" s="36"/>
      <c r="IQ343" s="36"/>
      <c r="IR343" s="36"/>
      <c r="IS343" s="36"/>
      <c r="IT343" s="36"/>
      <c r="IU343" s="36"/>
      <c r="IV343" s="36"/>
      <c r="IW343" s="36"/>
      <c r="IX343" s="36"/>
      <c r="IY343" s="36"/>
      <c r="IZ343" s="36"/>
      <c r="JA343" s="36"/>
      <c r="JB343" s="36"/>
      <c r="JC343" s="36"/>
      <c r="JD343" s="36"/>
      <c r="JE343" s="36"/>
      <c r="JF343" s="36"/>
      <c r="JG343" s="36"/>
      <c r="JH343" s="36"/>
      <c r="JI343" s="36"/>
      <c r="JJ343" s="36"/>
      <c r="JK343" s="36"/>
      <c r="JL343" s="36"/>
      <c r="JM343" s="36"/>
      <c r="JN343" s="36"/>
      <c r="JO343" s="36"/>
      <c r="JP343" s="36"/>
      <c r="JQ343" s="36"/>
      <c r="JR343" s="36"/>
      <c r="JS343" s="36"/>
      <c r="JT343" s="36"/>
      <c r="JU343" s="36"/>
      <c r="JV343" s="36"/>
      <c r="JW343" s="36"/>
      <c r="JX343" s="36"/>
      <c r="JY343" s="36"/>
      <c r="JZ343" s="36"/>
      <c r="KA343" s="36"/>
      <c r="KB343" s="36"/>
      <c r="KC343" s="36"/>
      <c r="KD343" s="36"/>
      <c r="KE343" s="36"/>
      <c r="KF343" s="36"/>
      <c r="KG343" s="36"/>
      <c r="KH343" s="36"/>
      <c r="KI343" s="36"/>
      <c r="KJ343" s="36"/>
      <c r="KK343" s="36"/>
      <c r="KL343" s="36"/>
      <c r="KM343" s="36"/>
      <c r="KN343" s="36"/>
      <c r="KO343" s="36"/>
      <c r="KP343" s="36"/>
      <c r="KQ343" s="36"/>
      <c r="KR343" s="36"/>
      <c r="KS343" s="36"/>
      <c r="KT343" s="36"/>
      <c r="KU343" s="36"/>
      <c r="KV343" s="36"/>
      <c r="KW343" s="36"/>
      <c r="KX343" s="36"/>
      <c r="KY343" s="36"/>
      <c r="KZ343" s="36"/>
      <c r="LA343" s="36"/>
      <c r="LB343" s="36"/>
      <c r="LC343" s="36"/>
      <c r="LD343" s="36"/>
      <c r="LE343" s="36"/>
      <c r="LF343" s="36"/>
      <c r="LG343" s="36"/>
      <c r="LH343" s="36"/>
      <c r="LI343" s="36"/>
      <c r="LJ343" s="36"/>
      <c r="LK343" s="36"/>
      <c r="LL343" s="36"/>
      <c r="LM343" s="36"/>
      <c r="LN343" s="36"/>
      <c r="LO343" s="36"/>
      <c r="LP343" s="36"/>
      <c r="LQ343" s="36"/>
      <c r="LR343" s="36"/>
      <c r="LS343" s="36"/>
      <c r="LT343" s="36"/>
      <c r="LU343" s="36"/>
      <c r="LV343" s="36"/>
      <c r="LW343" s="36"/>
      <c r="LX343" s="36"/>
      <c r="LY343" s="36"/>
      <c r="LZ343" s="36"/>
      <c r="MA343" s="36"/>
      <c r="MB343" s="36"/>
      <c r="MC343" s="36"/>
      <c r="MD343" s="36"/>
      <c r="ME343" s="36"/>
      <c r="MF343" s="36"/>
      <c r="MG343" s="36"/>
      <c r="MH343" s="36"/>
      <c r="MI343" s="36"/>
      <c r="MJ343" s="36"/>
      <c r="MK343" s="36"/>
      <c r="ML343" s="36"/>
      <c r="MM343" s="36"/>
      <c r="MN343" s="36"/>
      <c r="MO343" s="36"/>
      <c r="MP343" s="36"/>
      <c r="MQ343" s="36"/>
      <c r="MR343" s="36"/>
      <c r="MS343" s="36"/>
      <c r="MT343" s="36"/>
      <c r="MU343" s="36"/>
      <c r="MV343" s="36"/>
      <c r="MW343" s="36"/>
      <c r="MX343" s="36"/>
      <c r="MY343" s="36"/>
      <c r="MZ343" s="36"/>
      <c r="NA343" s="36"/>
      <c r="NB343" s="36"/>
      <c r="NC343" s="36"/>
      <c r="ND343" s="36"/>
      <c r="NE343" s="36"/>
      <c r="NF343" s="36"/>
      <c r="NG343" s="36"/>
      <c r="NH343" s="36"/>
      <c r="NI343" s="36"/>
      <c r="NJ343" s="36"/>
      <c r="NK343" s="36"/>
      <c r="NL343" s="36"/>
      <c r="NM343" s="36"/>
      <c r="NN343" s="36"/>
      <c r="NO343" s="36"/>
      <c r="NP343" s="36"/>
      <c r="NQ343" s="36"/>
      <c r="NR343" s="36"/>
      <c r="NS343" s="36"/>
      <c r="NT343" s="36"/>
      <c r="NU343" s="36"/>
      <c r="NV343" s="36"/>
      <c r="NW343" s="36"/>
      <c r="NX343" s="36"/>
      <c r="NY343" s="36"/>
      <c r="NZ343" s="36"/>
      <c r="OA343" s="36"/>
      <c r="OB343" s="36"/>
      <c r="OC343" s="36"/>
      <c r="OD343" s="36"/>
      <c r="OE343" s="36"/>
      <c r="OF343" s="36"/>
      <c r="OG343" s="36"/>
      <c r="OH343" s="36"/>
      <c r="OI343" s="36"/>
      <c r="OJ343" s="36"/>
      <c r="OK343" s="36"/>
      <c r="OL343" s="36"/>
      <c r="OM343" s="36"/>
      <c r="ON343" s="36"/>
      <c r="OO343" s="36"/>
      <c r="OP343" s="36"/>
      <c r="OQ343" s="36"/>
      <c r="OR343" s="36"/>
      <c r="OS343" s="36"/>
      <c r="OT343" s="36"/>
      <c r="OU343" s="36"/>
      <c r="OV343" s="36"/>
      <c r="OW343" s="36"/>
      <c r="OX343" s="36"/>
      <c r="OY343" s="36"/>
      <c r="OZ343" s="36"/>
      <c r="PA343" s="36"/>
      <c r="PB343" s="36"/>
      <c r="PC343" s="36"/>
      <c r="PD343" s="36"/>
      <c r="PE343" s="36"/>
      <c r="PF343" s="36"/>
      <c r="PG343" s="36"/>
      <c r="PH343" s="36"/>
      <c r="PI343" s="36"/>
      <c r="PJ343" s="36"/>
      <c r="PK343" s="36"/>
      <c r="PL343" s="36"/>
      <c r="PM343" s="36"/>
      <c r="PN343" s="36"/>
      <c r="PO343" s="36"/>
      <c r="PP343" s="36"/>
      <c r="PQ343" s="36"/>
      <c r="PR343" s="36"/>
      <c r="PS343" s="36"/>
      <c r="PT343" s="36"/>
      <c r="PU343" s="36"/>
      <c r="PV343" s="36"/>
      <c r="PW343" s="36"/>
      <c r="PX343" s="36"/>
      <c r="PY343" s="36"/>
      <c r="PZ343" s="36"/>
      <c r="QA343" s="36"/>
      <c r="QB343" s="36"/>
      <c r="QC343" s="36"/>
      <c r="QD343" s="36"/>
      <c r="QE343" s="36"/>
      <c r="QF343" s="36"/>
      <c r="QG343" s="36"/>
      <c r="QH343" s="36"/>
      <c r="QI343" s="36"/>
      <c r="QJ343" s="36"/>
      <c r="QK343" s="36"/>
      <c r="QL343" s="36"/>
      <c r="QM343" s="36"/>
      <c r="QN343" s="36"/>
      <c r="QO343" s="36"/>
      <c r="QP343" s="36"/>
      <c r="QQ343" s="36"/>
      <c r="QR343" s="36"/>
      <c r="QS343" s="36"/>
      <c r="QT343" s="36"/>
      <c r="QU343" s="36"/>
      <c r="QV343" s="36"/>
      <c r="QW343" s="36"/>
      <c r="QX343" s="36"/>
      <c r="QY343" s="36"/>
      <c r="QZ343" s="36"/>
      <c r="RA343" s="36"/>
      <c r="RB343" s="36"/>
      <c r="RC343" s="36"/>
      <c r="RD343" s="36"/>
      <c r="RE343" s="36"/>
      <c r="RF343" s="36"/>
      <c r="RG343" s="36"/>
      <c r="RH343" s="36"/>
      <c r="RI343" s="36"/>
      <c r="RJ343" s="36"/>
      <c r="RK343" s="36"/>
      <c r="RL343" s="36"/>
      <c r="RM343" s="36"/>
      <c r="RN343" s="36"/>
      <c r="RO343" s="36"/>
      <c r="RP343" s="36"/>
      <c r="RQ343" s="36"/>
      <c r="RR343" s="36"/>
      <c r="RS343" s="36"/>
      <c r="RT343" s="36"/>
      <c r="RU343" s="36"/>
      <c r="RV343" s="36"/>
      <c r="RW343" s="36"/>
      <c r="RX343" s="36"/>
      <c r="RY343" s="36"/>
      <c r="RZ343" s="36"/>
      <c r="SA343" s="36"/>
      <c r="SB343" s="36"/>
      <c r="SC343" s="36"/>
      <c r="SD343" s="36"/>
      <c r="SE343" s="36"/>
      <c r="SF343" s="36"/>
      <c r="SG343" s="36"/>
      <c r="SH343" s="36"/>
      <c r="SI343" s="36"/>
      <c r="SJ343" s="36"/>
      <c r="SK343" s="36"/>
      <c r="SL343" s="36"/>
      <c r="SM343" s="36"/>
      <c r="SN343" s="36"/>
      <c r="SO343" s="36"/>
      <c r="SP343" s="36"/>
      <c r="SQ343" s="36"/>
      <c r="SR343" s="36"/>
      <c r="SS343" s="36"/>
      <c r="ST343" s="36"/>
      <c r="SU343" s="36"/>
      <c r="SV343" s="36"/>
      <c r="SW343" s="36"/>
      <c r="SX343" s="36"/>
      <c r="SY343" s="36"/>
      <c r="SZ343" s="36"/>
      <c r="TA343" s="36"/>
      <c r="TB343" s="36"/>
      <c r="TC343" s="36"/>
      <c r="TD343" s="36"/>
      <c r="TE343" s="36"/>
      <c r="TF343" s="36"/>
      <c r="TG343" s="36"/>
      <c r="TH343" s="36"/>
      <c r="TI343" s="36"/>
      <c r="TJ343" s="36"/>
      <c r="TK343" s="36"/>
      <c r="TL343" s="36"/>
      <c r="TM343" s="36"/>
      <c r="TN343" s="36"/>
      <c r="TO343" s="36"/>
      <c r="TP343" s="36"/>
      <c r="TQ343" s="36"/>
      <c r="TR343" s="36"/>
      <c r="TS343" s="36"/>
      <c r="TT343" s="36"/>
      <c r="TU343" s="36"/>
      <c r="TV343" s="36"/>
      <c r="TW343" s="36"/>
      <c r="TX343" s="36"/>
      <c r="TY343" s="36"/>
      <c r="TZ343" s="36"/>
      <c r="UA343" s="36"/>
      <c r="UB343" s="36"/>
      <c r="UC343" s="36"/>
      <c r="UD343" s="36"/>
      <c r="UE343" s="36"/>
      <c r="UF343" s="36"/>
      <c r="UG343" s="36"/>
      <c r="UH343" s="36"/>
      <c r="UI343" s="36"/>
      <c r="UJ343" s="36"/>
      <c r="UK343" s="36"/>
      <c r="UL343" s="36"/>
      <c r="UM343" s="36"/>
      <c r="UN343" s="36"/>
      <c r="UO343" s="36"/>
      <c r="UP343" s="36"/>
      <c r="UQ343" s="36"/>
      <c r="UR343" s="36"/>
      <c r="US343" s="36"/>
      <c r="UT343" s="36"/>
      <c r="UU343" s="36"/>
      <c r="UV343" s="36"/>
      <c r="UW343" s="36"/>
      <c r="UX343" s="36"/>
      <c r="UY343" s="36"/>
      <c r="UZ343" s="36"/>
      <c r="VA343" s="36"/>
      <c r="VB343" s="36"/>
      <c r="VC343" s="36"/>
      <c r="VD343" s="36"/>
      <c r="VE343" s="36"/>
      <c r="VF343" s="36"/>
      <c r="VG343" s="36"/>
      <c r="VH343" s="36"/>
      <c r="VI343" s="36"/>
      <c r="VJ343" s="36"/>
      <c r="VK343" s="36"/>
      <c r="VL343" s="36"/>
      <c r="VM343" s="36"/>
      <c r="VN343" s="36"/>
      <c r="VO343" s="36"/>
      <c r="VP343" s="36"/>
      <c r="VQ343" s="36"/>
      <c r="VR343" s="36"/>
      <c r="VS343" s="36"/>
      <c r="VT343" s="36"/>
      <c r="VU343" s="36"/>
      <c r="VV343" s="36"/>
      <c r="VW343" s="36"/>
      <c r="VX343" s="36"/>
      <c r="VY343" s="36"/>
      <c r="VZ343" s="36"/>
      <c r="WA343" s="36"/>
      <c r="WB343" s="36"/>
      <c r="WC343" s="36"/>
      <c r="WD343" s="36"/>
      <c r="WE343" s="36"/>
      <c r="WF343" s="36"/>
      <c r="WG343" s="36"/>
      <c r="WH343" s="36"/>
      <c r="WI343" s="36"/>
      <c r="WJ343" s="36"/>
      <c r="WK343" s="36"/>
      <c r="WL343" s="36"/>
      <c r="WM343" s="36"/>
      <c r="WN343" s="36"/>
      <c r="WO343" s="36"/>
      <c r="WP343" s="36"/>
      <c r="WQ343" s="36"/>
      <c r="WR343" s="36"/>
      <c r="WS343" s="36"/>
      <c r="WT343" s="36"/>
      <c r="WU343" s="36"/>
      <c r="WV343" s="36"/>
      <c r="WW343" s="36"/>
      <c r="WX343" s="36"/>
      <c r="WY343" s="36"/>
      <c r="WZ343" s="36"/>
      <c r="XA343" s="36"/>
      <c r="XB343" s="36"/>
      <c r="XC343" s="36"/>
      <c r="XD343" s="36"/>
      <c r="XE343" s="36"/>
      <c r="XF343" s="36"/>
      <c r="XG343" s="36"/>
      <c r="XH343" s="36"/>
      <c r="XI343" s="36"/>
      <c r="XJ343" s="36"/>
      <c r="XK343" s="36"/>
      <c r="XL343" s="36"/>
      <c r="XM343" s="36"/>
      <c r="XN343" s="36"/>
      <c r="XO343" s="36"/>
      <c r="XP343" s="36"/>
      <c r="XQ343" s="36"/>
      <c r="XR343" s="36"/>
      <c r="XS343" s="36"/>
      <c r="XT343" s="36"/>
      <c r="XU343" s="36"/>
      <c r="XV343" s="36"/>
      <c r="XW343" s="36"/>
      <c r="XX343" s="36"/>
      <c r="XY343" s="36"/>
      <c r="XZ343" s="36"/>
      <c r="YA343" s="36"/>
      <c r="YB343" s="36"/>
      <c r="YC343" s="36"/>
      <c r="YD343" s="36"/>
      <c r="YE343" s="36"/>
      <c r="YF343" s="36"/>
      <c r="YG343" s="36"/>
      <c r="YH343" s="36"/>
      <c r="YI343" s="36"/>
      <c r="YJ343" s="36"/>
      <c r="YK343" s="36"/>
      <c r="YL343" s="36"/>
      <c r="YM343" s="36"/>
      <c r="YN343" s="36"/>
      <c r="YO343" s="36"/>
      <c r="YP343" s="36"/>
      <c r="YQ343" s="36"/>
      <c r="YR343" s="36"/>
      <c r="YS343" s="36"/>
      <c r="YT343" s="36"/>
      <c r="YU343" s="36"/>
      <c r="YV343" s="36"/>
      <c r="YW343" s="36"/>
      <c r="YX343" s="36"/>
      <c r="YY343" s="36"/>
      <c r="YZ343" s="36"/>
      <c r="ZA343" s="36"/>
      <c r="ZB343" s="36"/>
      <c r="ZC343" s="36"/>
      <c r="ZD343" s="36"/>
      <c r="ZE343" s="36"/>
      <c r="ZF343" s="36"/>
      <c r="ZG343" s="36"/>
      <c r="ZH343" s="36"/>
      <c r="ZI343" s="36"/>
      <c r="ZJ343" s="36"/>
      <c r="ZK343" s="36"/>
      <c r="ZL343" s="36"/>
      <c r="ZM343" s="36"/>
      <c r="ZN343" s="36"/>
      <c r="ZO343" s="36"/>
      <c r="ZP343" s="36"/>
      <c r="ZQ343" s="36"/>
      <c r="ZR343" s="36"/>
      <c r="ZS343" s="36"/>
      <c r="ZT343" s="36"/>
      <c r="ZU343" s="36"/>
      <c r="ZV343" s="36"/>
      <c r="ZW343" s="36"/>
      <c r="ZX343" s="36"/>
      <c r="ZY343" s="36"/>
      <c r="ZZ343" s="36"/>
      <c r="AAA343" s="36"/>
      <c r="AAB343" s="36"/>
      <c r="AAC343" s="36"/>
      <c r="AAD343" s="36"/>
      <c r="AAE343" s="36"/>
      <c r="AAF343" s="36"/>
      <c r="AAG343" s="36"/>
      <c r="AAH343" s="36"/>
      <c r="AAI343" s="36"/>
      <c r="AAJ343" s="36"/>
      <c r="AAK343" s="36"/>
      <c r="AAL343" s="36"/>
      <c r="AAM343" s="36"/>
      <c r="AAN343" s="36"/>
      <c r="AAO343" s="36"/>
      <c r="AAP343" s="36"/>
      <c r="AAQ343" s="36"/>
      <c r="AAR343" s="36"/>
      <c r="AAS343" s="36"/>
      <c r="AAT343" s="36"/>
      <c r="AAU343" s="36"/>
      <c r="AAV343" s="36"/>
      <c r="AAW343" s="36"/>
      <c r="AAX343" s="36"/>
      <c r="AAY343" s="36"/>
      <c r="AAZ343" s="36"/>
      <c r="ABA343" s="36"/>
      <c r="ABB343" s="36"/>
      <c r="ABC343" s="36"/>
      <c r="ABD343" s="36"/>
      <c r="ABE343" s="36"/>
      <c r="ABF343" s="36"/>
      <c r="ABG343" s="36"/>
      <c r="ABH343" s="36"/>
      <c r="ABI343" s="36"/>
      <c r="ABJ343" s="36"/>
      <c r="ABK343" s="36"/>
      <c r="ABL343" s="36"/>
      <c r="ABM343" s="36"/>
      <c r="ABN343" s="36"/>
      <c r="ABO343" s="36"/>
      <c r="ABP343" s="36"/>
      <c r="ABQ343" s="36"/>
      <c r="ABR343" s="36"/>
      <c r="ABS343" s="36"/>
      <c r="ABT343" s="36"/>
      <c r="ABU343" s="36"/>
      <c r="ABV343" s="36"/>
      <c r="ABW343" s="36"/>
      <c r="ABX343" s="36"/>
      <c r="ABY343" s="36"/>
      <c r="ABZ343" s="36"/>
      <c r="ACA343" s="36"/>
      <c r="ACB343" s="36"/>
      <c r="ACC343" s="36"/>
      <c r="ACD343" s="36"/>
      <c r="ACE343" s="36"/>
      <c r="ACF343" s="36"/>
      <c r="ACG343" s="36"/>
      <c r="ACH343" s="36"/>
      <c r="ACI343" s="36"/>
      <c r="ACJ343" s="36"/>
      <c r="ACK343" s="36"/>
      <c r="ACL343" s="36"/>
      <c r="ACM343" s="36"/>
      <c r="ACN343" s="36"/>
      <c r="ACO343" s="36"/>
      <c r="ACP343" s="36"/>
      <c r="ACQ343" s="36"/>
      <c r="ACR343" s="36"/>
      <c r="ACS343" s="36"/>
      <c r="ACT343" s="36"/>
      <c r="ACU343" s="36"/>
      <c r="ACV343" s="36"/>
      <c r="ACW343" s="36"/>
      <c r="ACX343" s="36"/>
      <c r="ACY343" s="36"/>
      <c r="ACZ343" s="36"/>
      <c r="ADA343" s="36"/>
      <c r="ADB343" s="36"/>
      <c r="ADC343" s="36"/>
      <c r="ADD343" s="36"/>
      <c r="ADE343" s="36"/>
      <c r="ADF343" s="36"/>
      <c r="ADG343" s="36"/>
      <c r="ADH343" s="36"/>
      <c r="ADI343" s="36"/>
      <c r="ADJ343" s="36"/>
      <c r="ADK343" s="36"/>
      <c r="ADL343" s="36"/>
      <c r="ADM343" s="36"/>
      <c r="ADN343" s="36"/>
      <c r="ADO343" s="36"/>
      <c r="ADP343" s="36"/>
      <c r="ADQ343" s="36"/>
      <c r="ADR343" s="36"/>
      <c r="ADS343" s="36"/>
      <c r="ADT343" s="36"/>
      <c r="ADU343" s="36"/>
      <c r="ADV343" s="36"/>
      <c r="ADW343" s="36"/>
      <c r="ADX343" s="36"/>
      <c r="ADY343" s="36"/>
      <c r="ADZ343" s="36"/>
      <c r="AEA343" s="36"/>
      <c r="AEB343" s="36"/>
      <c r="AEC343" s="36"/>
      <c r="AED343" s="36"/>
      <c r="AEE343" s="36"/>
      <c r="AEF343" s="36"/>
      <c r="AEG343" s="36"/>
      <c r="AEH343" s="36"/>
      <c r="AEI343" s="36"/>
      <c r="AEJ343" s="36"/>
      <c r="AEK343" s="36"/>
      <c r="AEL343" s="36"/>
      <c r="AEM343" s="36"/>
      <c r="AEN343" s="36"/>
      <c r="AEO343" s="36"/>
      <c r="AEP343" s="36"/>
      <c r="AEQ343" s="36"/>
      <c r="AER343" s="36"/>
      <c r="AES343" s="36"/>
      <c r="AET343" s="36"/>
      <c r="AEU343" s="36"/>
      <c r="AEV343" s="36"/>
      <c r="AEW343" s="36"/>
      <c r="AEX343" s="36"/>
      <c r="AEY343" s="36"/>
      <c r="AEZ343" s="36"/>
      <c r="AFA343" s="36"/>
      <c r="AFB343" s="36"/>
      <c r="AFC343" s="36"/>
      <c r="AFD343" s="36"/>
      <c r="AFE343" s="36"/>
      <c r="AFF343" s="36"/>
      <c r="AFG343" s="36"/>
      <c r="AFH343" s="36"/>
      <c r="AFI343" s="36"/>
      <c r="AFJ343" s="36"/>
      <c r="AFK343" s="36"/>
      <c r="AFL343" s="36"/>
      <c r="AFM343" s="36"/>
      <c r="AFN343" s="36"/>
      <c r="AFO343" s="36"/>
      <c r="AFP343" s="36"/>
      <c r="AFQ343" s="36"/>
      <c r="AFR343" s="36"/>
      <c r="AFS343" s="36"/>
      <c r="AFT343" s="36"/>
      <c r="AFU343" s="36"/>
      <c r="AFV343" s="36"/>
      <c r="AFW343" s="36"/>
      <c r="AFX343" s="36"/>
      <c r="AFY343" s="36"/>
      <c r="AFZ343" s="36"/>
      <c r="AGA343" s="36"/>
      <c r="AGB343" s="36"/>
      <c r="AGC343" s="36"/>
      <c r="AGD343" s="36"/>
      <c r="AGE343" s="36"/>
      <c r="AGF343" s="36"/>
      <c r="AGG343" s="36"/>
      <c r="AGH343" s="36"/>
      <c r="AGI343" s="36"/>
      <c r="AGJ343" s="36"/>
      <c r="AGK343" s="36"/>
      <c r="AGL343" s="36"/>
      <c r="AGM343" s="36"/>
      <c r="AGN343" s="36"/>
      <c r="AGO343" s="36"/>
      <c r="AGP343" s="36"/>
      <c r="AGQ343" s="36"/>
      <c r="AGR343" s="36"/>
      <c r="AGS343" s="36"/>
      <c r="AGT343" s="36"/>
      <c r="AGU343" s="36"/>
      <c r="AGV343" s="36"/>
      <c r="AGW343" s="36"/>
      <c r="AGX343" s="36"/>
      <c r="AGY343" s="36"/>
      <c r="AGZ343" s="36"/>
      <c r="AHA343" s="36"/>
      <c r="AHB343" s="36"/>
      <c r="AHC343" s="36"/>
      <c r="AHD343" s="36"/>
      <c r="AHE343" s="36"/>
      <c r="AHF343" s="36"/>
      <c r="AHG343" s="36"/>
      <c r="AHH343" s="36"/>
      <c r="AHI343" s="36"/>
      <c r="AHJ343" s="36"/>
      <c r="AHK343" s="36"/>
      <c r="AHL343" s="36"/>
      <c r="AHM343" s="36"/>
      <c r="AHN343" s="36"/>
      <c r="AHO343" s="36"/>
      <c r="AHP343" s="36"/>
      <c r="AHQ343" s="36"/>
      <c r="AHR343" s="36"/>
      <c r="AHS343" s="36"/>
      <c r="AHT343" s="36"/>
      <c r="AHU343" s="36"/>
      <c r="AHV343" s="36"/>
      <c r="AHW343" s="36"/>
      <c r="AHX343" s="36"/>
      <c r="AHY343" s="36"/>
      <c r="AHZ343" s="36"/>
      <c r="AIA343" s="36"/>
      <c r="AIB343" s="36"/>
      <c r="AIC343" s="36"/>
      <c r="AID343" s="36"/>
      <c r="AIE343" s="36"/>
      <c r="AIF343" s="36"/>
      <c r="AIG343" s="36"/>
      <c r="AIH343" s="36"/>
      <c r="AII343" s="36"/>
      <c r="AIJ343" s="36"/>
      <c r="AIK343" s="36"/>
      <c r="AIL343" s="36"/>
      <c r="AIM343" s="36"/>
      <c r="AIN343" s="36"/>
      <c r="AIO343" s="36"/>
      <c r="AIP343" s="36"/>
      <c r="AIQ343" s="36"/>
      <c r="AIR343" s="36"/>
      <c r="AIS343" s="36"/>
      <c r="AIT343" s="36"/>
      <c r="AIU343" s="36"/>
      <c r="AIV343" s="36"/>
      <c r="AIW343" s="36"/>
      <c r="AIX343" s="36"/>
      <c r="AIY343" s="36"/>
      <c r="AIZ343" s="36"/>
      <c r="AJA343" s="36"/>
      <c r="AJB343" s="36"/>
      <c r="AJC343" s="36"/>
      <c r="AJD343" s="36"/>
      <c r="AJE343" s="36"/>
      <c r="AJF343" s="36"/>
      <c r="AJG343" s="36"/>
      <c r="AJH343" s="36"/>
      <c r="AJI343" s="36"/>
      <c r="AJJ343" s="36"/>
      <c r="AJK343" s="36"/>
      <c r="AJL343" s="36"/>
      <c r="AJM343" s="36"/>
      <c r="AJN343" s="36"/>
      <c r="AJO343" s="36"/>
      <c r="AJP343" s="36"/>
      <c r="AJQ343" s="36"/>
      <c r="AJR343" s="36"/>
      <c r="AJS343" s="36"/>
      <c r="AJT343" s="36"/>
      <c r="AJU343" s="36"/>
      <c r="AJV343" s="36"/>
      <c r="AJW343" s="36"/>
      <c r="AJX343" s="36"/>
      <c r="AJY343" s="36"/>
      <c r="AJZ343" s="36"/>
      <c r="AKA343" s="36"/>
      <c r="AKB343" s="36"/>
      <c r="AKC343" s="36"/>
      <c r="AKD343" s="36"/>
      <c r="AKE343" s="36"/>
      <c r="AKF343" s="36"/>
      <c r="AKG343" s="36"/>
      <c r="AKH343" s="36"/>
      <c r="AKI343" s="36"/>
      <c r="AKJ343" s="36"/>
      <c r="AKK343" s="36"/>
      <c r="AKL343" s="36"/>
      <c r="AKM343" s="36"/>
      <c r="AKN343" s="36"/>
      <c r="AKO343" s="36"/>
      <c r="AKP343" s="36"/>
      <c r="AKQ343" s="36"/>
      <c r="AKR343" s="36"/>
      <c r="AKS343" s="36"/>
      <c r="AKT343" s="36"/>
      <c r="AKU343" s="36"/>
      <c r="AKV343" s="36"/>
      <c r="AKW343" s="36"/>
      <c r="AKX343" s="36"/>
      <c r="AKY343" s="36"/>
      <c r="AKZ343" s="36"/>
      <c r="ALA343" s="36"/>
      <c r="ALB343" s="36"/>
      <c r="ALC343" s="36"/>
      <c r="ALD343" s="36"/>
      <c r="ALE343" s="36"/>
      <c r="ALF343" s="36"/>
      <c r="ALG343" s="36"/>
      <c r="ALH343" s="36"/>
      <c r="ALI343" s="36"/>
      <c r="ALJ343" s="36"/>
      <c r="ALK343" s="36"/>
      <c r="ALL343" s="36"/>
      <c r="ALM343" s="36"/>
      <c r="ALN343" s="36"/>
      <c r="ALO343" s="36"/>
      <c r="ALP343" s="36"/>
      <c r="ALQ343" s="36"/>
      <c r="ALR343" s="36"/>
      <c r="ALS343" s="36"/>
      <c r="ALT343" s="36"/>
      <c r="ALU343" s="36"/>
      <c r="ALV343" s="36"/>
      <c r="ALW343" s="36"/>
      <c r="ALX343" s="36"/>
      <c r="ALY343" s="36"/>
      <c r="ALZ343" s="36"/>
      <c r="AMA343" s="36"/>
      <c r="AMB343" s="36"/>
      <c r="AMC343" s="36"/>
      <c r="AMD343" s="36"/>
      <c r="AME343" s="36"/>
      <c r="AMF343" s="36"/>
      <c r="AMG343" s="36"/>
      <c r="AMH343" s="36"/>
      <c r="AMI343" s="36"/>
      <c r="AMJ343" s="36"/>
      <c r="AMK343" s="36"/>
      <c r="AML343" s="36"/>
      <c r="AMM343" s="36"/>
      <c r="AMN343" s="36"/>
      <c r="AMO343" s="36"/>
      <c r="AMP343" s="36"/>
      <c r="AMQ343" s="36"/>
      <c r="AMR343" s="36"/>
      <c r="AMS343" s="36"/>
      <c r="AMT343" s="36"/>
      <c r="AMU343" s="36"/>
      <c r="AMV343" s="36"/>
      <c r="AMW343" s="36"/>
      <c r="AMX343" s="36"/>
      <c r="AMY343" s="36"/>
      <c r="AMZ343" s="36"/>
      <c r="ANA343" s="36"/>
      <c r="ANB343" s="36"/>
    </row>
    <row r="344" spans="1:1042" s="24" customFormat="1" x14ac:dyDescent="0.25">
      <c r="C344" s="6">
        <f t="shared" ref="C344" si="234">O344</f>
        <v>990576</v>
      </c>
      <c r="D344" s="72">
        <f t="shared" ref="D344" si="235">R344</f>
        <v>80</v>
      </c>
      <c r="E344" s="132">
        <v>0</v>
      </c>
      <c r="F344" s="129">
        <v>1</v>
      </c>
      <c r="G344" s="73">
        <f t="shared" si="221"/>
        <v>0</v>
      </c>
      <c r="H344" s="131">
        <v>2.9</v>
      </c>
      <c r="I344" s="147">
        <f t="shared" si="218"/>
        <v>0</v>
      </c>
      <c r="J344" s="111" t="s">
        <v>196</v>
      </c>
      <c r="K344" s="39">
        <v>3</v>
      </c>
      <c r="L344" s="95">
        <f t="shared" si="219"/>
        <v>99</v>
      </c>
      <c r="M344" s="12" t="s">
        <v>222</v>
      </c>
      <c r="N344" s="82">
        <f t="shared" si="223"/>
        <v>5</v>
      </c>
      <c r="O344" s="82">
        <f t="shared" ref="O344" si="236" xml:space="preserve"> (L344*10000) + (N344*100) + VLOOKUP( T344, $Q$2:$S$47, 2, FALSE )</f>
        <v>990576</v>
      </c>
      <c r="P344" s="171" t="str">
        <f>Q344 &amp; "  (" &amp; R344 &amp; "+ gal" &amp; IF(V344&gt;0, ", JA13)", ")")</f>
        <v>tier 3  (80+ gal)</v>
      </c>
      <c r="Q344" s="26" t="s">
        <v>751</v>
      </c>
      <c r="R344" s="147">
        <v>80</v>
      </c>
      <c r="S344" s="37" t="s">
        <v>747</v>
      </c>
      <c r="T344" s="100" t="s">
        <v>747</v>
      </c>
      <c r="U344" s="105" t="str">
        <f t="shared" si="217"/>
        <v>AWHSTier3Generic80</v>
      </c>
      <c r="V344" s="146">
        <v>0</v>
      </c>
      <c r="W344" s="50">
        <v>0</v>
      </c>
      <c r="X344" s="59">
        <v>0</v>
      </c>
      <c r="Y344" s="60">
        <v>0</v>
      </c>
      <c r="Z344" s="63">
        <v>0</v>
      </c>
      <c r="AA344" s="58"/>
      <c r="AB344" s="158" t="str">
        <f t="shared" si="192"/>
        <v>2,     990576,   "tier 3  (80+ gal)"</v>
      </c>
      <c r="AC344" s="160" t="str">
        <f t="shared" si="233"/>
        <v>(generic)</v>
      </c>
      <c r="AD344" s="172" t="s">
        <v>755</v>
      </c>
      <c r="AE344" s="158" t="str">
        <f t="shared" si="193"/>
        <v xml:space="preserve">          case  990576   :   "Tier3NEEA80"</v>
      </c>
      <c r="AF344" s="172" t="s">
        <v>755</v>
      </c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  <c r="HU344" s="36"/>
      <c r="HV344" s="36"/>
      <c r="HW344" s="36"/>
      <c r="HX344" s="36"/>
      <c r="HY344" s="36"/>
      <c r="HZ344" s="36"/>
      <c r="IA344" s="36"/>
      <c r="IB344" s="36"/>
      <c r="IC344" s="36"/>
      <c r="ID344" s="36"/>
      <c r="IE344" s="36"/>
      <c r="IF344" s="36"/>
      <c r="IG344" s="36"/>
      <c r="IH344" s="36"/>
      <c r="II344" s="36"/>
      <c r="IJ344" s="36"/>
      <c r="IK344" s="36"/>
      <c r="IL344" s="36"/>
      <c r="IM344" s="36"/>
      <c r="IN344" s="36"/>
      <c r="IO344" s="36"/>
      <c r="IP344" s="36"/>
      <c r="IQ344" s="36"/>
      <c r="IR344" s="36"/>
      <c r="IS344" s="36"/>
      <c r="IT344" s="36"/>
      <c r="IU344" s="36"/>
      <c r="IV344" s="36"/>
      <c r="IW344" s="36"/>
      <c r="IX344" s="36"/>
      <c r="IY344" s="36"/>
      <c r="IZ344" s="36"/>
      <c r="JA344" s="36"/>
      <c r="JB344" s="36"/>
      <c r="JC344" s="36"/>
      <c r="JD344" s="36"/>
      <c r="JE344" s="36"/>
      <c r="JF344" s="36"/>
      <c r="JG344" s="36"/>
      <c r="JH344" s="36"/>
      <c r="JI344" s="36"/>
      <c r="JJ344" s="36"/>
      <c r="JK344" s="36"/>
      <c r="JL344" s="36"/>
      <c r="JM344" s="36"/>
      <c r="JN344" s="36"/>
      <c r="JO344" s="36"/>
      <c r="JP344" s="36"/>
      <c r="JQ344" s="36"/>
      <c r="JR344" s="36"/>
      <c r="JS344" s="36"/>
      <c r="JT344" s="36"/>
      <c r="JU344" s="36"/>
      <c r="JV344" s="36"/>
      <c r="JW344" s="36"/>
      <c r="JX344" s="36"/>
      <c r="JY344" s="36"/>
      <c r="JZ344" s="36"/>
      <c r="KA344" s="36"/>
      <c r="KB344" s="36"/>
      <c r="KC344" s="36"/>
      <c r="KD344" s="36"/>
      <c r="KE344" s="36"/>
      <c r="KF344" s="36"/>
      <c r="KG344" s="36"/>
      <c r="KH344" s="36"/>
      <c r="KI344" s="36"/>
      <c r="KJ344" s="36"/>
      <c r="KK344" s="36"/>
      <c r="KL344" s="36"/>
      <c r="KM344" s="36"/>
      <c r="KN344" s="36"/>
      <c r="KO344" s="36"/>
      <c r="KP344" s="36"/>
      <c r="KQ344" s="36"/>
      <c r="KR344" s="36"/>
      <c r="KS344" s="36"/>
      <c r="KT344" s="36"/>
      <c r="KU344" s="36"/>
      <c r="KV344" s="36"/>
      <c r="KW344" s="36"/>
      <c r="KX344" s="36"/>
      <c r="KY344" s="36"/>
      <c r="KZ344" s="36"/>
      <c r="LA344" s="36"/>
      <c r="LB344" s="36"/>
      <c r="LC344" s="36"/>
      <c r="LD344" s="36"/>
      <c r="LE344" s="36"/>
      <c r="LF344" s="36"/>
      <c r="LG344" s="36"/>
      <c r="LH344" s="36"/>
      <c r="LI344" s="36"/>
      <c r="LJ344" s="36"/>
      <c r="LK344" s="36"/>
      <c r="LL344" s="36"/>
      <c r="LM344" s="36"/>
      <c r="LN344" s="36"/>
      <c r="LO344" s="36"/>
      <c r="LP344" s="36"/>
      <c r="LQ344" s="36"/>
      <c r="LR344" s="36"/>
      <c r="LS344" s="36"/>
      <c r="LT344" s="36"/>
      <c r="LU344" s="36"/>
      <c r="LV344" s="36"/>
      <c r="LW344" s="36"/>
      <c r="LX344" s="36"/>
      <c r="LY344" s="36"/>
      <c r="LZ344" s="36"/>
      <c r="MA344" s="36"/>
      <c r="MB344" s="36"/>
      <c r="MC344" s="36"/>
      <c r="MD344" s="36"/>
      <c r="ME344" s="36"/>
      <c r="MF344" s="36"/>
      <c r="MG344" s="36"/>
      <c r="MH344" s="36"/>
      <c r="MI344" s="36"/>
      <c r="MJ344" s="36"/>
      <c r="MK344" s="36"/>
      <c r="ML344" s="36"/>
      <c r="MM344" s="36"/>
      <c r="MN344" s="36"/>
      <c r="MO344" s="36"/>
      <c r="MP344" s="36"/>
      <c r="MQ344" s="36"/>
      <c r="MR344" s="36"/>
      <c r="MS344" s="36"/>
      <c r="MT344" s="36"/>
      <c r="MU344" s="36"/>
      <c r="MV344" s="36"/>
      <c r="MW344" s="36"/>
      <c r="MX344" s="36"/>
      <c r="MY344" s="36"/>
      <c r="MZ344" s="36"/>
      <c r="NA344" s="36"/>
      <c r="NB344" s="36"/>
      <c r="NC344" s="36"/>
      <c r="ND344" s="36"/>
      <c r="NE344" s="36"/>
      <c r="NF344" s="36"/>
      <c r="NG344" s="36"/>
      <c r="NH344" s="36"/>
      <c r="NI344" s="36"/>
      <c r="NJ344" s="36"/>
      <c r="NK344" s="36"/>
      <c r="NL344" s="36"/>
      <c r="NM344" s="36"/>
      <c r="NN344" s="36"/>
      <c r="NO344" s="36"/>
      <c r="NP344" s="36"/>
      <c r="NQ344" s="36"/>
      <c r="NR344" s="36"/>
      <c r="NS344" s="36"/>
      <c r="NT344" s="36"/>
      <c r="NU344" s="36"/>
      <c r="NV344" s="36"/>
      <c r="NW344" s="36"/>
      <c r="NX344" s="36"/>
      <c r="NY344" s="36"/>
      <c r="NZ344" s="36"/>
      <c r="OA344" s="36"/>
      <c r="OB344" s="36"/>
      <c r="OC344" s="36"/>
      <c r="OD344" s="36"/>
      <c r="OE344" s="36"/>
      <c r="OF344" s="36"/>
      <c r="OG344" s="36"/>
      <c r="OH344" s="36"/>
      <c r="OI344" s="36"/>
      <c r="OJ344" s="36"/>
      <c r="OK344" s="36"/>
      <c r="OL344" s="36"/>
      <c r="OM344" s="36"/>
      <c r="ON344" s="36"/>
      <c r="OO344" s="36"/>
      <c r="OP344" s="36"/>
      <c r="OQ344" s="36"/>
      <c r="OR344" s="36"/>
      <c r="OS344" s="36"/>
      <c r="OT344" s="36"/>
      <c r="OU344" s="36"/>
      <c r="OV344" s="36"/>
      <c r="OW344" s="36"/>
      <c r="OX344" s="36"/>
      <c r="OY344" s="36"/>
      <c r="OZ344" s="36"/>
      <c r="PA344" s="36"/>
      <c r="PB344" s="36"/>
      <c r="PC344" s="36"/>
      <c r="PD344" s="36"/>
      <c r="PE344" s="36"/>
      <c r="PF344" s="36"/>
      <c r="PG344" s="36"/>
      <c r="PH344" s="36"/>
      <c r="PI344" s="36"/>
      <c r="PJ344" s="36"/>
      <c r="PK344" s="36"/>
      <c r="PL344" s="36"/>
      <c r="PM344" s="36"/>
      <c r="PN344" s="36"/>
      <c r="PO344" s="36"/>
      <c r="PP344" s="36"/>
      <c r="PQ344" s="36"/>
      <c r="PR344" s="36"/>
      <c r="PS344" s="36"/>
      <c r="PT344" s="36"/>
      <c r="PU344" s="36"/>
      <c r="PV344" s="36"/>
      <c r="PW344" s="36"/>
      <c r="PX344" s="36"/>
      <c r="PY344" s="36"/>
      <c r="PZ344" s="36"/>
      <c r="QA344" s="36"/>
      <c r="QB344" s="36"/>
      <c r="QC344" s="36"/>
      <c r="QD344" s="36"/>
      <c r="QE344" s="36"/>
      <c r="QF344" s="36"/>
      <c r="QG344" s="36"/>
      <c r="QH344" s="36"/>
      <c r="QI344" s="36"/>
      <c r="QJ344" s="36"/>
      <c r="QK344" s="36"/>
      <c r="QL344" s="36"/>
      <c r="QM344" s="36"/>
      <c r="QN344" s="36"/>
      <c r="QO344" s="36"/>
      <c r="QP344" s="36"/>
      <c r="QQ344" s="36"/>
      <c r="QR344" s="36"/>
      <c r="QS344" s="36"/>
      <c r="QT344" s="36"/>
      <c r="QU344" s="36"/>
      <c r="QV344" s="36"/>
      <c r="QW344" s="36"/>
      <c r="QX344" s="36"/>
      <c r="QY344" s="36"/>
      <c r="QZ344" s="36"/>
      <c r="RA344" s="36"/>
      <c r="RB344" s="36"/>
      <c r="RC344" s="36"/>
      <c r="RD344" s="36"/>
      <c r="RE344" s="36"/>
      <c r="RF344" s="36"/>
      <c r="RG344" s="36"/>
      <c r="RH344" s="36"/>
      <c r="RI344" s="36"/>
      <c r="RJ344" s="36"/>
      <c r="RK344" s="36"/>
      <c r="RL344" s="36"/>
      <c r="RM344" s="36"/>
      <c r="RN344" s="36"/>
      <c r="RO344" s="36"/>
      <c r="RP344" s="36"/>
      <c r="RQ344" s="36"/>
      <c r="RR344" s="36"/>
      <c r="RS344" s="36"/>
      <c r="RT344" s="36"/>
      <c r="RU344" s="36"/>
      <c r="RV344" s="36"/>
      <c r="RW344" s="36"/>
      <c r="RX344" s="36"/>
      <c r="RY344" s="36"/>
      <c r="RZ344" s="36"/>
      <c r="SA344" s="36"/>
      <c r="SB344" s="36"/>
      <c r="SC344" s="36"/>
      <c r="SD344" s="36"/>
      <c r="SE344" s="36"/>
      <c r="SF344" s="36"/>
      <c r="SG344" s="36"/>
      <c r="SH344" s="36"/>
      <c r="SI344" s="36"/>
      <c r="SJ344" s="36"/>
      <c r="SK344" s="36"/>
      <c r="SL344" s="36"/>
      <c r="SM344" s="36"/>
      <c r="SN344" s="36"/>
      <c r="SO344" s="36"/>
      <c r="SP344" s="36"/>
      <c r="SQ344" s="36"/>
      <c r="SR344" s="36"/>
      <c r="SS344" s="36"/>
      <c r="ST344" s="36"/>
      <c r="SU344" s="36"/>
      <c r="SV344" s="36"/>
      <c r="SW344" s="36"/>
      <c r="SX344" s="36"/>
      <c r="SY344" s="36"/>
      <c r="SZ344" s="36"/>
      <c r="TA344" s="36"/>
      <c r="TB344" s="36"/>
      <c r="TC344" s="36"/>
      <c r="TD344" s="36"/>
      <c r="TE344" s="36"/>
      <c r="TF344" s="36"/>
      <c r="TG344" s="36"/>
      <c r="TH344" s="36"/>
      <c r="TI344" s="36"/>
      <c r="TJ344" s="36"/>
      <c r="TK344" s="36"/>
      <c r="TL344" s="36"/>
      <c r="TM344" s="36"/>
      <c r="TN344" s="36"/>
      <c r="TO344" s="36"/>
      <c r="TP344" s="36"/>
      <c r="TQ344" s="36"/>
      <c r="TR344" s="36"/>
      <c r="TS344" s="36"/>
      <c r="TT344" s="36"/>
      <c r="TU344" s="36"/>
      <c r="TV344" s="36"/>
      <c r="TW344" s="36"/>
      <c r="TX344" s="36"/>
      <c r="TY344" s="36"/>
      <c r="TZ344" s="36"/>
      <c r="UA344" s="36"/>
      <c r="UB344" s="36"/>
      <c r="UC344" s="36"/>
      <c r="UD344" s="36"/>
      <c r="UE344" s="36"/>
      <c r="UF344" s="36"/>
      <c r="UG344" s="36"/>
      <c r="UH344" s="36"/>
      <c r="UI344" s="36"/>
      <c r="UJ344" s="36"/>
      <c r="UK344" s="36"/>
      <c r="UL344" s="36"/>
      <c r="UM344" s="36"/>
      <c r="UN344" s="36"/>
      <c r="UO344" s="36"/>
      <c r="UP344" s="36"/>
      <c r="UQ344" s="36"/>
      <c r="UR344" s="36"/>
      <c r="US344" s="36"/>
      <c r="UT344" s="36"/>
      <c r="UU344" s="36"/>
      <c r="UV344" s="36"/>
      <c r="UW344" s="36"/>
      <c r="UX344" s="36"/>
      <c r="UY344" s="36"/>
      <c r="UZ344" s="36"/>
      <c r="VA344" s="36"/>
      <c r="VB344" s="36"/>
      <c r="VC344" s="36"/>
      <c r="VD344" s="36"/>
      <c r="VE344" s="36"/>
      <c r="VF344" s="36"/>
      <c r="VG344" s="36"/>
      <c r="VH344" s="36"/>
      <c r="VI344" s="36"/>
      <c r="VJ344" s="36"/>
      <c r="VK344" s="36"/>
      <c r="VL344" s="36"/>
      <c r="VM344" s="36"/>
      <c r="VN344" s="36"/>
      <c r="VO344" s="36"/>
      <c r="VP344" s="36"/>
      <c r="VQ344" s="36"/>
      <c r="VR344" s="36"/>
      <c r="VS344" s="36"/>
      <c r="VT344" s="36"/>
      <c r="VU344" s="36"/>
      <c r="VV344" s="36"/>
      <c r="VW344" s="36"/>
      <c r="VX344" s="36"/>
      <c r="VY344" s="36"/>
      <c r="VZ344" s="36"/>
      <c r="WA344" s="36"/>
      <c r="WB344" s="36"/>
      <c r="WC344" s="36"/>
      <c r="WD344" s="36"/>
      <c r="WE344" s="36"/>
      <c r="WF344" s="36"/>
      <c r="WG344" s="36"/>
      <c r="WH344" s="36"/>
      <c r="WI344" s="36"/>
      <c r="WJ344" s="36"/>
      <c r="WK344" s="36"/>
      <c r="WL344" s="36"/>
      <c r="WM344" s="36"/>
      <c r="WN344" s="36"/>
      <c r="WO344" s="36"/>
      <c r="WP344" s="36"/>
      <c r="WQ344" s="36"/>
      <c r="WR344" s="36"/>
      <c r="WS344" s="36"/>
      <c r="WT344" s="36"/>
      <c r="WU344" s="36"/>
      <c r="WV344" s="36"/>
      <c r="WW344" s="36"/>
      <c r="WX344" s="36"/>
      <c r="WY344" s="36"/>
      <c r="WZ344" s="36"/>
      <c r="XA344" s="36"/>
      <c r="XB344" s="36"/>
      <c r="XC344" s="36"/>
      <c r="XD344" s="36"/>
      <c r="XE344" s="36"/>
      <c r="XF344" s="36"/>
      <c r="XG344" s="36"/>
      <c r="XH344" s="36"/>
      <c r="XI344" s="36"/>
      <c r="XJ344" s="36"/>
      <c r="XK344" s="36"/>
      <c r="XL344" s="36"/>
      <c r="XM344" s="36"/>
      <c r="XN344" s="36"/>
      <c r="XO344" s="36"/>
      <c r="XP344" s="36"/>
      <c r="XQ344" s="36"/>
      <c r="XR344" s="36"/>
      <c r="XS344" s="36"/>
      <c r="XT344" s="36"/>
      <c r="XU344" s="36"/>
      <c r="XV344" s="36"/>
      <c r="XW344" s="36"/>
      <c r="XX344" s="36"/>
      <c r="XY344" s="36"/>
      <c r="XZ344" s="36"/>
      <c r="YA344" s="36"/>
      <c r="YB344" s="36"/>
      <c r="YC344" s="36"/>
      <c r="YD344" s="36"/>
      <c r="YE344" s="36"/>
      <c r="YF344" s="36"/>
      <c r="YG344" s="36"/>
      <c r="YH344" s="36"/>
      <c r="YI344" s="36"/>
      <c r="YJ344" s="36"/>
      <c r="YK344" s="36"/>
      <c r="YL344" s="36"/>
      <c r="YM344" s="36"/>
      <c r="YN344" s="36"/>
      <c r="YO344" s="36"/>
      <c r="YP344" s="36"/>
      <c r="YQ344" s="36"/>
      <c r="YR344" s="36"/>
      <c r="YS344" s="36"/>
      <c r="YT344" s="36"/>
      <c r="YU344" s="36"/>
      <c r="YV344" s="36"/>
      <c r="YW344" s="36"/>
      <c r="YX344" s="36"/>
      <c r="YY344" s="36"/>
      <c r="YZ344" s="36"/>
      <c r="ZA344" s="36"/>
      <c r="ZB344" s="36"/>
      <c r="ZC344" s="36"/>
      <c r="ZD344" s="36"/>
      <c r="ZE344" s="36"/>
      <c r="ZF344" s="36"/>
      <c r="ZG344" s="36"/>
      <c r="ZH344" s="36"/>
      <c r="ZI344" s="36"/>
      <c r="ZJ344" s="36"/>
      <c r="ZK344" s="36"/>
      <c r="ZL344" s="36"/>
      <c r="ZM344" s="36"/>
      <c r="ZN344" s="36"/>
      <c r="ZO344" s="36"/>
      <c r="ZP344" s="36"/>
      <c r="ZQ344" s="36"/>
      <c r="ZR344" s="36"/>
      <c r="ZS344" s="36"/>
      <c r="ZT344" s="36"/>
      <c r="ZU344" s="36"/>
      <c r="ZV344" s="36"/>
      <c r="ZW344" s="36"/>
      <c r="ZX344" s="36"/>
      <c r="ZY344" s="36"/>
      <c r="ZZ344" s="36"/>
      <c r="AAA344" s="36"/>
      <c r="AAB344" s="36"/>
      <c r="AAC344" s="36"/>
      <c r="AAD344" s="36"/>
      <c r="AAE344" s="36"/>
      <c r="AAF344" s="36"/>
      <c r="AAG344" s="36"/>
      <c r="AAH344" s="36"/>
      <c r="AAI344" s="36"/>
      <c r="AAJ344" s="36"/>
      <c r="AAK344" s="36"/>
      <c r="AAL344" s="36"/>
      <c r="AAM344" s="36"/>
      <c r="AAN344" s="36"/>
      <c r="AAO344" s="36"/>
      <c r="AAP344" s="36"/>
      <c r="AAQ344" s="36"/>
      <c r="AAR344" s="36"/>
      <c r="AAS344" s="36"/>
      <c r="AAT344" s="36"/>
      <c r="AAU344" s="36"/>
      <c r="AAV344" s="36"/>
      <c r="AAW344" s="36"/>
      <c r="AAX344" s="36"/>
      <c r="AAY344" s="36"/>
      <c r="AAZ344" s="36"/>
      <c r="ABA344" s="36"/>
      <c r="ABB344" s="36"/>
      <c r="ABC344" s="36"/>
      <c r="ABD344" s="36"/>
      <c r="ABE344" s="36"/>
      <c r="ABF344" s="36"/>
      <c r="ABG344" s="36"/>
      <c r="ABH344" s="36"/>
      <c r="ABI344" s="36"/>
      <c r="ABJ344" s="36"/>
      <c r="ABK344" s="36"/>
      <c r="ABL344" s="36"/>
      <c r="ABM344" s="36"/>
      <c r="ABN344" s="36"/>
      <c r="ABO344" s="36"/>
      <c r="ABP344" s="36"/>
      <c r="ABQ344" s="36"/>
      <c r="ABR344" s="36"/>
      <c r="ABS344" s="36"/>
      <c r="ABT344" s="36"/>
      <c r="ABU344" s="36"/>
      <c r="ABV344" s="36"/>
      <c r="ABW344" s="36"/>
      <c r="ABX344" s="36"/>
      <c r="ABY344" s="36"/>
      <c r="ABZ344" s="36"/>
      <c r="ACA344" s="36"/>
      <c r="ACB344" s="36"/>
      <c r="ACC344" s="36"/>
      <c r="ACD344" s="36"/>
      <c r="ACE344" s="36"/>
      <c r="ACF344" s="36"/>
      <c r="ACG344" s="36"/>
      <c r="ACH344" s="36"/>
      <c r="ACI344" s="36"/>
      <c r="ACJ344" s="36"/>
      <c r="ACK344" s="36"/>
      <c r="ACL344" s="36"/>
      <c r="ACM344" s="36"/>
      <c r="ACN344" s="36"/>
      <c r="ACO344" s="36"/>
      <c r="ACP344" s="36"/>
      <c r="ACQ344" s="36"/>
      <c r="ACR344" s="36"/>
      <c r="ACS344" s="36"/>
      <c r="ACT344" s="36"/>
      <c r="ACU344" s="36"/>
      <c r="ACV344" s="36"/>
      <c r="ACW344" s="36"/>
      <c r="ACX344" s="36"/>
      <c r="ACY344" s="36"/>
      <c r="ACZ344" s="36"/>
      <c r="ADA344" s="36"/>
      <c r="ADB344" s="36"/>
      <c r="ADC344" s="36"/>
      <c r="ADD344" s="36"/>
      <c r="ADE344" s="36"/>
      <c r="ADF344" s="36"/>
      <c r="ADG344" s="36"/>
      <c r="ADH344" s="36"/>
      <c r="ADI344" s="36"/>
      <c r="ADJ344" s="36"/>
      <c r="ADK344" s="36"/>
      <c r="ADL344" s="36"/>
      <c r="ADM344" s="36"/>
      <c r="ADN344" s="36"/>
      <c r="ADO344" s="36"/>
      <c r="ADP344" s="36"/>
      <c r="ADQ344" s="36"/>
      <c r="ADR344" s="36"/>
      <c r="ADS344" s="36"/>
      <c r="ADT344" s="36"/>
      <c r="ADU344" s="36"/>
      <c r="ADV344" s="36"/>
      <c r="ADW344" s="36"/>
      <c r="ADX344" s="36"/>
      <c r="ADY344" s="36"/>
      <c r="ADZ344" s="36"/>
      <c r="AEA344" s="36"/>
      <c r="AEB344" s="36"/>
      <c r="AEC344" s="36"/>
      <c r="AED344" s="36"/>
      <c r="AEE344" s="36"/>
      <c r="AEF344" s="36"/>
      <c r="AEG344" s="36"/>
      <c r="AEH344" s="36"/>
      <c r="AEI344" s="36"/>
      <c r="AEJ344" s="36"/>
      <c r="AEK344" s="36"/>
      <c r="AEL344" s="36"/>
      <c r="AEM344" s="36"/>
      <c r="AEN344" s="36"/>
      <c r="AEO344" s="36"/>
      <c r="AEP344" s="36"/>
      <c r="AEQ344" s="36"/>
      <c r="AER344" s="36"/>
      <c r="AES344" s="36"/>
      <c r="AET344" s="36"/>
      <c r="AEU344" s="36"/>
      <c r="AEV344" s="36"/>
      <c r="AEW344" s="36"/>
      <c r="AEX344" s="36"/>
      <c r="AEY344" s="36"/>
      <c r="AEZ344" s="36"/>
      <c r="AFA344" s="36"/>
      <c r="AFB344" s="36"/>
      <c r="AFC344" s="36"/>
      <c r="AFD344" s="36"/>
      <c r="AFE344" s="36"/>
      <c r="AFF344" s="36"/>
      <c r="AFG344" s="36"/>
      <c r="AFH344" s="36"/>
      <c r="AFI344" s="36"/>
      <c r="AFJ344" s="36"/>
      <c r="AFK344" s="36"/>
      <c r="AFL344" s="36"/>
      <c r="AFM344" s="36"/>
      <c r="AFN344" s="36"/>
      <c r="AFO344" s="36"/>
      <c r="AFP344" s="36"/>
      <c r="AFQ344" s="36"/>
      <c r="AFR344" s="36"/>
      <c r="AFS344" s="36"/>
      <c r="AFT344" s="36"/>
      <c r="AFU344" s="36"/>
      <c r="AFV344" s="36"/>
      <c r="AFW344" s="36"/>
      <c r="AFX344" s="36"/>
      <c r="AFY344" s="36"/>
      <c r="AFZ344" s="36"/>
      <c r="AGA344" s="36"/>
      <c r="AGB344" s="36"/>
      <c r="AGC344" s="36"/>
      <c r="AGD344" s="36"/>
      <c r="AGE344" s="36"/>
      <c r="AGF344" s="36"/>
      <c r="AGG344" s="36"/>
      <c r="AGH344" s="36"/>
      <c r="AGI344" s="36"/>
      <c r="AGJ344" s="36"/>
      <c r="AGK344" s="36"/>
      <c r="AGL344" s="36"/>
      <c r="AGM344" s="36"/>
      <c r="AGN344" s="36"/>
      <c r="AGO344" s="36"/>
      <c r="AGP344" s="36"/>
      <c r="AGQ344" s="36"/>
      <c r="AGR344" s="36"/>
      <c r="AGS344" s="36"/>
      <c r="AGT344" s="36"/>
      <c r="AGU344" s="36"/>
      <c r="AGV344" s="36"/>
      <c r="AGW344" s="36"/>
      <c r="AGX344" s="36"/>
      <c r="AGY344" s="36"/>
      <c r="AGZ344" s="36"/>
      <c r="AHA344" s="36"/>
      <c r="AHB344" s="36"/>
      <c r="AHC344" s="36"/>
      <c r="AHD344" s="36"/>
      <c r="AHE344" s="36"/>
      <c r="AHF344" s="36"/>
      <c r="AHG344" s="36"/>
      <c r="AHH344" s="36"/>
      <c r="AHI344" s="36"/>
      <c r="AHJ344" s="36"/>
      <c r="AHK344" s="36"/>
      <c r="AHL344" s="36"/>
      <c r="AHM344" s="36"/>
      <c r="AHN344" s="36"/>
      <c r="AHO344" s="36"/>
      <c r="AHP344" s="36"/>
      <c r="AHQ344" s="36"/>
      <c r="AHR344" s="36"/>
      <c r="AHS344" s="36"/>
      <c r="AHT344" s="36"/>
      <c r="AHU344" s="36"/>
      <c r="AHV344" s="36"/>
      <c r="AHW344" s="36"/>
      <c r="AHX344" s="36"/>
      <c r="AHY344" s="36"/>
      <c r="AHZ344" s="36"/>
      <c r="AIA344" s="36"/>
      <c r="AIB344" s="36"/>
      <c r="AIC344" s="36"/>
      <c r="AID344" s="36"/>
      <c r="AIE344" s="36"/>
      <c r="AIF344" s="36"/>
      <c r="AIG344" s="36"/>
      <c r="AIH344" s="36"/>
      <c r="AII344" s="36"/>
      <c r="AIJ344" s="36"/>
      <c r="AIK344" s="36"/>
      <c r="AIL344" s="36"/>
      <c r="AIM344" s="36"/>
      <c r="AIN344" s="36"/>
      <c r="AIO344" s="36"/>
      <c r="AIP344" s="36"/>
      <c r="AIQ344" s="36"/>
      <c r="AIR344" s="36"/>
      <c r="AIS344" s="36"/>
      <c r="AIT344" s="36"/>
      <c r="AIU344" s="36"/>
      <c r="AIV344" s="36"/>
      <c r="AIW344" s="36"/>
      <c r="AIX344" s="36"/>
      <c r="AIY344" s="36"/>
      <c r="AIZ344" s="36"/>
      <c r="AJA344" s="36"/>
      <c r="AJB344" s="36"/>
      <c r="AJC344" s="36"/>
      <c r="AJD344" s="36"/>
      <c r="AJE344" s="36"/>
      <c r="AJF344" s="36"/>
      <c r="AJG344" s="36"/>
      <c r="AJH344" s="36"/>
      <c r="AJI344" s="36"/>
      <c r="AJJ344" s="36"/>
      <c r="AJK344" s="36"/>
      <c r="AJL344" s="36"/>
      <c r="AJM344" s="36"/>
      <c r="AJN344" s="36"/>
      <c r="AJO344" s="36"/>
      <c r="AJP344" s="36"/>
      <c r="AJQ344" s="36"/>
      <c r="AJR344" s="36"/>
      <c r="AJS344" s="36"/>
      <c r="AJT344" s="36"/>
      <c r="AJU344" s="36"/>
      <c r="AJV344" s="36"/>
      <c r="AJW344" s="36"/>
      <c r="AJX344" s="36"/>
      <c r="AJY344" s="36"/>
      <c r="AJZ344" s="36"/>
      <c r="AKA344" s="36"/>
      <c r="AKB344" s="36"/>
      <c r="AKC344" s="36"/>
      <c r="AKD344" s="36"/>
      <c r="AKE344" s="36"/>
      <c r="AKF344" s="36"/>
      <c r="AKG344" s="36"/>
      <c r="AKH344" s="36"/>
      <c r="AKI344" s="36"/>
      <c r="AKJ344" s="36"/>
      <c r="AKK344" s="36"/>
      <c r="AKL344" s="36"/>
      <c r="AKM344" s="36"/>
      <c r="AKN344" s="36"/>
      <c r="AKO344" s="36"/>
      <c r="AKP344" s="36"/>
      <c r="AKQ344" s="36"/>
      <c r="AKR344" s="36"/>
      <c r="AKS344" s="36"/>
      <c r="AKT344" s="36"/>
      <c r="AKU344" s="36"/>
      <c r="AKV344" s="36"/>
      <c r="AKW344" s="36"/>
      <c r="AKX344" s="36"/>
      <c r="AKY344" s="36"/>
      <c r="AKZ344" s="36"/>
      <c r="ALA344" s="36"/>
      <c r="ALB344" s="36"/>
      <c r="ALC344" s="36"/>
      <c r="ALD344" s="36"/>
      <c r="ALE344" s="36"/>
      <c r="ALF344" s="36"/>
      <c r="ALG344" s="36"/>
      <c r="ALH344" s="36"/>
      <c r="ALI344" s="36"/>
      <c r="ALJ344" s="36"/>
      <c r="ALK344" s="36"/>
      <c r="ALL344" s="36"/>
      <c r="ALM344" s="36"/>
      <c r="ALN344" s="36"/>
      <c r="ALO344" s="36"/>
      <c r="ALP344" s="36"/>
      <c r="ALQ344" s="36"/>
      <c r="ALR344" s="36"/>
      <c r="ALS344" s="36"/>
      <c r="ALT344" s="36"/>
      <c r="ALU344" s="36"/>
      <c r="ALV344" s="36"/>
      <c r="ALW344" s="36"/>
      <c r="ALX344" s="36"/>
      <c r="ALY344" s="36"/>
      <c r="ALZ344" s="36"/>
      <c r="AMA344" s="36"/>
      <c r="AMB344" s="36"/>
      <c r="AMC344" s="36"/>
      <c r="AMD344" s="36"/>
      <c r="AME344" s="36"/>
      <c r="AMF344" s="36"/>
      <c r="AMG344" s="36"/>
      <c r="AMH344" s="36"/>
      <c r="AMI344" s="36"/>
      <c r="AMJ344" s="36"/>
      <c r="AMK344" s="36"/>
      <c r="AML344" s="36"/>
      <c r="AMM344" s="36"/>
      <c r="AMN344" s="36"/>
      <c r="AMO344" s="36"/>
      <c r="AMP344" s="36"/>
      <c r="AMQ344" s="36"/>
      <c r="AMR344" s="36"/>
      <c r="AMS344" s="36"/>
      <c r="AMT344" s="36"/>
      <c r="AMU344" s="36"/>
      <c r="AMV344" s="36"/>
      <c r="AMW344" s="36"/>
      <c r="AMX344" s="36"/>
      <c r="AMY344" s="36"/>
      <c r="AMZ344" s="36"/>
      <c r="ANA344" s="36"/>
      <c r="ANB344" s="36"/>
    </row>
    <row r="345" spans="1:1042" s="24" customFormat="1" x14ac:dyDescent="0.25">
      <c r="B345" t="s">
        <v>203</v>
      </c>
      <c r="K345" s="39"/>
      <c r="L345" s="69"/>
      <c r="M345" s="25"/>
      <c r="N345" s="80"/>
      <c r="O345" s="78"/>
      <c r="P345" s="78"/>
      <c r="Q345" s="26"/>
      <c r="R345" s="27"/>
      <c r="S345" s="37"/>
      <c r="T345" s="100"/>
      <c r="U345" s="100"/>
      <c r="V345" s="100"/>
      <c r="W345" s="50"/>
      <c r="X345" s="59"/>
      <c r="Y345" s="60"/>
      <c r="Z345" s="63"/>
      <c r="AA345" s="58"/>
      <c r="AB345" s="31"/>
      <c r="AC345" s="31"/>
      <c r="AD345" s="16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  <c r="HU345" s="36"/>
      <c r="HV345" s="36"/>
      <c r="HW345" s="36"/>
      <c r="HX345" s="36"/>
      <c r="HY345" s="36"/>
      <c r="HZ345" s="36"/>
      <c r="IA345" s="36"/>
      <c r="IB345" s="36"/>
      <c r="IC345" s="36"/>
      <c r="ID345" s="36"/>
      <c r="IE345" s="36"/>
      <c r="IF345" s="36"/>
      <c r="IG345" s="36"/>
      <c r="IH345" s="36"/>
      <c r="II345" s="36"/>
      <c r="IJ345" s="36"/>
      <c r="IK345" s="36"/>
      <c r="IL345" s="36"/>
      <c r="IM345" s="36"/>
      <c r="IN345" s="36"/>
      <c r="IO345" s="36"/>
      <c r="IP345" s="36"/>
      <c r="IQ345" s="36"/>
      <c r="IR345" s="36"/>
      <c r="IS345" s="36"/>
      <c r="IT345" s="36"/>
      <c r="IU345" s="36"/>
      <c r="IV345" s="36"/>
      <c r="IW345" s="36"/>
      <c r="IX345" s="36"/>
      <c r="IY345" s="36"/>
      <c r="IZ345" s="36"/>
      <c r="JA345" s="36"/>
      <c r="JB345" s="36"/>
      <c r="JC345" s="36"/>
      <c r="JD345" s="36"/>
      <c r="JE345" s="36"/>
      <c r="JF345" s="36"/>
      <c r="JG345" s="36"/>
      <c r="JH345" s="36"/>
      <c r="JI345" s="36"/>
      <c r="JJ345" s="36"/>
      <c r="JK345" s="36"/>
      <c r="JL345" s="36"/>
      <c r="JM345" s="36"/>
      <c r="JN345" s="36"/>
      <c r="JO345" s="36"/>
      <c r="JP345" s="36"/>
      <c r="JQ345" s="36"/>
      <c r="JR345" s="36"/>
      <c r="JS345" s="36"/>
      <c r="JT345" s="36"/>
      <c r="JU345" s="36"/>
      <c r="JV345" s="36"/>
      <c r="JW345" s="36"/>
      <c r="JX345" s="36"/>
      <c r="JY345" s="36"/>
      <c r="JZ345" s="36"/>
      <c r="KA345" s="36"/>
      <c r="KB345" s="36"/>
      <c r="KC345" s="36"/>
      <c r="KD345" s="36"/>
      <c r="KE345" s="36"/>
      <c r="KF345" s="36"/>
      <c r="KG345" s="36"/>
      <c r="KH345" s="36"/>
      <c r="KI345" s="36"/>
      <c r="KJ345" s="36"/>
      <c r="KK345" s="36"/>
      <c r="KL345" s="36"/>
      <c r="KM345" s="36"/>
      <c r="KN345" s="36"/>
      <c r="KO345" s="36"/>
      <c r="KP345" s="36"/>
      <c r="KQ345" s="36"/>
      <c r="KR345" s="36"/>
      <c r="KS345" s="36"/>
      <c r="KT345" s="36"/>
      <c r="KU345" s="36"/>
      <c r="KV345" s="36"/>
      <c r="KW345" s="36"/>
      <c r="KX345" s="36"/>
      <c r="KY345" s="36"/>
      <c r="KZ345" s="36"/>
      <c r="LA345" s="36"/>
      <c r="LB345" s="36"/>
      <c r="LC345" s="36"/>
      <c r="LD345" s="36"/>
      <c r="LE345" s="36"/>
      <c r="LF345" s="36"/>
      <c r="LG345" s="36"/>
      <c r="LH345" s="36"/>
      <c r="LI345" s="36"/>
      <c r="LJ345" s="36"/>
      <c r="LK345" s="36"/>
      <c r="LL345" s="36"/>
      <c r="LM345" s="36"/>
      <c r="LN345" s="36"/>
      <c r="LO345" s="36"/>
      <c r="LP345" s="36"/>
      <c r="LQ345" s="36"/>
      <c r="LR345" s="36"/>
      <c r="LS345" s="36"/>
      <c r="LT345" s="36"/>
      <c r="LU345" s="36"/>
      <c r="LV345" s="36"/>
      <c r="LW345" s="36"/>
      <c r="LX345" s="36"/>
      <c r="LY345" s="36"/>
      <c r="LZ345" s="36"/>
      <c r="MA345" s="36"/>
      <c r="MB345" s="36"/>
      <c r="MC345" s="36"/>
      <c r="MD345" s="36"/>
      <c r="ME345" s="36"/>
      <c r="MF345" s="36"/>
      <c r="MG345" s="36"/>
      <c r="MH345" s="36"/>
      <c r="MI345" s="36"/>
      <c r="MJ345" s="36"/>
      <c r="MK345" s="36"/>
      <c r="ML345" s="36"/>
      <c r="MM345" s="36"/>
      <c r="MN345" s="36"/>
      <c r="MO345" s="36"/>
      <c r="MP345" s="36"/>
      <c r="MQ345" s="36"/>
      <c r="MR345" s="36"/>
      <c r="MS345" s="36"/>
      <c r="MT345" s="36"/>
      <c r="MU345" s="36"/>
      <c r="MV345" s="36"/>
      <c r="MW345" s="36"/>
      <c r="MX345" s="36"/>
      <c r="MY345" s="36"/>
      <c r="MZ345" s="36"/>
      <c r="NA345" s="36"/>
      <c r="NB345" s="36"/>
      <c r="NC345" s="36"/>
      <c r="ND345" s="36"/>
      <c r="NE345" s="36"/>
      <c r="NF345" s="36"/>
      <c r="NG345" s="36"/>
      <c r="NH345" s="36"/>
      <c r="NI345" s="36"/>
      <c r="NJ345" s="36"/>
      <c r="NK345" s="36"/>
      <c r="NL345" s="36"/>
      <c r="NM345" s="36"/>
      <c r="NN345" s="36"/>
      <c r="NO345" s="36"/>
      <c r="NP345" s="36"/>
      <c r="NQ345" s="36"/>
      <c r="NR345" s="36"/>
      <c r="NS345" s="36"/>
      <c r="NT345" s="36"/>
      <c r="NU345" s="36"/>
      <c r="NV345" s="36"/>
      <c r="NW345" s="36"/>
      <c r="NX345" s="36"/>
      <c r="NY345" s="36"/>
      <c r="NZ345" s="36"/>
      <c r="OA345" s="36"/>
      <c r="OB345" s="36"/>
      <c r="OC345" s="36"/>
      <c r="OD345" s="36"/>
      <c r="OE345" s="36"/>
      <c r="OF345" s="36"/>
      <c r="OG345" s="36"/>
      <c r="OH345" s="36"/>
      <c r="OI345" s="36"/>
      <c r="OJ345" s="36"/>
      <c r="OK345" s="36"/>
      <c r="OL345" s="36"/>
      <c r="OM345" s="36"/>
      <c r="ON345" s="36"/>
      <c r="OO345" s="36"/>
      <c r="OP345" s="36"/>
      <c r="OQ345" s="36"/>
      <c r="OR345" s="36"/>
      <c r="OS345" s="36"/>
      <c r="OT345" s="36"/>
      <c r="OU345" s="36"/>
      <c r="OV345" s="36"/>
      <c r="OW345" s="36"/>
      <c r="OX345" s="36"/>
      <c r="OY345" s="36"/>
      <c r="OZ345" s="36"/>
      <c r="PA345" s="36"/>
      <c r="PB345" s="36"/>
      <c r="PC345" s="36"/>
      <c r="PD345" s="36"/>
      <c r="PE345" s="36"/>
      <c r="PF345" s="36"/>
      <c r="PG345" s="36"/>
      <c r="PH345" s="36"/>
      <c r="PI345" s="36"/>
      <c r="PJ345" s="36"/>
      <c r="PK345" s="36"/>
      <c r="PL345" s="36"/>
      <c r="PM345" s="36"/>
      <c r="PN345" s="36"/>
      <c r="PO345" s="36"/>
      <c r="PP345" s="36"/>
      <c r="PQ345" s="36"/>
      <c r="PR345" s="36"/>
      <c r="PS345" s="36"/>
      <c r="PT345" s="36"/>
      <c r="PU345" s="36"/>
      <c r="PV345" s="36"/>
      <c r="PW345" s="36"/>
      <c r="PX345" s="36"/>
      <c r="PY345" s="36"/>
      <c r="PZ345" s="36"/>
      <c r="QA345" s="36"/>
      <c r="QB345" s="36"/>
      <c r="QC345" s="36"/>
      <c r="QD345" s="36"/>
      <c r="QE345" s="36"/>
      <c r="QF345" s="36"/>
      <c r="QG345" s="36"/>
      <c r="QH345" s="36"/>
      <c r="QI345" s="36"/>
      <c r="QJ345" s="36"/>
      <c r="QK345" s="36"/>
      <c r="QL345" s="36"/>
      <c r="QM345" s="36"/>
      <c r="QN345" s="36"/>
      <c r="QO345" s="36"/>
      <c r="QP345" s="36"/>
      <c r="QQ345" s="36"/>
      <c r="QR345" s="36"/>
      <c r="QS345" s="36"/>
      <c r="QT345" s="36"/>
      <c r="QU345" s="36"/>
      <c r="QV345" s="36"/>
      <c r="QW345" s="36"/>
      <c r="QX345" s="36"/>
      <c r="QY345" s="36"/>
      <c r="QZ345" s="36"/>
      <c r="RA345" s="36"/>
      <c r="RB345" s="36"/>
      <c r="RC345" s="36"/>
      <c r="RD345" s="36"/>
      <c r="RE345" s="36"/>
      <c r="RF345" s="36"/>
      <c r="RG345" s="36"/>
      <c r="RH345" s="36"/>
      <c r="RI345" s="36"/>
      <c r="RJ345" s="36"/>
      <c r="RK345" s="36"/>
      <c r="RL345" s="36"/>
      <c r="RM345" s="36"/>
      <c r="RN345" s="36"/>
      <c r="RO345" s="36"/>
      <c r="RP345" s="36"/>
      <c r="RQ345" s="36"/>
      <c r="RR345" s="36"/>
      <c r="RS345" s="36"/>
      <c r="RT345" s="36"/>
      <c r="RU345" s="36"/>
      <c r="RV345" s="36"/>
      <c r="RW345" s="36"/>
      <c r="RX345" s="36"/>
      <c r="RY345" s="36"/>
      <c r="RZ345" s="36"/>
      <c r="SA345" s="36"/>
      <c r="SB345" s="36"/>
      <c r="SC345" s="36"/>
      <c r="SD345" s="36"/>
      <c r="SE345" s="36"/>
      <c r="SF345" s="36"/>
      <c r="SG345" s="36"/>
      <c r="SH345" s="36"/>
      <c r="SI345" s="36"/>
      <c r="SJ345" s="36"/>
      <c r="SK345" s="36"/>
      <c r="SL345" s="36"/>
      <c r="SM345" s="36"/>
      <c r="SN345" s="36"/>
      <c r="SO345" s="36"/>
      <c r="SP345" s="36"/>
      <c r="SQ345" s="36"/>
      <c r="SR345" s="36"/>
      <c r="SS345" s="36"/>
      <c r="ST345" s="36"/>
      <c r="SU345" s="36"/>
      <c r="SV345" s="36"/>
      <c r="SW345" s="36"/>
      <c r="SX345" s="36"/>
      <c r="SY345" s="36"/>
      <c r="SZ345" s="36"/>
      <c r="TA345" s="36"/>
      <c r="TB345" s="36"/>
      <c r="TC345" s="36"/>
      <c r="TD345" s="36"/>
      <c r="TE345" s="36"/>
      <c r="TF345" s="36"/>
      <c r="TG345" s="36"/>
      <c r="TH345" s="36"/>
      <c r="TI345" s="36"/>
      <c r="TJ345" s="36"/>
      <c r="TK345" s="36"/>
      <c r="TL345" s="36"/>
      <c r="TM345" s="36"/>
      <c r="TN345" s="36"/>
      <c r="TO345" s="36"/>
      <c r="TP345" s="36"/>
      <c r="TQ345" s="36"/>
      <c r="TR345" s="36"/>
      <c r="TS345" s="36"/>
      <c r="TT345" s="36"/>
      <c r="TU345" s="36"/>
      <c r="TV345" s="36"/>
      <c r="TW345" s="36"/>
      <c r="TX345" s="36"/>
      <c r="TY345" s="36"/>
      <c r="TZ345" s="36"/>
      <c r="UA345" s="36"/>
      <c r="UB345" s="36"/>
      <c r="UC345" s="36"/>
      <c r="UD345" s="36"/>
      <c r="UE345" s="36"/>
      <c r="UF345" s="36"/>
      <c r="UG345" s="36"/>
      <c r="UH345" s="36"/>
      <c r="UI345" s="36"/>
      <c r="UJ345" s="36"/>
      <c r="UK345" s="36"/>
      <c r="UL345" s="36"/>
      <c r="UM345" s="36"/>
      <c r="UN345" s="36"/>
      <c r="UO345" s="36"/>
      <c r="UP345" s="36"/>
      <c r="UQ345" s="36"/>
      <c r="UR345" s="36"/>
      <c r="US345" s="36"/>
      <c r="UT345" s="36"/>
      <c r="UU345" s="36"/>
      <c r="UV345" s="36"/>
      <c r="UW345" s="36"/>
      <c r="UX345" s="36"/>
      <c r="UY345" s="36"/>
      <c r="UZ345" s="36"/>
      <c r="VA345" s="36"/>
      <c r="VB345" s="36"/>
      <c r="VC345" s="36"/>
      <c r="VD345" s="36"/>
      <c r="VE345" s="36"/>
      <c r="VF345" s="36"/>
      <c r="VG345" s="36"/>
      <c r="VH345" s="36"/>
      <c r="VI345" s="36"/>
      <c r="VJ345" s="36"/>
      <c r="VK345" s="36"/>
      <c r="VL345" s="36"/>
      <c r="VM345" s="36"/>
      <c r="VN345" s="36"/>
      <c r="VO345" s="36"/>
      <c r="VP345" s="36"/>
      <c r="VQ345" s="36"/>
      <c r="VR345" s="36"/>
      <c r="VS345" s="36"/>
      <c r="VT345" s="36"/>
      <c r="VU345" s="36"/>
      <c r="VV345" s="36"/>
      <c r="VW345" s="36"/>
      <c r="VX345" s="36"/>
      <c r="VY345" s="36"/>
      <c r="VZ345" s="36"/>
      <c r="WA345" s="36"/>
      <c r="WB345" s="36"/>
      <c r="WC345" s="36"/>
      <c r="WD345" s="36"/>
      <c r="WE345" s="36"/>
      <c r="WF345" s="36"/>
      <c r="WG345" s="36"/>
      <c r="WH345" s="36"/>
      <c r="WI345" s="36"/>
      <c r="WJ345" s="36"/>
      <c r="WK345" s="36"/>
      <c r="WL345" s="36"/>
      <c r="WM345" s="36"/>
      <c r="WN345" s="36"/>
      <c r="WO345" s="36"/>
      <c r="WP345" s="36"/>
      <c r="WQ345" s="36"/>
      <c r="WR345" s="36"/>
      <c r="WS345" s="36"/>
      <c r="WT345" s="36"/>
      <c r="WU345" s="36"/>
      <c r="WV345" s="36"/>
      <c r="WW345" s="36"/>
      <c r="WX345" s="36"/>
      <c r="WY345" s="36"/>
      <c r="WZ345" s="36"/>
      <c r="XA345" s="36"/>
      <c r="XB345" s="36"/>
      <c r="XC345" s="36"/>
      <c r="XD345" s="36"/>
      <c r="XE345" s="36"/>
      <c r="XF345" s="36"/>
      <c r="XG345" s="36"/>
      <c r="XH345" s="36"/>
      <c r="XI345" s="36"/>
      <c r="XJ345" s="36"/>
      <c r="XK345" s="36"/>
      <c r="XL345" s="36"/>
      <c r="XM345" s="36"/>
      <c r="XN345" s="36"/>
      <c r="XO345" s="36"/>
      <c r="XP345" s="36"/>
      <c r="XQ345" s="36"/>
      <c r="XR345" s="36"/>
      <c r="XS345" s="36"/>
      <c r="XT345" s="36"/>
      <c r="XU345" s="36"/>
      <c r="XV345" s="36"/>
      <c r="XW345" s="36"/>
      <c r="XX345" s="36"/>
      <c r="XY345" s="36"/>
      <c r="XZ345" s="36"/>
      <c r="YA345" s="36"/>
      <c r="YB345" s="36"/>
      <c r="YC345" s="36"/>
      <c r="YD345" s="36"/>
      <c r="YE345" s="36"/>
      <c r="YF345" s="36"/>
      <c r="YG345" s="36"/>
      <c r="YH345" s="36"/>
      <c r="YI345" s="36"/>
      <c r="YJ345" s="36"/>
      <c r="YK345" s="36"/>
      <c r="YL345" s="36"/>
      <c r="YM345" s="36"/>
      <c r="YN345" s="36"/>
      <c r="YO345" s="36"/>
      <c r="YP345" s="36"/>
      <c r="YQ345" s="36"/>
      <c r="YR345" s="36"/>
      <c r="YS345" s="36"/>
      <c r="YT345" s="36"/>
      <c r="YU345" s="36"/>
      <c r="YV345" s="36"/>
      <c r="YW345" s="36"/>
      <c r="YX345" s="36"/>
      <c r="YY345" s="36"/>
      <c r="YZ345" s="36"/>
      <c r="ZA345" s="36"/>
      <c r="ZB345" s="36"/>
      <c r="ZC345" s="36"/>
      <c r="ZD345" s="36"/>
      <c r="ZE345" s="36"/>
      <c r="ZF345" s="36"/>
      <c r="ZG345" s="36"/>
      <c r="ZH345" s="36"/>
      <c r="ZI345" s="36"/>
      <c r="ZJ345" s="36"/>
      <c r="ZK345" s="36"/>
      <c r="ZL345" s="36"/>
      <c r="ZM345" s="36"/>
      <c r="ZN345" s="36"/>
      <c r="ZO345" s="36"/>
      <c r="ZP345" s="36"/>
      <c r="ZQ345" s="36"/>
      <c r="ZR345" s="36"/>
      <c r="ZS345" s="36"/>
      <c r="ZT345" s="36"/>
      <c r="ZU345" s="36"/>
      <c r="ZV345" s="36"/>
      <c r="ZW345" s="36"/>
      <c r="ZX345" s="36"/>
      <c r="ZY345" s="36"/>
      <c r="ZZ345" s="36"/>
      <c r="AAA345" s="36"/>
      <c r="AAB345" s="36"/>
      <c r="AAC345" s="36"/>
      <c r="AAD345" s="36"/>
      <c r="AAE345" s="36"/>
      <c r="AAF345" s="36"/>
      <c r="AAG345" s="36"/>
      <c r="AAH345" s="36"/>
      <c r="AAI345" s="36"/>
      <c r="AAJ345" s="36"/>
      <c r="AAK345" s="36"/>
      <c r="AAL345" s="36"/>
      <c r="AAM345" s="36"/>
      <c r="AAN345" s="36"/>
      <c r="AAO345" s="36"/>
      <c r="AAP345" s="36"/>
      <c r="AAQ345" s="36"/>
      <c r="AAR345" s="36"/>
      <c r="AAS345" s="36"/>
      <c r="AAT345" s="36"/>
      <c r="AAU345" s="36"/>
      <c r="AAV345" s="36"/>
      <c r="AAW345" s="36"/>
      <c r="AAX345" s="36"/>
      <c r="AAY345" s="36"/>
      <c r="AAZ345" s="36"/>
      <c r="ABA345" s="36"/>
      <c r="ABB345" s="36"/>
      <c r="ABC345" s="36"/>
      <c r="ABD345" s="36"/>
      <c r="ABE345" s="36"/>
      <c r="ABF345" s="36"/>
      <c r="ABG345" s="36"/>
      <c r="ABH345" s="36"/>
      <c r="ABI345" s="36"/>
      <c r="ABJ345" s="36"/>
      <c r="ABK345" s="36"/>
      <c r="ABL345" s="36"/>
      <c r="ABM345" s="36"/>
      <c r="ABN345" s="36"/>
      <c r="ABO345" s="36"/>
      <c r="ABP345" s="36"/>
      <c r="ABQ345" s="36"/>
      <c r="ABR345" s="36"/>
      <c r="ABS345" s="36"/>
      <c r="ABT345" s="36"/>
      <c r="ABU345" s="36"/>
      <c r="ABV345" s="36"/>
      <c r="ABW345" s="36"/>
      <c r="ABX345" s="36"/>
      <c r="ABY345" s="36"/>
      <c r="ABZ345" s="36"/>
      <c r="ACA345" s="36"/>
      <c r="ACB345" s="36"/>
      <c r="ACC345" s="36"/>
      <c r="ACD345" s="36"/>
      <c r="ACE345" s="36"/>
      <c r="ACF345" s="36"/>
      <c r="ACG345" s="36"/>
      <c r="ACH345" s="36"/>
      <c r="ACI345" s="36"/>
      <c r="ACJ345" s="36"/>
      <c r="ACK345" s="36"/>
      <c r="ACL345" s="36"/>
      <c r="ACM345" s="36"/>
      <c r="ACN345" s="36"/>
      <c r="ACO345" s="36"/>
      <c r="ACP345" s="36"/>
      <c r="ACQ345" s="36"/>
      <c r="ACR345" s="36"/>
      <c r="ACS345" s="36"/>
      <c r="ACT345" s="36"/>
      <c r="ACU345" s="36"/>
      <c r="ACV345" s="36"/>
      <c r="ACW345" s="36"/>
      <c r="ACX345" s="36"/>
      <c r="ACY345" s="36"/>
      <c r="ACZ345" s="36"/>
      <c r="ADA345" s="36"/>
      <c r="ADB345" s="36"/>
      <c r="ADC345" s="36"/>
      <c r="ADD345" s="36"/>
      <c r="ADE345" s="36"/>
      <c r="ADF345" s="36"/>
      <c r="ADG345" s="36"/>
      <c r="ADH345" s="36"/>
      <c r="ADI345" s="36"/>
      <c r="ADJ345" s="36"/>
      <c r="ADK345" s="36"/>
      <c r="ADL345" s="36"/>
      <c r="ADM345" s="36"/>
      <c r="ADN345" s="36"/>
      <c r="ADO345" s="36"/>
      <c r="ADP345" s="36"/>
      <c r="ADQ345" s="36"/>
      <c r="ADR345" s="36"/>
      <c r="ADS345" s="36"/>
      <c r="ADT345" s="36"/>
      <c r="ADU345" s="36"/>
      <c r="ADV345" s="36"/>
      <c r="ADW345" s="36"/>
      <c r="ADX345" s="36"/>
      <c r="ADY345" s="36"/>
      <c r="ADZ345" s="36"/>
      <c r="AEA345" s="36"/>
      <c r="AEB345" s="36"/>
      <c r="AEC345" s="36"/>
      <c r="AED345" s="36"/>
      <c r="AEE345" s="36"/>
      <c r="AEF345" s="36"/>
      <c r="AEG345" s="36"/>
      <c r="AEH345" s="36"/>
      <c r="AEI345" s="36"/>
      <c r="AEJ345" s="36"/>
      <c r="AEK345" s="36"/>
      <c r="AEL345" s="36"/>
      <c r="AEM345" s="36"/>
      <c r="AEN345" s="36"/>
      <c r="AEO345" s="36"/>
      <c r="AEP345" s="36"/>
      <c r="AEQ345" s="36"/>
      <c r="AER345" s="36"/>
      <c r="AES345" s="36"/>
      <c r="AET345" s="36"/>
      <c r="AEU345" s="36"/>
      <c r="AEV345" s="36"/>
      <c r="AEW345" s="36"/>
      <c r="AEX345" s="36"/>
      <c r="AEY345" s="36"/>
      <c r="AEZ345" s="36"/>
      <c r="AFA345" s="36"/>
      <c r="AFB345" s="36"/>
      <c r="AFC345" s="36"/>
      <c r="AFD345" s="36"/>
      <c r="AFE345" s="36"/>
      <c r="AFF345" s="36"/>
      <c r="AFG345" s="36"/>
      <c r="AFH345" s="36"/>
      <c r="AFI345" s="36"/>
      <c r="AFJ345" s="36"/>
      <c r="AFK345" s="36"/>
      <c r="AFL345" s="36"/>
      <c r="AFM345" s="36"/>
      <c r="AFN345" s="36"/>
      <c r="AFO345" s="36"/>
      <c r="AFP345" s="36"/>
      <c r="AFQ345" s="36"/>
      <c r="AFR345" s="36"/>
      <c r="AFS345" s="36"/>
      <c r="AFT345" s="36"/>
      <c r="AFU345" s="36"/>
      <c r="AFV345" s="36"/>
      <c r="AFW345" s="36"/>
      <c r="AFX345" s="36"/>
      <c r="AFY345" s="36"/>
      <c r="AFZ345" s="36"/>
      <c r="AGA345" s="36"/>
      <c r="AGB345" s="36"/>
      <c r="AGC345" s="36"/>
      <c r="AGD345" s="36"/>
      <c r="AGE345" s="36"/>
      <c r="AGF345" s="36"/>
      <c r="AGG345" s="36"/>
      <c r="AGH345" s="36"/>
      <c r="AGI345" s="36"/>
      <c r="AGJ345" s="36"/>
      <c r="AGK345" s="36"/>
      <c r="AGL345" s="36"/>
      <c r="AGM345" s="36"/>
      <c r="AGN345" s="36"/>
      <c r="AGO345" s="36"/>
      <c r="AGP345" s="36"/>
      <c r="AGQ345" s="36"/>
      <c r="AGR345" s="36"/>
      <c r="AGS345" s="36"/>
      <c r="AGT345" s="36"/>
      <c r="AGU345" s="36"/>
      <c r="AGV345" s="36"/>
      <c r="AGW345" s="36"/>
      <c r="AGX345" s="36"/>
      <c r="AGY345" s="36"/>
      <c r="AGZ345" s="36"/>
      <c r="AHA345" s="36"/>
      <c r="AHB345" s="36"/>
      <c r="AHC345" s="36"/>
      <c r="AHD345" s="36"/>
      <c r="AHE345" s="36"/>
      <c r="AHF345" s="36"/>
      <c r="AHG345" s="36"/>
      <c r="AHH345" s="36"/>
      <c r="AHI345" s="36"/>
      <c r="AHJ345" s="36"/>
      <c r="AHK345" s="36"/>
      <c r="AHL345" s="36"/>
      <c r="AHM345" s="36"/>
      <c r="AHN345" s="36"/>
      <c r="AHO345" s="36"/>
      <c r="AHP345" s="36"/>
      <c r="AHQ345" s="36"/>
      <c r="AHR345" s="36"/>
      <c r="AHS345" s="36"/>
      <c r="AHT345" s="36"/>
      <c r="AHU345" s="36"/>
      <c r="AHV345" s="36"/>
      <c r="AHW345" s="36"/>
      <c r="AHX345" s="36"/>
      <c r="AHY345" s="36"/>
      <c r="AHZ345" s="36"/>
      <c r="AIA345" s="36"/>
      <c r="AIB345" s="36"/>
      <c r="AIC345" s="36"/>
      <c r="AID345" s="36"/>
      <c r="AIE345" s="36"/>
      <c r="AIF345" s="36"/>
      <c r="AIG345" s="36"/>
      <c r="AIH345" s="36"/>
      <c r="AII345" s="36"/>
      <c r="AIJ345" s="36"/>
      <c r="AIK345" s="36"/>
      <c r="AIL345" s="36"/>
      <c r="AIM345" s="36"/>
      <c r="AIN345" s="36"/>
      <c r="AIO345" s="36"/>
      <c r="AIP345" s="36"/>
      <c r="AIQ345" s="36"/>
      <c r="AIR345" s="36"/>
      <c r="AIS345" s="36"/>
      <c r="AIT345" s="36"/>
      <c r="AIU345" s="36"/>
      <c r="AIV345" s="36"/>
      <c r="AIW345" s="36"/>
      <c r="AIX345" s="36"/>
      <c r="AIY345" s="36"/>
      <c r="AIZ345" s="36"/>
      <c r="AJA345" s="36"/>
      <c r="AJB345" s="36"/>
      <c r="AJC345" s="36"/>
      <c r="AJD345" s="36"/>
      <c r="AJE345" s="36"/>
      <c r="AJF345" s="36"/>
      <c r="AJG345" s="36"/>
      <c r="AJH345" s="36"/>
      <c r="AJI345" s="36"/>
      <c r="AJJ345" s="36"/>
      <c r="AJK345" s="36"/>
      <c r="AJL345" s="36"/>
      <c r="AJM345" s="36"/>
      <c r="AJN345" s="36"/>
      <c r="AJO345" s="36"/>
      <c r="AJP345" s="36"/>
      <c r="AJQ345" s="36"/>
      <c r="AJR345" s="36"/>
      <c r="AJS345" s="36"/>
      <c r="AJT345" s="36"/>
      <c r="AJU345" s="36"/>
      <c r="AJV345" s="36"/>
      <c r="AJW345" s="36"/>
      <c r="AJX345" s="36"/>
      <c r="AJY345" s="36"/>
      <c r="AJZ345" s="36"/>
      <c r="AKA345" s="36"/>
      <c r="AKB345" s="36"/>
      <c r="AKC345" s="36"/>
      <c r="AKD345" s="36"/>
      <c r="AKE345" s="36"/>
      <c r="AKF345" s="36"/>
      <c r="AKG345" s="36"/>
      <c r="AKH345" s="36"/>
      <c r="AKI345" s="36"/>
      <c r="AKJ345" s="36"/>
      <c r="AKK345" s="36"/>
      <c r="AKL345" s="36"/>
      <c r="AKM345" s="36"/>
      <c r="AKN345" s="36"/>
      <c r="AKO345" s="36"/>
      <c r="AKP345" s="36"/>
      <c r="AKQ345" s="36"/>
      <c r="AKR345" s="36"/>
      <c r="AKS345" s="36"/>
      <c r="AKT345" s="36"/>
      <c r="AKU345" s="36"/>
      <c r="AKV345" s="36"/>
      <c r="AKW345" s="36"/>
      <c r="AKX345" s="36"/>
      <c r="AKY345" s="36"/>
      <c r="AKZ345" s="36"/>
      <c r="ALA345" s="36"/>
      <c r="ALB345" s="36"/>
      <c r="ALC345" s="36"/>
      <c r="ALD345" s="36"/>
      <c r="ALE345" s="36"/>
      <c r="ALF345" s="36"/>
      <c r="ALG345" s="36"/>
      <c r="ALH345" s="36"/>
      <c r="ALI345" s="36"/>
      <c r="ALJ345" s="36"/>
      <c r="ALK345" s="36"/>
      <c r="ALL345" s="36"/>
      <c r="ALM345" s="36"/>
      <c r="ALN345" s="36"/>
      <c r="ALO345" s="36"/>
      <c r="ALP345" s="36"/>
      <c r="ALQ345" s="36"/>
      <c r="ALR345" s="36"/>
      <c r="ALS345" s="36"/>
      <c r="ALT345" s="36"/>
      <c r="ALU345" s="36"/>
      <c r="ALV345" s="36"/>
      <c r="ALW345" s="36"/>
      <c r="ALX345" s="36"/>
      <c r="ALY345" s="36"/>
      <c r="ALZ345" s="36"/>
      <c r="AMA345" s="36"/>
      <c r="AMB345" s="36"/>
      <c r="AMC345" s="36"/>
      <c r="AMD345" s="36"/>
      <c r="AME345" s="36"/>
      <c r="AMF345" s="36"/>
      <c r="AMG345" s="36"/>
      <c r="AMH345" s="36"/>
      <c r="AMI345" s="36"/>
      <c r="AMJ345" s="36"/>
      <c r="AMK345" s="36"/>
      <c r="AML345" s="36"/>
      <c r="AMM345" s="36"/>
      <c r="AMN345" s="36"/>
      <c r="AMO345" s="36"/>
      <c r="AMP345" s="36"/>
      <c r="AMQ345" s="36"/>
      <c r="AMR345" s="36"/>
      <c r="AMS345" s="36"/>
      <c r="AMT345" s="36"/>
      <c r="AMU345" s="36"/>
      <c r="AMV345" s="36"/>
      <c r="AMW345" s="36"/>
      <c r="AMX345" s="36"/>
      <c r="AMY345" s="36"/>
      <c r="AMZ345" s="36"/>
      <c r="ANA345" s="36"/>
      <c r="ANB345" s="36"/>
    </row>
    <row r="346" spans="1:1042" x14ac:dyDescent="0.25">
      <c r="A346" s="17" t="s">
        <v>196</v>
      </c>
      <c r="K346" s="42"/>
      <c r="L346" s="70"/>
      <c r="M346" s="19"/>
      <c r="N346" s="70"/>
      <c r="O346" s="79"/>
      <c r="P346" s="79"/>
      <c r="Q346" s="28"/>
      <c r="R346" s="29"/>
      <c r="S346" s="37"/>
      <c r="T346" s="100"/>
      <c r="U346" s="100"/>
      <c r="V346" s="100"/>
      <c r="W346" s="42"/>
      <c r="X346" s="59"/>
      <c r="Y346" s="60"/>
      <c r="Z346" s="59"/>
      <c r="AA346" s="58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  <c r="IY346" s="17"/>
      <c r="IZ346" s="17"/>
      <c r="JA346" s="17"/>
      <c r="JB346" s="17"/>
      <c r="JC346" s="17"/>
      <c r="JD346" s="17"/>
      <c r="JE346" s="17"/>
      <c r="JF346" s="17"/>
      <c r="JG346" s="17"/>
      <c r="JH346" s="17"/>
      <c r="JI346" s="17"/>
      <c r="JJ346" s="17"/>
      <c r="JK346" s="17"/>
      <c r="JL346" s="17"/>
      <c r="JM346" s="17"/>
      <c r="JN346" s="17"/>
      <c r="JO346" s="17"/>
      <c r="JP346" s="17"/>
      <c r="JQ346" s="17"/>
      <c r="JR346" s="17"/>
      <c r="JS346" s="17"/>
      <c r="JT346" s="17"/>
      <c r="JU346" s="17"/>
      <c r="JV346" s="17"/>
      <c r="JW346" s="17"/>
      <c r="JX346" s="17"/>
      <c r="JY346" s="17"/>
      <c r="JZ346" s="17"/>
      <c r="KA346" s="17"/>
      <c r="KB346" s="17"/>
      <c r="KC346" s="17"/>
      <c r="KD346" s="17"/>
      <c r="KE346" s="17"/>
      <c r="KF346" s="17"/>
      <c r="KG346" s="17"/>
      <c r="KH346" s="17"/>
      <c r="KI346" s="17"/>
      <c r="KJ346" s="17"/>
      <c r="KK346" s="17"/>
      <c r="KL346" s="17"/>
      <c r="KM346" s="17"/>
      <c r="KN346" s="17"/>
      <c r="KO346" s="17"/>
      <c r="KP346" s="17"/>
      <c r="KQ346" s="17"/>
      <c r="KR346" s="17"/>
      <c r="KS346" s="17"/>
      <c r="KT346" s="17"/>
      <c r="KU346" s="17"/>
      <c r="KV346" s="17"/>
      <c r="KW346" s="17"/>
      <c r="KX346" s="17"/>
      <c r="KY346" s="17"/>
      <c r="KZ346" s="17"/>
      <c r="LA346" s="17"/>
      <c r="LB346" s="17"/>
      <c r="LC346" s="17"/>
      <c r="LD346" s="17"/>
      <c r="LE346" s="17"/>
      <c r="LF346" s="17"/>
      <c r="LG346" s="17"/>
      <c r="LH346" s="17"/>
      <c r="LI346" s="17"/>
      <c r="LJ346" s="17"/>
      <c r="LK346" s="17"/>
      <c r="LL346" s="17"/>
      <c r="LM346" s="17"/>
      <c r="LN346" s="17"/>
      <c r="LO346" s="17"/>
      <c r="LP346" s="17"/>
      <c r="LQ346" s="17"/>
      <c r="LR346" s="17"/>
      <c r="LS346" s="17"/>
      <c r="LT346" s="17"/>
      <c r="LU346" s="17"/>
      <c r="LV346" s="17"/>
      <c r="LW346" s="17"/>
      <c r="LX346" s="17"/>
      <c r="LY346" s="17"/>
      <c r="LZ346" s="17"/>
      <c r="MA346" s="17"/>
      <c r="MB346" s="17"/>
      <c r="MC346" s="17"/>
      <c r="MD346" s="17"/>
      <c r="ME346" s="17"/>
      <c r="MF346" s="17"/>
      <c r="MG346" s="17"/>
      <c r="MH346" s="17"/>
      <c r="MI346" s="17"/>
      <c r="MJ346" s="17"/>
      <c r="MK346" s="17"/>
      <c r="ML346" s="17"/>
      <c r="MM346" s="17"/>
      <c r="MN346" s="17"/>
      <c r="MO346" s="17"/>
      <c r="MP346" s="17"/>
      <c r="MQ346" s="17"/>
      <c r="MR346" s="17"/>
      <c r="MS346" s="17"/>
      <c r="MT346" s="17"/>
      <c r="MU346" s="17"/>
      <c r="MV346" s="17"/>
      <c r="MW346" s="17"/>
      <c r="MX346" s="17"/>
      <c r="MY346" s="17"/>
      <c r="MZ346" s="17"/>
      <c r="NA346" s="17"/>
      <c r="NB346" s="17"/>
      <c r="NC346" s="17"/>
      <c r="ND346" s="17"/>
      <c r="NE346" s="17"/>
      <c r="NF346" s="17"/>
      <c r="NG346" s="17"/>
      <c r="NH346" s="17"/>
      <c r="NI346" s="17"/>
      <c r="NJ346" s="17"/>
      <c r="NK346" s="17"/>
      <c r="NL346" s="17"/>
      <c r="NM346" s="17"/>
      <c r="NN346" s="17"/>
      <c r="NO346" s="17"/>
      <c r="NP346" s="17"/>
      <c r="NQ346" s="17"/>
      <c r="NR346" s="17"/>
      <c r="NS346" s="17"/>
      <c r="NT346" s="17"/>
      <c r="NU346" s="17"/>
      <c r="NV346" s="17"/>
      <c r="NW346" s="17"/>
      <c r="NX346" s="17"/>
      <c r="NY346" s="17"/>
      <c r="NZ346" s="17"/>
      <c r="OA346" s="17"/>
      <c r="OB346" s="17"/>
      <c r="OC346" s="17"/>
      <c r="OD346" s="17"/>
      <c r="OE346" s="17"/>
      <c r="OF346" s="17"/>
      <c r="OG346" s="17"/>
      <c r="OH346" s="17"/>
      <c r="OI346" s="17"/>
      <c r="OJ346" s="17"/>
      <c r="OK346" s="17"/>
      <c r="OL346" s="17"/>
      <c r="OM346" s="17"/>
      <c r="ON346" s="17"/>
      <c r="OO346" s="17"/>
      <c r="OP346" s="17"/>
      <c r="OQ346" s="17"/>
      <c r="OR346" s="17"/>
      <c r="OS346" s="17"/>
      <c r="OT346" s="17"/>
      <c r="OU346" s="17"/>
      <c r="OV346" s="17"/>
      <c r="OW346" s="17"/>
      <c r="OX346" s="17"/>
      <c r="OY346" s="17"/>
      <c r="OZ346" s="17"/>
      <c r="PA346" s="17"/>
      <c r="PB346" s="17"/>
      <c r="PC346" s="17"/>
      <c r="PD346" s="17"/>
      <c r="PE346" s="17"/>
      <c r="PF346" s="17"/>
      <c r="PG346" s="17"/>
      <c r="PH346" s="17"/>
      <c r="PI346" s="17"/>
      <c r="PJ346" s="17"/>
      <c r="PK346" s="17"/>
      <c r="PL346" s="17"/>
      <c r="PM346" s="17"/>
      <c r="PN346" s="17"/>
      <c r="PO346" s="17"/>
      <c r="PP346" s="17"/>
      <c r="PQ346" s="17"/>
      <c r="PR346" s="17"/>
      <c r="PS346" s="17"/>
      <c r="PT346" s="17"/>
      <c r="PU346" s="17"/>
      <c r="PV346" s="17"/>
      <c r="PW346" s="17"/>
      <c r="PX346" s="17"/>
      <c r="PY346" s="17"/>
      <c r="PZ346" s="17"/>
      <c r="QA346" s="17"/>
      <c r="QB346" s="17"/>
      <c r="QC346" s="17"/>
      <c r="QD346" s="17"/>
      <c r="QE346" s="17"/>
      <c r="QF346" s="17"/>
      <c r="QG346" s="17"/>
      <c r="QH346" s="17"/>
      <c r="QI346" s="17"/>
      <c r="QJ346" s="17"/>
      <c r="QK346" s="17"/>
      <c r="QL346" s="17"/>
      <c r="QM346" s="17"/>
      <c r="QN346" s="17"/>
      <c r="QO346" s="17"/>
      <c r="QP346" s="17"/>
      <c r="QQ346" s="17"/>
      <c r="QR346" s="17"/>
      <c r="QS346" s="17"/>
      <c r="QT346" s="17"/>
      <c r="QU346" s="17"/>
      <c r="QV346" s="17"/>
      <c r="QW346" s="17"/>
      <c r="QX346" s="17"/>
      <c r="QY346" s="17"/>
      <c r="QZ346" s="17"/>
      <c r="RA346" s="17"/>
      <c r="RB346" s="17"/>
      <c r="RC346" s="17"/>
      <c r="RD346" s="17"/>
      <c r="RE346" s="17"/>
      <c r="RF346" s="17"/>
      <c r="RG346" s="17"/>
      <c r="RH346" s="17"/>
      <c r="RI346" s="17"/>
      <c r="RJ346" s="17"/>
      <c r="RK346" s="17"/>
      <c r="RL346" s="17"/>
      <c r="RM346" s="17"/>
      <c r="RN346" s="17"/>
      <c r="RO346" s="17"/>
      <c r="RP346" s="17"/>
      <c r="RQ346" s="17"/>
      <c r="RR346" s="17"/>
      <c r="RS346" s="17"/>
      <c r="RT346" s="17"/>
      <c r="RU346" s="17"/>
      <c r="RV346" s="17"/>
      <c r="RW346" s="17"/>
      <c r="RX346" s="17"/>
      <c r="RY346" s="17"/>
      <c r="RZ346" s="17"/>
      <c r="SA346" s="17"/>
      <c r="SB346" s="17"/>
      <c r="SC346" s="17"/>
      <c r="SD346" s="17"/>
      <c r="SE346" s="17"/>
      <c r="SF346" s="17"/>
      <c r="SG346" s="17"/>
      <c r="SH346" s="17"/>
      <c r="SI346" s="17"/>
      <c r="SJ346" s="17"/>
      <c r="SK346" s="17"/>
      <c r="SL346" s="17"/>
      <c r="SM346" s="17"/>
      <c r="SN346" s="17"/>
      <c r="SO346" s="17"/>
      <c r="SP346" s="17"/>
      <c r="SQ346" s="17"/>
      <c r="SR346" s="17"/>
      <c r="SS346" s="17"/>
      <c r="ST346" s="17"/>
      <c r="SU346" s="17"/>
      <c r="SV346" s="17"/>
      <c r="SW346" s="17"/>
      <c r="SX346" s="17"/>
      <c r="SY346" s="17"/>
      <c r="SZ346" s="17"/>
      <c r="TA346" s="17"/>
      <c r="TB346" s="17"/>
      <c r="TC346" s="17"/>
      <c r="TD346" s="17"/>
      <c r="TE346" s="17"/>
      <c r="TF346" s="17"/>
      <c r="TG346" s="17"/>
      <c r="TH346" s="17"/>
      <c r="TI346" s="17"/>
      <c r="TJ346" s="17"/>
      <c r="TK346" s="17"/>
      <c r="TL346" s="17"/>
      <c r="TM346" s="17"/>
      <c r="TN346" s="17"/>
      <c r="TO346" s="17"/>
      <c r="TP346" s="17"/>
      <c r="TQ346" s="17"/>
      <c r="TR346" s="17"/>
      <c r="TS346" s="17"/>
      <c r="TT346" s="17"/>
      <c r="TU346" s="17"/>
      <c r="TV346" s="17"/>
      <c r="TW346" s="17"/>
      <c r="TX346" s="17"/>
      <c r="TY346" s="17"/>
      <c r="TZ346" s="17"/>
      <c r="UA346" s="17"/>
      <c r="UB346" s="17"/>
      <c r="UC346" s="17"/>
      <c r="UD346" s="17"/>
      <c r="UE346" s="17"/>
      <c r="UF346" s="17"/>
      <c r="UG346" s="17"/>
      <c r="UH346" s="17"/>
      <c r="UI346" s="17"/>
      <c r="UJ346" s="17"/>
      <c r="UK346" s="17"/>
      <c r="UL346" s="17"/>
      <c r="UM346" s="17"/>
      <c r="UN346" s="17"/>
      <c r="UO346" s="17"/>
      <c r="UP346" s="17"/>
      <c r="UQ346" s="17"/>
      <c r="UR346" s="17"/>
      <c r="US346" s="17"/>
      <c r="UT346" s="17"/>
      <c r="UU346" s="17"/>
      <c r="UV346" s="17"/>
      <c r="UW346" s="17"/>
      <c r="UX346" s="17"/>
      <c r="UY346" s="17"/>
      <c r="UZ346" s="17"/>
      <c r="VA346" s="17"/>
      <c r="VB346" s="17"/>
      <c r="VC346" s="17"/>
      <c r="VD346" s="17"/>
      <c r="VE346" s="17"/>
      <c r="VF346" s="17"/>
      <c r="VG346" s="17"/>
      <c r="VH346" s="17"/>
      <c r="VI346" s="17"/>
      <c r="VJ346" s="17"/>
      <c r="VK346" s="17"/>
      <c r="VL346" s="17"/>
      <c r="VM346" s="17"/>
      <c r="VN346" s="17"/>
      <c r="VO346" s="17"/>
      <c r="VP346" s="17"/>
      <c r="VQ346" s="17"/>
      <c r="VR346" s="17"/>
      <c r="VS346" s="17"/>
      <c r="VT346" s="17"/>
      <c r="VU346" s="17"/>
      <c r="VV346" s="17"/>
      <c r="VW346" s="17"/>
      <c r="VX346" s="17"/>
      <c r="VY346" s="17"/>
      <c r="VZ346" s="17"/>
      <c r="WA346" s="17"/>
      <c r="WB346" s="17"/>
      <c r="WC346" s="17"/>
      <c r="WD346" s="17"/>
      <c r="WE346" s="17"/>
      <c r="WF346" s="17"/>
      <c r="WG346" s="17"/>
      <c r="WH346" s="17"/>
      <c r="WI346" s="17"/>
      <c r="WJ346" s="17"/>
      <c r="WK346" s="17"/>
      <c r="WL346" s="17"/>
      <c r="WM346" s="17"/>
      <c r="WN346" s="17"/>
      <c r="WO346" s="17"/>
      <c r="WP346" s="17"/>
      <c r="WQ346" s="17"/>
      <c r="WR346" s="17"/>
      <c r="WS346" s="17"/>
      <c r="WT346" s="17"/>
      <c r="WU346" s="17"/>
      <c r="WV346" s="17"/>
      <c r="WW346" s="17"/>
      <c r="WX346" s="17"/>
      <c r="WY346" s="17"/>
      <c r="WZ346" s="17"/>
      <c r="XA346" s="17"/>
      <c r="XB346" s="17"/>
      <c r="XC346" s="17"/>
      <c r="XD346" s="17"/>
      <c r="XE346" s="17"/>
      <c r="XF346" s="17"/>
      <c r="XG346" s="17"/>
      <c r="XH346" s="17"/>
      <c r="XI346" s="17"/>
      <c r="XJ346" s="17"/>
      <c r="XK346" s="17"/>
      <c r="XL346" s="17"/>
      <c r="XM346" s="17"/>
      <c r="XN346" s="17"/>
      <c r="XO346" s="17"/>
      <c r="XP346" s="17"/>
      <c r="XQ346" s="17"/>
      <c r="XR346" s="17"/>
      <c r="XS346" s="17"/>
      <c r="XT346" s="17"/>
      <c r="XU346" s="17"/>
      <c r="XV346" s="17"/>
      <c r="XW346" s="17"/>
      <c r="XX346" s="17"/>
      <c r="XY346" s="17"/>
      <c r="XZ346" s="17"/>
      <c r="YA346" s="17"/>
      <c r="YB346" s="17"/>
      <c r="YC346" s="17"/>
      <c r="YD346" s="17"/>
      <c r="YE346" s="17"/>
      <c r="YF346" s="17"/>
      <c r="YG346" s="17"/>
      <c r="YH346" s="17"/>
      <c r="YI346" s="17"/>
      <c r="YJ346" s="17"/>
      <c r="YK346" s="17"/>
      <c r="YL346" s="17"/>
      <c r="YM346" s="17"/>
      <c r="YN346" s="17"/>
      <c r="YO346" s="17"/>
      <c r="YP346" s="17"/>
      <c r="YQ346" s="17"/>
      <c r="YR346" s="17"/>
      <c r="YS346" s="17"/>
      <c r="YT346" s="17"/>
      <c r="YU346" s="17"/>
      <c r="YV346" s="17"/>
      <c r="YW346" s="17"/>
      <c r="YX346" s="17"/>
      <c r="YY346" s="17"/>
      <c r="YZ346" s="17"/>
      <c r="ZA346" s="17"/>
      <c r="ZB346" s="17"/>
      <c r="ZC346" s="17"/>
      <c r="ZD346" s="17"/>
      <c r="ZE346" s="17"/>
      <c r="ZF346" s="17"/>
      <c r="ZG346" s="17"/>
      <c r="ZH346" s="17"/>
      <c r="ZI346" s="17"/>
      <c r="ZJ346" s="17"/>
      <c r="ZK346" s="17"/>
      <c r="ZL346" s="17"/>
      <c r="ZM346" s="17"/>
      <c r="ZN346" s="17"/>
      <c r="ZO346" s="17"/>
      <c r="ZP346" s="17"/>
      <c r="ZQ346" s="17"/>
      <c r="ZR346" s="17"/>
      <c r="ZS346" s="17"/>
      <c r="ZT346" s="17"/>
      <c r="ZU346" s="17"/>
      <c r="ZV346" s="17"/>
      <c r="ZW346" s="17"/>
      <c r="ZX346" s="17"/>
      <c r="ZY346" s="17"/>
      <c r="ZZ346" s="17"/>
      <c r="AAA346" s="17"/>
      <c r="AAB346" s="17"/>
      <c r="AAC346" s="17"/>
      <c r="AAD346" s="17"/>
      <c r="AAE346" s="17"/>
      <c r="AAF346" s="17"/>
      <c r="AAG346" s="17"/>
      <c r="AAH346" s="17"/>
      <c r="AAI346" s="17"/>
      <c r="AAJ346" s="17"/>
      <c r="AAK346" s="17"/>
      <c r="AAL346" s="17"/>
      <c r="AAM346" s="17"/>
      <c r="AAN346" s="17"/>
      <c r="AAO346" s="17"/>
      <c r="AAP346" s="17"/>
      <c r="AAQ346" s="17"/>
      <c r="AAR346" s="17"/>
      <c r="AAS346" s="17"/>
      <c r="AAT346" s="17"/>
      <c r="AAU346" s="17"/>
      <c r="AAV346" s="17"/>
      <c r="AAW346" s="17"/>
      <c r="AAX346" s="17"/>
      <c r="AAY346" s="17"/>
      <c r="AAZ346" s="17"/>
      <c r="ABA346" s="17"/>
      <c r="ABB346" s="17"/>
      <c r="ABC346" s="17"/>
      <c r="ABD346" s="17"/>
      <c r="ABE346" s="17"/>
      <c r="ABF346" s="17"/>
      <c r="ABG346" s="17"/>
      <c r="ABH346" s="17"/>
      <c r="ABI346" s="17"/>
      <c r="ABJ346" s="17"/>
      <c r="ABK346" s="17"/>
      <c r="ABL346" s="17"/>
      <c r="ABM346" s="17"/>
      <c r="ABN346" s="17"/>
      <c r="ABO346" s="17"/>
      <c r="ABP346" s="17"/>
      <c r="ABQ346" s="17"/>
      <c r="ABR346" s="17"/>
      <c r="ABS346" s="17"/>
      <c r="ABT346" s="17"/>
      <c r="ABU346" s="17"/>
      <c r="ABV346" s="17"/>
      <c r="ABW346" s="17"/>
      <c r="ABX346" s="17"/>
      <c r="ABY346" s="17"/>
      <c r="ABZ346" s="17"/>
      <c r="ACA346" s="17"/>
      <c r="ACB346" s="17"/>
      <c r="ACC346" s="17"/>
      <c r="ACD346" s="17"/>
      <c r="ACE346" s="17"/>
      <c r="ACF346" s="17"/>
      <c r="ACG346" s="17"/>
      <c r="ACH346" s="17"/>
      <c r="ACI346" s="17"/>
      <c r="ACJ346" s="17"/>
      <c r="ACK346" s="17"/>
      <c r="ACL346" s="17"/>
      <c r="ACM346" s="17"/>
      <c r="ACN346" s="17"/>
      <c r="ACO346" s="17"/>
      <c r="ACP346" s="17"/>
      <c r="ACQ346" s="17"/>
      <c r="ACR346" s="17"/>
      <c r="ACS346" s="17"/>
      <c r="ACT346" s="17"/>
      <c r="ACU346" s="17"/>
      <c r="ACV346" s="17"/>
      <c r="ACW346" s="17"/>
      <c r="ACX346" s="17"/>
      <c r="ACY346" s="17"/>
      <c r="ACZ346" s="17"/>
      <c r="ADA346" s="17"/>
      <c r="ADB346" s="17"/>
      <c r="ADC346" s="17"/>
      <c r="ADD346" s="17"/>
      <c r="ADE346" s="17"/>
      <c r="ADF346" s="17"/>
      <c r="ADG346" s="17"/>
      <c r="ADH346" s="17"/>
      <c r="ADI346" s="17"/>
      <c r="ADJ346" s="17"/>
      <c r="ADK346" s="17"/>
      <c r="ADL346" s="17"/>
      <c r="ADM346" s="17"/>
      <c r="ADN346" s="17"/>
      <c r="ADO346" s="17"/>
      <c r="ADP346" s="17"/>
      <c r="ADQ346" s="17"/>
      <c r="ADR346" s="17"/>
      <c r="ADS346" s="17"/>
      <c r="ADT346" s="17"/>
      <c r="ADU346" s="17"/>
      <c r="ADV346" s="17"/>
      <c r="ADW346" s="17"/>
      <c r="ADX346" s="17"/>
      <c r="ADY346" s="17"/>
      <c r="ADZ346" s="17"/>
      <c r="AEA346" s="17"/>
      <c r="AEB346" s="17"/>
      <c r="AEC346" s="17"/>
      <c r="AED346" s="17"/>
      <c r="AEE346" s="17"/>
      <c r="AEF346" s="17"/>
      <c r="AEG346" s="17"/>
      <c r="AEH346" s="17"/>
      <c r="AEI346" s="17"/>
      <c r="AEJ346" s="17"/>
      <c r="AEK346" s="17"/>
      <c r="AEL346" s="17"/>
      <c r="AEM346" s="17"/>
      <c r="AEN346" s="17"/>
      <c r="AEO346" s="17"/>
      <c r="AEP346" s="17"/>
      <c r="AEQ346" s="17"/>
      <c r="AER346" s="17"/>
      <c r="AES346" s="17"/>
      <c r="AET346" s="17"/>
      <c r="AEU346" s="17"/>
      <c r="AEV346" s="17"/>
      <c r="AEW346" s="17"/>
      <c r="AEX346" s="17"/>
      <c r="AEY346" s="17"/>
      <c r="AEZ346" s="17"/>
      <c r="AFA346" s="17"/>
      <c r="AFB346" s="17"/>
      <c r="AFC346" s="17"/>
      <c r="AFD346" s="17"/>
      <c r="AFE346" s="17"/>
      <c r="AFF346" s="17"/>
      <c r="AFG346" s="17"/>
      <c r="AFH346" s="17"/>
      <c r="AFI346" s="17"/>
      <c r="AFJ346" s="17"/>
      <c r="AFK346" s="17"/>
      <c r="AFL346" s="17"/>
      <c r="AFM346" s="17"/>
      <c r="AFN346" s="17"/>
      <c r="AFO346" s="17"/>
      <c r="AFP346" s="17"/>
      <c r="AFQ346" s="17"/>
      <c r="AFR346" s="17"/>
      <c r="AFS346" s="17"/>
      <c r="AFT346" s="17"/>
      <c r="AFU346" s="17"/>
      <c r="AFV346" s="17"/>
      <c r="AFW346" s="17"/>
      <c r="AFX346" s="17"/>
      <c r="AFY346" s="17"/>
      <c r="AFZ346" s="17"/>
      <c r="AGA346" s="17"/>
      <c r="AGB346" s="17"/>
      <c r="AGC346" s="17"/>
      <c r="AGD346" s="17"/>
      <c r="AGE346" s="17"/>
      <c r="AGF346" s="17"/>
      <c r="AGG346" s="17"/>
      <c r="AGH346" s="17"/>
      <c r="AGI346" s="17"/>
      <c r="AGJ346" s="17"/>
      <c r="AGK346" s="17"/>
      <c r="AGL346" s="17"/>
      <c r="AGM346" s="17"/>
      <c r="AGN346" s="17"/>
      <c r="AGO346" s="17"/>
      <c r="AGP346" s="17"/>
      <c r="AGQ346" s="17"/>
      <c r="AGR346" s="17"/>
      <c r="AGS346" s="17"/>
      <c r="AGT346" s="17"/>
      <c r="AGU346" s="17"/>
      <c r="AGV346" s="17"/>
      <c r="AGW346" s="17"/>
      <c r="AGX346" s="17"/>
      <c r="AGY346" s="17"/>
      <c r="AGZ346" s="17"/>
      <c r="AHA346" s="17"/>
      <c r="AHB346" s="17"/>
      <c r="AHC346" s="17"/>
      <c r="AHD346" s="17"/>
      <c r="AHE346" s="17"/>
      <c r="AHF346" s="17"/>
      <c r="AHG346" s="17"/>
      <c r="AHH346" s="17"/>
      <c r="AHI346" s="17"/>
      <c r="AHJ346" s="17"/>
      <c r="AHK346" s="17"/>
      <c r="AHL346" s="17"/>
      <c r="AHM346" s="17"/>
      <c r="AHN346" s="17"/>
      <c r="AHO346" s="17"/>
      <c r="AHP346" s="17"/>
      <c r="AHQ346" s="17"/>
      <c r="AHR346" s="17"/>
      <c r="AHS346" s="17"/>
      <c r="AHT346" s="17"/>
      <c r="AHU346" s="17"/>
      <c r="AHV346" s="17"/>
      <c r="AHW346" s="17"/>
      <c r="AHX346" s="17"/>
      <c r="AHY346" s="17"/>
      <c r="AHZ346" s="17"/>
      <c r="AIA346" s="17"/>
      <c r="AIB346" s="17"/>
      <c r="AIC346" s="17"/>
      <c r="AID346" s="17"/>
      <c r="AIE346" s="17"/>
      <c r="AIF346" s="17"/>
      <c r="AIG346" s="17"/>
      <c r="AIH346" s="17"/>
      <c r="AII346" s="17"/>
      <c r="AIJ346" s="17"/>
      <c r="AIK346" s="17"/>
      <c r="AIL346" s="17"/>
      <c r="AIM346" s="17"/>
      <c r="AIN346" s="17"/>
      <c r="AIO346" s="17"/>
      <c r="AIP346" s="17"/>
      <c r="AIQ346" s="17"/>
      <c r="AIR346" s="17"/>
      <c r="AIS346" s="17"/>
      <c r="AIT346" s="17"/>
      <c r="AIU346" s="17"/>
      <c r="AIV346" s="17"/>
      <c r="AIW346" s="17"/>
      <c r="AIX346" s="17"/>
      <c r="AIY346" s="17"/>
      <c r="AIZ346" s="17"/>
      <c r="AJA346" s="17"/>
      <c r="AJB346" s="17"/>
      <c r="AJC346" s="17"/>
      <c r="AJD346" s="17"/>
      <c r="AJE346" s="17"/>
      <c r="AJF346" s="17"/>
      <c r="AJG346" s="17"/>
      <c r="AJH346" s="17"/>
      <c r="AJI346" s="17"/>
      <c r="AJJ346" s="17"/>
      <c r="AJK346" s="17"/>
      <c r="AJL346" s="17"/>
      <c r="AJM346" s="17"/>
      <c r="AJN346" s="17"/>
      <c r="AJO346" s="17"/>
      <c r="AJP346" s="17"/>
      <c r="AJQ346" s="17"/>
      <c r="AJR346" s="17"/>
      <c r="AJS346" s="17"/>
      <c r="AJT346" s="17"/>
      <c r="AJU346" s="17"/>
      <c r="AJV346" s="17"/>
      <c r="AJW346" s="17"/>
      <c r="AJX346" s="17"/>
      <c r="AJY346" s="17"/>
      <c r="AJZ346" s="17"/>
      <c r="AKA346" s="17"/>
      <c r="AKB346" s="17"/>
      <c r="AKC346" s="17"/>
      <c r="AKD346" s="17"/>
      <c r="AKE346" s="17"/>
      <c r="AKF346" s="17"/>
      <c r="AKG346" s="17"/>
      <c r="AKH346" s="17"/>
      <c r="AKI346" s="17"/>
      <c r="AKJ346" s="17"/>
      <c r="AKK346" s="17"/>
      <c r="AKL346" s="17"/>
      <c r="AKM346" s="17"/>
      <c r="AKN346" s="17"/>
      <c r="AKO346" s="17"/>
      <c r="AKP346" s="17"/>
      <c r="AKQ346" s="17"/>
      <c r="AKR346" s="17"/>
      <c r="AKS346" s="17"/>
      <c r="AKT346" s="17"/>
      <c r="AKU346" s="17"/>
      <c r="AKV346" s="17"/>
      <c r="AKW346" s="17"/>
      <c r="AKX346" s="17"/>
      <c r="AKY346" s="17"/>
      <c r="AKZ346" s="17"/>
      <c r="ALA346" s="17"/>
      <c r="ALB346" s="17"/>
      <c r="ALC346" s="17"/>
      <c r="ALD346" s="17"/>
      <c r="ALE346" s="17"/>
      <c r="ALF346" s="17"/>
      <c r="ALG346" s="17"/>
      <c r="ALH346" s="17"/>
      <c r="ALI346" s="17"/>
      <c r="ALJ346" s="17"/>
      <c r="ALK346" s="17"/>
      <c r="ALL346" s="17"/>
      <c r="ALM346" s="17"/>
      <c r="ALN346" s="17"/>
      <c r="ALO346" s="17"/>
      <c r="ALP346" s="17"/>
      <c r="ALQ346" s="17"/>
      <c r="ALR346" s="17"/>
      <c r="ALS346" s="17"/>
      <c r="ALT346" s="17"/>
      <c r="ALU346" s="17"/>
      <c r="ALV346" s="17"/>
      <c r="ALW346" s="17"/>
      <c r="ALX346" s="17"/>
      <c r="ALY346" s="17"/>
      <c r="ALZ346" s="17"/>
      <c r="AMA346" s="17"/>
      <c r="AMB346" s="17"/>
      <c r="AMC346" s="17"/>
      <c r="AMD346" s="17"/>
      <c r="AME346" s="17"/>
      <c r="AMF346" s="17"/>
      <c r="AMG346" s="17"/>
      <c r="AMH346" s="17"/>
      <c r="AMI346" s="17"/>
      <c r="AMJ346" s="17"/>
      <c r="AMK346" s="17"/>
      <c r="AML346" s="17"/>
      <c r="AMM346" s="17"/>
      <c r="AMN346" s="17"/>
      <c r="AMO346" s="17"/>
      <c r="AMP346" s="17"/>
      <c r="AMQ346" s="17"/>
      <c r="AMR346" s="17"/>
      <c r="AMS346" s="17"/>
      <c r="AMT346" s="17"/>
      <c r="AMU346" s="17"/>
      <c r="AMV346" s="17"/>
      <c r="AMW346" s="17"/>
      <c r="AMX346" s="17"/>
      <c r="AMY346" s="17"/>
      <c r="AMZ346" s="17"/>
      <c r="ANA346" s="17"/>
      <c r="ANB346" s="17"/>
    </row>
    <row r="347" spans="1:1042" x14ac:dyDescent="0.25">
      <c r="A347" s="17" t="s">
        <v>196</v>
      </c>
      <c r="K347" s="42"/>
      <c r="L347" s="70"/>
      <c r="M347" s="19"/>
      <c r="N347" s="70"/>
      <c r="O347" s="79"/>
      <c r="P347" s="79"/>
      <c r="Q347" s="28"/>
      <c r="R347" s="29"/>
      <c r="S347" s="37"/>
      <c r="T347" s="100"/>
      <c r="U347" s="100"/>
      <c r="V347" s="100"/>
      <c r="W347" s="42"/>
      <c r="X347" s="59"/>
      <c r="Y347" s="60"/>
      <c r="Z347" s="59"/>
      <c r="AA347" s="58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  <c r="IY347" s="17"/>
      <c r="IZ347" s="17"/>
      <c r="JA347" s="17"/>
      <c r="JB347" s="17"/>
      <c r="JC347" s="17"/>
      <c r="JD347" s="17"/>
      <c r="JE347" s="17"/>
      <c r="JF347" s="17"/>
      <c r="JG347" s="17"/>
      <c r="JH347" s="17"/>
      <c r="JI347" s="17"/>
      <c r="JJ347" s="17"/>
      <c r="JK347" s="17"/>
      <c r="JL347" s="17"/>
      <c r="JM347" s="17"/>
      <c r="JN347" s="17"/>
      <c r="JO347" s="17"/>
      <c r="JP347" s="17"/>
      <c r="JQ347" s="17"/>
      <c r="JR347" s="17"/>
      <c r="JS347" s="17"/>
      <c r="JT347" s="17"/>
      <c r="JU347" s="17"/>
      <c r="JV347" s="17"/>
      <c r="JW347" s="17"/>
      <c r="JX347" s="17"/>
      <c r="JY347" s="17"/>
      <c r="JZ347" s="17"/>
      <c r="KA347" s="17"/>
      <c r="KB347" s="17"/>
      <c r="KC347" s="17"/>
      <c r="KD347" s="17"/>
      <c r="KE347" s="17"/>
      <c r="KF347" s="17"/>
      <c r="KG347" s="17"/>
      <c r="KH347" s="17"/>
      <c r="KI347" s="17"/>
      <c r="KJ347" s="17"/>
      <c r="KK347" s="17"/>
      <c r="KL347" s="17"/>
      <c r="KM347" s="17"/>
      <c r="KN347" s="17"/>
      <c r="KO347" s="17"/>
      <c r="KP347" s="17"/>
      <c r="KQ347" s="17"/>
      <c r="KR347" s="17"/>
      <c r="KS347" s="17"/>
      <c r="KT347" s="17"/>
      <c r="KU347" s="17"/>
      <c r="KV347" s="17"/>
      <c r="KW347" s="17"/>
      <c r="KX347" s="17"/>
      <c r="KY347" s="17"/>
      <c r="KZ347" s="17"/>
      <c r="LA347" s="17"/>
      <c r="LB347" s="17"/>
      <c r="LC347" s="17"/>
      <c r="LD347" s="17"/>
      <c r="LE347" s="17"/>
      <c r="LF347" s="17"/>
      <c r="LG347" s="17"/>
      <c r="LH347" s="17"/>
      <c r="LI347" s="17"/>
      <c r="LJ347" s="17"/>
      <c r="LK347" s="17"/>
      <c r="LL347" s="17"/>
      <c r="LM347" s="17"/>
      <c r="LN347" s="17"/>
      <c r="LO347" s="17"/>
      <c r="LP347" s="17"/>
      <c r="LQ347" s="17"/>
      <c r="LR347" s="17"/>
      <c r="LS347" s="17"/>
      <c r="LT347" s="17"/>
      <c r="LU347" s="17"/>
      <c r="LV347" s="17"/>
      <c r="LW347" s="17"/>
      <c r="LX347" s="17"/>
      <c r="LY347" s="17"/>
      <c r="LZ347" s="17"/>
      <c r="MA347" s="17"/>
      <c r="MB347" s="17"/>
      <c r="MC347" s="17"/>
      <c r="MD347" s="17"/>
      <c r="ME347" s="17"/>
      <c r="MF347" s="17"/>
      <c r="MG347" s="17"/>
      <c r="MH347" s="17"/>
      <c r="MI347" s="17"/>
      <c r="MJ347" s="17"/>
      <c r="MK347" s="17"/>
      <c r="ML347" s="17"/>
      <c r="MM347" s="17"/>
      <c r="MN347" s="17"/>
      <c r="MO347" s="17"/>
      <c r="MP347" s="17"/>
      <c r="MQ347" s="17"/>
      <c r="MR347" s="17"/>
      <c r="MS347" s="17"/>
      <c r="MT347" s="17"/>
      <c r="MU347" s="17"/>
      <c r="MV347" s="17"/>
      <c r="MW347" s="17"/>
      <c r="MX347" s="17"/>
      <c r="MY347" s="17"/>
      <c r="MZ347" s="17"/>
      <c r="NA347" s="17"/>
      <c r="NB347" s="17"/>
      <c r="NC347" s="17"/>
      <c r="ND347" s="17"/>
      <c r="NE347" s="17"/>
      <c r="NF347" s="17"/>
      <c r="NG347" s="17"/>
      <c r="NH347" s="17"/>
      <c r="NI347" s="17"/>
      <c r="NJ347" s="17"/>
      <c r="NK347" s="17"/>
      <c r="NL347" s="17"/>
      <c r="NM347" s="17"/>
      <c r="NN347" s="17"/>
      <c r="NO347" s="17"/>
      <c r="NP347" s="17"/>
      <c r="NQ347" s="17"/>
      <c r="NR347" s="17"/>
      <c r="NS347" s="17"/>
      <c r="NT347" s="17"/>
      <c r="NU347" s="17"/>
      <c r="NV347" s="17"/>
      <c r="NW347" s="17"/>
      <c r="NX347" s="17"/>
      <c r="NY347" s="17"/>
      <c r="NZ347" s="17"/>
      <c r="OA347" s="17"/>
      <c r="OB347" s="17"/>
      <c r="OC347" s="17"/>
      <c r="OD347" s="17"/>
      <c r="OE347" s="17"/>
      <c r="OF347" s="17"/>
      <c r="OG347" s="17"/>
      <c r="OH347" s="17"/>
      <c r="OI347" s="17"/>
      <c r="OJ347" s="17"/>
      <c r="OK347" s="17"/>
      <c r="OL347" s="17"/>
      <c r="OM347" s="17"/>
      <c r="ON347" s="17"/>
      <c r="OO347" s="17"/>
      <c r="OP347" s="17"/>
      <c r="OQ347" s="17"/>
      <c r="OR347" s="17"/>
      <c r="OS347" s="17"/>
      <c r="OT347" s="17"/>
      <c r="OU347" s="17"/>
      <c r="OV347" s="17"/>
      <c r="OW347" s="17"/>
      <c r="OX347" s="17"/>
      <c r="OY347" s="17"/>
      <c r="OZ347" s="17"/>
      <c r="PA347" s="17"/>
      <c r="PB347" s="17"/>
      <c r="PC347" s="17"/>
      <c r="PD347" s="17"/>
      <c r="PE347" s="17"/>
      <c r="PF347" s="17"/>
      <c r="PG347" s="17"/>
      <c r="PH347" s="17"/>
      <c r="PI347" s="17"/>
      <c r="PJ347" s="17"/>
      <c r="PK347" s="17"/>
      <c r="PL347" s="17"/>
      <c r="PM347" s="17"/>
      <c r="PN347" s="17"/>
      <c r="PO347" s="17"/>
      <c r="PP347" s="17"/>
      <c r="PQ347" s="17"/>
      <c r="PR347" s="17"/>
      <c r="PS347" s="17"/>
      <c r="PT347" s="17"/>
      <c r="PU347" s="17"/>
      <c r="PV347" s="17"/>
      <c r="PW347" s="17"/>
      <c r="PX347" s="17"/>
      <c r="PY347" s="17"/>
      <c r="PZ347" s="17"/>
      <c r="QA347" s="17"/>
      <c r="QB347" s="17"/>
      <c r="QC347" s="17"/>
      <c r="QD347" s="17"/>
      <c r="QE347" s="17"/>
      <c r="QF347" s="17"/>
      <c r="QG347" s="17"/>
      <c r="QH347" s="17"/>
      <c r="QI347" s="17"/>
      <c r="QJ347" s="17"/>
      <c r="QK347" s="17"/>
      <c r="QL347" s="17"/>
      <c r="QM347" s="17"/>
      <c r="QN347" s="17"/>
      <c r="QO347" s="17"/>
      <c r="QP347" s="17"/>
      <c r="QQ347" s="17"/>
      <c r="QR347" s="17"/>
      <c r="QS347" s="17"/>
      <c r="QT347" s="17"/>
      <c r="QU347" s="17"/>
      <c r="QV347" s="17"/>
      <c r="QW347" s="17"/>
      <c r="QX347" s="17"/>
      <c r="QY347" s="17"/>
      <c r="QZ347" s="17"/>
      <c r="RA347" s="17"/>
      <c r="RB347" s="17"/>
      <c r="RC347" s="17"/>
      <c r="RD347" s="17"/>
      <c r="RE347" s="17"/>
      <c r="RF347" s="17"/>
      <c r="RG347" s="17"/>
      <c r="RH347" s="17"/>
      <c r="RI347" s="17"/>
      <c r="RJ347" s="17"/>
      <c r="RK347" s="17"/>
      <c r="RL347" s="17"/>
      <c r="RM347" s="17"/>
      <c r="RN347" s="17"/>
      <c r="RO347" s="17"/>
      <c r="RP347" s="17"/>
      <c r="RQ347" s="17"/>
      <c r="RR347" s="17"/>
      <c r="RS347" s="17"/>
      <c r="RT347" s="17"/>
      <c r="RU347" s="17"/>
      <c r="RV347" s="17"/>
      <c r="RW347" s="17"/>
      <c r="RX347" s="17"/>
      <c r="RY347" s="17"/>
      <c r="RZ347" s="17"/>
      <c r="SA347" s="17"/>
      <c r="SB347" s="17"/>
      <c r="SC347" s="17"/>
      <c r="SD347" s="17"/>
      <c r="SE347" s="17"/>
      <c r="SF347" s="17"/>
      <c r="SG347" s="17"/>
      <c r="SH347" s="17"/>
      <c r="SI347" s="17"/>
      <c r="SJ347" s="17"/>
      <c r="SK347" s="17"/>
      <c r="SL347" s="17"/>
      <c r="SM347" s="17"/>
      <c r="SN347" s="17"/>
      <c r="SO347" s="17"/>
      <c r="SP347" s="17"/>
      <c r="SQ347" s="17"/>
      <c r="SR347" s="17"/>
      <c r="SS347" s="17"/>
      <c r="ST347" s="17"/>
      <c r="SU347" s="17"/>
      <c r="SV347" s="17"/>
      <c r="SW347" s="17"/>
      <c r="SX347" s="17"/>
      <c r="SY347" s="17"/>
      <c r="SZ347" s="17"/>
      <c r="TA347" s="17"/>
      <c r="TB347" s="17"/>
      <c r="TC347" s="17"/>
      <c r="TD347" s="17"/>
      <c r="TE347" s="17"/>
      <c r="TF347" s="17"/>
      <c r="TG347" s="17"/>
      <c r="TH347" s="17"/>
      <c r="TI347" s="17"/>
      <c r="TJ347" s="17"/>
      <c r="TK347" s="17"/>
      <c r="TL347" s="17"/>
      <c r="TM347" s="17"/>
      <c r="TN347" s="17"/>
      <c r="TO347" s="17"/>
      <c r="TP347" s="17"/>
      <c r="TQ347" s="17"/>
      <c r="TR347" s="17"/>
      <c r="TS347" s="17"/>
      <c r="TT347" s="17"/>
      <c r="TU347" s="17"/>
      <c r="TV347" s="17"/>
      <c r="TW347" s="17"/>
      <c r="TX347" s="17"/>
      <c r="TY347" s="17"/>
      <c r="TZ347" s="17"/>
      <c r="UA347" s="17"/>
      <c r="UB347" s="17"/>
      <c r="UC347" s="17"/>
      <c r="UD347" s="17"/>
      <c r="UE347" s="17"/>
      <c r="UF347" s="17"/>
      <c r="UG347" s="17"/>
      <c r="UH347" s="17"/>
      <c r="UI347" s="17"/>
      <c r="UJ347" s="17"/>
      <c r="UK347" s="17"/>
      <c r="UL347" s="17"/>
      <c r="UM347" s="17"/>
      <c r="UN347" s="17"/>
      <c r="UO347" s="17"/>
      <c r="UP347" s="17"/>
      <c r="UQ347" s="17"/>
      <c r="UR347" s="17"/>
      <c r="US347" s="17"/>
      <c r="UT347" s="17"/>
      <c r="UU347" s="17"/>
      <c r="UV347" s="17"/>
      <c r="UW347" s="17"/>
      <c r="UX347" s="17"/>
      <c r="UY347" s="17"/>
      <c r="UZ347" s="17"/>
      <c r="VA347" s="17"/>
      <c r="VB347" s="17"/>
      <c r="VC347" s="17"/>
      <c r="VD347" s="17"/>
      <c r="VE347" s="17"/>
      <c r="VF347" s="17"/>
      <c r="VG347" s="17"/>
      <c r="VH347" s="17"/>
      <c r="VI347" s="17"/>
      <c r="VJ347" s="17"/>
      <c r="VK347" s="17"/>
      <c r="VL347" s="17"/>
      <c r="VM347" s="17"/>
      <c r="VN347" s="17"/>
      <c r="VO347" s="17"/>
      <c r="VP347" s="17"/>
      <c r="VQ347" s="17"/>
      <c r="VR347" s="17"/>
      <c r="VS347" s="17"/>
      <c r="VT347" s="17"/>
      <c r="VU347" s="17"/>
      <c r="VV347" s="17"/>
      <c r="VW347" s="17"/>
      <c r="VX347" s="17"/>
      <c r="VY347" s="17"/>
      <c r="VZ347" s="17"/>
      <c r="WA347" s="17"/>
      <c r="WB347" s="17"/>
      <c r="WC347" s="17"/>
      <c r="WD347" s="17"/>
      <c r="WE347" s="17"/>
      <c r="WF347" s="17"/>
      <c r="WG347" s="17"/>
      <c r="WH347" s="17"/>
      <c r="WI347" s="17"/>
      <c r="WJ347" s="17"/>
      <c r="WK347" s="17"/>
      <c r="WL347" s="17"/>
      <c r="WM347" s="17"/>
      <c r="WN347" s="17"/>
      <c r="WO347" s="17"/>
      <c r="WP347" s="17"/>
      <c r="WQ347" s="17"/>
      <c r="WR347" s="17"/>
      <c r="WS347" s="17"/>
      <c r="WT347" s="17"/>
      <c r="WU347" s="17"/>
      <c r="WV347" s="17"/>
      <c r="WW347" s="17"/>
      <c r="WX347" s="17"/>
      <c r="WY347" s="17"/>
      <c r="WZ347" s="17"/>
      <c r="XA347" s="17"/>
      <c r="XB347" s="17"/>
      <c r="XC347" s="17"/>
      <c r="XD347" s="17"/>
      <c r="XE347" s="17"/>
      <c r="XF347" s="17"/>
      <c r="XG347" s="17"/>
      <c r="XH347" s="17"/>
      <c r="XI347" s="17"/>
      <c r="XJ347" s="17"/>
      <c r="XK347" s="17"/>
      <c r="XL347" s="17"/>
      <c r="XM347" s="17"/>
      <c r="XN347" s="17"/>
      <c r="XO347" s="17"/>
      <c r="XP347" s="17"/>
      <c r="XQ347" s="17"/>
      <c r="XR347" s="17"/>
      <c r="XS347" s="17"/>
      <c r="XT347" s="17"/>
      <c r="XU347" s="17"/>
      <c r="XV347" s="17"/>
      <c r="XW347" s="17"/>
      <c r="XX347" s="17"/>
      <c r="XY347" s="17"/>
      <c r="XZ347" s="17"/>
      <c r="YA347" s="17"/>
      <c r="YB347" s="17"/>
      <c r="YC347" s="17"/>
      <c r="YD347" s="17"/>
      <c r="YE347" s="17"/>
      <c r="YF347" s="17"/>
      <c r="YG347" s="17"/>
      <c r="YH347" s="17"/>
      <c r="YI347" s="17"/>
      <c r="YJ347" s="17"/>
      <c r="YK347" s="17"/>
      <c r="YL347" s="17"/>
      <c r="YM347" s="17"/>
      <c r="YN347" s="17"/>
      <c r="YO347" s="17"/>
      <c r="YP347" s="17"/>
      <c r="YQ347" s="17"/>
      <c r="YR347" s="17"/>
      <c r="YS347" s="17"/>
      <c r="YT347" s="17"/>
      <c r="YU347" s="17"/>
      <c r="YV347" s="17"/>
      <c r="YW347" s="17"/>
      <c r="YX347" s="17"/>
      <c r="YY347" s="17"/>
      <c r="YZ347" s="17"/>
      <c r="ZA347" s="17"/>
      <c r="ZB347" s="17"/>
      <c r="ZC347" s="17"/>
      <c r="ZD347" s="17"/>
      <c r="ZE347" s="17"/>
      <c r="ZF347" s="17"/>
      <c r="ZG347" s="17"/>
      <c r="ZH347" s="17"/>
      <c r="ZI347" s="17"/>
      <c r="ZJ347" s="17"/>
      <c r="ZK347" s="17"/>
      <c r="ZL347" s="17"/>
      <c r="ZM347" s="17"/>
      <c r="ZN347" s="17"/>
      <c r="ZO347" s="17"/>
      <c r="ZP347" s="17"/>
      <c r="ZQ347" s="17"/>
      <c r="ZR347" s="17"/>
      <c r="ZS347" s="17"/>
      <c r="ZT347" s="17"/>
      <c r="ZU347" s="17"/>
      <c r="ZV347" s="17"/>
      <c r="ZW347" s="17"/>
      <c r="ZX347" s="17"/>
      <c r="ZY347" s="17"/>
      <c r="ZZ347" s="17"/>
      <c r="AAA347" s="17"/>
      <c r="AAB347" s="17"/>
      <c r="AAC347" s="17"/>
      <c r="AAD347" s="17"/>
      <c r="AAE347" s="17"/>
      <c r="AAF347" s="17"/>
      <c r="AAG347" s="17"/>
      <c r="AAH347" s="17"/>
      <c r="AAI347" s="17"/>
      <c r="AAJ347" s="17"/>
      <c r="AAK347" s="17"/>
      <c r="AAL347" s="17"/>
      <c r="AAM347" s="17"/>
      <c r="AAN347" s="17"/>
      <c r="AAO347" s="17"/>
      <c r="AAP347" s="17"/>
      <c r="AAQ347" s="17"/>
      <c r="AAR347" s="17"/>
      <c r="AAS347" s="17"/>
      <c r="AAT347" s="17"/>
      <c r="AAU347" s="17"/>
      <c r="AAV347" s="17"/>
      <c r="AAW347" s="17"/>
      <c r="AAX347" s="17"/>
      <c r="AAY347" s="17"/>
      <c r="AAZ347" s="17"/>
      <c r="ABA347" s="17"/>
      <c r="ABB347" s="17"/>
      <c r="ABC347" s="17"/>
      <c r="ABD347" s="17"/>
      <c r="ABE347" s="17"/>
      <c r="ABF347" s="17"/>
      <c r="ABG347" s="17"/>
      <c r="ABH347" s="17"/>
      <c r="ABI347" s="17"/>
      <c r="ABJ347" s="17"/>
      <c r="ABK347" s="17"/>
      <c r="ABL347" s="17"/>
      <c r="ABM347" s="17"/>
      <c r="ABN347" s="17"/>
      <c r="ABO347" s="17"/>
      <c r="ABP347" s="17"/>
      <c r="ABQ347" s="17"/>
      <c r="ABR347" s="17"/>
      <c r="ABS347" s="17"/>
      <c r="ABT347" s="17"/>
      <c r="ABU347" s="17"/>
      <c r="ABV347" s="17"/>
      <c r="ABW347" s="17"/>
      <c r="ABX347" s="17"/>
      <c r="ABY347" s="17"/>
      <c r="ABZ347" s="17"/>
      <c r="ACA347" s="17"/>
      <c r="ACB347" s="17"/>
      <c r="ACC347" s="17"/>
      <c r="ACD347" s="17"/>
      <c r="ACE347" s="17"/>
      <c r="ACF347" s="17"/>
      <c r="ACG347" s="17"/>
      <c r="ACH347" s="17"/>
      <c r="ACI347" s="17"/>
      <c r="ACJ347" s="17"/>
      <c r="ACK347" s="17"/>
      <c r="ACL347" s="17"/>
      <c r="ACM347" s="17"/>
      <c r="ACN347" s="17"/>
      <c r="ACO347" s="17"/>
      <c r="ACP347" s="17"/>
      <c r="ACQ347" s="17"/>
      <c r="ACR347" s="17"/>
      <c r="ACS347" s="17"/>
      <c r="ACT347" s="17"/>
      <c r="ACU347" s="17"/>
      <c r="ACV347" s="17"/>
      <c r="ACW347" s="17"/>
      <c r="ACX347" s="17"/>
      <c r="ACY347" s="17"/>
      <c r="ACZ347" s="17"/>
      <c r="ADA347" s="17"/>
      <c r="ADB347" s="17"/>
      <c r="ADC347" s="17"/>
      <c r="ADD347" s="17"/>
      <c r="ADE347" s="17"/>
      <c r="ADF347" s="17"/>
      <c r="ADG347" s="17"/>
      <c r="ADH347" s="17"/>
      <c r="ADI347" s="17"/>
      <c r="ADJ347" s="17"/>
      <c r="ADK347" s="17"/>
      <c r="ADL347" s="17"/>
      <c r="ADM347" s="17"/>
      <c r="ADN347" s="17"/>
      <c r="ADO347" s="17"/>
      <c r="ADP347" s="17"/>
      <c r="ADQ347" s="17"/>
      <c r="ADR347" s="17"/>
      <c r="ADS347" s="17"/>
      <c r="ADT347" s="17"/>
      <c r="ADU347" s="17"/>
      <c r="ADV347" s="17"/>
      <c r="ADW347" s="17"/>
      <c r="ADX347" s="17"/>
      <c r="ADY347" s="17"/>
      <c r="ADZ347" s="17"/>
      <c r="AEA347" s="17"/>
      <c r="AEB347" s="17"/>
      <c r="AEC347" s="17"/>
      <c r="AED347" s="17"/>
      <c r="AEE347" s="17"/>
      <c r="AEF347" s="17"/>
      <c r="AEG347" s="17"/>
      <c r="AEH347" s="17"/>
      <c r="AEI347" s="17"/>
      <c r="AEJ347" s="17"/>
      <c r="AEK347" s="17"/>
      <c r="AEL347" s="17"/>
      <c r="AEM347" s="17"/>
      <c r="AEN347" s="17"/>
      <c r="AEO347" s="17"/>
      <c r="AEP347" s="17"/>
      <c r="AEQ347" s="17"/>
      <c r="AER347" s="17"/>
      <c r="AES347" s="17"/>
      <c r="AET347" s="17"/>
      <c r="AEU347" s="17"/>
      <c r="AEV347" s="17"/>
      <c r="AEW347" s="17"/>
      <c r="AEX347" s="17"/>
      <c r="AEY347" s="17"/>
      <c r="AEZ347" s="17"/>
      <c r="AFA347" s="17"/>
      <c r="AFB347" s="17"/>
      <c r="AFC347" s="17"/>
      <c r="AFD347" s="17"/>
      <c r="AFE347" s="17"/>
      <c r="AFF347" s="17"/>
      <c r="AFG347" s="17"/>
      <c r="AFH347" s="17"/>
      <c r="AFI347" s="17"/>
      <c r="AFJ347" s="17"/>
      <c r="AFK347" s="17"/>
      <c r="AFL347" s="17"/>
      <c r="AFM347" s="17"/>
      <c r="AFN347" s="17"/>
      <c r="AFO347" s="17"/>
      <c r="AFP347" s="17"/>
      <c r="AFQ347" s="17"/>
      <c r="AFR347" s="17"/>
      <c r="AFS347" s="17"/>
      <c r="AFT347" s="17"/>
      <c r="AFU347" s="17"/>
      <c r="AFV347" s="17"/>
      <c r="AFW347" s="17"/>
      <c r="AFX347" s="17"/>
      <c r="AFY347" s="17"/>
      <c r="AFZ347" s="17"/>
      <c r="AGA347" s="17"/>
      <c r="AGB347" s="17"/>
      <c r="AGC347" s="17"/>
      <c r="AGD347" s="17"/>
      <c r="AGE347" s="17"/>
      <c r="AGF347" s="17"/>
      <c r="AGG347" s="17"/>
      <c r="AGH347" s="17"/>
      <c r="AGI347" s="17"/>
      <c r="AGJ347" s="17"/>
      <c r="AGK347" s="17"/>
      <c r="AGL347" s="17"/>
      <c r="AGM347" s="17"/>
      <c r="AGN347" s="17"/>
      <c r="AGO347" s="17"/>
      <c r="AGP347" s="17"/>
      <c r="AGQ347" s="17"/>
      <c r="AGR347" s="17"/>
      <c r="AGS347" s="17"/>
      <c r="AGT347" s="17"/>
      <c r="AGU347" s="17"/>
      <c r="AGV347" s="17"/>
      <c r="AGW347" s="17"/>
      <c r="AGX347" s="17"/>
      <c r="AGY347" s="17"/>
      <c r="AGZ347" s="17"/>
      <c r="AHA347" s="17"/>
      <c r="AHB347" s="17"/>
      <c r="AHC347" s="17"/>
      <c r="AHD347" s="17"/>
      <c r="AHE347" s="17"/>
      <c r="AHF347" s="17"/>
      <c r="AHG347" s="17"/>
      <c r="AHH347" s="17"/>
      <c r="AHI347" s="17"/>
      <c r="AHJ347" s="17"/>
      <c r="AHK347" s="17"/>
      <c r="AHL347" s="17"/>
      <c r="AHM347" s="17"/>
      <c r="AHN347" s="17"/>
      <c r="AHO347" s="17"/>
      <c r="AHP347" s="17"/>
      <c r="AHQ347" s="17"/>
      <c r="AHR347" s="17"/>
      <c r="AHS347" s="17"/>
      <c r="AHT347" s="17"/>
      <c r="AHU347" s="17"/>
      <c r="AHV347" s="17"/>
      <c r="AHW347" s="17"/>
      <c r="AHX347" s="17"/>
      <c r="AHY347" s="17"/>
      <c r="AHZ347" s="17"/>
      <c r="AIA347" s="17"/>
      <c r="AIB347" s="17"/>
      <c r="AIC347" s="17"/>
      <c r="AID347" s="17"/>
      <c r="AIE347" s="17"/>
      <c r="AIF347" s="17"/>
      <c r="AIG347" s="17"/>
      <c r="AIH347" s="17"/>
      <c r="AII347" s="17"/>
      <c r="AIJ347" s="17"/>
      <c r="AIK347" s="17"/>
      <c r="AIL347" s="17"/>
      <c r="AIM347" s="17"/>
      <c r="AIN347" s="17"/>
      <c r="AIO347" s="17"/>
      <c r="AIP347" s="17"/>
      <c r="AIQ347" s="17"/>
      <c r="AIR347" s="17"/>
      <c r="AIS347" s="17"/>
      <c r="AIT347" s="17"/>
      <c r="AIU347" s="17"/>
      <c r="AIV347" s="17"/>
      <c r="AIW347" s="17"/>
      <c r="AIX347" s="17"/>
      <c r="AIY347" s="17"/>
      <c r="AIZ347" s="17"/>
      <c r="AJA347" s="17"/>
      <c r="AJB347" s="17"/>
      <c r="AJC347" s="17"/>
      <c r="AJD347" s="17"/>
      <c r="AJE347" s="17"/>
      <c r="AJF347" s="17"/>
      <c r="AJG347" s="17"/>
      <c r="AJH347" s="17"/>
      <c r="AJI347" s="17"/>
      <c r="AJJ347" s="17"/>
      <c r="AJK347" s="17"/>
      <c r="AJL347" s="17"/>
      <c r="AJM347" s="17"/>
      <c r="AJN347" s="17"/>
      <c r="AJO347" s="17"/>
      <c r="AJP347" s="17"/>
      <c r="AJQ347" s="17"/>
      <c r="AJR347" s="17"/>
      <c r="AJS347" s="17"/>
      <c r="AJT347" s="17"/>
      <c r="AJU347" s="17"/>
      <c r="AJV347" s="17"/>
      <c r="AJW347" s="17"/>
      <c r="AJX347" s="17"/>
      <c r="AJY347" s="17"/>
      <c r="AJZ347" s="17"/>
      <c r="AKA347" s="17"/>
      <c r="AKB347" s="17"/>
      <c r="AKC347" s="17"/>
      <c r="AKD347" s="17"/>
      <c r="AKE347" s="17"/>
      <c r="AKF347" s="17"/>
      <c r="AKG347" s="17"/>
      <c r="AKH347" s="17"/>
      <c r="AKI347" s="17"/>
      <c r="AKJ347" s="17"/>
      <c r="AKK347" s="17"/>
      <c r="AKL347" s="17"/>
      <c r="AKM347" s="17"/>
      <c r="AKN347" s="17"/>
      <c r="AKO347" s="17"/>
      <c r="AKP347" s="17"/>
      <c r="AKQ347" s="17"/>
      <c r="AKR347" s="17"/>
      <c r="AKS347" s="17"/>
      <c r="AKT347" s="17"/>
      <c r="AKU347" s="17"/>
      <c r="AKV347" s="17"/>
      <c r="AKW347" s="17"/>
      <c r="AKX347" s="17"/>
      <c r="AKY347" s="17"/>
      <c r="AKZ347" s="17"/>
      <c r="ALA347" s="17"/>
      <c r="ALB347" s="17"/>
      <c r="ALC347" s="17"/>
      <c r="ALD347" s="17"/>
      <c r="ALE347" s="17"/>
      <c r="ALF347" s="17"/>
      <c r="ALG347" s="17"/>
      <c r="ALH347" s="17"/>
      <c r="ALI347" s="17"/>
      <c r="ALJ347" s="17"/>
      <c r="ALK347" s="17"/>
      <c r="ALL347" s="17"/>
      <c r="ALM347" s="17"/>
      <c r="ALN347" s="17"/>
      <c r="ALO347" s="17"/>
      <c r="ALP347" s="17"/>
      <c r="ALQ347" s="17"/>
      <c r="ALR347" s="17"/>
      <c r="ALS347" s="17"/>
      <c r="ALT347" s="17"/>
      <c r="ALU347" s="17"/>
      <c r="ALV347" s="17"/>
      <c r="ALW347" s="17"/>
      <c r="ALX347" s="17"/>
      <c r="ALY347" s="17"/>
      <c r="ALZ347" s="17"/>
      <c r="AMA347" s="17"/>
      <c r="AMB347" s="17"/>
      <c r="AMC347" s="17"/>
      <c r="AMD347" s="17"/>
      <c r="AME347" s="17"/>
      <c r="AMF347" s="17"/>
      <c r="AMG347" s="17"/>
      <c r="AMH347" s="17"/>
      <c r="AMI347" s="17"/>
      <c r="AMJ347" s="17"/>
      <c r="AMK347" s="17"/>
      <c r="AML347" s="17"/>
      <c r="AMM347" s="17"/>
      <c r="AMN347" s="17"/>
      <c r="AMO347" s="17"/>
      <c r="AMP347" s="17"/>
      <c r="AMQ347" s="17"/>
      <c r="AMR347" s="17"/>
      <c r="AMS347" s="17"/>
      <c r="AMT347" s="17"/>
      <c r="AMU347" s="17"/>
      <c r="AMV347" s="17"/>
      <c r="AMW347" s="17"/>
      <c r="AMX347" s="17"/>
      <c r="AMY347" s="17"/>
      <c r="AMZ347" s="17"/>
      <c r="ANA347" s="17"/>
      <c r="ANB347" s="17"/>
    </row>
    <row r="348" spans="1:1042" x14ac:dyDescent="0.25">
      <c r="K348" s="42"/>
      <c r="L348" s="70"/>
      <c r="M348" s="19"/>
      <c r="N348" s="70"/>
      <c r="O348" s="79"/>
      <c r="P348" s="79"/>
      <c r="Q348" s="28"/>
      <c r="R348" s="29"/>
      <c r="S348" s="37"/>
      <c r="T348" s="100"/>
      <c r="U348" s="100"/>
      <c r="V348" s="100"/>
      <c r="W348" s="42"/>
      <c r="X348" s="59"/>
      <c r="Y348" s="60"/>
      <c r="Z348" s="59"/>
      <c r="AA348" s="58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/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/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17"/>
      <c r="NH348" s="17"/>
      <c r="NI348" s="17"/>
      <c r="NJ348" s="17"/>
      <c r="NK348" s="17"/>
      <c r="NL348" s="17"/>
      <c r="NM348" s="17"/>
      <c r="NN348" s="17"/>
      <c r="NO348" s="17"/>
      <c r="NP348" s="17"/>
      <c r="NQ348" s="17"/>
      <c r="NR348" s="17"/>
      <c r="NS348" s="17"/>
      <c r="NT348" s="17"/>
      <c r="NU348" s="17"/>
      <c r="NV348" s="17"/>
      <c r="NW348" s="17"/>
      <c r="NX348" s="17"/>
      <c r="NY348" s="17"/>
      <c r="NZ348" s="17"/>
      <c r="OA348" s="17"/>
      <c r="OB348" s="17"/>
      <c r="OC348" s="17"/>
      <c r="OD348" s="17"/>
      <c r="OE348" s="17"/>
      <c r="OF348" s="17"/>
      <c r="OG348" s="17"/>
      <c r="OH348" s="17"/>
      <c r="OI348" s="17"/>
      <c r="OJ348" s="17"/>
      <c r="OK348" s="17"/>
      <c r="OL348" s="17"/>
      <c r="OM348" s="17"/>
      <c r="ON348" s="17"/>
      <c r="OO348" s="17"/>
      <c r="OP348" s="17"/>
      <c r="OQ348" s="17"/>
      <c r="OR348" s="17"/>
      <c r="OS348" s="17"/>
      <c r="OT348" s="17"/>
      <c r="OU348" s="17"/>
      <c r="OV348" s="17"/>
      <c r="OW348" s="17"/>
      <c r="OX348" s="17"/>
      <c r="OY348" s="17"/>
      <c r="OZ348" s="17"/>
      <c r="PA348" s="17"/>
      <c r="PB348" s="17"/>
      <c r="PC348" s="17"/>
      <c r="PD348" s="17"/>
      <c r="PE348" s="17"/>
      <c r="PF348" s="17"/>
      <c r="PG348" s="17"/>
      <c r="PH348" s="17"/>
      <c r="PI348" s="17"/>
      <c r="PJ348" s="17"/>
      <c r="PK348" s="17"/>
      <c r="PL348" s="17"/>
      <c r="PM348" s="17"/>
      <c r="PN348" s="17"/>
      <c r="PO348" s="17"/>
      <c r="PP348" s="17"/>
      <c r="PQ348" s="17"/>
      <c r="PR348" s="17"/>
      <c r="PS348" s="17"/>
      <c r="PT348" s="17"/>
      <c r="PU348" s="17"/>
      <c r="PV348" s="17"/>
      <c r="PW348" s="17"/>
      <c r="PX348" s="17"/>
      <c r="PY348" s="17"/>
      <c r="PZ348" s="17"/>
      <c r="QA348" s="17"/>
      <c r="QB348" s="17"/>
      <c r="QC348" s="17"/>
      <c r="QD348" s="17"/>
      <c r="QE348" s="17"/>
      <c r="QF348" s="17"/>
      <c r="QG348" s="17"/>
      <c r="QH348" s="17"/>
      <c r="QI348" s="17"/>
      <c r="QJ348" s="17"/>
      <c r="QK348" s="17"/>
      <c r="QL348" s="17"/>
      <c r="QM348" s="17"/>
      <c r="QN348" s="17"/>
      <c r="QO348" s="17"/>
      <c r="QP348" s="17"/>
      <c r="QQ348" s="17"/>
      <c r="QR348" s="17"/>
      <c r="QS348" s="17"/>
      <c r="QT348" s="17"/>
      <c r="QU348" s="17"/>
      <c r="QV348" s="17"/>
      <c r="QW348" s="17"/>
      <c r="QX348" s="17"/>
      <c r="QY348" s="17"/>
      <c r="QZ348" s="17"/>
      <c r="RA348" s="17"/>
      <c r="RB348" s="17"/>
      <c r="RC348" s="17"/>
      <c r="RD348" s="17"/>
      <c r="RE348" s="17"/>
      <c r="RF348" s="17"/>
      <c r="RG348" s="17"/>
      <c r="RH348" s="17"/>
      <c r="RI348" s="17"/>
      <c r="RJ348" s="17"/>
      <c r="RK348" s="17"/>
      <c r="RL348" s="17"/>
      <c r="RM348" s="17"/>
      <c r="RN348" s="17"/>
      <c r="RO348" s="17"/>
      <c r="RP348" s="17"/>
      <c r="RQ348" s="17"/>
      <c r="RR348" s="17"/>
      <c r="RS348" s="17"/>
      <c r="RT348" s="17"/>
      <c r="RU348" s="17"/>
      <c r="RV348" s="17"/>
      <c r="RW348" s="17"/>
      <c r="RX348" s="17"/>
      <c r="RY348" s="17"/>
      <c r="RZ348" s="17"/>
      <c r="SA348" s="17"/>
      <c r="SB348" s="17"/>
      <c r="SC348" s="17"/>
      <c r="SD348" s="17"/>
      <c r="SE348" s="17"/>
      <c r="SF348" s="17"/>
      <c r="SG348" s="17"/>
      <c r="SH348" s="17"/>
      <c r="SI348" s="17"/>
      <c r="SJ348" s="17"/>
      <c r="SK348" s="17"/>
      <c r="SL348" s="17"/>
      <c r="SM348" s="17"/>
      <c r="SN348" s="17"/>
      <c r="SO348" s="17"/>
      <c r="SP348" s="17"/>
      <c r="SQ348" s="17"/>
      <c r="SR348" s="17"/>
      <c r="SS348" s="17"/>
      <c r="ST348" s="17"/>
      <c r="SU348" s="17"/>
      <c r="SV348" s="17"/>
      <c r="SW348" s="17"/>
      <c r="SX348" s="17"/>
      <c r="SY348" s="17"/>
      <c r="SZ348" s="17"/>
      <c r="TA348" s="17"/>
      <c r="TB348" s="17"/>
      <c r="TC348" s="17"/>
      <c r="TD348" s="17"/>
      <c r="TE348" s="17"/>
      <c r="TF348" s="17"/>
      <c r="TG348" s="17"/>
      <c r="TH348" s="17"/>
      <c r="TI348" s="17"/>
      <c r="TJ348" s="17"/>
      <c r="TK348" s="17"/>
      <c r="TL348" s="17"/>
      <c r="TM348" s="17"/>
      <c r="TN348" s="17"/>
      <c r="TO348" s="17"/>
      <c r="TP348" s="17"/>
      <c r="TQ348" s="17"/>
      <c r="TR348" s="17"/>
      <c r="TS348" s="17"/>
      <c r="TT348" s="17"/>
      <c r="TU348" s="17"/>
      <c r="TV348" s="17"/>
      <c r="TW348" s="17"/>
      <c r="TX348" s="17"/>
      <c r="TY348" s="17"/>
      <c r="TZ348" s="17"/>
      <c r="UA348" s="17"/>
      <c r="UB348" s="17"/>
      <c r="UC348" s="17"/>
      <c r="UD348" s="17"/>
      <c r="UE348" s="17"/>
      <c r="UF348" s="17"/>
      <c r="UG348" s="17"/>
      <c r="UH348" s="17"/>
      <c r="UI348" s="17"/>
      <c r="UJ348" s="17"/>
      <c r="UK348" s="17"/>
      <c r="UL348" s="17"/>
      <c r="UM348" s="17"/>
      <c r="UN348" s="17"/>
      <c r="UO348" s="17"/>
      <c r="UP348" s="17"/>
      <c r="UQ348" s="17"/>
      <c r="UR348" s="17"/>
      <c r="US348" s="17"/>
      <c r="UT348" s="17"/>
      <c r="UU348" s="17"/>
      <c r="UV348" s="17"/>
      <c r="UW348" s="17"/>
      <c r="UX348" s="17"/>
      <c r="UY348" s="17"/>
      <c r="UZ348" s="17"/>
      <c r="VA348" s="17"/>
      <c r="VB348" s="17"/>
      <c r="VC348" s="17"/>
      <c r="VD348" s="17"/>
      <c r="VE348" s="17"/>
      <c r="VF348" s="17"/>
      <c r="VG348" s="17"/>
      <c r="VH348" s="17"/>
      <c r="VI348" s="17"/>
      <c r="VJ348" s="17"/>
      <c r="VK348" s="17"/>
      <c r="VL348" s="17"/>
      <c r="VM348" s="17"/>
      <c r="VN348" s="17"/>
      <c r="VO348" s="17"/>
      <c r="VP348" s="17"/>
      <c r="VQ348" s="17"/>
      <c r="VR348" s="17"/>
      <c r="VS348" s="17"/>
      <c r="VT348" s="17"/>
      <c r="VU348" s="17"/>
      <c r="VV348" s="17"/>
      <c r="VW348" s="17"/>
      <c r="VX348" s="17"/>
      <c r="VY348" s="17"/>
      <c r="VZ348" s="17"/>
      <c r="WA348" s="17"/>
      <c r="WB348" s="17"/>
      <c r="WC348" s="17"/>
      <c r="WD348" s="17"/>
      <c r="WE348" s="17"/>
      <c r="WF348" s="17"/>
      <c r="WG348" s="17"/>
      <c r="WH348" s="17"/>
      <c r="WI348" s="17"/>
      <c r="WJ348" s="17"/>
      <c r="WK348" s="17"/>
      <c r="WL348" s="17"/>
      <c r="WM348" s="17"/>
      <c r="WN348" s="17"/>
      <c r="WO348" s="17"/>
      <c r="WP348" s="17"/>
      <c r="WQ348" s="17"/>
      <c r="WR348" s="17"/>
      <c r="WS348" s="17"/>
      <c r="WT348" s="17"/>
      <c r="WU348" s="17"/>
      <c r="WV348" s="17"/>
      <c r="WW348" s="17"/>
      <c r="WX348" s="17"/>
      <c r="WY348" s="17"/>
      <c r="WZ348" s="17"/>
      <c r="XA348" s="17"/>
      <c r="XB348" s="17"/>
      <c r="XC348" s="17"/>
      <c r="XD348" s="17"/>
      <c r="XE348" s="17"/>
      <c r="XF348" s="17"/>
      <c r="XG348" s="17"/>
      <c r="XH348" s="17"/>
      <c r="XI348" s="17"/>
      <c r="XJ348" s="17"/>
      <c r="XK348" s="17"/>
      <c r="XL348" s="17"/>
      <c r="XM348" s="17"/>
      <c r="XN348" s="17"/>
      <c r="XO348" s="17"/>
      <c r="XP348" s="17"/>
      <c r="XQ348" s="17"/>
      <c r="XR348" s="17"/>
      <c r="XS348" s="17"/>
      <c r="XT348" s="17"/>
      <c r="XU348" s="17"/>
      <c r="XV348" s="17"/>
      <c r="XW348" s="17"/>
      <c r="XX348" s="17"/>
      <c r="XY348" s="17"/>
      <c r="XZ348" s="17"/>
      <c r="YA348" s="17"/>
      <c r="YB348" s="17"/>
      <c r="YC348" s="17"/>
      <c r="YD348" s="17"/>
      <c r="YE348" s="17"/>
      <c r="YF348" s="17"/>
      <c r="YG348" s="17"/>
      <c r="YH348" s="17"/>
      <c r="YI348" s="17"/>
      <c r="YJ348" s="17"/>
      <c r="YK348" s="17"/>
      <c r="YL348" s="17"/>
      <c r="YM348" s="17"/>
      <c r="YN348" s="17"/>
      <c r="YO348" s="17"/>
      <c r="YP348" s="17"/>
      <c r="YQ348" s="17"/>
      <c r="YR348" s="17"/>
      <c r="YS348" s="17"/>
      <c r="YT348" s="17"/>
      <c r="YU348" s="17"/>
      <c r="YV348" s="17"/>
      <c r="YW348" s="17"/>
      <c r="YX348" s="17"/>
      <c r="YY348" s="17"/>
      <c r="YZ348" s="17"/>
      <c r="ZA348" s="17"/>
      <c r="ZB348" s="17"/>
      <c r="ZC348" s="17"/>
      <c r="ZD348" s="17"/>
      <c r="ZE348" s="17"/>
      <c r="ZF348" s="17"/>
      <c r="ZG348" s="17"/>
      <c r="ZH348" s="17"/>
      <c r="ZI348" s="17"/>
      <c r="ZJ348" s="17"/>
      <c r="ZK348" s="17"/>
      <c r="ZL348" s="17"/>
      <c r="ZM348" s="17"/>
      <c r="ZN348" s="17"/>
      <c r="ZO348" s="17"/>
      <c r="ZP348" s="17"/>
      <c r="ZQ348" s="17"/>
      <c r="ZR348" s="17"/>
      <c r="ZS348" s="17"/>
      <c r="ZT348" s="17"/>
      <c r="ZU348" s="17"/>
      <c r="ZV348" s="17"/>
      <c r="ZW348" s="17"/>
      <c r="ZX348" s="17"/>
      <c r="ZY348" s="17"/>
      <c r="ZZ348" s="17"/>
      <c r="AAA348" s="17"/>
      <c r="AAB348" s="17"/>
      <c r="AAC348" s="17"/>
      <c r="AAD348" s="17"/>
      <c r="AAE348" s="17"/>
      <c r="AAF348" s="17"/>
      <c r="AAG348" s="17"/>
      <c r="AAH348" s="17"/>
      <c r="AAI348" s="17"/>
      <c r="AAJ348" s="17"/>
      <c r="AAK348" s="17"/>
      <c r="AAL348" s="17"/>
      <c r="AAM348" s="17"/>
      <c r="AAN348" s="17"/>
      <c r="AAO348" s="17"/>
      <c r="AAP348" s="17"/>
      <c r="AAQ348" s="17"/>
      <c r="AAR348" s="17"/>
      <c r="AAS348" s="17"/>
      <c r="AAT348" s="17"/>
      <c r="AAU348" s="17"/>
      <c r="AAV348" s="17"/>
      <c r="AAW348" s="17"/>
      <c r="AAX348" s="17"/>
      <c r="AAY348" s="17"/>
      <c r="AAZ348" s="17"/>
      <c r="ABA348" s="17"/>
      <c r="ABB348" s="17"/>
      <c r="ABC348" s="17"/>
      <c r="ABD348" s="17"/>
      <c r="ABE348" s="17"/>
      <c r="ABF348" s="17"/>
      <c r="ABG348" s="17"/>
      <c r="ABH348" s="17"/>
      <c r="ABI348" s="17"/>
      <c r="ABJ348" s="17"/>
      <c r="ABK348" s="17"/>
      <c r="ABL348" s="17"/>
      <c r="ABM348" s="17"/>
      <c r="ABN348" s="17"/>
      <c r="ABO348" s="17"/>
      <c r="ABP348" s="17"/>
      <c r="ABQ348" s="17"/>
      <c r="ABR348" s="17"/>
      <c r="ABS348" s="17"/>
      <c r="ABT348" s="17"/>
      <c r="ABU348" s="17"/>
      <c r="ABV348" s="17"/>
      <c r="ABW348" s="17"/>
      <c r="ABX348" s="17"/>
      <c r="ABY348" s="17"/>
      <c r="ABZ348" s="17"/>
      <c r="ACA348" s="17"/>
      <c r="ACB348" s="17"/>
      <c r="ACC348" s="17"/>
      <c r="ACD348" s="17"/>
      <c r="ACE348" s="17"/>
      <c r="ACF348" s="17"/>
      <c r="ACG348" s="17"/>
      <c r="ACH348" s="17"/>
      <c r="ACI348" s="17"/>
      <c r="ACJ348" s="17"/>
      <c r="ACK348" s="17"/>
      <c r="ACL348" s="17"/>
      <c r="ACM348" s="17"/>
      <c r="ACN348" s="17"/>
      <c r="ACO348" s="17"/>
      <c r="ACP348" s="17"/>
      <c r="ACQ348" s="17"/>
      <c r="ACR348" s="17"/>
      <c r="ACS348" s="17"/>
      <c r="ACT348" s="17"/>
      <c r="ACU348" s="17"/>
      <c r="ACV348" s="17"/>
      <c r="ACW348" s="17"/>
      <c r="ACX348" s="17"/>
      <c r="ACY348" s="17"/>
      <c r="ACZ348" s="17"/>
      <c r="ADA348" s="17"/>
      <c r="ADB348" s="17"/>
      <c r="ADC348" s="17"/>
      <c r="ADD348" s="17"/>
      <c r="ADE348" s="17"/>
      <c r="ADF348" s="17"/>
      <c r="ADG348" s="17"/>
      <c r="ADH348" s="17"/>
      <c r="ADI348" s="17"/>
      <c r="ADJ348" s="17"/>
      <c r="ADK348" s="17"/>
      <c r="ADL348" s="17"/>
      <c r="ADM348" s="17"/>
      <c r="ADN348" s="17"/>
      <c r="ADO348" s="17"/>
      <c r="ADP348" s="17"/>
      <c r="ADQ348" s="17"/>
      <c r="ADR348" s="17"/>
      <c r="ADS348" s="17"/>
      <c r="ADT348" s="17"/>
      <c r="ADU348" s="17"/>
      <c r="ADV348" s="17"/>
      <c r="ADW348" s="17"/>
      <c r="ADX348" s="17"/>
      <c r="ADY348" s="17"/>
      <c r="ADZ348" s="17"/>
      <c r="AEA348" s="17"/>
      <c r="AEB348" s="17"/>
      <c r="AEC348" s="17"/>
      <c r="AED348" s="17"/>
      <c r="AEE348" s="17"/>
      <c r="AEF348" s="17"/>
      <c r="AEG348" s="17"/>
      <c r="AEH348" s="17"/>
      <c r="AEI348" s="17"/>
      <c r="AEJ348" s="17"/>
      <c r="AEK348" s="17"/>
      <c r="AEL348" s="17"/>
      <c r="AEM348" s="17"/>
      <c r="AEN348" s="17"/>
      <c r="AEO348" s="17"/>
      <c r="AEP348" s="17"/>
      <c r="AEQ348" s="17"/>
      <c r="AER348" s="17"/>
      <c r="AES348" s="17"/>
      <c r="AET348" s="17"/>
      <c r="AEU348" s="17"/>
      <c r="AEV348" s="17"/>
      <c r="AEW348" s="17"/>
      <c r="AEX348" s="17"/>
      <c r="AEY348" s="17"/>
      <c r="AEZ348" s="17"/>
      <c r="AFA348" s="17"/>
      <c r="AFB348" s="17"/>
      <c r="AFC348" s="17"/>
      <c r="AFD348" s="17"/>
      <c r="AFE348" s="17"/>
      <c r="AFF348" s="17"/>
      <c r="AFG348" s="17"/>
      <c r="AFH348" s="17"/>
      <c r="AFI348" s="17"/>
      <c r="AFJ348" s="17"/>
      <c r="AFK348" s="17"/>
      <c r="AFL348" s="17"/>
      <c r="AFM348" s="17"/>
      <c r="AFN348" s="17"/>
      <c r="AFO348" s="17"/>
      <c r="AFP348" s="17"/>
      <c r="AFQ348" s="17"/>
      <c r="AFR348" s="17"/>
      <c r="AFS348" s="17"/>
      <c r="AFT348" s="17"/>
      <c r="AFU348" s="17"/>
      <c r="AFV348" s="17"/>
      <c r="AFW348" s="17"/>
      <c r="AFX348" s="17"/>
      <c r="AFY348" s="17"/>
      <c r="AFZ348" s="17"/>
      <c r="AGA348" s="17"/>
      <c r="AGB348" s="17"/>
      <c r="AGC348" s="17"/>
      <c r="AGD348" s="17"/>
      <c r="AGE348" s="17"/>
      <c r="AGF348" s="17"/>
      <c r="AGG348" s="17"/>
      <c r="AGH348" s="17"/>
      <c r="AGI348" s="17"/>
      <c r="AGJ348" s="17"/>
      <c r="AGK348" s="17"/>
      <c r="AGL348" s="17"/>
      <c r="AGM348" s="17"/>
      <c r="AGN348" s="17"/>
      <c r="AGO348" s="17"/>
      <c r="AGP348" s="17"/>
      <c r="AGQ348" s="17"/>
      <c r="AGR348" s="17"/>
      <c r="AGS348" s="17"/>
      <c r="AGT348" s="17"/>
      <c r="AGU348" s="17"/>
      <c r="AGV348" s="17"/>
      <c r="AGW348" s="17"/>
      <c r="AGX348" s="17"/>
      <c r="AGY348" s="17"/>
      <c r="AGZ348" s="17"/>
      <c r="AHA348" s="17"/>
      <c r="AHB348" s="17"/>
      <c r="AHC348" s="17"/>
      <c r="AHD348" s="17"/>
      <c r="AHE348" s="17"/>
      <c r="AHF348" s="17"/>
      <c r="AHG348" s="17"/>
      <c r="AHH348" s="17"/>
      <c r="AHI348" s="17"/>
      <c r="AHJ348" s="17"/>
      <c r="AHK348" s="17"/>
      <c r="AHL348" s="17"/>
      <c r="AHM348" s="17"/>
      <c r="AHN348" s="17"/>
      <c r="AHO348" s="17"/>
      <c r="AHP348" s="17"/>
      <c r="AHQ348" s="17"/>
      <c r="AHR348" s="17"/>
      <c r="AHS348" s="17"/>
      <c r="AHT348" s="17"/>
      <c r="AHU348" s="17"/>
      <c r="AHV348" s="17"/>
      <c r="AHW348" s="17"/>
      <c r="AHX348" s="17"/>
      <c r="AHY348" s="17"/>
      <c r="AHZ348" s="17"/>
      <c r="AIA348" s="17"/>
      <c r="AIB348" s="17"/>
      <c r="AIC348" s="17"/>
      <c r="AID348" s="17"/>
      <c r="AIE348" s="17"/>
      <c r="AIF348" s="17"/>
      <c r="AIG348" s="17"/>
      <c r="AIH348" s="17"/>
      <c r="AII348" s="17"/>
      <c r="AIJ348" s="17"/>
      <c r="AIK348" s="17"/>
      <c r="AIL348" s="17"/>
      <c r="AIM348" s="17"/>
      <c r="AIN348" s="17"/>
      <c r="AIO348" s="17"/>
      <c r="AIP348" s="17"/>
      <c r="AIQ348" s="17"/>
      <c r="AIR348" s="17"/>
      <c r="AIS348" s="17"/>
      <c r="AIT348" s="17"/>
      <c r="AIU348" s="17"/>
      <c r="AIV348" s="17"/>
      <c r="AIW348" s="17"/>
      <c r="AIX348" s="17"/>
      <c r="AIY348" s="17"/>
      <c r="AIZ348" s="17"/>
      <c r="AJA348" s="17"/>
      <c r="AJB348" s="17"/>
      <c r="AJC348" s="17"/>
      <c r="AJD348" s="17"/>
      <c r="AJE348" s="17"/>
      <c r="AJF348" s="17"/>
      <c r="AJG348" s="17"/>
      <c r="AJH348" s="17"/>
      <c r="AJI348" s="17"/>
      <c r="AJJ348" s="17"/>
      <c r="AJK348" s="17"/>
      <c r="AJL348" s="17"/>
      <c r="AJM348" s="17"/>
      <c r="AJN348" s="17"/>
      <c r="AJO348" s="17"/>
      <c r="AJP348" s="17"/>
      <c r="AJQ348" s="17"/>
      <c r="AJR348" s="17"/>
      <c r="AJS348" s="17"/>
      <c r="AJT348" s="17"/>
      <c r="AJU348" s="17"/>
      <c r="AJV348" s="17"/>
      <c r="AJW348" s="17"/>
      <c r="AJX348" s="17"/>
      <c r="AJY348" s="17"/>
      <c r="AJZ348" s="17"/>
      <c r="AKA348" s="17"/>
      <c r="AKB348" s="17"/>
      <c r="AKC348" s="17"/>
      <c r="AKD348" s="17"/>
      <c r="AKE348" s="17"/>
      <c r="AKF348" s="17"/>
      <c r="AKG348" s="17"/>
      <c r="AKH348" s="17"/>
      <c r="AKI348" s="17"/>
      <c r="AKJ348" s="17"/>
      <c r="AKK348" s="17"/>
      <c r="AKL348" s="17"/>
      <c r="AKM348" s="17"/>
      <c r="AKN348" s="17"/>
      <c r="AKO348" s="17"/>
      <c r="AKP348" s="17"/>
      <c r="AKQ348" s="17"/>
      <c r="AKR348" s="17"/>
      <c r="AKS348" s="17"/>
      <c r="AKT348" s="17"/>
      <c r="AKU348" s="17"/>
      <c r="AKV348" s="17"/>
      <c r="AKW348" s="17"/>
      <c r="AKX348" s="17"/>
      <c r="AKY348" s="17"/>
      <c r="AKZ348" s="17"/>
      <c r="ALA348" s="17"/>
      <c r="ALB348" s="17"/>
      <c r="ALC348" s="17"/>
      <c r="ALD348" s="17"/>
      <c r="ALE348" s="17"/>
      <c r="ALF348" s="17"/>
      <c r="ALG348" s="17"/>
      <c r="ALH348" s="17"/>
      <c r="ALI348" s="17"/>
      <c r="ALJ348" s="17"/>
      <c r="ALK348" s="17"/>
      <c r="ALL348" s="17"/>
      <c r="ALM348" s="17"/>
      <c r="ALN348" s="17"/>
      <c r="ALO348" s="17"/>
      <c r="ALP348" s="17"/>
      <c r="ALQ348" s="17"/>
      <c r="ALR348" s="17"/>
      <c r="ALS348" s="17"/>
      <c r="ALT348" s="17"/>
      <c r="ALU348" s="17"/>
      <c r="ALV348" s="17"/>
      <c r="ALW348" s="17"/>
      <c r="ALX348" s="17"/>
      <c r="ALY348" s="17"/>
      <c r="ALZ348" s="17"/>
      <c r="AMA348" s="17"/>
      <c r="AMB348" s="17"/>
      <c r="AMC348" s="17"/>
      <c r="AMD348" s="17"/>
      <c r="AME348" s="17"/>
      <c r="AMF348" s="17"/>
      <c r="AMG348" s="17"/>
      <c r="AMH348" s="17"/>
      <c r="AMI348" s="17"/>
      <c r="AMJ348" s="17"/>
      <c r="AMK348" s="17"/>
      <c r="AML348" s="17"/>
      <c r="AMM348" s="17"/>
      <c r="AMN348" s="17"/>
      <c r="AMO348" s="17"/>
      <c r="AMP348" s="17"/>
      <c r="AMQ348" s="17"/>
      <c r="AMR348" s="17"/>
      <c r="AMS348" s="17"/>
      <c r="AMT348" s="17"/>
      <c r="AMU348" s="17"/>
      <c r="AMV348" s="17"/>
      <c r="AMW348" s="17"/>
      <c r="AMX348" s="17"/>
      <c r="AMY348" s="17"/>
      <c r="AMZ348" s="17"/>
      <c r="ANA348" s="17"/>
      <c r="ANB348" s="17"/>
    </row>
    <row r="349" spans="1:1042" x14ac:dyDescent="0.25">
      <c r="K349" s="42"/>
      <c r="L349" s="70"/>
      <c r="M349" s="19"/>
      <c r="N349" s="70"/>
      <c r="O349" s="79"/>
      <c r="P349" s="79"/>
      <c r="Q349" s="28"/>
      <c r="R349" s="29"/>
      <c r="S349" s="37"/>
      <c r="T349" s="100"/>
      <c r="U349" s="100"/>
      <c r="V349" s="100"/>
      <c r="W349" s="42"/>
      <c r="X349" s="59"/>
      <c r="Y349" s="60"/>
      <c r="Z349" s="59"/>
      <c r="AA349" s="58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  <c r="IY349" s="17"/>
      <c r="IZ349" s="17"/>
      <c r="JA349" s="17"/>
      <c r="JB349" s="17"/>
      <c r="JC349" s="17"/>
      <c r="JD349" s="17"/>
      <c r="JE349" s="17"/>
      <c r="JF349" s="17"/>
      <c r="JG349" s="17"/>
      <c r="JH349" s="17"/>
      <c r="JI349" s="17"/>
      <c r="JJ349" s="17"/>
      <c r="JK349" s="17"/>
      <c r="JL349" s="17"/>
      <c r="JM349" s="17"/>
      <c r="JN349" s="17"/>
      <c r="JO349" s="17"/>
      <c r="JP349" s="17"/>
      <c r="JQ349" s="17"/>
      <c r="JR349" s="17"/>
      <c r="JS349" s="17"/>
      <c r="JT349" s="17"/>
      <c r="JU349" s="17"/>
      <c r="JV349" s="17"/>
      <c r="JW349" s="17"/>
      <c r="JX349" s="17"/>
      <c r="JY349" s="17"/>
      <c r="JZ349" s="17"/>
      <c r="KA349" s="17"/>
      <c r="KB349" s="17"/>
      <c r="KC349" s="17"/>
      <c r="KD349" s="17"/>
      <c r="KE349" s="17"/>
      <c r="KF349" s="17"/>
      <c r="KG349" s="17"/>
      <c r="KH349" s="17"/>
      <c r="KI349" s="17"/>
      <c r="KJ349" s="17"/>
      <c r="KK349" s="17"/>
      <c r="KL349" s="17"/>
      <c r="KM349" s="17"/>
      <c r="KN349" s="17"/>
      <c r="KO349" s="17"/>
      <c r="KP349" s="17"/>
      <c r="KQ349" s="17"/>
      <c r="KR349" s="17"/>
      <c r="KS349" s="17"/>
      <c r="KT349" s="17"/>
      <c r="KU349" s="17"/>
      <c r="KV349" s="17"/>
      <c r="KW349" s="17"/>
      <c r="KX349" s="17"/>
      <c r="KY349" s="17"/>
      <c r="KZ349" s="17"/>
      <c r="LA349" s="17"/>
      <c r="LB349" s="17"/>
      <c r="LC349" s="17"/>
      <c r="LD349" s="17"/>
      <c r="LE349" s="17"/>
      <c r="LF349" s="17"/>
      <c r="LG349" s="17"/>
      <c r="LH349" s="17"/>
      <c r="LI349" s="17"/>
      <c r="LJ349" s="17"/>
      <c r="LK349" s="17"/>
      <c r="LL349" s="17"/>
      <c r="LM349" s="17"/>
      <c r="LN349" s="17"/>
      <c r="LO349" s="17"/>
      <c r="LP349" s="17"/>
      <c r="LQ349" s="17"/>
      <c r="LR349" s="17"/>
      <c r="LS349" s="17"/>
      <c r="LT349" s="17"/>
      <c r="LU349" s="17"/>
      <c r="LV349" s="17"/>
      <c r="LW349" s="17"/>
      <c r="LX349" s="17"/>
      <c r="LY349" s="17"/>
      <c r="LZ349" s="17"/>
      <c r="MA349" s="17"/>
      <c r="MB349" s="17"/>
      <c r="MC349" s="17"/>
      <c r="MD349" s="17"/>
      <c r="ME349" s="17"/>
      <c r="MF349" s="17"/>
      <c r="MG349" s="17"/>
      <c r="MH349" s="17"/>
      <c r="MI349" s="17"/>
      <c r="MJ349" s="17"/>
      <c r="MK349" s="17"/>
      <c r="ML349" s="17"/>
      <c r="MM349" s="17"/>
      <c r="MN349" s="17"/>
      <c r="MO349" s="17"/>
      <c r="MP349" s="17"/>
      <c r="MQ349" s="17"/>
      <c r="MR349" s="17"/>
      <c r="MS349" s="17"/>
      <c r="MT349" s="17"/>
      <c r="MU349" s="17"/>
      <c r="MV349" s="17"/>
      <c r="MW349" s="17"/>
      <c r="MX349" s="17"/>
      <c r="MY349" s="17"/>
      <c r="MZ349" s="17"/>
      <c r="NA349" s="17"/>
      <c r="NB349" s="17"/>
      <c r="NC349" s="17"/>
      <c r="ND349" s="17"/>
      <c r="NE349" s="17"/>
      <c r="NF349" s="17"/>
      <c r="NG349" s="17"/>
      <c r="NH349" s="17"/>
      <c r="NI349" s="17"/>
      <c r="NJ349" s="17"/>
      <c r="NK349" s="17"/>
      <c r="NL349" s="17"/>
      <c r="NM349" s="17"/>
      <c r="NN349" s="17"/>
      <c r="NO349" s="17"/>
      <c r="NP349" s="17"/>
      <c r="NQ349" s="17"/>
      <c r="NR349" s="17"/>
      <c r="NS349" s="17"/>
      <c r="NT349" s="17"/>
      <c r="NU349" s="17"/>
      <c r="NV349" s="17"/>
      <c r="NW349" s="17"/>
      <c r="NX349" s="17"/>
      <c r="NY349" s="17"/>
      <c r="NZ349" s="17"/>
      <c r="OA349" s="17"/>
      <c r="OB349" s="17"/>
      <c r="OC349" s="17"/>
      <c r="OD349" s="17"/>
      <c r="OE349" s="17"/>
      <c r="OF349" s="17"/>
      <c r="OG349" s="17"/>
      <c r="OH349" s="17"/>
      <c r="OI349" s="17"/>
      <c r="OJ349" s="17"/>
      <c r="OK349" s="17"/>
      <c r="OL349" s="17"/>
      <c r="OM349" s="17"/>
      <c r="ON349" s="17"/>
      <c r="OO349" s="17"/>
      <c r="OP349" s="17"/>
      <c r="OQ349" s="17"/>
      <c r="OR349" s="17"/>
      <c r="OS349" s="17"/>
      <c r="OT349" s="17"/>
      <c r="OU349" s="17"/>
      <c r="OV349" s="17"/>
      <c r="OW349" s="17"/>
      <c r="OX349" s="17"/>
      <c r="OY349" s="17"/>
      <c r="OZ349" s="17"/>
      <c r="PA349" s="17"/>
      <c r="PB349" s="17"/>
      <c r="PC349" s="17"/>
      <c r="PD349" s="17"/>
      <c r="PE349" s="17"/>
      <c r="PF349" s="17"/>
      <c r="PG349" s="17"/>
      <c r="PH349" s="17"/>
      <c r="PI349" s="17"/>
      <c r="PJ349" s="17"/>
      <c r="PK349" s="17"/>
      <c r="PL349" s="17"/>
      <c r="PM349" s="17"/>
      <c r="PN349" s="17"/>
      <c r="PO349" s="17"/>
      <c r="PP349" s="17"/>
      <c r="PQ349" s="17"/>
      <c r="PR349" s="17"/>
      <c r="PS349" s="17"/>
      <c r="PT349" s="17"/>
      <c r="PU349" s="17"/>
      <c r="PV349" s="17"/>
      <c r="PW349" s="17"/>
      <c r="PX349" s="17"/>
      <c r="PY349" s="17"/>
      <c r="PZ349" s="17"/>
      <c r="QA349" s="17"/>
      <c r="QB349" s="17"/>
      <c r="QC349" s="17"/>
      <c r="QD349" s="17"/>
      <c r="QE349" s="17"/>
      <c r="QF349" s="17"/>
      <c r="QG349" s="17"/>
      <c r="QH349" s="17"/>
      <c r="QI349" s="17"/>
      <c r="QJ349" s="17"/>
      <c r="QK349" s="17"/>
      <c r="QL349" s="17"/>
      <c r="QM349" s="17"/>
      <c r="QN349" s="17"/>
      <c r="QO349" s="17"/>
      <c r="QP349" s="17"/>
      <c r="QQ349" s="17"/>
      <c r="QR349" s="17"/>
      <c r="QS349" s="17"/>
      <c r="QT349" s="17"/>
      <c r="QU349" s="17"/>
      <c r="QV349" s="17"/>
      <c r="QW349" s="17"/>
      <c r="QX349" s="17"/>
      <c r="QY349" s="17"/>
      <c r="QZ349" s="17"/>
      <c r="RA349" s="17"/>
      <c r="RB349" s="17"/>
      <c r="RC349" s="17"/>
      <c r="RD349" s="17"/>
      <c r="RE349" s="17"/>
      <c r="RF349" s="17"/>
      <c r="RG349" s="17"/>
      <c r="RH349" s="17"/>
      <c r="RI349" s="17"/>
      <c r="RJ349" s="17"/>
      <c r="RK349" s="17"/>
      <c r="RL349" s="17"/>
      <c r="RM349" s="17"/>
      <c r="RN349" s="17"/>
      <c r="RO349" s="17"/>
      <c r="RP349" s="17"/>
      <c r="RQ349" s="17"/>
      <c r="RR349" s="17"/>
      <c r="RS349" s="17"/>
      <c r="RT349" s="17"/>
      <c r="RU349" s="17"/>
      <c r="RV349" s="17"/>
      <c r="RW349" s="17"/>
      <c r="RX349" s="17"/>
      <c r="RY349" s="17"/>
      <c r="RZ349" s="17"/>
      <c r="SA349" s="17"/>
      <c r="SB349" s="17"/>
      <c r="SC349" s="17"/>
      <c r="SD349" s="17"/>
      <c r="SE349" s="17"/>
      <c r="SF349" s="17"/>
      <c r="SG349" s="17"/>
      <c r="SH349" s="17"/>
      <c r="SI349" s="17"/>
      <c r="SJ349" s="17"/>
      <c r="SK349" s="17"/>
      <c r="SL349" s="17"/>
      <c r="SM349" s="17"/>
      <c r="SN349" s="17"/>
      <c r="SO349" s="17"/>
      <c r="SP349" s="17"/>
      <c r="SQ349" s="17"/>
      <c r="SR349" s="17"/>
      <c r="SS349" s="17"/>
      <c r="ST349" s="17"/>
      <c r="SU349" s="17"/>
      <c r="SV349" s="17"/>
      <c r="SW349" s="17"/>
      <c r="SX349" s="17"/>
      <c r="SY349" s="17"/>
      <c r="SZ349" s="17"/>
      <c r="TA349" s="17"/>
      <c r="TB349" s="17"/>
      <c r="TC349" s="17"/>
      <c r="TD349" s="17"/>
      <c r="TE349" s="17"/>
      <c r="TF349" s="17"/>
      <c r="TG349" s="17"/>
      <c r="TH349" s="17"/>
      <c r="TI349" s="17"/>
      <c r="TJ349" s="17"/>
      <c r="TK349" s="17"/>
      <c r="TL349" s="17"/>
      <c r="TM349" s="17"/>
      <c r="TN349" s="17"/>
      <c r="TO349" s="17"/>
      <c r="TP349" s="17"/>
      <c r="TQ349" s="17"/>
      <c r="TR349" s="17"/>
      <c r="TS349" s="17"/>
      <c r="TT349" s="17"/>
      <c r="TU349" s="17"/>
      <c r="TV349" s="17"/>
      <c r="TW349" s="17"/>
      <c r="TX349" s="17"/>
      <c r="TY349" s="17"/>
      <c r="TZ349" s="17"/>
      <c r="UA349" s="17"/>
      <c r="UB349" s="17"/>
      <c r="UC349" s="17"/>
      <c r="UD349" s="17"/>
      <c r="UE349" s="17"/>
      <c r="UF349" s="17"/>
      <c r="UG349" s="17"/>
      <c r="UH349" s="17"/>
      <c r="UI349" s="17"/>
      <c r="UJ349" s="17"/>
      <c r="UK349" s="17"/>
      <c r="UL349" s="17"/>
      <c r="UM349" s="17"/>
      <c r="UN349" s="17"/>
      <c r="UO349" s="17"/>
      <c r="UP349" s="17"/>
      <c r="UQ349" s="17"/>
      <c r="UR349" s="17"/>
      <c r="US349" s="17"/>
      <c r="UT349" s="17"/>
      <c r="UU349" s="17"/>
      <c r="UV349" s="17"/>
      <c r="UW349" s="17"/>
      <c r="UX349" s="17"/>
      <c r="UY349" s="17"/>
      <c r="UZ349" s="17"/>
      <c r="VA349" s="17"/>
      <c r="VB349" s="17"/>
      <c r="VC349" s="17"/>
      <c r="VD349" s="17"/>
      <c r="VE349" s="17"/>
      <c r="VF349" s="17"/>
      <c r="VG349" s="17"/>
      <c r="VH349" s="17"/>
      <c r="VI349" s="17"/>
      <c r="VJ349" s="17"/>
      <c r="VK349" s="17"/>
      <c r="VL349" s="17"/>
      <c r="VM349" s="17"/>
      <c r="VN349" s="17"/>
      <c r="VO349" s="17"/>
      <c r="VP349" s="17"/>
      <c r="VQ349" s="17"/>
      <c r="VR349" s="17"/>
      <c r="VS349" s="17"/>
      <c r="VT349" s="17"/>
      <c r="VU349" s="17"/>
      <c r="VV349" s="17"/>
      <c r="VW349" s="17"/>
      <c r="VX349" s="17"/>
      <c r="VY349" s="17"/>
      <c r="VZ349" s="17"/>
      <c r="WA349" s="17"/>
      <c r="WB349" s="17"/>
      <c r="WC349" s="17"/>
      <c r="WD349" s="17"/>
      <c r="WE349" s="17"/>
      <c r="WF349" s="17"/>
      <c r="WG349" s="17"/>
      <c r="WH349" s="17"/>
      <c r="WI349" s="17"/>
      <c r="WJ349" s="17"/>
      <c r="WK349" s="17"/>
      <c r="WL349" s="17"/>
      <c r="WM349" s="17"/>
      <c r="WN349" s="17"/>
      <c r="WO349" s="17"/>
      <c r="WP349" s="17"/>
      <c r="WQ349" s="17"/>
      <c r="WR349" s="17"/>
      <c r="WS349" s="17"/>
      <c r="WT349" s="17"/>
      <c r="WU349" s="17"/>
      <c r="WV349" s="17"/>
      <c r="WW349" s="17"/>
      <c r="WX349" s="17"/>
      <c r="WY349" s="17"/>
      <c r="WZ349" s="17"/>
      <c r="XA349" s="17"/>
      <c r="XB349" s="17"/>
      <c r="XC349" s="17"/>
      <c r="XD349" s="17"/>
      <c r="XE349" s="17"/>
      <c r="XF349" s="17"/>
      <c r="XG349" s="17"/>
      <c r="XH349" s="17"/>
      <c r="XI349" s="17"/>
      <c r="XJ349" s="17"/>
      <c r="XK349" s="17"/>
      <c r="XL349" s="17"/>
      <c r="XM349" s="17"/>
      <c r="XN349" s="17"/>
      <c r="XO349" s="17"/>
      <c r="XP349" s="17"/>
      <c r="XQ349" s="17"/>
      <c r="XR349" s="17"/>
      <c r="XS349" s="17"/>
      <c r="XT349" s="17"/>
      <c r="XU349" s="17"/>
      <c r="XV349" s="17"/>
      <c r="XW349" s="17"/>
      <c r="XX349" s="17"/>
      <c r="XY349" s="17"/>
      <c r="XZ349" s="17"/>
      <c r="YA349" s="17"/>
      <c r="YB349" s="17"/>
      <c r="YC349" s="17"/>
      <c r="YD349" s="17"/>
      <c r="YE349" s="17"/>
      <c r="YF349" s="17"/>
      <c r="YG349" s="17"/>
      <c r="YH349" s="17"/>
      <c r="YI349" s="17"/>
      <c r="YJ349" s="17"/>
      <c r="YK349" s="17"/>
      <c r="YL349" s="17"/>
      <c r="YM349" s="17"/>
      <c r="YN349" s="17"/>
      <c r="YO349" s="17"/>
      <c r="YP349" s="17"/>
      <c r="YQ349" s="17"/>
      <c r="YR349" s="17"/>
      <c r="YS349" s="17"/>
      <c r="YT349" s="17"/>
      <c r="YU349" s="17"/>
      <c r="YV349" s="17"/>
      <c r="YW349" s="17"/>
      <c r="YX349" s="17"/>
      <c r="YY349" s="17"/>
      <c r="YZ349" s="17"/>
      <c r="ZA349" s="17"/>
      <c r="ZB349" s="17"/>
      <c r="ZC349" s="17"/>
      <c r="ZD349" s="17"/>
      <c r="ZE349" s="17"/>
      <c r="ZF349" s="17"/>
      <c r="ZG349" s="17"/>
      <c r="ZH349" s="17"/>
      <c r="ZI349" s="17"/>
      <c r="ZJ349" s="17"/>
      <c r="ZK349" s="17"/>
      <c r="ZL349" s="17"/>
      <c r="ZM349" s="17"/>
      <c r="ZN349" s="17"/>
      <c r="ZO349" s="17"/>
      <c r="ZP349" s="17"/>
      <c r="ZQ349" s="17"/>
      <c r="ZR349" s="17"/>
      <c r="ZS349" s="17"/>
      <c r="ZT349" s="17"/>
      <c r="ZU349" s="17"/>
      <c r="ZV349" s="17"/>
      <c r="ZW349" s="17"/>
      <c r="ZX349" s="17"/>
      <c r="ZY349" s="17"/>
      <c r="ZZ349" s="17"/>
      <c r="AAA349" s="17"/>
      <c r="AAB349" s="17"/>
      <c r="AAC349" s="17"/>
      <c r="AAD349" s="17"/>
      <c r="AAE349" s="17"/>
      <c r="AAF349" s="17"/>
      <c r="AAG349" s="17"/>
      <c r="AAH349" s="17"/>
      <c r="AAI349" s="17"/>
      <c r="AAJ349" s="17"/>
      <c r="AAK349" s="17"/>
      <c r="AAL349" s="17"/>
      <c r="AAM349" s="17"/>
      <c r="AAN349" s="17"/>
      <c r="AAO349" s="17"/>
      <c r="AAP349" s="17"/>
      <c r="AAQ349" s="17"/>
      <c r="AAR349" s="17"/>
      <c r="AAS349" s="17"/>
      <c r="AAT349" s="17"/>
      <c r="AAU349" s="17"/>
      <c r="AAV349" s="17"/>
      <c r="AAW349" s="17"/>
      <c r="AAX349" s="17"/>
      <c r="AAY349" s="17"/>
      <c r="AAZ349" s="17"/>
      <c r="ABA349" s="17"/>
      <c r="ABB349" s="17"/>
      <c r="ABC349" s="17"/>
      <c r="ABD349" s="17"/>
      <c r="ABE349" s="17"/>
      <c r="ABF349" s="17"/>
      <c r="ABG349" s="17"/>
      <c r="ABH349" s="17"/>
      <c r="ABI349" s="17"/>
      <c r="ABJ349" s="17"/>
      <c r="ABK349" s="17"/>
      <c r="ABL349" s="17"/>
      <c r="ABM349" s="17"/>
      <c r="ABN349" s="17"/>
      <c r="ABO349" s="17"/>
      <c r="ABP349" s="17"/>
      <c r="ABQ349" s="17"/>
      <c r="ABR349" s="17"/>
      <c r="ABS349" s="17"/>
      <c r="ABT349" s="17"/>
      <c r="ABU349" s="17"/>
      <c r="ABV349" s="17"/>
      <c r="ABW349" s="17"/>
      <c r="ABX349" s="17"/>
      <c r="ABY349" s="17"/>
      <c r="ABZ349" s="17"/>
      <c r="ACA349" s="17"/>
      <c r="ACB349" s="17"/>
      <c r="ACC349" s="17"/>
      <c r="ACD349" s="17"/>
      <c r="ACE349" s="17"/>
      <c r="ACF349" s="17"/>
      <c r="ACG349" s="17"/>
      <c r="ACH349" s="17"/>
      <c r="ACI349" s="17"/>
      <c r="ACJ349" s="17"/>
      <c r="ACK349" s="17"/>
      <c r="ACL349" s="17"/>
      <c r="ACM349" s="17"/>
      <c r="ACN349" s="17"/>
      <c r="ACO349" s="17"/>
      <c r="ACP349" s="17"/>
      <c r="ACQ349" s="17"/>
      <c r="ACR349" s="17"/>
      <c r="ACS349" s="17"/>
      <c r="ACT349" s="17"/>
      <c r="ACU349" s="17"/>
      <c r="ACV349" s="17"/>
      <c r="ACW349" s="17"/>
      <c r="ACX349" s="17"/>
      <c r="ACY349" s="17"/>
      <c r="ACZ349" s="17"/>
      <c r="ADA349" s="17"/>
      <c r="ADB349" s="17"/>
      <c r="ADC349" s="17"/>
      <c r="ADD349" s="17"/>
      <c r="ADE349" s="17"/>
      <c r="ADF349" s="17"/>
      <c r="ADG349" s="17"/>
      <c r="ADH349" s="17"/>
      <c r="ADI349" s="17"/>
      <c r="ADJ349" s="17"/>
      <c r="ADK349" s="17"/>
      <c r="ADL349" s="17"/>
      <c r="ADM349" s="17"/>
      <c r="ADN349" s="17"/>
      <c r="ADO349" s="17"/>
      <c r="ADP349" s="17"/>
      <c r="ADQ349" s="17"/>
      <c r="ADR349" s="17"/>
      <c r="ADS349" s="17"/>
      <c r="ADT349" s="17"/>
      <c r="ADU349" s="17"/>
      <c r="ADV349" s="17"/>
      <c r="ADW349" s="17"/>
      <c r="ADX349" s="17"/>
      <c r="ADY349" s="17"/>
      <c r="ADZ349" s="17"/>
      <c r="AEA349" s="17"/>
      <c r="AEB349" s="17"/>
      <c r="AEC349" s="17"/>
      <c r="AED349" s="17"/>
      <c r="AEE349" s="17"/>
      <c r="AEF349" s="17"/>
      <c r="AEG349" s="17"/>
      <c r="AEH349" s="17"/>
      <c r="AEI349" s="17"/>
      <c r="AEJ349" s="17"/>
      <c r="AEK349" s="17"/>
      <c r="AEL349" s="17"/>
      <c r="AEM349" s="17"/>
      <c r="AEN349" s="17"/>
      <c r="AEO349" s="17"/>
      <c r="AEP349" s="17"/>
      <c r="AEQ349" s="17"/>
      <c r="AER349" s="17"/>
      <c r="AES349" s="17"/>
      <c r="AET349" s="17"/>
      <c r="AEU349" s="17"/>
      <c r="AEV349" s="17"/>
      <c r="AEW349" s="17"/>
      <c r="AEX349" s="17"/>
      <c r="AEY349" s="17"/>
      <c r="AEZ349" s="17"/>
      <c r="AFA349" s="17"/>
      <c r="AFB349" s="17"/>
      <c r="AFC349" s="17"/>
      <c r="AFD349" s="17"/>
      <c r="AFE349" s="17"/>
      <c r="AFF349" s="17"/>
      <c r="AFG349" s="17"/>
      <c r="AFH349" s="17"/>
      <c r="AFI349" s="17"/>
      <c r="AFJ349" s="17"/>
      <c r="AFK349" s="17"/>
      <c r="AFL349" s="17"/>
      <c r="AFM349" s="17"/>
      <c r="AFN349" s="17"/>
      <c r="AFO349" s="17"/>
      <c r="AFP349" s="17"/>
      <c r="AFQ349" s="17"/>
      <c r="AFR349" s="17"/>
      <c r="AFS349" s="17"/>
      <c r="AFT349" s="17"/>
      <c r="AFU349" s="17"/>
      <c r="AFV349" s="17"/>
      <c r="AFW349" s="17"/>
      <c r="AFX349" s="17"/>
      <c r="AFY349" s="17"/>
      <c r="AFZ349" s="17"/>
      <c r="AGA349" s="17"/>
      <c r="AGB349" s="17"/>
      <c r="AGC349" s="17"/>
      <c r="AGD349" s="17"/>
      <c r="AGE349" s="17"/>
      <c r="AGF349" s="17"/>
      <c r="AGG349" s="17"/>
      <c r="AGH349" s="17"/>
      <c r="AGI349" s="17"/>
      <c r="AGJ349" s="17"/>
      <c r="AGK349" s="17"/>
      <c r="AGL349" s="17"/>
      <c r="AGM349" s="17"/>
      <c r="AGN349" s="17"/>
      <c r="AGO349" s="17"/>
      <c r="AGP349" s="17"/>
      <c r="AGQ349" s="17"/>
      <c r="AGR349" s="17"/>
      <c r="AGS349" s="17"/>
      <c r="AGT349" s="17"/>
      <c r="AGU349" s="17"/>
      <c r="AGV349" s="17"/>
      <c r="AGW349" s="17"/>
      <c r="AGX349" s="17"/>
      <c r="AGY349" s="17"/>
      <c r="AGZ349" s="17"/>
      <c r="AHA349" s="17"/>
      <c r="AHB349" s="17"/>
      <c r="AHC349" s="17"/>
      <c r="AHD349" s="17"/>
      <c r="AHE349" s="17"/>
      <c r="AHF349" s="17"/>
      <c r="AHG349" s="17"/>
      <c r="AHH349" s="17"/>
      <c r="AHI349" s="17"/>
      <c r="AHJ349" s="17"/>
      <c r="AHK349" s="17"/>
      <c r="AHL349" s="17"/>
      <c r="AHM349" s="17"/>
      <c r="AHN349" s="17"/>
      <c r="AHO349" s="17"/>
      <c r="AHP349" s="17"/>
      <c r="AHQ349" s="17"/>
      <c r="AHR349" s="17"/>
      <c r="AHS349" s="17"/>
      <c r="AHT349" s="17"/>
      <c r="AHU349" s="17"/>
      <c r="AHV349" s="17"/>
      <c r="AHW349" s="17"/>
      <c r="AHX349" s="17"/>
      <c r="AHY349" s="17"/>
      <c r="AHZ349" s="17"/>
      <c r="AIA349" s="17"/>
      <c r="AIB349" s="17"/>
      <c r="AIC349" s="17"/>
      <c r="AID349" s="17"/>
      <c r="AIE349" s="17"/>
      <c r="AIF349" s="17"/>
      <c r="AIG349" s="17"/>
      <c r="AIH349" s="17"/>
      <c r="AII349" s="17"/>
      <c r="AIJ349" s="17"/>
      <c r="AIK349" s="17"/>
      <c r="AIL349" s="17"/>
      <c r="AIM349" s="17"/>
      <c r="AIN349" s="17"/>
      <c r="AIO349" s="17"/>
      <c r="AIP349" s="17"/>
      <c r="AIQ349" s="17"/>
      <c r="AIR349" s="17"/>
      <c r="AIS349" s="17"/>
      <c r="AIT349" s="17"/>
      <c r="AIU349" s="17"/>
      <c r="AIV349" s="17"/>
      <c r="AIW349" s="17"/>
      <c r="AIX349" s="17"/>
      <c r="AIY349" s="17"/>
      <c r="AIZ349" s="17"/>
      <c r="AJA349" s="17"/>
      <c r="AJB349" s="17"/>
      <c r="AJC349" s="17"/>
      <c r="AJD349" s="17"/>
      <c r="AJE349" s="17"/>
      <c r="AJF349" s="17"/>
      <c r="AJG349" s="17"/>
      <c r="AJH349" s="17"/>
      <c r="AJI349" s="17"/>
      <c r="AJJ349" s="17"/>
      <c r="AJK349" s="17"/>
      <c r="AJL349" s="17"/>
      <c r="AJM349" s="17"/>
      <c r="AJN349" s="17"/>
      <c r="AJO349" s="17"/>
      <c r="AJP349" s="17"/>
      <c r="AJQ349" s="17"/>
      <c r="AJR349" s="17"/>
      <c r="AJS349" s="17"/>
      <c r="AJT349" s="17"/>
      <c r="AJU349" s="17"/>
      <c r="AJV349" s="17"/>
      <c r="AJW349" s="17"/>
      <c r="AJX349" s="17"/>
      <c r="AJY349" s="17"/>
      <c r="AJZ349" s="17"/>
      <c r="AKA349" s="17"/>
      <c r="AKB349" s="17"/>
      <c r="AKC349" s="17"/>
      <c r="AKD349" s="17"/>
      <c r="AKE349" s="17"/>
      <c r="AKF349" s="17"/>
      <c r="AKG349" s="17"/>
      <c r="AKH349" s="17"/>
      <c r="AKI349" s="17"/>
      <c r="AKJ349" s="17"/>
      <c r="AKK349" s="17"/>
      <c r="AKL349" s="17"/>
      <c r="AKM349" s="17"/>
      <c r="AKN349" s="17"/>
      <c r="AKO349" s="17"/>
      <c r="AKP349" s="17"/>
      <c r="AKQ349" s="17"/>
      <c r="AKR349" s="17"/>
      <c r="AKS349" s="17"/>
      <c r="AKT349" s="17"/>
      <c r="AKU349" s="17"/>
      <c r="AKV349" s="17"/>
      <c r="AKW349" s="17"/>
      <c r="AKX349" s="17"/>
      <c r="AKY349" s="17"/>
      <c r="AKZ349" s="17"/>
      <c r="ALA349" s="17"/>
      <c r="ALB349" s="17"/>
      <c r="ALC349" s="17"/>
      <c r="ALD349" s="17"/>
      <c r="ALE349" s="17"/>
      <c r="ALF349" s="17"/>
      <c r="ALG349" s="17"/>
      <c r="ALH349" s="17"/>
      <c r="ALI349" s="17"/>
      <c r="ALJ349" s="17"/>
      <c r="ALK349" s="17"/>
      <c r="ALL349" s="17"/>
      <c r="ALM349" s="17"/>
      <c r="ALN349" s="17"/>
      <c r="ALO349" s="17"/>
      <c r="ALP349" s="17"/>
      <c r="ALQ349" s="17"/>
      <c r="ALR349" s="17"/>
      <c r="ALS349" s="17"/>
      <c r="ALT349" s="17"/>
      <c r="ALU349" s="17"/>
      <c r="ALV349" s="17"/>
      <c r="ALW349" s="17"/>
      <c r="ALX349" s="17"/>
      <c r="ALY349" s="17"/>
      <c r="ALZ349" s="17"/>
      <c r="AMA349" s="17"/>
      <c r="AMB349" s="17"/>
      <c r="AMC349" s="17"/>
      <c r="AMD349" s="17"/>
      <c r="AME349" s="17"/>
      <c r="AMF349" s="17"/>
      <c r="AMG349" s="17"/>
      <c r="AMH349" s="17"/>
      <c r="AMI349" s="17"/>
      <c r="AMJ349" s="17"/>
      <c r="AMK349" s="17"/>
      <c r="AML349" s="17"/>
      <c r="AMM349" s="17"/>
      <c r="AMN349" s="17"/>
      <c r="AMO349" s="17"/>
      <c r="AMP349" s="17"/>
      <c r="AMQ349" s="17"/>
      <c r="AMR349" s="17"/>
      <c r="AMS349" s="17"/>
      <c r="AMT349" s="17"/>
      <c r="AMU349" s="17"/>
      <c r="AMV349" s="17"/>
      <c r="AMW349" s="17"/>
      <c r="AMX349" s="17"/>
      <c r="AMY349" s="17"/>
      <c r="AMZ349" s="17"/>
      <c r="ANA349" s="17"/>
      <c r="ANB349" s="17"/>
    </row>
    <row r="350" spans="1:1042" x14ac:dyDescent="0.25">
      <c r="K350" s="42"/>
      <c r="L350" s="70"/>
      <c r="M350" s="19"/>
      <c r="N350" s="70"/>
      <c r="O350" s="79"/>
      <c r="P350" s="79"/>
      <c r="Q350" s="28"/>
      <c r="R350" s="29"/>
      <c r="S350" s="37"/>
      <c r="T350" s="100"/>
      <c r="U350" s="100"/>
      <c r="V350" s="100"/>
      <c r="W350" s="42"/>
      <c r="X350" s="59"/>
      <c r="Y350" s="60"/>
      <c r="Z350" s="59"/>
      <c r="AA350" s="58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  <c r="IY350" s="17"/>
      <c r="IZ350" s="17"/>
      <c r="JA350" s="17"/>
      <c r="JB350" s="17"/>
      <c r="JC350" s="17"/>
      <c r="JD350" s="17"/>
      <c r="JE350" s="17"/>
      <c r="JF350" s="17"/>
      <c r="JG350" s="17"/>
      <c r="JH350" s="17"/>
      <c r="JI350" s="17"/>
      <c r="JJ350" s="17"/>
      <c r="JK350" s="17"/>
      <c r="JL350" s="17"/>
      <c r="JM350" s="17"/>
      <c r="JN350" s="17"/>
      <c r="JO350" s="17"/>
      <c r="JP350" s="17"/>
      <c r="JQ350" s="17"/>
      <c r="JR350" s="17"/>
      <c r="JS350" s="17"/>
      <c r="JT350" s="17"/>
      <c r="JU350" s="17"/>
      <c r="JV350" s="17"/>
      <c r="JW350" s="17"/>
      <c r="JX350" s="17"/>
      <c r="JY350" s="17"/>
      <c r="JZ350" s="17"/>
      <c r="KA350" s="17"/>
      <c r="KB350" s="17"/>
      <c r="KC350" s="17"/>
      <c r="KD350" s="17"/>
      <c r="KE350" s="17"/>
      <c r="KF350" s="17"/>
      <c r="KG350" s="17"/>
      <c r="KH350" s="17"/>
      <c r="KI350" s="17"/>
      <c r="KJ350" s="17"/>
      <c r="KK350" s="17"/>
      <c r="KL350" s="17"/>
      <c r="KM350" s="17"/>
      <c r="KN350" s="17"/>
      <c r="KO350" s="17"/>
      <c r="KP350" s="17"/>
      <c r="KQ350" s="17"/>
      <c r="KR350" s="17"/>
      <c r="KS350" s="17"/>
      <c r="KT350" s="17"/>
      <c r="KU350" s="17"/>
      <c r="KV350" s="17"/>
      <c r="KW350" s="17"/>
      <c r="KX350" s="17"/>
      <c r="KY350" s="17"/>
      <c r="KZ350" s="17"/>
      <c r="LA350" s="17"/>
      <c r="LB350" s="17"/>
      <c r="LC350" s="17"/>
      <c r="LD350" s="17"/>
      <c r="LE350" s="17"/>
      <c r="LF350" s="17"/>
      <c r="LG350" s="17"/>
      <c r="LH350" s="17"/>
      <c r="LI350" s="17"/>
      <c r="LJ350" s="17"/>
      <c r="LK350" s="17"/>
      <c r="LL350" s="17"/>
      <c r="LM350" s="17"/>
      <c r="LN350" s="17"/>
      <c r="LO350" s="17"/>
      <c r="LP350" s="17"/>
      <c r="LQ350" s="17"/>
      <c r="LR350" s="17"/>
      <c r="LS350" s="17"/>
      <c r="LT350" s="17"/>
      <c r="LU350" s="17"/>
      <c r="LV350" s="17"/>
      <c r="LW350" s="17"/>
      <c r="LX350" s="17"/>
      <c r="LY350" s="17"/>
      <c r="LZ350" s="17"/>
      <c r="MA350" s="17"/>
      <c r="MB350" s="17"/>
      <c r="MC350" s="17"/>
      <c r="MD350" s="17"/>
      <c r="ME350" s="17"/>
      <c r="MF350" s="17"/>
      <c r="MG350" s="17"/>
      <c r="MH350" s="17"/>
      <c r="MI350" s="17"/>
      <c r="MJ350" s="17"/>
      <c r="MK350" s="17"/>
      <c r="ML350" s="17"/>
      <c r="MM350" s="17"/>
      <c r="MN350" s="17"/>
      <c r="MO350" s="17"/>
      <c r="MP350" s="17"/>
      <c r="MQ350" s="17"/>
      <c r="MR350" s="17"/>
      <c r="MS350" s="17"/>
      <c r="MT350" s="17"/>
      <c r="MU350" s="17"/>
      <c r="MV350" s="17"/>
      <c r="MW350" s="17"/>
      <c r="MX350" s="17"/>
      <c r="MY350" s="17"/>
      <c r="MZ350" s="17"/>
      <c r="NA350" s="17"/>
      <c r="NB350" s="17"/>
      <c r="NC350" s="17"/>
      <c r="ND350" s="17"/>
      <c r="NE350" s="17"/>
      <c r="NF350" s="17"/>
      <c r="NG350" s="17"/>
      <c r="NH350" s="17"/>
      <c r="NI350" s="17"/>
      <c r="NJ350" s="17"/>
      <c r="NK350" s="17"/>
      <c r="NL350" s="17"/>
      <c r="NM350" s="17"/>
      <c r="NN350" s="17"/>
      <c r="NO350" s="17"/>
      <c r="NP350" s="17"/>
      <c r="NQ350" s="17"/>
      <c r="NR350" s="17"/>
      <c r="NS350" s="17"/>
      <c r="NT350" s="17"/>
      <c r="NU350" s="17"/>
      <c r="NV350" s="17"/>
      <c r="NW350" s="17"/>
      <c r="NX350" s="17"/>
      <c r="NY350" s="17"/>
      <c r="NZ350" s="17"/>
      <c r="OA350" s="17"/>
      <c r="OB350" s="17"/>
      <c r="OC350" s="17"/>
      <c r="OD350" s="17"/>
      <c r="OE350" s="17"/>
      <c r="OF350" s="17"/>
      <c r="OG350" s="17"/>
      <c r="OH350" s="17"/>
      <c r="OI350" s="17"/>
      <c r="OJ350" s="17"/>
      <c r="OK350" s="17"/>
      <c r="OL350" s="17"/>
      <c r="OM350" s="17"/>
      <c r="ON350" s="17"/>
      <c r="OO350" s="17"/>
      <c r="OP350" s="17"/>
      <c r="OQ350" s="17"/>
      <c r="OR350" s="17"/>
      <c r="OS350" s="17"/>
      <c r="OT350" s="17"/>
      <c r="OU350" s="17"/>
      <c r="OV350" s="17"/>
      <c r="OW350" s="17"/>
      <c r="OX350" s="17"/>
      <c r="OY350" s="17"/>
      <c r="OZ350" s="17"/>
      <c r="PA350" s="17"/>
      <c r="PB350" s="17"/>
      <c r="PC350" s="17"/>
      <c r="PD350" s="17"/>
      <c r="PE350" s="17"/>
      <c r="PF350" s="17"/>
      <c r="PG350" s="17"/>
      <c r="PH350" s="17"/>
      <c r="PI350" s="17"/>
      <c r="PJ350" s="17"/>
      <c r="PK350" s="17"/>
      <c r="PL350" s="17"/>
      <c r="PM350" s="17"/>
      <c r="PN350" s="17"/>
      <c r="PO350" s="17"/>
      <c r="PP350" s="17"/>
      <c r="PQ350" s="17"/>
      <c r="PR350" s="17"/>
      <c r="PS350" s="17"/>
      <c r="PT350" s="17"/>
      <c r="PU350" s="17"/>
      <c r="PV350" s="17"/>
      <c r="PW350" s="17"/>
      <c r="PX350" s="17"/>
      <c r="PY350" s="17"/>
      <c r="PZ350" s="17"/>
      <c r="QA350" s="17"/>
      <c r="QB350" s="17"/>
      <c r="QC350" s="17"/>
      <c r="QD350" s="17"/>
      <c r="QE350" s="17"/>
      <c r="QF350" s="17"/>
      <c r="QG350" s="17"/>
      <c r="QH350" s="17"/>
      <c r="QI350" s="17"/>
      <c r="QJ350" s="17"/>
      <c r="QK350" s="17"/>
      <c r="QL350" s="17"/>
      <c r="QM350" s="17"/>
      <c r="QN350" s="17"/>
      <c r="QO350" s="17"/>
      <c r="QP350" s="17"/>
      <c r="QQ350" s="17"/>
      <c r="QR350" s="17"/>
      <c r="QS350" s="17"/>
      <c r="QT350" s="17"/>
      <c r="QU350" s="17"/>
      <c r="QV350" s="17"/>
      <c r="QW350" s="17"/>
      <c r="QX350" s="17"/>
      <c r="QY350" s="17"/>
      <c r="QZ350" s="17"/>
      <c r="RA350" s="17"/>
      <c r="RB350" s="17"/>
      <c r="RC350" s="17"/>
      <c r="RD350" s="17"/>
      <c r="RE350" s="17"/>
      <c r="RF350" s="17"/>
      <c r="RG350" s="17"/>
      <c r="RH350" s="17"/>
      <c r="RI350" s="17"/>
      <c r="RJ350" s="17"/>
      <c r="RK350" s="17"/>
      <c r="RL350" s="17"/>
      <c r="RM350" s="17"/>
      <c r="RN350" s="17"/>
      <c r="RO350" s="17"/>
      <c r="RP350" s="17"/>
      <c r="RQ350" s="17"/>
      <c r="RR350" s="17"/>
      <c r="RS350" s="17"/>
      <c r="RT350" s="17"/>
      <c r="RU350" s="17"/>
      <c r="RV350" s="17"/>
      <c r="RW350" s="17"/>
      <c r="RX350" s="17"/>
      <c r="RY350" s="17"/>
      <c r="RZ350" s="17"/>
      <c r="SA350" s="17"/>
      <c r="SB350" s="17"/>
      <c r="SC350" s="17"/>
      <c r="SD350" s="17"/>
      <c r="SE350" s="17"/>
      <c r="SF350" s="17"/>
      <c r="SG350" s="17"/>
      <c r="SH350" s="17"/>
      <c r="SI350" s="17"/>
      <c r="SJ350" s="17"/>
      <c r="SK350" s="17"/>
      <c r="SL350" s="17"/>
      <c r="SM350" s="17"/>
      <c r="SN350" s="17"/>
      <c r="SO350" s="17"/>
      <c r="SP350" s="17"/>
      <c r="SQ350" s="17"/>
      <c r="SR350" s="17"/>
      <c r="SS350" s="17"/>
      <c r="ST350" s="17"/>
      <c r="SU350" s="17"/>
      <c r="SV350" s="17"/>
      <c r="SW350" s="17"/>
      <c r="SX350" s="17"/>
      <c r="SY350" s="17"/>
      <c r="SZ350" s="17"/>
      <c r="TA350" s="17"/>
      <c r="TB350" s="17"/>
      <c r="TC350" s="17"/>
      <c r="TD350" s="17"/>
      <c r="TE350" s="17"/>
      <c r="TF350" s="17"/>
      <c r="TG350" s="17"/>
      <c r="TH350" s="17"/>
      <c r="TI350" s="17"/>
      <c r="TJ350" s="17"/>
      <c r="TK350" s="17"/>
      <c r="TL350" s="17"/>
      <c r="TM350" s="17"/>
      <c r="TN350" s="17"/>
      <c r="TO350" s="17"/>
      <c r="TP350" s="17"/>
      <c r="TQ350" s="17"/>
      <c r="TR350" s="17"/>
      <c r="TS350" s="17"/>
      <c r="TT350" s="17"/>
      <c r="TU350" s="17"/>
      <c r="TV350" s="17"/>
      <c r="TW350" s="17"/>
      <c r="TX350" s="17"/>
      <c r="TY350" s="17"/>
      <c r="TZ350" s="17"/>
      <c r="UA350" s="17"/>
      <c r="UB350" s="17"/>
      <c r="UC350" s="17"/>
      <c r="UD350" s="17"/>
      <c r="UE350" s="17"/>
      <c r="UF350" s="17"/>
      <c r="UG350" s="17"/>
      <c r="UH350" s="17"/>
      <c r="UI350" s="17"/>
      <c r="UJ350" s="17"/>
      <c r="UK350" s="17"/>
      <c r="UL350" s="17"/>
      <c r="UM350" s="17"/>
      <c r="UN350" s="17"/>
      <c r="UO350" s="17"/>
      <c r="UP350" s="17"/>
      <c r="UQ350" s="17"/>
      <c r="UR350" s="17"/>
      <c r="US350" s="17"/>
      <c r="UT350" s="17"/>
      <c r="UU350" s="17"/>
      <c r="UV350" s="17"/>
      <c r="UW350" s="17"/>
      <c r="UX350" s="17"/>
      <c r="UY350" s="17"/>
      <c r="UZ350" s="17"/>
      <c r="VA350" s="17"/>
      <c r="VB350" s="17"/>
      <c r="VC350" s="17"/>
      <c r="VD350" s="17"/>
      <c r="VE350" s="17"/>
      <c r="VF350" s="17"/>
      <c r="VG350" s="17"/>
      <c r="VH350" s="17"/>
      <c r="VI350" s="17"/>
      <c r="VJ350" s="17"/>
      <c r="VK350" s="17"/>
      <c r="VL350" s="17"/>
      <c r="VM350" s="17"/>
      <c r="VN350" s="17"/>
      <c r="VO350" s="17"/>
      <c r="VP350" s="17"/>
      <c r="VQ350" s="17"/>
      <c r="VR350" s="17"/>
      <c r="VS350" s="17"/>
      <c r="VT350" s="17"/>
      <c r="VU350" s="17"/>
      <c r="VV350" s="17"/>
      <c r="VW350" s="17"/>
      <c r="VX350" s="17"/>
      <c r="VY350" s="17"/>
      <c r="VZ350" s="17"/>
      <c r="WA350" s="17"/>
      <c r="WB350" s="17"/>
      <c r="WC350" s="17"/>
      <c r="WD350" s="17"/>
      <c r="WE350" s="17"/>
      <c r="WF350" s="17"/>
      <c r="WG350" s="17"/>
      <c r="WH350" s="17"/>
      <c r="WI350" s="17"/>
      <c r="WJ350" s="17"/>
      <c r="WK350" s="17"/>
      <c r="WL350" s="17"/>
      <c r="WM350" s="17"/>
      <c r="WN350" s="17"/>
      <c r="WO350" s="17"/>
      <c r="WP350" s="17"/>
      <c r="WQ350" s="17"/>
      <c r="WR350" s="17"/>
      <c r="WS350" s="17"/>
      <c r="WT350" s="17"/>
      <c r="WU350" s="17"/>
      <c r="WV350" s="17"/>
      <c r="WW350" s="17"/>
      <c r="WX350" s="17"/>
      <c r="WY350" s="17"/>
      <c r="WZ350" s="17"/>
      <c r="XA350" s="17"/>
      <c r="XB350" s="17"/>
      <c r="XC350" s="17"/>
      <c r="XD350" s="17"/>
      <c r="XE350" s="17"/>
      <c r="XF350" s="17"/>
      <c r="XG350" s="17"/>
      <c r="XH350" s="17"/>
      <c r="XI350" s="17"/>
      <c r="XJ350" s="17"/>
      <c r="XK350" s="17"/>
      <c r="XL350" s="17"/>
      <c r="XM350" s="17"/>
      <c r="XN350" s="17"/>
      <c r="XO350" s="17"/>
      <c r="XP350" s="17"/>
      <c r="XQ350" s="17"/>
      <c r="XR350" s="17"/>
      <c r="XS350" s="17"/>
      <c r="XT350" s="17"/>
      <c r="XU350" s="17"/>
      <c r="XV350" s="17"/>
      <c r="XW350" s="17"/>
      <c r="XX350" s="17"/>
      <c r="XY350" s="17"/>
      <c r="XZ350" s="17"/>
      <c r="YA350" s="17"/>
      <c r="YB350" s="17"/>
      <c r="YC350" s="17"/>
      <c r="YD350" s="17"/>
      <c r="YE350" s="17"/>
      <c r="YF350" s="17"/>
      <c r="YG350" s="17"/>
      <c r="YH350" s="17"/>
      <c r="YI350" s="17"/>
      <c r="YJ350" s="17"/>
      <c r="YK350" s="17"/>
      <c r="YL350" s="17"/>
      <c r="YM350" s="17"/>
      <c r="YN350" s="17"/>
      <c r="YO350" s="17"/>
      <c r="YP350" s="17"/>
      <c r="YQ350" s="17"/>
      <c r="YR350" s="17"/>
      <c r="YS350" s="17"/>
      <c r="YT350" s="17"/>
      <c r="YU350" s="17"/>
      <c r="YV350" s="17"/>
      <c r="YW350" s="17"/>
      <c r="YX350" s="17"/>
      <c r="YY350" s="17"/>
      <c r="YZ350" s="17"/>
      <c r="ZA350" s="17"/>
      <c r="ZB350" s="17"/>
      <c r="ZC350" s="17"/>
      <c r="ZD350" s="17"/>
      <c r="ZE350" s="17"/>
      <c r="ZF350" s="17"/>
      <c r="ZG350" s="17"/>
      <c r="ZH350" s="17"/>
      <c r="ZI350" s="17"/>
      <c r="ZJ350" s="17"/>
      <c r="ZK350" s="17"/>
      <c r="ZL350" s="17"/>
      <c r="ZM350" s="17"/>
      <c r="ZN350" s="17"/>
      <c r="ZO350" s="17"/>
      <c r="ZP350" s="17"/>
      <c r="ZQ350" s="17"/>
      <c r="ZR350" s="17"/>
      <c r="ZS350" s="17"/>
      <c r="ZT350" s="17"/>
      <c r="ZU350" s="17"/>
      <c r="ZV350" s="17"/>
      <c r="ZW350" s="17"/>
      <c r="ZX350" s="17"/>
      <c r="ZY350" s="17"/>
      <c r="ZZ350" s="17"/>
      <c r="AAA350" s="17"/>
      <c r="AAB350" s="17"/>
      <c r="AAC350" s="17"/>
      <c r="AAD350" s="17"/>
      <c r="AAE350" s="17"/>
      <c r="AAF350" s="17"/>
      <c r="AAG350" s="17"/>
      <c r="AAH350" s="17"/>
      <c r="AAI350" s="17"/>
      <c r="AAJ350" s="17"/>
      <c r="AAK350" s="17"/>
      <c r="AAL350" s="17"/>
      <c r="AAM350" s="17"/>
      <c r="AAN350" s="17"/>
      <c r="AAO350" s="17"/>
      <c r="AAP350" s="17"/>
      <c r="AAQ350" s="17"/>
      <c r="AAR350" s="17"/>
      <c r="AAS350" s="17"/>
      <c r="AAT350" s="17"/>
      <c r="AAU350" s="17"/>
      <c r="AAV350" s="17"/>
      <c r="AAW350" s="17"/>
      <c r="AAX350" s="17"/>
      <c r="AAY350" s="17"/>
      <c r="AAZ350" s="17"/>
      <c r="ABA350" s="17"/>
      <c r="ABB350" s="17"/>
      <c r="ABC350" s="17"/>
      <c r="ABD350" s="17"/>
      <c r="ABE350" s="17"/>
      <c r="ABF350" s="17"/>
      <c r="ABG350" s="17"/>
      <c r="ABH350" s="17"/>
      <c r="ABI350" s="17"/>
      <c r="ABJ350" s="17"/>
      <c r="ABK350" s="17"/>
      <c r="ABL350" s="17"/>
      <c r="ABM350" s="17"/>
      <c r="ABN350" s="17"/>
      <c r="ABO350" s="17"/>
      <c r="ABP350" s="17"/>
      <c r="ABQ350" s="17"/>
      <c r="ABR350" s="17"/>
      <c r="ABS350" s="17"/>
      <c r="ABT350" s="17"/>
      <c r="ABU350" s="17"/>
      <c r="ABV350" s="17"/>
      <c r="ABW350" s="17"/>
      <c r="ABX350" s="17"/>
      <c r="ABY350" s="17"/>
      <c r="ABZ350" s="17"/>
      <c r="ACA350" s="17"/>
      <c r="ACB350" s="17"/>
      <c r="ACC350" s="17"/>
      <c r="ACD350" s="17"/>
      <c r="ACE350" s="17"/>
      <c r="ACF350" s="17"/>
      <c r="ACG350" s="17"/>
      <c r="ACH350" s="17"/>
      <c r="ACI350" s="17"/>
      <c r="ACJ350" s="17"/>
      <c r="ACK350" s="17"/>
      <c r="ACL350" s="17"/>
      <c r="ACM350" s="17"/>
      <c r="ACN350" s="17"/>
      <c r="ACO350" s="17"/>
      <c r="ACP350" s="17"/>
      <c r="ACQ350" s="17"/>
      <c r="ACR350" s="17"/>
      <c r="ACS350" s="17"/>
      <c r="ACT350" s="17"/>
      <c r="ACU350" s="17"/>
      <c r="ACV350" s="17"/>
      <c r="ACW350" s="17"/>
      <c r="ACX350" s="17"/>
      <c r="ACY350" s="17"/>
      <c r="ACZ350" s="17"/>
      <c r="ADA350" s="17"/>
      <c r="ADB350" s="17"/>
      <c r="ADC350" s="17"/>
      <c r="ADD350" s="17"/>
      <c r="ADE350" s="17"/>
      <c r="ADF350" s="17"/>
      <c r="ADG350" s="17"/>
      <c r="ADH350" s="17"/>
      <c r="ADI350" s="17"/>
      <c r="ADJ350" s="17"/>
      <c r="ADK350" s="17"/>
      <c r="ADL350" s="17"/>
      <c r="ADM350" s="17"/>
      <c r="ADN350" s="17"/>
      <c r="ADO350" s="17"/>
      <c r="ADP350" s="17"/>
      <c r="ADQ350" s="17"/>
      <c r="ADR350" s="17"/>
      <c r="ADS350" s="17"/>
      <c r="ADT350" s="17"/>
      <c r="ADU350" s="17"/>
      <c r="ADV350" s="17"/>
      <c r="ADW350" s="17"/>
      <c r="ADX350" s="17"/>
      <c r="ADY350" s="17"/>
      <c r="ADZ350" s="17"/>
      <c r="AEA350" s="17"/>
      <c r="AEB350" s="17"/>
      <c r="AEC350" s="17"/>
      <c r="AED350" s="17"/>
      <c r="AEE350" s="17"/>
      <c r="AEF350" s="17"/>
      <c r="AEG350" s="17"/>
      <c r="AEH350" s="17"/>
      <c r="AEI350" s="17"/>
      <c r="AEJ350" s="17"/>
      <c r="AEK350" s="17"/>
      <c r="AEL350" s="17"/>
      <c r="AEM350" s="17"/>
      <c r="AEN350" s="17"/>
      <c r="AEO350" s="17"/>
      <c r="AEP350" s="17"/>
      <c r="AEQ350" s="17"/>
      <c r="AER350" s="17"/>
      <c r="AES350" s="17"/>
      <c r="AET350" s="17"/>
      <c r="AEU350" s="17"/>
      <c r="AEV350" s="17"/>
      <c r="AEW350" s="17"/>
      <c r="AEX350" s="17"/>
      <c r="AEY350" s="17"/>
      <c r="AEZ350" s="17"/>
      <c r="AFA350" s="17"/>
      <c r="AFB350" s="17"/>
      <c r="AFC350" s="17"/>
      <c r="AFD350" s="17"/>
      <c r="AFE350" s="17"/>
      <c r="AFF350" s="17"/>
      <c r="AFG350" s="17"/>
      <c r="AFH350" s="17"/>
      <c r="AFI350" s="17"/>
      <c r="AFJ350" s="17"/>
      <c r="AFK350" s="17"/>
      <c r="AFL350" s="17"/>
      <c r="AFM350" s="17"/>
      <c r="AFN350" s="17"/>
      <c r="AFO350" s="17"/>
      <c r="AFP350" s="17"/>
      <c r="AFQ350" s="17"/>
      <c r="AFR350" s="17"/>
      <c r="AFS350" s="17"/>
      <c r="AFT350" s="17"/>
      <c r="AFU350" s="17"/>
      <c r="AFV350" s="17"/>
      <c r="AFW350" s="17"/>
      <c r="AFX350" s="17"/>
      <c r="AFY350" s="17"/>
      <c r="AFZ350" s="17"/>
      <c r="AGA350" s="17"/>
      <c r="AGB350" s="17"/>
      <c r="AGC350" s="17"/>
      <c r="AGD350" s="17"/>
      <c r="AGE350" s="17"/>
      <c r="AGF350" s="17"/>
      <c r="AGG350" s="17"/>
      <c r="AGH350" s="17"/>
      <c r="AGI350" s="17"/>
      <c r="AGJ350" s="17"/>
      <c r="AGK350" s="17"/>
      <c r="AGL350" s="17"/>
      <c r="AGM350" s="17"/>
      <c r="AGN350" s="17"/>
      <c r="AGO350" s="17"/>
      <c r="AGP350" s="17"/>
      <c r="AGQ350" s="17"/>
      <c r="AGR350" s="17"/>
      <c r="AGS350" s="17"/>
      <c r="AGT350" s="17"/>
      <c r="AGU350" s="17"/>
      <c r="AGV350" s="17"/>
      <c r="AGW350" s="17"/>
      <c r="AGX350" s="17"/>
      <c r="AGY350" s="17"/>
      <c r="AGZ350" s="17"/>
      <c r="AHA350" s="17"/>
      <c r="AHB350" s="17"/>
      <c r="AHC350" s="17"/>
      <c r="AHD350" s="17"/>
      <c r="AHE350" s="17"/>
      <c r="AHF350" s="17"/>
      <c r="AHG350" s="17"/>
      <c r="AHH350" s="17"/>
      <c r="AHI350" s="17"/>
      <c r="AHJ350" s="17"/>
      <c r="AHK350" s="17"/>
      <c r="AHL350" s="17"/>
      <c r="AHM350" s="17"/>
      <c r="AHN350" s="17"/>
      <c r="AHO350" s="17"/>
      <c r="AHP350" s="17"/>
      <c r="AHQ350" s="17"/>
      <c r="AHR350" s="17"/>
      <c r="AHS350" s="17"/>
      <c r="AHT350" s="17"/>
      <c r="AHU350" s="17"/>
      <c r="AHV350" s="17"/>
      <c r="AHW350" s="17"/>
      <c r="AHX350" s="17"/>
      <c r="AHY350" s="17"/>
      <c r="AHZ350" s="17"/>
      <c r="AIA350" s="17"/>
      <c r="AIB350" s="17"/>
      <c r="AIC350" s="17"/>
      <c r="AID350" s="17"/>
      <c r="AIE350" s="17"/>
      <c r="AIF350" s="17"/>
      <c r="AIG350" s="17"/>
      <c r="AIH350" s="17"/>
      <c r="AII350" s="17"/>
      <c r="AIJ350" s="17"/>
      <c r="AIK350" s="17"/>
      <c r="AIL350" s="17"/>
      <c r="AIM350" s="17"/>
      <c r="AIN350" s="17"/>
      <c r="AIO350" s="17"/>
      <c r="AIP350" s="17"/>
      <c r="AIQ350" s="17"/>
      <c r="AIR350" s="17"/>
      <c r="AIS350" s="17"/>
      <c r="AIT350" s="17"/>
      <c r="AIU350" s="17"/>
      <c r="AIV350" s="17"/>
      <c r="AIW350" s="17"/>
      <c r="AIX350" s="17"/>
      <c r="AIY350" s="17"/>
      <c r="AIZ350" s="17"/>
      <c r="AJA350" s="17"/>
      <c r="AJB350" s="17"/>
      <c r="AJC350" s="17"/>
      <c r="AJD350" s="17"/>
      <c r="AJE350" s="17"/>
      <c r="AJF350" s="17"/>
      <c r="AJG350" s="17"/>
      <c r="AJH350" s="17"/>
      <c r="AJI350" s="17"/>
      <c r="AJJ350" s="17"/>
      <c r="AJK350" s="17"/>
      <c r="AJL350" s="17"/>
      <c r="AJM350" s="17"/>
      <c r="AJN350" s="17"/>
      <c r="AJO350" s="17"/>
      <c r="AJP350" s="17"/>
      <c r="AJQ350" s="17"/>
      <c r="AJR350" s="17"/>
      <c r="AJS350" s="17"/>
      <c r="AJT350" s="17"/>
      <c r="AJU350" s="17"/>
      <c r="AJV350" s="17"/>
      <c r="AJW350" s="17"/>
      <c r="AJX350" s="17"/>
      <c r="AJY350" s="17"/>
      <c r="AJZ350" s="17"/>
      <c r="AKA350" s="17"/>
      <c r="AKB350" s="17"/>
      <c r="AKC350" s="17"/>
      <c r="AKD350" s="17"/>
      <c r="AKE350" s="17"/>
      <c r="AKF350" s="17"/>
      <c r="AKG350" s="17"/>
      <c r="AKH350" s="17"/>
      <c r="AKI350" s="17"/>
      <c r="AKJ350" s="17"/>
      <c r="AKK350" s="17"/>
      <c r="AKL350" s="17"/>
      <c r="AKM350" s="17"/>
      <c r="AKN350" s="17"/>
      <c r="AKO350" s="17"/>
      <c r="AKP350" s="17"/>
      <c r="AKQ350" s="17"/>
      <c r="AKR350" s="17"/>
      <c r="AKS350" s="17"/>
      <c r="AKT350" s="17"/>
      <c r="AKU350" s="17"/>
      <c r="AKV350" s="17"/>
      <c r="AKW350" s="17"/>
      <c r="AKX350" s="17"/>
      <c r="AKY350" s="17"/>
      <c r="AKZ350" s="17"/>
      <c r="ALA350" s="17"/>
      <c r="ALB350" s="17"/>
      <c r="ALC350" s="17"/>
      <c r="ALD350" s="17"/>
      <c r="ALE350" s="17"/>
      <c r="ALF350" s="17"/>
      <c r="ALG350" s="17"/>
      <c r="ALH350" s="17"/>
      <c r="ALI350" s="17"/>
      <c r="ALJ350" s="17"/>
      <c r="ALK350" s="17"/>
      <c r="ALL350" s="17"/>
      <c r="ALM350" s="17"/>
      <c r="ALN350" s="17"/>
      <c r="ALO350" s="17"/>
      <c r="ALP350" s="17"/>
      <c r="ALQ350" s="17"/>
      <c r="ALR350" s="17"/>
      <c r="ALS350" s="17"/>
      <c r="ALT350" s="17"/>
      <c r="ALU350" s="17"/>
      <c r="ALV350" s="17"/>
      <c r="ALW350" s="17"/>
      <c r="ALX350" s="17"/>
      <c r="ALY350" s="17"/>
      <c r="ALZ350" s="17"/>
      <c r="AMA350" s="17"/>
      <c r="AMB350" s="17"/>
      <c r="AMC350" s="17"/>
      <c r="AMD350" s="17"/>
      <c r="AME350" s="17"/>
      <c r="AMF350" s="17"/>
      <c r="AMG350" s="17"/>
      <c r="AMH350" s="17"/>
      <c r="AMI350" s="17"/>
      <c r="AMJ350" s="17"/>
      <c r="AMK350" s="17"/>
      <c r="AML350" s="17"/>
      <c r="AMM350" s="17"/>
      <c r="AMN350" s="17"/>
      <c r="AMO350" s="17"/>
      <c r="AMP350" s="17"/>
      <c r="AMQ350" s="17"/>
      <c r="AMR350" s="17"/>
      <c r="AMS350" s="17"/>
      <c r="AMT350" s="17"/>
      <c r="AMU350" s="17"/>
      <c r="AMV350" s="17"/>
      <c r="AMW350" s="17"/>
      <c r="AMX350" s="17"/>
      <c r="AMY350" s="17"/>
      <c r="AMZ350" s="17"/>
      <c r="ANA350" s="17"/>
      <c r="ANB350" s="17"/>
    </row>
    <row r="351" spans="1:1042" x14ac:dyDescent="0.25">
      <c r="K351" s="42"/>
      <c r="L351" s="70"/>
      <c r="M351" s="19"/>
      <c r="N351" s="70"/>
      <c r="O351" s="79"/>
      <c r="P351" s="79"/>
      <c r="Q351" s="28"/>
      <c r="R351" s="29"/>
      <c r="S351" s="37"/>
      <c r="T351" s="100"/>
      <c r="U351" s="100"/>
      <c r="V351" s="100"/>
      <c r="W351" s="42"/>
      <c r="X351" s="59"/>
      <c r="Y351" s="60"/>
      <c r="Z351" s="59"/>
      <c r="AA351" s="58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  <c r="IY351" s="17"/>
      <c r="IZ351" s="17"/>
      <c r="JA351" s="17"/>
      <c r="JB351" s="17"/>
      <c r="JC351" s="17"/>
      <c r="JD351" s="17"/>
      <c r="JE351" s="17"/>
      <c r="JF351" s="17"/>
      <c r="JG351" s="17"/>
      <c r="JH351" s="17"/>
      <c r="JI351" s="17"/>
      <c r="JJ351" s="17"/>
      <c r="JK351" s="17"/>
      <c r="JL351" s="17"/>
      <c r="JM351" s="17"/>
      <c r="JN351" s="17"/>
      <c r="JO351" s="17"/>
      <c r="JP351" s="17"/>
      <c r="JQ351" s="17"/>
      <c r="JR351" s="17"/>
      <c r="JS351" s="17"/>
      <c r="JT351" s="17"/>
      <c r="JU351" s="17"/>
      <c r="JV351" s="17"/>
      <c r="JW351" s="17"/>
      <c r="JX351" s="17"/>
      <c r="JY351" s="17"/>
      <c r="JZ351" s="17"/>
      <c r="KA351" s="17"/>
      <c r="KB351" s="17"/>
      <c r="KC351" s="17"/>
      <c r="KD351" s="17"/>
      <c r="KE351" s="17"/>
      <c r="KF351" s="17"/>
      <c r="KG351" s="17"/>
      <c r="KH351" s="17"/>
      <c r="KI351" s="17"/>
      <c r="KJ351" s="17"/>
      <c r="KK351" s="17"/>
      <c r="KL351" s="17"/>
      <c r="KM351" s="17"/>
      <c r="KN351" s="17"/>
      <c r="KO351" s="17"/>
      <c r="KP351" s="17"/>
      <c r="KQ351" s="17"/>
      <c r="KR351" s="17"/>
      <c r="KS351" s="17"/>
      <c r="KT351" s="17"/>
      <c r="KU351" s="17"/>
      <c r="KV351" s="17"/>
      <c r="KW351" s="17"/>
      <c r="KX351" s="17"/>
      <c r="KY351" s="17"/>
      <c r="KZ351" s="17"/>
      <c r="LA351" s="17"/>
      <c r="LB351" s="17"/>
      <c r="LC351" s="17"/>
      <c r="LD351" s="17"/>
      <c r="LE351" s="17"/>
      <c r="LF351" s="17"/>
      <c r="LG351" s="17"/>
      <c r="LH351" s="17"/>
      <c r="LI351" s="17"/>
      <c r="LJ351" s="17"/>
      <c r="LK351" s="17"/>
      <c r="LL351" s="17"/>
      <c r="LM351" s="17"/>
      <c r="LN351" s="17"/>
      <c r="LO351" s="17"/>
      <c r="LP351" s="17"/>
      <c r="LQ351" s="17"/>
      <c r="LR351" s="17"/>
      <c r="LS351" s="17"/>
      <c r="LT351" s="17"/>
      <c r="LU351" s="17"/>
      <c r="LV351" s="17"/>
      <c r="LW351" s="17"/>
      <c r="LX351" s="17"/>
      <c r="LY351" s="17"/>
      <c r="LZ351" s="17"/>
      <c r="MA351" s="17"/>
      <c r="MB351" s="17"/>
      <c r="MC351" s="17"/>
      <c r="MD351" s="17"/>
      <c r="ME351" s="17"/>
      <c r="MF351" s="17"/>
      <c r="MG351" s="17"/>
      <c r="MH351" s="17"/>
      <c r="MI351" s="17"/>
      <c r="MJ351" s="17"/>
      <c r="MK351" s="17"/>
      <c r="ML351" s="17"/>
      <c r="MM351" s="17"/>
      <c r="MN351" s="17"/>
      <c r="MO351" s="17"/>
      <c r="MP351" s="17"/>
      <c r="MQ351" s="17"/>
      <c r="MR351" s="17"/>
      <c r="MS351" s="17"/>
      <c r="MT351" s="17"/>
      <c r="MU351" s="17"/>
      <c r="MV351" s="17"/>
      <c r="MW351" s="17"/>
      <c r="MX351" s="17"/>
      <c r="MY351" s="17"/>
      <c r="MZ351" s="17"/>
      <c r="NA351" s="17"/>
      <c r="NB351" s="17"/>
      <c r="NC351" s="17"/>
      <c r="ND351" s="17"/>
      <c r="NE351" s="17"/>
      <c r="NF351" s="17"/>
      <c r="NG351" s="17"/>
      <c r="NH351" s="17"/>
      <c r="NI351" s="17"/>
      <c r="NJ351" s="17"/>
      <c r="NK351" s="17"/>
      <c r="NL351" s="17"/>
      <c r="NM351" s="17"/>
      <c r="NN351" s="17"/>
      <c r="NO351" s="17"/>
      <c r="NP351" s="17"/>
      <c r="NQ351" s="17"/>
      <c r="NR351" s="17"/>
      <c r="NS351" s="17"/>
      <c r="NT351" s="17"/>
      <c r="NU351" s="17"/>
      <c r="NV351" s="17"/>
      <c r="NW351" s="17"/>
      <c r="NX351" s="17"/>
      <c r="NY351" s="17"/>
      <c r="NZ351" s="17"/>
      <c r="OA351" s="17"/>
      <c r="OB351" s="17"/>
      <c r="OC351" s="17"/>
      <c r="OD351" s="17"/>
      <c r="OE351" s="17"/>
      <c r="OF351" s="17"/>
      <c r="OG351" s="17"/>
      <c r="OH351" s="17"/>
      <c r="OI351" s="17"/>
      <c r="OJ351" s="17"/>
      <c r="OK351" s="17"/>
      <c r="OL351" s="17"/>
      <c r="OM351" s="17"/>
      <c r="ON351" s="17"/>
      <c r="OO351" s="17"/>
      <c r="OP351" s="17"/>
      <c r="OQ351" s="17"/>
      <c r="OR351" s="17"/>
      <c r="OS351" s="17"/>
      <c r="OT351" s="17"/>
      <c r="OU351" s="17"/>
      <c r="OV351" s="17"/>
      <c r="OW351" s="17"/>
      <c r="OX351" s="17"/>
      <c r="OY351" s="17"/>
      <c r="OZ351" s="17"/>
      <c r="PA351" s="17"/>
      <c r="PB351" s="17"/>
      <c r="PC351" s="17"/>
      <c r="PD351" s="17"/>
      <c r="PE351" s="17"/>
      <c r="PF351" s="17"/>
      <c r="PG351" s="17"/>
      <c r="PH351" s="17"/>
      <c r="PI351" s="17"/>
      <c r="PJ351" s="17"/>
      <c r="PK351" s="17"/>
      <c r="PL351" s="17"/>
      <c r="PM351" s="17"/>
      <c r="PN351" s="17"/>
      <c r="PO351" s="17"/>
      <c r="PP351" s="17"/>
      <c r="PQ351" s="17"/>
      <c r="PR351" s="17"/>
      <c r="PS351" s="17"/>
      <c r="PT351" s="17"/>
      <c r="PU351" s="17"/>
      <c r="PV351" s="17"/>
      <c r="PW351" s="17"/>
      <c r="PX351" s="17"/>
      <c r="PY351" s="17"/>
      <c r="PZ351" s="17"/>
      <c r="QA351" s="17"/>
      <c r="QB351" s="17"/>
      <c r="QC351" s="17"/>
      <c r="QD351" s="17"/>
      <c r="QE351" s="17"/>
      <c r="QF351" s="17"/>
      <c r="QG351" s="17"/>
      <c r="QH351" s="17"/>
      <c r="QI351" s="17"/>
      <c r="QJ351" s="17"/>
      <c r="QK351" s="17"/>
      <c r="QL351" s="17"/>
      <c r="QM351" s="17"/>
      <c r="QN351" s="17"/>
      <c r="QO351" s="17"/>
      <c r="QP351" s="17"/>
      <c r="QQ351" s="17"/>
      <c r="QR351" s="17"/>
      <c r="QS351" s="17"/>
      <c r="QT351" s="17"/>
      <c r="QU351" s="17"/>
      <c r="QV351" s="17"/>
      <c r="QW351" s="17"/>
      <c r="QX351" s="17"/>
      <c r="QY351" s="17"/>
      <c r="QZ351" s="17"/>
      <c r="RA351" s="17"/>
      <c r="RB351" s="17"/>
      <c r="RC351" s="17"/>
      <c r="RD351" s="17"/>
      <c r="RE351" s="17"/>
      <c r="RF351" s="17"/>
      <c r="RG351" s="17"/>
      <c r="RH351" s="17"/>
      <c r="RI351" s="17"/>
      <c r="RJ351" s="17"/>
      <c r="RK351" s="17"/>
      <c r="RL351" s="17"/>
      <c r="RM351" s="17"/>
      <c r="RN351" s="17"/>
      <c r="RO351" s="17"/>
      <c r="RP351" s="17"/>
      <c r="RQ351" s="17"/>
      <c r="RR351" s="17"/>
      <c r="RS351" s="17"/>
      <c r="RT351" s="17"/>
      <c r="RU351" s="17"/>
      <c r="RV351" s="17"/>
      <c r="RW351" s="17"/>
      <c r="RX351" s="17"/>
      <c r="RY351" s="17"/>
      <c r="RZ351" s="17"/>
      <c r="SA351" s="17"/>
      <c r="SB351" s="17"/>
      <c r="SC351" s="17"/>
      <c r="SD351" s="17"/>
      <c r="SE351" s="17"/>
      <c r="SF351" s="17"/>
      <c r="SG351" s="17"/>
      <c r="SH351" s="17"/>
      <c r="SI351" s="17"/>
      <c r="SJ351" s="17"/>
      <c r="SK351" s="17"/>
      <c r="SL351" s="17"/>
      <c r="SM351" s="17"/>
      <c r="SN351" s="17"/>
      <c r="SO351" s="17"/>
      <c r="SP351" s="17"/>
      <c r="SQ351" s="17"/>
      <c r="SR351" s="17"/>
      <c r="SS351" s="17"/>
      <c r="ST351" s="17"/>
      <c r="SU351" s="17"/>
      <c r="SV351" s="17"/>
      <c r="SW351" s="17"/>
      <c r="SX351" s="17"/>
      <c r="SY351" s="17"/>
      <c r="SZ351" s="17"/>
      <c r="TA351" s="17"/>
      <c r="TB351" s="17"/>
      <c r="TC351" s="17"/>
      <c r="TD351" s="17"/>
      <c r="TE351" s="17"/>
      <c r="TF351" s="17"/>
      <c r="TG351" s="17"/>
      <c r="TH351" s="17"/>
      <c r="TI351" s="17"/>
      <c r="TJ351" s="17"/>
      <c r="TK351" s="17"/>
      <c r="TL351" s="17"/>
      <c r="TM351" s="17"/>
      <c r="TN351" s="17"/>
      <c r="TO351" s="17"/>
      <c r="TP351" s="17"/>
      <c r="TQ351" s="17"/>
      <c r="TR351" s="17"/>
      <c r="TS351" s="17"/>
      <c r="TT351" s="17"/>
      <c r="TU351" s="17"/>
      <c r="TV351" s="17"/>
      <c r="TW351" s="17"/>
      <c r="TX351" s="17"/>
      <c r="TY351" s="17"/>
      <c r="TZ351" s="17"/>
      <c r="UA351" s="17"/>
      <c r="UB351" s="17"/>
      <c r="UC351" s="17"/>
      <c r="UD351" s="17"/>
      <c r="UE351" s="17"/>
      <c r="UF351" s="17"/>
      <c r="UG351" s="17"/>
      <c r="UH351" s="17"/>
      <c r="UI351" s="17"/>
      <c r="UJ351" s="17"/>
      <c r="UK351" s="17"/>
      <c r="UL351" s="17"/>
      <c r="UM351" s="17"/>
      <c r="UN351" s="17"/>
      <c r="UO351" s="17"/>
      <c r="UP351" s="17"/>
      <c r="UQ351" s="17"/>
      <c r="UR351" s="17"/>
      <c r="US351" s="17"/>
      <c r="UT351" s="17"/>
      <c r="UU351" s="17"/>
      <c r="UV351" s="17"/>
      <c r="UW351" s="17"/>
      <c r="UX351" s="17"/>
      <c r="UY351" s="17"/>
      <c r="UZ351" s="17"/>
      <c r="VA351" s="17"/>
      <c r="VB351" s="17"/>
      <c r="VC351" s="17"/>
      <c r="VD351" s="17"/>
      <c r="VE351" s="17"/>
      <c r="VF351" s="17"/>
      <c r="VG351" s="17"/>
      <c r="VH351" s="17"/>
      <c r="VI351" s="17"/>
      <c r="VJ351" s="17"/>
      <c r="VK351" s="17"/>
      <c r="VL351" s="17"/>
      <c r="VM351" s="17"/>
      <c r="VN351" s="17"/>
      <c r="VO351" s="17"/>
      <c r="VP351" s="17"/>
      <c r="VQ351" s="17"/>
      <c r="VR351" s="17"/>
      <c r="VS351" s="17"/>
      <c r="VT351" s="17"/>
      <c r="VU351" s="17"/>
      <c r="VV351" s="17"/>
      <c r="VW351" s="17"/>
      <c r="VX351" s="17"/>
      <c r="VY351" s="17"/>
      <c r="VZ351" s="17"/>
      <c r="WA351" s="17"/>
      <c r="WB351" s="17"/>
      <c r="WC351" s="17"/>
      <c r="WD351" s="17"/>
      <c r="WE351" s="17"/>
      <c r="WF351" s="17"/>
      <c r="WG351" s="17"/>
      <c r="WH351" s="17"/>
      <c r="WI351" s="17"/>
      <c r="WJ351" s="17"/>
      <c r="WK351" s="17"/>
      <c r="WL351" s="17"/>
      <c r="WM351" s="17"/>
      <c r="WN351" s="17"/>
      <c r="WO351" s="17"/>
      <c r="WP351" s="17"/>
      <c r="WQ351" s="17"/>
      <c r="WR351" s="17"/>
      <c r="WS351" s="17"/>
      <c r="WT351" s="17"/>
      <c r="WU351" s="17"/>
      <c r="WV351" s="17"/>
      <c r="WW351" s="17"/>
      <c r="WX351" s="17"/>
      <c r="WY351" s="17"/>
      <c r="WZ351" s="17"/>
      <c r="XA351" s="17"/>
      <c r="XB351" s="17"/>
      <c r="XC351" s="17"/>
      <c r="XD351" s="17"/>
      <c r="XE351" s="17"/>
      <c r="XF351" s="17"/>
      <c r="XG351" s="17"/>
      <c r="XH351" s="17"/>
      <c r="XI351" s="17"/>
      <c r="XJ351" s="17"/>
      <c r="XK351" s="17"/>
      <c r="XL351" s="17"/>
      <c r="XM351" s="17"/>
      <c r="XN351" s="17"/>
      <c r="XO351" s="17"/>
      <c r="XP351" s="17"/>
      <c r="XQ351" s="17"/>
      <c r="XR351" s="17"/>
      <c r="XS351" s="17"/>
      <c r="XT351" s="17"/>
      <c r="XU351" s="17"/>
      <c r="XV351" s="17"/>
      <c r="XW351" s="17"/>
      <c r="XX351" s="17"/>
      <c r="XY351" s="17"/>
      <c r="XZ351" s="17"/>
      <c r="YA351" s="17"/>
      <c r="YB351" s="17"/>
      <c r="YC351" s="17"/>
      <c r="YD351" s="17"/>
      <c r="YE351" s="17"/>
      <c r="YF351" s="17"/>
      <c r="YG351" s="17"/>
      <c r="YH351" s="17"/>
      <c r="YI351" s="17"/>
      <c r="YJ351" s="17"/>
      <c r="YK351" s="17"/>
      <c r="YL351" s="17"/>
      <c r="YM351" s="17"/>
      <c r="YN351" s="17"/>
      <c r="YO351" s="17"/>
      <c r="YP351" s="17"/>
      <c r="YQ351" s="17"/>
      <c r="YR351" s="17"/>
      <c r="YS351" s="17"/>
      <c r="YT351" s="17"/>
      <c r="YU351" s="17"/>
      <c r="YV351" s="17"/>
      <c r="YW351" s="17"/>
      <c r="YX351" s="17"/>
      <c r="YY351" s="17"/>
      <c r="YZ351" s="17"/>
      <c r="ZA351" s="17"/>
      <c r="ZB351" s="17"/>
      <c r="ZC351" s="17"/>
      <c r="ZD351" s="17"/>
      <c r="ZE351" s="17"/>
      <c r="ZF351" s="17"/>
      <c r="ZG351" s="17"/>
      <c r="ZH351" s="17"/>
      <c r="ZI351" s="17"/>
      <c r="ZJ351" s="17"/>
      <c r="ZK351" s="17"/>
      <c r="ZL351" s="17"/>
      <c r="ZM351" s="17"/>
      <c r="ZN351" s="17"/>
      <c r="ZO351" s="17"/>
      <c r="ZP351" s="17"/>
      <c r="ZQ351" s="17"/>
      <c r="ZR351" s="17"/>
      <c r="ZS351" s="17"/>
      <c r="ZT351" s="17"/>
      <c r="ZU351" s="17"/>
      <c r="ZV351" s="17"/>
      <c r="ZW351" s="17"/>
      <c r="ZX351" s="17"/>
      <c r="ZY351" s="17"/>
      <c r="ZZ351" s="17"/>
      <c r="AAA351" s="17"/>
      <c r="AAB351" s="17"/>
      <c r="AAC351" s="17"/>
      <c r="AAD351" s="17"/>
      <c r="AAE351" s="17"/>
      <c r="AAF351" s="17"/>
      <c r="AAG351" s="17"/>
      <c r="AAH351" s="17"/>
      <c r="AAI351" s="17"/>
      <c r="AAJ351" s="17"/>
      <c r="AAK351" s="17"/>
      <c r="AAL351" s="17"/>
      <c r="AAM351" s="17"/>
      <c r="AAN351" s="17"/>
      <c r="AAO351" s="17"/>
      <c r="AAP351" s="17"/>
      <c r="AAQ351" s="17"/>
      <c r="AAR351" s="17"/>
      <c r="AAS351" s="17"/>
      <c r="AAT351" s="17"/>
      <c r="AAU351" s="17"/>
      <c r="AAV351" s="17"/>
      <c r="AAW351" s="17"/>
      <c r="AAX351" s="17"/>
      <c r="AAY351" s="17"/>
      <c r="AAZ351" s="17"/>
      <c r="ABA351" s="17"/>
      <c r="ABB351" s="17"/>
      <c r="ABC351" s="17"/>
      <c r="ABD351" s="17"/>
      <c r="ABE351" s="17"/>
      <c r="ABF351" s="17"/>
      <c r="ABG351" s="17"/>
      <c r="ABH351" s="17"/>
      <c r="ABI351" s="17"/>
      <c r="ABJ351" s="17"/>
      <c r="ABK351" s="17"/>
      <c r="ABL351" s="17"/>
      <c r="ABM351" s="17"/>
      <c r="ABN351" s="17"/>
      <c r="ABO351" s="17"/>
      <c r="ABP351" s="17"/>
      <c r="ABQ351" s="17"/>
      <c r="ABR351" s="17"/>
      <c r="ABS351" s="17"/>
      <c r="ABT351" s="17"/>
      <c r="ABU351" s="17"/>
      <c r="ABV351" s="17"/>
      <c r="ABW351" s="17"/>
      <c r="ABX351" s="17"/>
      <c r="ABY351" s="17"/>
      <c r="ABZ351" s="17"/>
      <c r="ACA351" s="17"/>
      <c r="ACB351" s="17"/>
      <c r="ACC351" s="17"/>
      <c r="ACD351" s="17"/>
      <c r="ACE351" s="17"/>
      <c r="ACF351" s="17"/>
      <c r="ACG351" s="17"/>
      <c r="ACH351" s="17"/>
      <c r="ACI351" s="17"/>
      <c r="ACJ351" s="17"/>
      <c r="ACK351" s="17"/>
      <c r="ACL351" s="17"/>
      <c r="ACM351" s="17"/>
      <c r="ACN351" s="17"/>
      <c r="ACO351" s="17"/>
      <c r="ACP351" s="17"/>
      <c r="ACQ351" s="17"/>
      <c r="ACR351" s="17"/>
      <c r="ACS351" s="17"/>
      <c r="ACT351" s="17"/>
      <c r="ACU351" s="17"/>
      <c r="ACV351" s="17"/>
      <c r="ACW351" s="17"/>
      <c r="ACX351" s="17"/>
      <c r="ACY351" s="17"/>
      <c r="ACZ351" s="17"/>
      <c r="ADA351" s="17"/>
      <c r="ADB351" s="17"/>
      <c r="ADC351" s="17"/>
      <c r="ADD351" s="17"/>
      <c r="ADE351" s="17"/>
      <c r="ADF351" s="17"/>
      <c r="ADG351" s="17"/>
      <c r="ADH351" s="17"/>
      <c r="ADI351" s="17"/>
      <c r="ADJ351" s="17"/>
      <c r="ADK351" s="17"/>
      <c r="ADL351" s="17"/>
      <c r="ADM351" s="17"/>
      <c r="ADN351" s="17"/>
      <c r="ADO351" s="17"/>
      <c r="ADP351" s="17"/>
      <c r="ADQ351" s="17"/>
      <c r="ADR351" s="17"/>
      <c r="ADS351" s="17"/>
      <c r="ADT351" s="17"/>
      <c r="ADU351" s="17"/>
      <c r="ADV351" s="17"/>
      <c r="ADW351" s="17"/>
      <c r="ADX351" s="17"/>
      <c r="ADY351" s="17"/>
      <c r="ADZ351" s="17"/>
      <c r="AEA351" s="17"/>
      <c r="AEB351" s="17"/>
      <c r="AEC351" s="17"/>
      <c r="AED351" s="17"/>
      <c r="AEE351" s="17"/>
      <c r="AEF351" s="17"/>
      <c r="AEG351" s="17"/>
      <c r="AEH351" s="17"/>
      <c r="AEI351" s="17"/>
      <c r="AEJ351" s="17"/>
      <c r="AEK351" s="17"/>
      <c r="AEL351" s="17"/>
      <c r="AEM351" s="17"/>
      <c r="AEN351" s="17"/>
      <c r="AEO351" s="17"/>
      <c r="AEP351" s="17"/>
      <c r="AEQ351" s="17"/>
      <c r="AER351" s="17"/>
      <c r="AES351" s="17"/>
      <c r="AET351" s="17"/>
      <c r="AEU351" s="17"/>
      <c r="AEV351" s="17"/>
      <c r="AEW351" s="17"/>
      <c r="AEX351" s="17"/>
      <c r="AEY351" s="17"/>
      <c r="AEZ351" s="17"/>
      <c r="AFA351" s="17"/>
      <c r="AFB351" s="17"/>
      <c r="AFC351" s="17"/>
      <c r="AFD351" s="17"/>
      <c r="AFE351" s="17"/>
      <c r="AFF351" s="17"/>
      <c r="AFG351" s="17"/>
      <c r="AFH351" s="17"/>
      <c r="AFI351" s="17"/>
      <c r="AFJ351" s="17"/>
      <c r="AFK351" s="17"/>
      <c r="AFL351" s="17"/>
      <c r="AFM351" s="17"/>
      <c r="AFN351" s="17"/>
      <c r="AFO351" s="17"/>
      <c r="AFP351" s="17"/>
      <c r="AFQ351" s="17"/>
      <c r="AFR351" s="17"/>
      <c r="AFS351" s="17"/>
      <c r="AFT351" s="17"/>
      <c r="AFU351" s="17"/>
      <c r="AFV351" s="17"/>
      <c r="AFW351" s="17"/>
      <c r="AFX351" s="17"/>
      <c r="AFY351" s="17"/>
      <c r="AFZ351" s="17"/>
      <c r="AGA351" s="17"/>
      <c r="AGB351" s="17"/>
      <c r="AGC351" s="17"/>
      <c r="AGD351" s="17"/>
      <c r="AGE351" s="17"/>
      <c r="AGF351" s="17"/>
      <c r="AGG351" s="17"/>
      <c r="AGH351" s="17"/>
      <c r="AGI351" s="17"/>
      <c r="AGJ351" s="17"/>
      <c r="AGK351" s="17"/>
      <c r="AGL351" s="17"/>
      <c r="AGM351" s="17"/>
      <c r="AGN351" s="17"/>
      <c r="AGO351" s="17"/>
      <c r="AGP351" s="17"/>
      <c r="AGQ351" s="17"/>
      <c r="AGR351" s="17"/>
      <c r="AGS351" s="17"/>
      <c r="AGT351" s="17"/>
      <c r="AGU351" s="17"/>
      <c r="AGV351" s="17"/>
      <c r="AGW351" s="17"/>
      <c r="AGX351" s="17"/>
      <c r="AGY351" s="17"/>
      <c r="AGZ351" s="17"/>
      <c r="AHA351" s="17"/>
      <c r="AHB351" s="17"/>
      <c r="AHC351" s="17"/>
      <c r="AHD351" s="17"/>
      <c r="AHE351" s="17"/>
      <c r="AHF351" s="17"/>
      <c r="AHG351" s="17"/>
      <c r="AHH351" s="17"/>
      <c r="AHI351" s="17"/>
      <c r="AHJ351" s="17"/>
      <c r="AHK351" s="17"/>
      <c r="AHL351" s="17"/>
      <c r="AHM351" s="17"/>
      <c r="AHN351" s="17"/>
      <c r="AHO351" s="17"/>
      <c r="AHP351" s="17"/>
      <c r="AHQ351" s="17"/>
      <c r="AHR351" s="17"/>
      <c r="AHS351" s="17"/>
      <c r="AHT351" s="17"/>
      <c r="AHU351" s="17"/>
      <c r="AHV351" s="17"/>
      <c r="AHW351" s="17"/>
      <c r="AHX351" s="17"/>
      <c r="AHY351" s="17"/>
      <c r="AHZ351" s="17"/>
      <c r="AIA351" s="17"/>
      <c r="AIB351" s="17"/>
      <c r="AIC351" s="17"/>
      <c r="AID351" s="17"/>
      <c r="AIE351" s="17"/>
      <c r="AIF351" s="17"/>
      <c r="AIG351" s="17"/>
      <c r="AIH351" s="17"/>
      <c r="AII351" s="17"/>
      <c r="AIJ351" s="17"/>
      <c r="AIK351" s="17"/>
      <c r="AIL351" s="17"/>
      <c r="AIM351" s="17"/>
      <c r="AIN351" s="17"/>
      <c r="AIO351" s="17"/>
      <c r="AIP351" s="17"/>
      <c r="AIQ351" s="17"/>
      <c r="AIR351" s="17"/>
      <c r="AIS351" s="17"/>
      <c r="AIT351" s="17"/>
      <c r="AIU351" s="17"/>
      <c r="AIV351" s="17"/>
      <c r="AIW351" s="17"/>
      <c r="AIX351" s="17"/>
      <c r="AIY351" s="17"/>
      <c r="AIZ351" s="17"/>
      <c r="AJA351" s="17"/>
      <c r="AJB351" s="17"/>
      <c r="AJC351" s="17"/>
      <c r="AJD351" s="17"/>
      <c r="AJE351" s="17"/>
      <c r="AJF351" s="17"/>
      <c r="AJG351" s="17"/>
      <c r="AJH351" s="17"/>
      <c r="AJI351" s="17"/>
      <c r="AJJ351" s="17"/>
      <c r="AJK351" s="17"/>
      <c r="AJL351" s="17"/>
      <c r="AJM351" s="17"/>
      <c r="AJN351" s="17"/>
      <c r="AJO351" s="17"/>
      <c r="AJP351" s="17"/>
      <c r="AJQ351" s="17"/>
      <c r="AJR351" s="17"/>
      <c r="AJS351" s="17"/>
      <c r="AJT351" s="17"/>
      <c r="AJU351" s="17"/>
      <c r="AJV351" s="17"/>
      <c r="AJW351" s="17"/>
      <c r="AJX351" s="17"/>
      <c r="AJY351" s="17"/>
      <c r="AJZ351" s="17"/>
      <c r="AKA351" s="17"/>
      <c r="AKB351" s="17"/>
      <c r="AKC351" s="17"/>
      <c r="AKD351" s="17"/>
      <c r="AKE351" s="17"/>
      <c r="AKF351" s="17"/>
      <c r="AKG351" s="17"/>
      <c r="AKH351" s="17"/>
      <c r="AKI351" s="17"/>
      <c r="AKJ351" s="17"/>
      <c r="AKK351" s="17"/>
      <c r="AKL351" s="17"/>
      <c r="AKM351" s="17"/>
      <c r="AKN351" s="17"/>
      <c r="AKO351" s="17"/>
      <c r="AKP351" s="17"/>
      <c r="AKQ351" s="17"/>
      <c r="AKR351" s="17"/>
      <c r="AKS351" s="17"/>
      <c r="AKT351" s="17"/>
      <c r="AKU351" s="17"/>
      <c r="AKV351" s="17"/>
      <c r="AKW351" s="17"/>
      <c r="AKX351" s="17"/>
      <c r="AKY351" s="17"/>
      <c r="AKZ351" s="17"/>
      <c r="ALA351" s="17"/>
      <c r="ALB351" s="17"/>
      <c r="ALC351" s="17"/>
      <c r="ALD351" s="17"/>
      <c r="ALE351" s="17"/>
      <c r="ALF351" s="17"/>
      <c r="ALG351" s="17"/>
      <c r="ALH351" s="17"/>
      <c r="ALI351" s="17"/>
      <c r="ALJ351" s="17"/>
      <c r="ALK351" s="17"/>
      <c r="ALL351" s="17"/>
      <c r="ALM351" s="17"/>
      <c r="ALN351" s="17"/>
      <c r="ALO351" s="17"/>
      <c r="ALP351" s="17"/>
      <c r="ALQ351" s="17"/>
      <c r="ALR351" s="17"/>
      <c r="ALS351" s="17"/>
      <c r="ALT351" s="17"/>
      <c r="ALU351" s="17"/>
      <c r="ALV351" s="17"/>
      <c r="ALW351" s="17"/>
      <c r="ALX351" s="17"/>
      <c r="ALY351" s="17"/>
      <c r="ALZ351" s="17"/>
      <c r="AMA351" s="17"/>
      <c r="AMB351" s="17"/>
      <c r="AMC351" s="17"/>
      <c r="AMD351" s="17"/>
      <c r="AME351" s="17"/>
      <c r="AMF351" s="17"/>
      <c r="AMG351" s="17"/>
      <c r="AMH351" s="17"/>
      <c r="AMI351" s="17"/>
      <c r="AMJ351" s="17"/>
      <c r="AMK351" s="17"/>
      <c r="AML351" s="17"/>
      <c r="AMM351" s="17"/>
      <c r="AMN351" s="17"/>
      <c r="AMO351" s="17"/>
      <c r="AMP351" s="17"/>
      <c r="AMQ351" s="17"/>
      <c r="AMR351" s="17"/>
      <c r="AMS351" s="17"/>
      <c r="AMT351" s="17"/>
      <c r="AMU351" s="17"/>
      <c r="AMV351" s="17"/>
      <c r="AMW351" s="17"/>
      <c r="AMX351" s="17"/>
      <c r="AMY351" s="17"/>
      <c r="AMZ351" s="17"/>
      <c r="ANA351" s="17"/>
      <c r="ANB351" s="17"/>
    </row>
    <row r="352" spans="1:1042" x14ac:dyDescent="0.25">
      <c r="K352" s="42"/>
      <c r="L352" s="70"/>
      <c r="M352" s="19"/>
      <c r="N352" s="70"/>
      <c r="O352" s="79"/>
      <c r="P352" s="79"/>
      <c r="Q352" s="28"/>
      <c r="R352" s="29"/>
      <c r="S352" s="37"/>
      <c r="T352" s="100"/>
      <c r="U352" s="100"/>
      <c r="V352" s="100"/>
      <c r="W352" s="42"/>
      <c r="X352" s="59"/>
      <c r="Y352" s="60"/>
      <c r="Z352" s="59"/>
      <c r="AA352" s="58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  <c r="IY352" s="17"/>
      <c r="IZ352" s="17"/>
      <c r="JA352" s="17"/>
      <c r="JB352" s="17"/>
      <c r="JC352" s="17"/>
      <c r="JD352" s="17"/>
      <c r="JE352" s="17"/>
      <c r="JF352" s="17"/>
      <c r="JG352" s="17"/>
      <c r="JH352" s="17"/>
      <c r="JI352" s="17"/>
      <c r="JJ352" s="17"/>
      <c r="JK352" s="17"/>
      <c r="JL352" s="17"/>
      <c r="JM352" s="17"/>
      <c r="JN352" s="17"/>
      <c r="JO352" s="17"/>
      <c r="JP352" s="17"/>
      <c r="JQ352" s="17"/>
      <c r="JR352" s="17"/>
      <c r="JS352" s="17"/>
      <c r="JT352" s="17"/>
      <c r="JU352" s="17"/>
      <c r="JV352" s="17"/>
      <c r="JW352" s="17"/>
      <c r="JX352" s="17"/>
      <c r="JY352" s="17"/>
      <c r="JZ352" s="17"/>
      <c r="KA352" s="17"/>
      <c r="KB352" s="17"/>
      <c r="KC352" s="17"/>
      <c r="KD352" s="17"/>
      <c r="KE352" s="17"/>
      <c r="KF352" s="17"/>
      <c r="KG352" s="17"/>
      <c r="KH352" s="17"/>
      <c r="KI352" s="17"/>
      <c r="KJ352" s="17"/>
      <c r="KK352" s="17"/>
      <c r="KL352" s="17"/>
      <c r="KM352" s="17"/>
      <c r="KN352" s="17"/>
      <c r="KO352" s="17"/>
      <c r="KP352" s="17"/>
      <c r="KQ352" s="17"/>
      <c r="KR352" s="17"/>
      <c r="KS352" s="17"/>
      <c r="KT352" s="17"/>
      <c r="KU352" s="17"/>
      <c r="KV352" s="17"/>
      <c r="KW352" s="17"/>
      <c r="KX352" s="17"/>
      <c r="KY352" s="17"/>
      <c r="KZ352" s="17"/>
      <c r="LA352" s="17"/>
      <c r="LB352" s="17"/>
      <c r="LC352" s="17"/>
      <c r="LD352" s="17"/>
      <c r="LE352" s="17"/>
      <c r="LF352" s="17"/>
      <c r="LG352" s="17"/>
      <c r="LH352" s="17"/>
      <c r="LI352" s="17"/>
      <c r="LJ352" s="17"/>
      <c r="LK352" s="17"/>
      <c r="LL352" s="17"/>
      <c r="LM352" s="17"/>
      <c r="LN352" s="17"/>
      <c r="LO352" s="17"/>
      <c r="LP352" s="17"/>
      <c r="LQ352" s="17"/>
      <c r="LR352" s="17"/>
      <c r="LS352" s="17"/>
      <c r="LT352" s="17"/>
      <c r="LU352" s="17"/>
      <c r="LV352" s="17"/>
      <c r="LW352" s="17"/>
      <c r="LX352" s="17"/>
      <c r="LY352" s="17"/>
      <c r="LZ352" s="17"/>
      <c r="MA352" s="17"/>
      <c r="MB352" s="17"/>
      <c r="MC352" s="17"/>
      <c r="MD352" s="17"/>
      <c r="ME352" s="17"/>
      <c r="MF352" s="17"/>
      <c r="MG352" s="17"/>
      <c r="MH352" s="17"/>
      <c r="MI352" s="17"/>
      <c r="MJ352" s="17"/>
      <c r="MK352" s="17"/>
      <c r="ML352" s="17"/>
      <c r="MM352" s="17"/>
      <c r="MN352" s="17"/>
      <c r="MO352" s="17"/>
      <c r="MP352" s="17"/>
      <c r="MQ352" s="17"/>
      <c r="MR352" s="17"/>
      <c r="MS352" s="17"/>
      <c r="MT352" s="17"/>
      <c r="MU352" s="17"/>
      <c r="MV352" s="17"/>
      <c r="MW352" s="17"/>
      <c r="MX352" s="17"/>
      <c r="MY352" s="17"/>
      <c r="MZ352" s="17"/>
      <c r="NA352" s="17"/>
      <c r="NB352" s="17"/>
      <c r="NC352" s="17"/>
      <c r="ND352" s="17"/>
      <c r="NE352" s="17"/>
      <c r="NF352" s="17"/>
      <c r="NG352" s="17"/>
      <c r="NH352" s="17"/>
      <c r="NI352" s="17"/>
      <c r="NJ352" s="17"/>
      <c r="NK352" s="17"/>
      <c r="NL352" s="17"/>
      <c r="NM352" s="17"/>
      <c r="NN352" s="17"/>
      <c r="NO352" s="17"/>
      <c r="NP352" s="17"/>
      <c r="NQ352" s="17"/>
      <c r="NR352" s="17"/>
      <c r="NS352" s="17"/>
      <c r="NT352" s="17"/>
      <c r="NU352" s="17"/>
      <c r="NV352" s="17"/>
      <c r="NW352" s="17"/>
      <c r="NX352" s="17"/>
      <c r="NY352" s="17"/>
      <c r="NZ352" s="17"/>
      <c r="OA352" s="17"/>
      <c r="OB352" s="17"/>
      <c r="OC352" s="17"/>
      <c r="OD352" s="17"/>
      <c r="OE352" s="17"/>
      <c r="OF352" s="17"/>
      <c r="OG352" s="17"/>
      <c r="OH352" s="17"/>
      <c r="OI352" s="17"/>
      <c r="OJ352" s="17"/>
      <c r="OK352" s="17"/>
      <c r="OL352" s="17"/>
      <c r="OM352" s="17"/>
      <c r="ON352" s="17"/>
      <c r="OO352" s="17"/>
      <c r="OP352" s="17"/>
      <c r="OQ352" s="17"/>
      <c r="OR352" s="17"/>
      <c r="OS352" s="17"/>
      <c r="OT352" s="17"/>
      <c r="OU352" s="17"/>
      <c r="OV352" s="17"/>
      <c r="OW352" s="17"/>
      <c r="OX352" s="17"/>
      <c r="OY352" s="17"/>
      <c r="OZ352" s="17"/>
      <c r="PA352" s="17"/>
      <c r="PB352" s="17"/>
      <c r="PC352" s="17"/>
      <c r="PD352" s="17"/>
      <c r="PE352" s="17"/>
      <c r="PF352" s="17"/>
      <c r="PG352" s="17"/>
      <c r="PH352" s="17"/>
      <c r="PI352" s="17"/>
      <c r="PJ352" s="17"/>
      <c r="PK352" s="17"/>
      <c r="PL352" s="17"/>
      <c r="PM352" s="17"/>
      <c r="PN352" s="17"/>
      <c r="PO352" s="17"/>
      <c r="PP352" s="17"/>
      <c r="PQ352" s="17"/>
      <c r="PR352" s="17"/>
      <c r="PS352" s="17"/>
      <c r="PT352" s="17"/>
      <c r="PU352" s="17"/>
      <c r="PV352" s="17"/>
      <c r="PW352" s="17"/>
      <c r="PX352" s="17"/>
      <c r="PY352" s="17"/>
      <c r="PZ352" s="17"/>
      <c r="QA352" s="17"/>
      <c r="QB352" s="17"/>
      <c r="QC352" s="17"/>
      <c r="QD352" s="17"/>
      <c r="QE352" s="17"/>
      <c r="QF352" s="17"/>
      <c r="QG352" s="17"/>
      <c r="QH352" s="17"/>
      <c r="QI352" s="17"/>
      <c r="QJ352" s="17"/>
      <c r="QK352" s="17"/>
      <c r="QL352" s="17"/>
      <c r="QM352" s="17"/>
      <c r="QN352" s="17"/>
      <c r="QO352" s="17"/>
      <c r="QP352" s="17"/>
      <c r="QQ352" s="17"/>
      <c r="QR352" s="17"/>
      <c r="QS352" s="17"/>
      <c r="QT352" s="17"/>
      <c r="QU352" s="17"/>
      <c r="QV352" s="17"/>
      <c r="QW352" s="17"/>
      <c r="QX352" s="17"/>
      <c r="QY352" s="17"/>
      <c r="QZ352" s="17"/>
      <c r="RA352" s="17"/>
      <c r="RB352" s="17"/>
      <c r="RC352" s="17"/>
      <c r="RD352" s="17"/>
      <c r="RE352" s="17"/>
      <c r="RF352" s="17"/>
      <c r="RG352" s="17"/>
      <c r="RH352" s="17"/>
      <c r="RI352" s="17"/>
      <c r="RJ352" s="17"/>
      <c r="RK352" s="17"/>
      <c r="RL352" s="17"/>
      <c r="RM352" s="17"/>
      <c r="RN352" s="17"/>
      <c r="RO352" s="17"/>
      <c r="RP352" s="17"/>
      <c r="RQ352" s="17"/>
      <c r="RR352" s="17"/>
      <c r="RS352" s="17"/>
      <c r="RT352" s="17"/>
      <c r="RU352" s="17"/>
      <c r="RV352" s="17"/>
      <c r="RW352" s="17"/>
      <c r="RX352" s="17"/>
      <c r="RY352" s="17"/>
      <c r="RZ352" s="17"/>
      <c r="SA352" s="17"/>
      <c r="SB352" s="17"/>
      <c r="SC352" s="17"/>
      <c r="SD352" s="17"/>
      <c r="SE352" s="17"/>
      <c r="SF352" s="17"/>
      <c r="SG352" s="17"/>
      <c r="SH352" s="17"/>
      <c r="SI352" s="17"/>
      <c r="SJ352" s="17"/>
      <c r="SK352" s="17"/>
      <c r="SL352" s="17"/>
      <c r="SM352" s="17"/>
      <c r="SN352" s="17"/>
      <c r="SO352" s="17"/>
      <c r="SP352" s="17"/>
      <c r="SQ352" s="17"/>
      <c r="SR352" s="17"/>
      <c r="SS352" s="17"/>
      <c r="ST352" s="17"/>
      <c r="SU352" s="17"/>
      <c r="SV352" s="17"/>
      <c r="SW352" s="17"/>
      <c r="SX352" s="17"/>
      <c r="SY352" s="17"/>
      <c r="SZ352" s="17"/>
      <c r="TA352" s="17"/>
      <c r="TB352" s="17"/>
      <c r="TC352" s="17"/>
      <c r="TD352" s="17"/>
      <c r="TE352" s="17"/>
      <c r="TF352" s="17"/>
      <c r="TG352" s="17"/>
      <c r="TH352" s="17"/>
      <c r="TI352" s="17"/>
      <c r="TJ352" s="17"/>
      <c r="TK352" s="17"/>
      <c r="TL352" s="17"/>
      <c r="TM352" s="17"/>
      <c r="TN352" s="17"/>
      <c r="TO352" s="17"/>
      <c r="TP352" s="17"/>
      <c r="TQ352" s="17"/>
      <c r="TR352" s="17"/>
      <c r="TS352" s="17"/>
      <c r="TT352" s="17"/>
      <c r="TU352" s="17"/>
      <c r="TV352" s="17"/>
      <c r="TW352" s="17"/>
      <c r="TX352" s="17"/>
      <c r="TY352" s="17"/>
      <c r="TZ352" s="17"/>
      <c r="UA352" s="17"/>
      <c r="UB352" s="17"/>
      <c r="UC352" s="17"/>
      <c r="UD352" s="17"/>
      <c r="UE352" s="17"/>
      <c r="UF352" s="17"/>
      <c r="UG352" s="17"/>
      <c r="UH352" s="17"/>
      <c r="UI352" s="17"/>
      <c r="UJ352" s="17"/>
      <c r="UK352" s="17"/>
      <c r="UL352" s="17"/>
      <c r="UM352" s="17"/>
      <c r="UN352" s="17"/>
      <c r="UO352" s="17"/>
      <c r="UP352" s="17"/>
      <c r="UQ352" s="17"/>
      <c r="UR352" s="17"/>
      <c r="US352" s="17"/>
      <c r="UT352" s="17"/>
      <c r="UU352" s="17"/>
      <c r="UV352" s="17"/>
      <c r="UW352" s="17"/>
      <c r="UX352" s="17"/>
      <c r="UY352" s="17"/>
      <c r="UZ352" s="17"/>
      <c r="VA352" s="17"/>
      <c r="VB352" s="17"/>
      <c r="VC352" s="17"/>
      <c r="VD352" s="17"/>
      <c r="VE352" s="17"/>
      <c r="VF352" s="17"/>
      <c r="VG352" s="17"/>
      <c r="VH352" s="17"/>
      <c r="VI352" s="17"/>
      <c r="VJ352" s="17"/>
      <c r="VK352" s="17"/>
      <c r="VL352" s="17"/>
      <c r="VM352" s="17"/>
      <c r="VN352" s="17"/>
      <c r="VO352" s="17"/>
      <c r="VP352" s="17"/>
      <c r="VQ352" s="17"/>
      <c r="VR352" s="17"/>
      <c r="VS352" s="17"/>
      <c r="VT352" s="17"/>
      <c r="VU352" s="17"/>
      <c r="VV352" s="17"/>
      <c r="VW352" s="17"/>
      <c r="VX352" s="17"/>
      <c r="VY352" s="17"/>
      <c r="VZ352" s="17"/>
      <c r="WA352" s="17"/>
      <c r="WB352" s="17"/>
      <c r="WC352" s="17"/>
      <c r="WD352" s="17"/>
      <c r="WE352" s="17"/>
      <c r="WF352" s="17"/>
      <c r="WG352" s="17"/>
      <c r="WH352" s="17"/>
      <c r="WI352" s="17"/>
      <c r="WJ352" s="17"/>
      <c r="WK352" s="17"/>
      <c r="WL352" s="17"/>
      <c r="WM352" s="17"/>
      <c r="WN352" s="17"/>
      <c r="WO352" s="17"/>
      <c r="WP352" s="17"/>
      <c r="WQ352" s="17"/>
      <c r="WR352" s="17"/>
      <c r="WS352" s="17"/>
      <c r="WT352" s="17"/>
      <c r="WU352" s="17"/>
      <c r="WV352" s="17"/>
      <c r="WW352" s="17"/>
      <c r="WX352" s="17"/>
      <c r="WY352" s="17"/>
      <c r="WZ352" s="17"/>
      <c r="XA352" s="17"/>
      <c r="XB352" s="17"/>
      <c r="XC352" s="17"/>
      <c r="XD352" s="17"/>
      <c r="XE352" s="17"/>
      <c r="XF352" s="17"/>
      <c r="XG352" s="17"/>
      <c r="XH352" s="17"/>
      <c r="XI352" s="17"/>
      <c r="XJ352" s="17"/>
      <c r="XK352" s="17"/>
      <c r="XL352" s="17"/>
      <c r="XM352" s="17"/>
      <c r="XN352" s="17"/>
      <c r="XO352" s="17"/>
      <c r="XP352" s="17"/>
      <c r="XQ352" s="17"/>
      <c r="XR352" s="17"/>
      <c r="XS352" s="17"/>
      <c r="XT352" s="17"/>
      <c r="XU352" s="17"/>
      <c r="XV352" s="17"/>
      <c r="XW352" s="17"/>
      <c r="XX352" s="17"/>
      <c r="XY352" s="17"/>
      <c r="XZ352" s="17"/>
      <c r="YA352" s="17"/>
      <c r="YB352" s="17"/>
      <c r="YC352" s="17"/>
      <c r="YD352" s="17"/>
      <c r="YE352" s="17"/>
      <c r="YF352" s="17"/>
      <c r="YG352" s="17"/>
      <c r="YH352" s="17"/>
      <c r="YI352" s="17"/>
      <c r="YJ352" s="17"/>
      <c r="YK352" s="17"/>
      <c r="YL352" s="17"/>
      <c r="YM352" s="17"/>
      <c r="YN352" s="17"/>
      <c r="YO352" s="17"/>
      <c r="YP352" s="17"/>
      <c r="YQ352" s="17"/>
      <c r="YR352" s="17"/>
      <c r="YS352" s="17"/>
      <c r="YT352" s="17"/>
      <c r="YU352" s="17"/>
      <c r="YV352" s="17"/>
      <c r="YW352" s="17"/>
      <c r="YX352" s="17"/>
      <c r="YY352" s="17"/>
      <c r="YZ352" s="17"/>
      <c r="ZA352" s="17"/>
      <c r="ZB352" s="17"/>
      <c r="ZC352" s="17"/>
      <c r="ZD352" s="17"/>
      <c r="ZE352" s="17"/>
      <c r="ZF352" s="17"/>
      <c r="ZG352" s="17"/>
      <c r="ZH352" s="17"/>
      <c r="ZI352" s="17"/>
      <c r="ZJ352" s="17"/>
      <c r="ZK352" s="17"/>
      <c r="ZL352" s="17"/>
      <c r="ZM352" s="17"/>
      <c r="ZN352" s="17"/>
      <c r="ZO352" s="17"/>
      <c r="ZP352" s="17"/>
      <c r="ZQ352" s="17"/>
      <c r="ZR352" s="17"/>
      <c r="ZS352" s="17"/>
      <c r="ZT352" s="17"/>
      <c r="ZU352" s="17"/>
      <c r="ZV352" s="17"/>
      <c r="ZW352" s="17"/>
      <c r="ZX352" s="17"/>
      <c r="ZY352" s="17"/>
      <c r="ZZ352" s="17"/>
      <c r="AAA352" s="17"/>
      <c r="AAB352" s="17"/>
      <c r="AAC352" s="17"/>
      <c r="AAD352" s="17"/>
      <c r="AAE352" s="17"/>
      <c r="AAF352" s="17"/>
      <c r="AAG352" s="17"/>
      <c r="AAH352" s="17"/>
      <c r="AAI352" s="17"/>
      <c r="AAJ352" s="17"/>
      <c r="AAK352" s="17"/>
      <c r="AAL352" s="17"/>
      <c r="AAM352" s="17"/>
      <c r="AAN352" s="17"/>
      <c r="AAO352" s="17"/>
      <c r="AAP352" s="17"/>
      <c r="AAQ352" s="17"/>
      <c r="AAR352" s="17"/>
      <c r="AAS352" s="17"/>
      <c r="AAT352" s="17"/>
      <c r="AAU352" s="17"/>
      <c r="AAV352" s="17"/>
      <c r="AAW352" s="17"/>
      <c r="AAX352" s="17"/>
      <c r="AAY352" s="17"/>
      <c r="AAZ352" s="17"/>
      <c r="ABA352" s="17"/>
      <c r="ABB352" s="17"/>
      <c r="ABC352" s="17"/>
      <c r="ABD352" s="17"/>
      <c r="ABE352" s="17"/>
      <c r="ABF352" s="17"/>
      <c r="ABG352" s="17"/>
      <c r="ABH352" s="17"/>
      <c r="ABI352" s="17"/>
      <c r="ABJ352" s="17"/>
      <c r="ABK352" s="17"/>
      <c r="ABL352" s="17"/>
      <c r="ABM352" s="17"/>
      <c r="ABN352" s="17"/>
      <c r="ABO352" s="17"/>
      <c r="ABP352" s="17"/>
      <c r="ABQ352" s="17"/>
      <c r="ABR352" s="17"/>
      <c r="ABS352" s="17"/>
      <c r="ABT352" s="17"/>
      <c r="ABU352" s="17"/>
      <c r="ABV352" s="17"/>
      <c r="ABW352" s="17"/>
      <c r="ABX352" s="17"/>
      <c r="ABY352" s="17"/>
      <c r="ABZ352" s="17"/>
      <c r="ACA352" s="17"/>
      <c r="ACB352" s="17"/>
      <c r="ACC352" s="17"/>
      <c r="ACD352" s="17"/>
      <c r="ACE352" s="17"/>
      <c r="ACF352" s="17"/>
      <c r="ACG352" s="17"/>
      <c r="ACH352" s="17"/>
      <c r="ACI352" s="17"/>
      <c r="ACJ352" s="17"/>
      <c r="ACK352" s="17"/>
      <c r="ACL352" s="17"/>
      <c r="ACM352" s="17"/>
      <c r="ACN352" s="17"/>
      <c r="ACO352" s="17"/>
      <c r="ACP352" s="17"/>
      <c r="ACQ352" s="17"/>
      <c r="ACR352" s="17"/>
      <c r="ACS352" s="17"/>
      <c r="ACT352" s="17"/>
      <c r="ACU352" s="17"/>
      <c r="ACV352" s="17"/>
      <c r="ACW352" s="17"/>
      <c r="ACX352" s="17"/>
      <c r="ACY352" s="17"/>
      <c r="ACZ352" s="17"/>
      <c r="ADA352" s="17"/>
      <c r="ADB352" s="17"/>
      <c r="ADC352" s="17"/>
      <c r="ADD352" s="17"/>
      <c r="ADE352" s="17"/>
      <c r="ADF352" s="17"/>
      <c r="ADG352" s="17"/>
      <c r="ADH352" s="17"/>
      <c r="ADI352" s="17"/>
      <c r="ADJ352" s="17"/>
      <c r="ADK352" s="17"/>
      <c r="ADL352" s="17"/>
      <c r="ADM352" s="17"/>
      <c r="ADN352" s="17"/>
      <c r="ADO352" s="17"/>
      <c r="ADP352" s="17"/>
      <c r="ADQ352" s="17"/>
      <c r="ADR352" s="17"/>
      <c r="ADS352" s="17"/>
      <c r="ADT352" s="17"/>
      <c r="ADU352" s="17"/>
      <c r="ADV352" s="17"/>
      <c r="ADW352" s="17"/>
      <c r="ADX352" s="17"/>
      <c r="ADY352" s="17"/>
      <c r="ADZ352" s="17"/>
      <c r="AEA352" s="17"/>
      <c r="AEB352" s="17"/>
      <c r="AEC352" s="17"/>
      <c r="AED352" s="17"/>
      <c r="AEE352" s="17"/>
      <c r="AEF352" s="17"/>
      <c r="AEG352" s="17"/>
      <c r="AEH352" s="17"/>
      <c r="AEI352" s="17"/>
      <c r="AEJ352" s="17"/>
      <c r="AEK352" s="17"/>
      <c r="AEL352" s="17"/>
      <c r="AEM352" s="17"/>
      <c r="AEN352" s="17"/>
      <c r="AEO352" s="17"/>
      <c r="AEP352" s="17"/>
      <c r="AEQ352" s="17"/>
      <c r="AER352" s="17"/>
      <c r="AES352" s="17"/>
      <c r="AET352" s="17"/>
      <c r="AEU352" s="17"/>
      <c r="AEV352" s="17"/>
      <c r="AEW352" s="17"/>
      <c r="AEX352" s="17"/>
      <c r="AEY352" s="17"/>
      <c r="AEZ352" s="17"/>
      <c r="AFA352" s="17"/>
      <c r="AFB352" s="17"/>
      <c r="AFC352" s="17"/>
      <c r="AFD352" s="17"/>
      <c r="AFE352" s="17"/>
      <c r="AFF352" s="17"/>
      <c r="AFG352" s="17"/>
      <c r="AFH352" s="17"/>
      <c r="AFI352" s="17"/>
      <c r="AFJ352" s="17"/>
      <c r="AFK352" s="17"/>
      <c r="AFL352" s="17"/>
      <c r="AFM352" s="17"/>
      <c r="AFN352" s="17"/>
      <c r="AFO352" s="17"/>
      <c r="AFP352" s="17"/>
      <c r="AFQ352" s="17"/>
      <c r="AFR352" s="17"/>
      <c r="AFS352" s="17"/>
      <c r="AFT352" s="17"/>
      <c r="AFU352" s="17"/>
      <c r="AFV352" s="17"/>
      <c r="AFW352" s="17"/>
      <c r="AFX352" s="17"/>
      <c r="AFY352" s="17"/>
      <c r="AFZ352" s="17"/>
      <c r="AGA352" s="17"/>
      <c r="AGB352" s="17"/>
      <c r="AGC352" s="17"/>
      <c r="AGD352" s="17"/>
      <c r="AGE352" s="17"/>
      <c r="AGF352" s="17"/>
      <c r="AGG352" s="17"/>
      <c r="AGH352" s="17"/>
      <c r="AGI352" s="17"/>
      <c r="AGJ352" s="17"/>
      <c r="AGK352" s="17"/>
      <c r="AGL352" s="17"/>
      <c r="AGM352" s="17"/>
      <c r="AGN352" s="17"/>
      <c r="AGO352" s="17"/>
      <c r="AGP352" s="17"/>
      <c r="AGQ352" s="17"/>
      <c r="AGR352" s="17"/>
      <c r="AGS352" s="17"/>
      <c r="AGT352" s="17"/>
      <c r="AGU352" s="17"/>
      <c r="AGV352" s="17"/>
      <c r="AGW352" s="17"/>
      <c r="AGX352" s="17"/>
      <c r="AGY352" s="17"/>
      <c r="AGZ352" s="17"/>
      <c r="AHA352" s="17"/>
      <c r="AHB352" s="17"/>
      <c r="AHC352" s="17"/>
      <c r="AHD352" s="17"/>
      <c r="AHE352" s="17"/>
      <c r="AHF352" s="17"/>
      <c r="AHG352" s="17"/>
      <c r="AHH352" s="17"/>
      <c r="AHI352" s="17"/>
      <c r="AHJ352" s="17"/>
      <c r="AHK352" s="17"/>
      <c r="AHL352" s="17"/>
      <c r="AHM352" s="17"/>
      <c r="AHN352" s="17"/>
      <c r="AHO352" s="17"/>
      <c r="AHP352" s="17"/>
      <c r="AHQ352" s="17"/>
      <c r="AHR352" s="17"/>
      <c r="AHS352" s="17"/>
      <c r="AHT352" s="17"/>
      <c r="AHU352" s="17"/>
      <c r="AHV352" s="17"/>
      <c r="AHW352" s="17"/>
      <c r="AHX352" s="17"/>
      <c r="AHY352" s="17"/>
      <c r="AHZ352" s="17"/>
      <c r="AIA352" s="17"/>
      <c r="AIB352" s="17"/>
      <c r="AIC352" s="17"/>
      <c r="AID352" s="17"/>
      <c r="AIE352" s="17"/>
      <c r="AIF352" s="17"/>
      <c r="AIG352" s="17"/>
      <c r="AIH352" s="17"/>
      <c r="AII352" s="17"/>
      <c r="AIJ352" s="17"/>
      <c r="AIK352" s="17"/>
      <c r="AIL352" s="17"/>
      <c r="AIM352" s="17"/>
      <c r="AIN352" s="17"/>
      <c r="AIO352" s="17"/>
      <c r="AIP352" s="17"/>
      <c r="AIQ352" s="17"/>
      <c r="AIR352" s="17"/>
      <c r="AIS352" s="17"/>
      <c r="AIT352" s="17"/>
      <c r="AIU352" s="17"/>
      <c r="AIV352" s="17"/>
      <c r="AIW352" s="17"/>
      <c r="AIX352" s="17"/>
      <c r="AIY352" s="17"/>
      <c r="AIZ352" s="17"/>
      <c r="AJA352" s="17"/>
      <c r="AJB352" s="17"/>
      <c r="AJC352" s="17"/>
      <c r="AJD352" s="17"/>
      <c r="AJE352" s="17"/>
      <c r="AJF352" s="17"/>
      <c r="AJG352" s="17"/>
      <c r="AJH352" s="17"/>
      <c r="AJI352" s="17"/>
      <c r="AJJ352" s="17"/>
      <c r="AJK352" s="17"/>
      <c r="AJL352" s="17"/>
      <c r="AJM352" s="17"/>
      <c r="AJN352" s="17"/>
      <c r="AJO352" s="17"/>
      <c r="AJP352" s="17"/>
      <c r="AJQ352" s="17"/>
      <c r="AJR352" s="17"/>
      <c r="AJS352" s="17"/>
      <c r="AJT352" s="17"/>
      <c r="AJU352" s="17"/>
      <c r="AJV352" s="17"/>
      <c r="AJW352" s="17"/>
      <c r="AJX352" s="17"/>
      <c r="AJY352" s="17"/>
      <c r="AJZ352" s="17"/>
      <c r="AKA352" s="17"/>
      <c r="AKB352" s="17"/>
      <c r="AKC352" s="17"/>
      <c r="AKD352" s="17"/>
      <c r="AKE352" s="17"/>
      <c r="AKF352" s="17"/>
      <c r="AKG352" s="17"/>
      <c r="AKH352" s="17"/>
      <c r="AKI352" s="17"/>
      <c r="AKJ352" s="17"/>
      <c r="AKK352" s="17"/>
      <c r="AKL352" s="17"/>
      <c r="AKM352" s="17"/>
      <c r="AKN352" s="17"/>
      <c r="AKO352" s="17"/>
      <c r="AKP352" s="17"/>
      <c r="AKQ352" s="17"/>
      <c r="AKR352" s="17"/>
      <c r="AKS352" s="17"/>
      <c r="AKT352" s="17"/>
      <c r="AKU352" s="17"/>
      <c r="AKV352" s="17"/>
      <c r="AKW352" s="17"/>
      <c r="AKX352" s="17"/>
      <c r="AKY352" s="17"/>
      <c r="AKZ352" s="17"/>
      <c r="ALA352" s="17"/>
      <c r="ALB352" s="17"/>
      <c r="ALC352" s="17"/>
      <c r="ALD352" s="17"/>
      <c r="ALE352" s="17"/>
      <c r="ALF352" s="17"/>
      <c r="ALG352" s="17"/>
      <c r="ALH352" s="17"/>
      <c r="ALI352" s="17"/>
      <c r="ALJ352" s="17"/>
      <c r="ALK352" s="17"/>
      <c r="ALL352" s="17"/>
      <c r="ALM352" s="17"/>
      <c r="ALN352" s="17"/>
      <c r="ALO352" s="17"/>
      <c r="ALP352" s="17"/>
      <c r="ALQ352" s="17"/>
      <c r="ALR352" s="17"/>
      <c r="ALS352" s="17"/>
      <c r="ALT352" s="17"/>
      <c r="ALU352" s="17"/>
      <c r="ALV352" s="17"/>
      <c r="ALW352" s="17"/>
      <c r="ALX352" s="17"/>
      <c r="ALY352" s="17"/>
      <c r="ALZ352" s="17"/>
      <c r="AMA352" s="17"/>
      <c r="AMB352" s="17"/>
      <c r="AMC352" s="17"/>
      <c r="AMD352" s="17"/>
      <c r="AME352" s="17"/>
      <c r="AMF352" s="17"/>
      <c r="AMG352" s="17"/>
      <c r="AMH352" s="17"/>
      <c r="AMI352" s="17"/>
      <c r="AMJ352" s="17"/>
      <c r="AMK352" s="17"/>
      <c r="AML352" s="17"/>
      <c r="AMM352" s="17"/>
      <c r="AMN352" s="17"/>
      <c r="AMO352" s="17"/>
      <c r="AMP352" s="17"/>
      <c r="AMQ352" s="17"/>
      <c r="AMR352" s="17"/>
      <c r="AMS352" s="17"/>
      <c r="AMT352" s="17"/>
      <c r="AMU352" s="17"/>
      <c r="AMV352" s="17"/>
      <c r="AMW352" s="17"/>
      <c r="AMX352" s="17"/>
      <c r="AMY352" s="17"/>
      <c r="AMZ352" s="17"/>
      <c r="ANA352" s="17"/>
      <c r="ANB352" s="17"/>
    </row>
  </sheetData>
  <sortState xmlns:xlrd2="http://schemas.microsoft.com/office/spreadsheetml/2017/richdata2" ref="K3:AMZ256">
    <sortCondition ref="M3:M256"/>
    <sortCondition ref="Q3:Q256"/>
  </sortState>
  <dataValidations count="4">
    <dataValidation type="list" allowBlank="1" showErrorMessage="1" sqref="M324" xr:uid="{00000000-0002-0000-0000-000000000000}">
      <formula1>Brand</formula1>
    </dataValidation>
    <dataValidation type="list" allowBlank="1" showInputMessage="1" showErrorMessage="1" sqref="R324 R326:R340 R345" xr:uid="{00000000-0002-0000-0000-000001000000}">
      <formula1>Gallons</formula1>
    </dataValidation>
    <dataValidation type="list" allowBlank="1" showInputMessage="1" showErrorMessage="1" sqref="AA324 M345:P345 M325:M339" xr:uid="{00000000-0002-0000-0000-000002000000}">
      <formula1>Brand</formula1>
    </dataValidation>
    <dataValidation type="list" allowBlank="1" showInputMessage="1" showErrorMessage="1" sqref="S345:V345 S325:T335" xr:uid="{00000000-0002-0000-0000-000003000000}">
      <formula1>Type</formula1>
    </dataValidation>
  </dataValidations>
  <printOptions gridLines="1"/>
  <pageMargins left="1" right="1" top="1" bottom="1" header="0.5" footer="0.5"/>
  <pageSetup scale="26" fitToHeight="0" orientation="portrait" r:id="rId1"/>
  <headerFooter>
    <oddHeader>&amp;F</oddHeader>
    <oddFooter>Page &amp;P of &amp;N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Sheet1!$C$2:$C$10</xm:f>
          </x14:formula1>
          <xm:sqref>S324:T324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17C3-1510-4F0C-A0A0-21D1DC900E9D}">
  <dimension ref="A38:A334"/>
  <sheetViews>
    <sheetView topLeftCell="A31" workbookViewId="0">
      <selection activeCell="D334" sqref="D334"/>
    </sheetView>
  </sheetViews>
  <sheetFormatPr defaultRowHeight="15" x14ac:dyDescent="0.25"/>
  <sheetData>
    <row r="38" spans="1:1" x14ac:dyDescent="0.25">
      <c r="A38" s="155" t="str">
        <f>"2,     "&amp;'2017 03 15'!C50&amp;",   """&amp;'2017 03 15'!P50&amp;""""</f>
        <v>2,     110113,   "FPTU 50 120  (50 gal)"</v>
      </c>
    </row>
    <row r="39" spans="1:1" x14ac:dyDescent="0.25">
      <c r="A39" s="155" t="str">
        <f>"2,     "&amp;'2017 03 15'!C51&amp;",   """&amp;'2017 03 15'!P51&amp;""""</f>
        <v>2,     110214,   "FPTU 66 120  (66 gal)"</v>
      </c>
    </row>
    <row r="40" spans="1:1" x14ac:dyDescent="0.25">
      <c r="A40" s="155" t="str">
        <f>"2,     "&amp;'2017 03 15'!C52&amp;",   """&amp;'2017 03 15'!P52&amp;""""</f>
        <v>2,     110315,   "FPTU 80 120  (80 gal)"</v>
      </c>
    </row>
    <row r="41" spans="1:1" x14ac:dyDescent="0.25">
      <c r="A41" s="155" t="str">
        <f>"2,     "&amp;'2017 03 15'!C53&amp;",   """&amp;'2017 03 15'!P53&amp;""""</f>
        <v>2,     110412,   "HHPT 80 102  (80 gal)"</v>
      </c>
    </row>
    <row r="42" spans="1:1" x14ac:dyDescent="0.25">
      <c r="A42" s="155" t="str">
        <f>"2,     "&amp;'2017 03 15'!C54&amp;",   """&amp;'2017 03 15'!P54&amp;""""</f>
        <v>2,     110513,   "HP10-50H45DV  (50 gal)"</v>
      </c>
    </row>
    <row r="43" spans="1:1" x14ac:dyDescent="0.25">
      <c r="A43" s="155" t="str">
        <f>"2,     "&amp;'2017 03 15'!C55&amp;",   """&amp;'2017 03 15'!P55&amp;""""</f>
        <v>2,     110615,   "HP10-80H45DV  (80 gal)"</v>
      </c>
    </row>
    <row r="44" spans="1:1" x14ac:dyDescent="0.25">
      <c r="A44" s="155" t="str">
        <f>"2,     "&amp;'2017 03 15'!C56&amp;",   """&amp;'2017 03 15'!P56&amp;""""</f>
        <v>2,     111513,   "HP1050H45DVDR 130  (50 gal, JA13)"</v>
      </c>
    </row>
    <row r="45" spans="1:1" x14ac:dyDescent="0.25">
      <c r="A45" s="155" t="str">
        <f>"2,     "&amp;'2017 03 15'!C57&amp;",   """&amp;'2017 03 15'!P57&amp;""""</f>
        <v>2,     111615,   "HP1080H45DVDR 130  (80 gal, JA13)"</v>
      </c>
    </row>
    <row r="46" spans="1:1" x14ac:dyDescent="0.25">
      <c r="A46" s="155" t="str">
        <f>"2,     "&amp;'2017 03 15'!C58&amp;",   """&amp;'2017 03 15'!P58&amp;""""</f>
        <v>2,     110713,   "HPTU 50 120  (50 gal)"</v>
      </c>
    </row>
    <row r="47" spans="1:1" x14ac:dyDescent="0.25">
      <c r="A47" s="155" t="str">
        <f>"2,     "&amp;'2017 03 15'!C59&amp;",   """&amp;'2017 03 15'!P59&amp;""""</f>
        <v>2,     110813,   "HPTU 50N 120  (50 gal)"</v>
      </c>
    </row>
    <row r="48" spans="1:1" x14ac:dyDescent="0.25">
      <c r="A48" s="155" t="str">
        <f>"2,     "&amp;'2017 03 15'!C60&amp;",   """&amp;'2017 03 15'!P60&amp;""""</f>
        <v>2,     111713,   "HPTU-50DR 130  (50 gal, JA13)"</v>
      </c>
    </row>
    <row r="49" spans="1:1" x14ac:dyDescent="0.25">
      <c r="A49" s="155" t="str">
        <f>"2,     "&amp;'2017 03 15'!C61&amp;",   """&amp;'2017 03 15'!P61&amp;""""</f>
        <v>2,     110914,   "HPTU 66 120  (66 gal)"</v>
      </c>
    </row>
    <row r="50" spans="1:1" x14ac:dyDescent="0.25">
      <c r="A50" s="155" t="str">
        <f>"2,     "&amp;'2017 03 15'!C62&amp;",   """&amp;'2017 03 15'!P62&amp;""""</f>
        <v>2,     111014,   "HPTU 66N 120  (66 gal)"</v>
      </c>
    </row>
    <row r="51" spans="1:1" x14ac:dyDescent="0.25">
      <c r="A51" s="155" t="str">
        <f>"2,     "&amp;'2017 03 15'!C63&amp;",   """&amp;'2017 03 15'!P63&amp;""""</f>
        <v>2,     111814,   "HPTU-66DR 130  (66 gal, JA13)"</v>
      </c>
    </row>
    <row r="52" spans="1:1" x14ac:dyDescent="0.25">
      <c r="A52" s="155" t="str">
        <f>"2,     "&amp;'2017 03 15'!C64&amp;",   """&amp;'2017 03 15'!P64&amp;""""</f>
        <v>2,     111115,   "HPTU 80 120  (80 gal)"</v>
      </c>
    </row>
    <row r="53" spans="1:1" x14ac:dyDescent="0.25">
      <c r="A53" s="155" t="str">
        <f>"2,     "&amp;'2017 03 15'!C65&amp;",   """&amp;'2017 03 15'!P65&amp;""""</f>
        <v>2,     111215,   "HPTU 80N 120  (80 gal)"</v>
      </c>
    </row>
    <row r="54" spans="1:1" x14ac:dyDescent="0.25">
      <c r="A54" s="155" t="str">
        <f>"2,     "&amp;'2017 03 15'!C66&amp;",   """&amp;'2017 03 15'!P66&amp;""""</f>
        <v>2,     111915,   "HPTU-80DR 130  (80 gal, JA13)"</v>
      </c>
    </row>
    <row r="55" spans="1:1" x14ac:dyDescent="0.25">
      <c r="A55" s="155" t="str">
        <f>"2,     "&amp;'2017 03 15'!C67&amp;",   """&amp;'2017 03 15'!P67&amp;""""</f>
        <v>2,     111311,   "PHPT 60  (60 gal)"</v>
      </c>
    </row>
    <row r="56" spans="1:1" x14ac:dyDescent="0.25">
      <c r="A56" s="155" t="str">
        <f>"2,     "&amp;'2017 03 15'!C68&amp;",   """&amp;'2017 03 15'!P68&amp;""""</f>
        <v>2,     111412,   "PHPT 80  (80 gal)"</v>
      </c>
    </row>
    <row r="57" spans="1:1" x14ac:dyDescent="0.25">
      <c r="A57" s="156" t="str">
        <f>"2,     "&amp;'2017 03 15'!C69&amp;",   """&amp;'2017 03 15'!P69&amp;""""</f>
        <v>2,     120111,   "HPE10260H045DV  (60 gal)"</v>
      </c>
    </row>
    <row r="58" spans="1:1" x14ac:dyDescent="0.25">
      <c r="A58" s="155" t="str">
        <f>"2,     "&amp;'2017 03 15'!C70&amp;",   """&amp;'2017 03 15'!P70&amp;""""</f>
        <v>2,     120212,   "HPE10280H045DV  (80 gal)"</v>
      </c>
    </row>
    <row r="59" spans="1:1" x14ac:dyDescent="0.25">
      <c r="A59" s="155" t="str">
        <f>"2,     "&amp;'2017 03 15'!C71&amp;",   """&amp;'2017 03 15'!P71&amp;""""</f>
        <v>2,     120312,   "HPE6280H045DV 102  (80 gal)"</v>
      </c>
    </row>
    <row r="60" spans="1:1" x14ac:dyDescent="0.25">
      <c r="A60" s="155" t="str">
        <f>"2,     "&amp;'2017 03 15'!C72&amp;",   """&amp;'2017 03 15'!P72&amp;""""</f>
        <v>2,     120413,   "HPHE10250H045DV 120  (50 gal)"</v>
      </c>
    </row>
    <row r="61" spans="1:1" x14ac:dyDescent="0.25">
      <c r="A61" s="155" t="str">
        <f>"2,     "&amp;'2017 03 15'!C73&amp;",   """&amp;'2017 03 15'!P73&amp;""""</f>
        <v>2,     120513,   "HPHE10250H045DVN 120  (50 gal)"</v>
      </c>
    </row>
    <row r="62" spans="1:1" x14ac:dyDescent="0.25">
      <c r="A62" s="155" t="str">
        <f>"2,     "&amp;'2017 03 15'!C74&amp;",   """&amp;'2017 03 15'!P74&amp;""""</f>
        <v>2,     121413,   "HPHE10250H045DVDR 130  (50 gal, JA13)"</v>
      </c>
    </row>
    <row r="63" spans="1:1" x14ac:dyDescent="0.25">
      <c r="A63" s="155" t="str">
        <f>"2,     "&amp;'2017 03 15'!C75&amp;",   """&amp;'2017 03 15'!P75&amp;""""</f>
        <v>2,     120614,   "HPHE10266H045DV 120  (66 gal)"</v>
      </c>
    </row>
    <row r="64" spans="1:1" x14ac:dyDescent="0.25">
      <c r="A64" s="155" t="str">
        <f>"2,     "&amp;'2017 03 15'!C76&amp;",   """&amp;'2017 03 15'!P76&amp;""""</f>
        <v>2,     120714,   "HPHE10266H045DVN 120  (66 gal)"</v>
      </c>
    </row>
    <row r="65" spans="1:1" x14ac:dyDescent="0.25">
      <c r="A65" s="155" t="str">
        <f>"2,     "&amp;'2017 03 15'!C77&amp;",   """&amp;'2017 03 15'!P77&amp;""""</f>
        <v>2,     121514,   "HPHE10266H045DVDR 130  (66 gal, JA13)"</v>
      </c>
    </row>
    <row r="66" spans="1:1" x14ac:dyDescent="0.25">
      <c r="A66" s="155" t="str">
        <f>"2,     "&amp;'2017 03 15'!C78&amp;",   """&amp;'2017 03 15'!P78&amp;""""</f>
        <v>2,     120815,   "HPHE10280H045DV 120  (80 gal)"</v>
      </c>
    </row>
    <row r="67" spans="1:1" x14ac:dyDescent="0.25">
      <c r="A67" s="155" t="str">
        <f>"2,     "&amp;'2017 03 15'!C79&amp;",   """&amp;'2017 03 15'!P79&amp;""""</f>
        <v>2,     120915,   "HPHE10280H045DVN 120  (80 gal)"</v>
      </c>
    </row>
    <row r="68" spans="1:1" x14ac:dyDescent="0.25">
      <c r="A68" s="155" t="str">
        <f>"2,     "&amp;'2017 03 15'!C80&amp;",   """&amp;'2017 03 15'!P80&amp;""""</f>
        <v>2,     121615,   "HPHE10280H045DVDR 130  (80 gal, JA13)"</v>
      </c>
    </row>
    <row r="69" spans="1:1" x14ac:dyDescent="0.25">
      <c r="A69" s="155" t="str">
        <f>"2,     "&amp;'2017 03 15'!C81&amp;",   """&amp;'2017 03 15'!P81&amp;""""</f>
        <v>2,     121013,   "HPHE6250H045DV  (50 gal)"</v>
      </c>
    </row>
    <row r="70" spans="1:1" x14ac:dyDescent="0.25">
      <c r="A70" s="155" t="str">
        <f>"2,     "&amp;'2017 03 15'!C82&amp;",   """&amp;'2017 03 15'!P82&amp;""""</f>
        <v>2,     121114,   "HPHE6266H045DV 120  (66 gal)"</v>
      </c>
    </row>
    <row r="71" spans="1:1" x14ac:dyDescent="0.25">
      <c r="A71" s="155" t="str">
        <f>"2,     "&amp;'2017 03 15'!C83&amp;",   """&amp;'2017 03 15'!P83&amp;""""</f>
        <v>2,     121215,   "HPHE6280H045DV 120  (80 gal)"</v>
      </c>
    </row>
    <row r="72" spans="1:1" x14ac:dyDescent="0.25">
      <c r="A72" s="155" t="str">
        <f>"2,     "&amp;'2017 03 15'!C84&amp;",   """&amp;'2017 03 15'!P84&amp;""""</f>
        <v>2,     121313,   "HPHE650H045DV 120  (50 gal)"</v>
      </c>
    </row>
    <row r="73" spans="1:1" x14ac:dyDescent="0.25">
      <c r="A73" s="156" t="str">
        <f>"2,     "&amp;'2017 03 15'!C85&amp;",   """&amp;'2017 03 15'!P85&amp;""""</f>
        <v>2,     130119,   "RE2H50R10B-1NCWT  (50 gal)"</v>
      </c>
    </row>
    <row r="74" spans="1:1" x14ac:dyDescent="0.25">
      <c r="A74" s="155" t="str">
        <f>"2,     "&amp;'2017 03 15'!C86&amp;",   """&amp;'2017 03 15'!P86&amp;""""</f>
        <v>2,     130358,   "RE2H65T10-1NCWT  (65 gal)"</v>
      </c>
    </row>
    <row r="75" spans="1:1" x14ac:dyDescent="0.25">
      <c r="A75" s="155" t="str">
        <f>"2,     "&amp;'2017 03 15'!C87&amp;",   """&amp;'2017 03 15'!P87&amp;""""</f>
        <v>2,     130223,   "RE2H80R10B-1NCWT  (80 gal)"</v>
      </c>
    </row>
    <row r="76" spans="1:1" x14ac:dyDescent="0.25">
      <c r="A76" s="155" t="str">
        <f>"2,     "&amp;'2017 03 15'!C88&amp;",   """&amp;'2017 03 15'!P88&amp;""""</f>
        <v>2,     130419,   "RE2H50S6-1NCWT  (50 gal)"</v>
      </c>
    </row>
    <row r="77" spans="1:1" x14ac:dyDescent="0.25">
      <c r="A77" s="155" t="str">
        <f>"2,     "&amp;'2017 03 15'!C89&amp;",   """&amp;'2017 03 15'!P89&amp;""""</f>
        <v>2,     130558,   "RE2H65T6-1NCWT  (65 gal)"</v>
      </c>
    </row>
    <row r="78" spans="1:1" x14ac:dyDescent="0.25">
      <c r="A78" s="155" t="str">
        <f>"2,     "&amp;'2017 03 15'!C90&amp;",   """&amp;'2017 03 15'!P90&amp;""""</f>
        <v>2,     130623,   "RE2H80T6-1NCWT  (80 gal)"</v>
      </c>
    </row>
    <row r="79" spans="1:1" x14ac:dyDescent="0.25">
      <c r="A79" s="156" t="str">
        <f>"2,     "&amp;'2017 03 15'!C91&amp;",   """&amp;'2017 03 15'!P91&amp;""""</f>
        <v>2,     270159,   "ECEPH40 T2 RH375-15  (40 gal)"</v>
      </c>
    </row>
    <row r="80" spans="1:1" x14ac:dyDescent="0.25">
      <c r="A80" s="155" t="str">
        <f>"2,     "&amp;'2017 03 15'!C92&amp;",   """&amp;'2017 03 15'!P92&amp;""""</f>
        <v>2,     270260,   "ECEPH50 T2 RH375-15  (50 gal)"</v>
      </c>
    </row>
    <row r="81" spans="1:1" x14ac:dyDescent="0.25">
      <c r="A81" s="155" t="str">
        <f>"2,     "&amp;'2017 03 15'!C93&amp;",   """&amp;'2017 03 15'!P93&amp;""""</f>
        <v>2,     270361,   "ECEPH65 T2 RH375-15  (65 gal)"</v>
      </c>
    </row>
    <row r="82" spans="1:1" x14ac:dyDescent="0.25">
      <c r="A82" s="155" t="str">
        <f>"2,     "&amp;'2017 03 15'!C94&amp;",   """&amp;'2017 03 15'!P94&amp;""""</f>
        <v>2,     270462,   "ECEPH80 T2 RH375-15  (80 gal)"</v>
      </c>
    </row>
    <row r="83" spans="1:1" x14ac:dyDescent="0.25">
      <c r="A83" s="155" t="str">
        <f>"2,     "&amp;'2017 03 15'!C95&amp;",   """&amp;'2017 03 15'!P95&amp;""""</f>
        <v>2,     270559,   "ECEPH40 T2 RH375-30  (40 gal)"</v>
      </c>
    </row>
    <row r="84" spans="1:1" x14ac:dyDescent="0.25">
      <c r="A84" s="155" t="str">
        <f>"2,     "&amp;'2017 03 15'!C96&amp;",   """&amp;'2017 03 15'!P96&amp;""""</f>
        <v>2,     270660,   "ECEPH50 T2 RH375-30  (50 gal)"</v>
      </c>
    </row>
    <row r="85" spans="1:1" x14ac:dyDescent="0.25">
      <c r="A85" s="155" t="str">
        <f>"2,     "&amp;'2017 03 15'!C97&amp;",   """&amp;'2017 03 15'!P97&amp;""""</f>
        <v>2,     270761,   "ECEPH65 T2 RH375-30  (65 gal)"</v>
      </c>
    </row>
    <row r="86" spans="1:1" x14ac:dyDescent="0.25">
      <c r="A86" s="155" t="str">
        <f>"2,     "&amp;'2017 03 15'!C98&amp;",   """&amp;'2017 03 15'!P98&amp;""""</f>
        <v>2,     270862,   "ECEPH80 T2 RH375-30  (80 gal)"</v>
      </c>
    </row>
    <row r="87" spans="1:1" x14ac:dyDescent="0.25">
      <c r="A87" s="155" t="str">
        <f>"2,     "&amp;'2017 03 15'!C99&amp;",   """&amp;'2017 03 15'!P99&amp;""""</f>
        <v>2,     270959,   "ECEPH40 T2 RH375-SO  (40 gal)"</v>
      </c>
    </row>
    <row r="88" spans="1:1" x14ac:dyDescent="0.25">
      <c r="A88" s="155" t="str">
        <f>"2,     "&amp;'2017 03 15'!C100&amp;",   """&amp;'2017 03 15'!P100&amp;""""</f>
        <v>2,     271060,   "ECEPH50 T2 RH375-SO  (50 gal)"</v>
      </c>
    </row>
    <row r="89" spans="1:1" x14ac:dyDescent="0.25">
      <c r="A89" s="155" t="str">
        <f>"2,     "&amp;'2017 03 15'!C101&amp;",   """&amp;'2017 03 15'!P101&amp;""""</f>
        <v>2,     271161,   "ECEPH65 T2 RH375-SO  (65 gal)"</v>
      </c>
    </row>
    <row r="90" spans="1:1" x14ac:dyDescent="0.25">
      <c r="A90" s="155" t="str">
        <f>"2,     "&amp;'2017 03 15'!C102&amp;",   """&amp;'2017 03 15'!P102&amp;""""</f>
        <v>2,     271262,   "ECEPH80 T2 RH375-SO  (80 gal)"</v>
      </c>
    </row>
    <row r="91" spans="1:1" x14ac:dyDescent="0.25">
      <c r="A91" s="155" t="str">
        <f>"2,     "&amp;'2017 03 15'!C103&amp;",   """&amp;'2017 03 15'!P103&amp;""""</f>
        <v>2,     271363,   "ECE H40 T2 RH310BM  (40 gal)"</v>
      </c>
    </row>
    <row r="92" spans="1:1" x14ac:dyDescent="0.25">
      <c r="A92" s="155" t="str">
        <f>"2,     "&amp;'2017 03 15'!C104&amp;",   """&amp;'2017 03 15'!P104&amp;""""</f>
        <v>2,     271464,   "ECE H50 T2 RH310BM  (50 gal)"</v>
      </c>
    </row>
    <row r="93" spans="1:1" x14ac:dyDescent="0.25">
      <c r="A93" s="155" t="str">
        <f>"2,     "&amp;'2017 03 15'!C105&amp;",   """&amp;'2017 03 15'!P105&amp;""""</f>
        <v>2,     271565,   "ECE H65 T2 RH310BM  (65 gal)"</v>
      </c>
    </row>
    <row r="94" spans="1:1" x14ac:dyDescent="0.25">
      <c r="A94" s="155" t="str">
        <f>"2,     "&amp;'2017 03 15'!C106&amp;",   """&amp;'2017 03 15'!P106&amp;""""</f>
        <v>2,     271666,   "ECE H80 T2 RH310BM  (80 gal)"</v>
      </c>
    </row>
    <row r="95" spans="1:1" x14ac:dyDescent="0.25">
      <c r="A95" s="156" t="str">
        <f>"2,     "&amp;'2017 03 15'!C107&amp;",   """&amp;'2017 03 15'!P107&amp;""""</f>
        <v>2,     140121,   "HB50ES  (50 gal)"</v>
      </c>
    </row>
    <row r="96" spans="1:1" x14ac:dyDescent="0.25">
      <c r="A96" s="156" t="str">
        <f>"2,     "&amp;'2017 03 15'!C108&amp;",   """&amp;'2017 03 15'!P108&amp;""""</f>
        <v>2,     150119,   "BEH50DCEJSB  (50 gal)"</v>
      </c>
    </row>
    <row r="97" spans="1:1" x14ac:dyDescent="0.25">
      <c r="A97" s="155" t="str">
        <f>"2,     "&amp;'2017 03 15'!C109&amp;",   """&amp;'2017 03 15'!P109&amp;""""</f>
        <v>2,     150223,   "BEH80DCEJSB  (80 gal)"</v>
      </c>
    </row>
    <row r="98" spans="1:1" x14ac:dyDescent="0.25">
      <c r="A98" s="155" t="str">
        <f>"2,     "&amp;'2017 03 15'!C110&amp;",   """&amp;'2017 03 15'!P110&amp;""""</f>
        <v>2,     150319,   "GEH50DEEJSC  (50 gal)"</v>
      </c>
    </row>
    <row r="99" spans="1:1" x14ac:dyDescent="0.25">
      <c r="A99" s="155" t="str">
        <f>"2,     "&amp;'2017 03 15'!C111&amp;",   """&amp;'2017 03 15'!P111&amp;""""</f>
        <v>2,     150419,   "GEH50DEEJXXX  (50 gal)"</v>
      </c>
    </row>
    <row r="100" spans="1:1" x14ac:dyDescent="0.25">
      <c r="A100" s="155" t="str">
        <f>"2,     "&amp;'2017 03 15'!C112&amp;",   """&amp;'2017 03 15'!P112&amp;""""</f>
        <v>2,     150519,   "GEH50DFEJSR  (50 gal)"</v>
      </c>
    </row>
    <row r="101" spans="1:1" x14ac:dyDescent="0.25">
      <c r="A101" s="155" t="str">
        <f>"2,     "&amp;'2017 03 15'!C113&amp;",   """&amp;'2017 03 15'!P113&amp;""""</f>
        <v>2,     150619,   "GEH50DHEKSC  (50 gal)"</v>
      </c>
    </row>
    <row r="102" spans="1:1" x14ac:dyDescent="0.25">
      <c r="A102" s="155" t="str">
        <f>"2,     "&amp;'2017 03 15'!C114&amp;",   """&amp;'2017 03 15'!P114&amp;""""</f>
        <v>2,     150723,   "GEH80DEEJSC  (80 gal)"</v>
      </c>
    </row>
    <row r="103" spans="1:1" x14ac:dyDescent="0.25">
      <c r="A103" s="155" t="str">
        <f>"2,     "&amp;'2017 03 15'!C115&amp;",   """&amp;'2017 03 15'!P115&amp;""""</f>
        <v>2,     150823,   "GEH80DFEJSR  (80 gal)"</v>
      </c>
    </row>
    <row r="104" spans="1:1" x14ac:dyDescent="0.25">
      <c r="A104" s="155" t="str">
        <f>"2,     "&amp;'2017 03 15'!C116&amp;",   """&amp;'2017 03 15'!P116&amp;""""</f>
        <v>2,     150923,   "GEH80DHEKSC  (80 gal)"</v>
      </c>
    </row>
    <row r="105" spans="1:1" x14ac:dyDescent="0.25">
      <c r="A105" s="156" t="str">
        <f>"2,     "&amp;'2017 03 15'!C117&amp;",   """&amp;'2017 03 15'!P117&amp;""""</f>
        <v>2,     160111,   "153.32116  (60 gal)"</v>
      </c>
    </row>
    <row r="106" spans="1:1" x14ac:dyDescent="0.25">
      <c r="A106" s="155" t="str">
        <f>"2,     "&amp;'2017 03 15'!C118&amp;",   """&amp;'2017 03 15'!P118&amp;""""</f>
        <v>2,     160212,   "153.32118  (80 gal)"</v>
      </c>
    </row>
    <row r="107" spans="1:1" x14ac:dyDescent="0.25">
      <c r="A107" s="155" t="str">
        <f>"2,     "&amp;'2017 03 15'!C119&amp;",   """&amp;'2017 03 15'!P119&amp;""""</f>
        <v>2,     160313,   "153.5925  (50 gal)"</v>
      </c>
    </row>
    <row r="108" spans="1:1" x14ac:dyDescent="0.25">
      <c r="A108" s="155" t="str">
        <f>"2,     "&amp;'2017 03 15'!C120&amp;",   """&amp;'2017 03 15'!P120&amp;""""</f>
        <v>2,     160414,   "153.5926  (66 gal)"</v>
      </c>
    </row>
    <row r="109" spans="1:1" x14ac:dyDescent="0.25">
      <c r="A109" s="155" t="str">
        <f>"2,     "&amp;'2017 03 15'!C121&amp;",   """&amp;'2017 03 15'!P121&amp;""""</f>
        <v>2,     160515,   "153.5928  (80 gal)"</v>
      </c>
    </row>
    <row r="110" spans="1:1" x14ac:dyDescent="0.25">
      <c r="A110" s="156" t="str">
        <f>"2,     "&amp;'2017 03 15'!C122&amp;",   """&amp;'2017 03 15'!P122&amp;""""</f>
        <v>2,     170113,   "HPA051KD 120  (50 gal)"</v>
      </c>
    </row>
    <row r="111" spans="1:1" x14ac:dyDescent="0.25">
      <c r="A111" s="155" t="str">
        <f>"2,     "&amp;'2017 03 15'!C123&amp;",   """&amp;'2017 03 15'!P123&amp;""""</f>
        <v>2,     170213,   "HPA052KD 120  (50 gal)"</v>
      </c>
    </row>
    <row r="112" spans="1:1" x14ac:dyDescent="0.25">
      <c r="A112" s="155" t="str">
        <f>"2,     "&amp;'2017 03 15'!C124&amp;",   """&amp;'2017 03 15'!P124&amp;""""</f>
        <v>2,     170314,   "HPA067KD 120  (66 gal)"</v>
      </c>
    </row>
    <row r="113" spans="1:1" x14ac:dyDescent="0.25">
      <c r="A113" s="155" t="str">
        <f>"2,     "&amp;'2017 03 15'!C125&amp;",   """&amp;'2017 03 15'!P125&amp;""""</f>
        <v>2,     170414,   "HPA068KD 120  (66 gal)"</v>
      </c>
    </row>
    <row r="114" spans="1:1" x14ac:dyDescent="0.25">
      <c r="A114" s="155" t="str">
        <f>"2,     "&amp;'2017 03 15'!C126&amp;",   """&amp;'2017 03 15'!P126&amp;""""</f>
        <v>2,     170515,   "HPA081KD 120  (80 gal)"</v>
      </c>
    </row>
    <row r="115" spans="1:1" x14ac:dyDescent="0.25">
      <c r="A115" s="155" t="str">
        <f>"2,     "&amp;'2017 03 15'!C127&amp;",   """&amp;'2017 03 15'!P127&amp;""""</f>
        <v>2,     170615,   "HPA082KD 120  (80 gal)"</v>
      </c>
    </row>
    <row r="116" spans="1:1" x14ac:dyDescent="0.25">
      <c r="A116" s="156" t="str">
        <f>"2,     "&amp;'2017 03 15'!C128&amp;",   """&amp;'2017 03 15'!P128&amp;""""</f>
        <v>2,     180113,   "10 50 DHPHT 120  (50 gal)"</v>
      </c>
    </row>
    <row r="117" spans="1:1" x14ac:dyDescent="0.25">
      <c r="A117" s="155" t="str">
        <f>"2,     "&amp;'2017 03 15'!C129&amp;",   """&amp;'2017 03 15'!P129&amp;""""</f>
        <v>2,     180213,   "10 50 DHPHTNE 120  (50 gal)"</v>
      </c>
    </row>
    <row r="118" spans="1:1" x14ac:dyDescent="0.25">
      <c r="A118" s="155" t="str">
        <f>"2,     "&amp;'2017 03 15'!C130&amp;",   """&amp;'2017 03 15'!P130&amp;""""</f>
        <v>2,     181313,   "10-50-DHPHTDR 130  (50 gal, JA13)"</v>
      </c>
    </row>
    <row r="119" spans="1:1" x14ac:dyDescent="0.25">
      <c r="A119" s="155" t="str">
        <f>"2,     "&amp;'2017 03 15'!C131&amp;",   """&amp;'2017 03 15'!P131&amp;""""</f>
        <v>2,     180311,   "10 60 DHPT  (60 gal)"</v>
      </c>
    </row>
    <row r="120" spans="1:1" x14ac:dyDescent="0.25">
      <c r="A120" s="155" t="str">
        <f>"2,     "&amp;'2017 03 15'!C132&amp;",   """&amp;'2017 03 15'!P132&amp;""""</f>
        <v>2,     180414,   "10 66 DHPHT 120  (66 gal)"</v>
      </c>
    </row>
    <row r="121" spans="1:1" x14ac:dyDescent="0.25">
      <c r="A121" s="155" t="str">
        <f>"2,     "&amp;'2017 03 15'!C133&amp;",   """&amp;'2017 03 15'!P133&amp;""""</f>
        <v>2,     180514,   "10 66 DHPHTN 120  (66 gal)"</v>
      </c>
    </row>
    <row r="122" spans="1:1" x14ac:dyDescent="0.25">
      <c r="A122" s="155" t="str">
        <f>"2,     "&amp;'2017 03 15'!C134&amp;",   """&amp;'2017 03 15'!P134&amp;""""</f>
        <v>2,     181414,   "10-66-DHPHTDR 130  (66 gal, JA13)"</v>
      </c>
    </row>
    <row r="123" spans="1:1" x14ac:dyDescent="0.25">
      <c r="A123" s="155" t="str">
        <f>"2,     "&amp;'2017 03 15'!C135&amp;",   """&amp;'2017 03 15'!P135&amp;""""</f>
        <v>2,     180615,   "10 80 DHPHT 120  (80 gal)"</v>
      </c>
    </row>
    <row r="124" spans="1:1" x14ac:dyDescent="0.25">
      <c r="A124" s="155" t="str">
        <f>"2,     "&amp;'2017 03 15'!C136&amp;",   """&amp;'2017 03 15'!P136&amp;""""</f>
        <v>2,     180715,   "10 80 DHPHTNE 120  (80 gal)"</v>
      </c>
    </row>
    <row r="125" spans="1:1" x14ac:dyDescent="0.25">
      <c r="A125" s="155" t="str">
        <f>"2,     "&amp;'2017 03 15'!C137&amp;",   """&amp;'2017 03 15'!P137&amp;""""</f>
        <v>2,     181515,   "10-80-DHPHTDR 130  (80 gal, JA13)"</v>
      </c>
    </row>
    <row r="126" spans="1:1" x14ac:dyDescent="0.25">
      <c r="A126" s="155" t="str">
        <f>"2,     "&amp;'2017 03 15'!C138&amp;",   """&amp;'2017 03 15'!P138&amp;""""</f>
        <v>2,     180812,   "10 80 DHPT  (80 gal)"</v>
      </c>
    </row>
    <row r="127" spans="1:1" x14ac:dyDescent="0.25">
      <c r="A127" s="155" t="str">
        <f>"2,     "&amp;'2017 03 15'!C139&amp;",   """&amp;'2017 03 15'!P139&amp;""""</f>
        <v>2,     180913,   "6 50 DHPHT 120  (50 gal)"</v>
      </c>
    </row>
    <row r="128" spans="1:1" x14ac:dyDescent="0.25">
      <c r="A128" s="155" t="str">
        <f>"2,     "&amp;'2017 03 15'!C140&amp;",   """&amp;'2017 03 15'!P140&amp;""""</f>
        <v>2,     181014,   "6 66 DHPHT 120  (66 gal)"</v>
      </c>
    </row>
    <row r="129" spans="1:1" x14ac:dyDescent="0.25">
      <c r="A129" s="155" t="str">
        <f>"2,     "&amp;'2017 03 15'!C141&amp;",   """&amp;'2017 03 15'!P141&amp;""""</f>
        <v>2,     181115,   "6 80 DHPHT 120  (80 gal)"</v>
      </c>
    </row>
    <row r="130" spans="1:1" x14ac:dyDescent="0.25">
      <c r="A130" s="155" t="str">
        <f>"2,     "&amp;'2017 03 15'!C142&amp;",   """&amp;'2017 03 15'!P142&amp;""""</f>
        <v>2,     181215,   "6 80 DHPT 102  (80 gal)"</v>
      </c>
    </row>
    <row r="131" spans="1:1" x14ac:dyDescent="0.25">
      <c r="A131" s="156" t="str">
        <f>"2,     "&amp;'2017 03 15'!C143&amp;",   """&amp;'2017 03 15'!P143&amp;""""</f>
        <v>2,     196059,   "HPLD40-1RH  (40 gal)"</v>
      </c>
    </row>
    <row r="132" spans="1:1" x14ac:dyDescent="0.25">
      <c r="A132" s="155" t="str">
        <f>"2,     "&amp;'2017 03 15'!C144&amp;",   """&amp;'2017 03 15'!P144&amp;""""</f>
        <v>2,     196160,   "HPLD50-1RH  (50 gal)"</v>
      </c>
    </row>
    <row r="133" spans="1:1" x14ac:dyDescent="0.25">
      <c r="A133" s="155" t="str">
        <f>"2,     "&amp;'2017 03 15'!C145&amp;",   """&amp;'2017 03 15'!P145&amp;""""</f>
        <v>2,     196261,   "HPLD65-1RH  (65 gal)"</v>
      </c>
    </row>
    <row r="134" spans="1:1" x14ac:dyDescent="0.25">
      <c r="A134" s="155" t="str">
        <f>"2,     "&amp;'2017 03 15'!C146&amp;",   """&amp;'2017 03 15'!P146&amp;""""</f>
        <v>2,     196362,   "HPLD80-1RH  (80 gal)"</v>
      </c>
    </row>
    <row r="135" spans="1:1" x14ac:dyDescent="0.25">
      <c r="A135" s="155" t="str">
        <f>"2,     "&amp;'2017 03 15'!C147&amp;",   """&amp;'2017 03 15'!P147&amp;""""</f>
        <v>2,     193259,   "PROPH40 T2 RH375-15  (40 gal, JA13)"</v>
      </c>
    </row>
    <row r="136" spans="1:1" x14ac:dyDescent="0.25">
      <c r="A136" s="155" t="str">
        <f>"2,     "&amp;'2017 03 15'!C148&amp;",   """&amp;'2017 03 15'!P148&amp;""""</f>
        <v>2,     193360,   "PROPH50 T2 RH375-15  (50 gal, JA13)"</v>
      </c>
    </row>
    <row r="137" spans="1:1" x14ac:dyDescent="0.25">
      <c r="A137" s="155" t="str">
        <f>"2,     "&amp;'2017 03 15'!C149&amp;",   """&amp;'2017 03 15'!P149&amp;""""</f>
        <v>2,     193461,   "PROPH65 T2 RH375-15  (65 gal, JA13)"</v>
      </c>
    </row>
    <row r="138" spans="1:1" x14ac:dyDescent="0.25">
      <c r="A138" s="155" t="str">
        <f>"2,     "&amp;'2017 03 15'!C150&amp;",   """&amp;'2017 03 15'!P150&amp;""""</f>
        <v>2,     193562,   "PROPH80 T2 RH375-15  (80 gal, JA13)"</v>
      </c>
    </row>
    <row r="139" spans="1:1" x14ac:dyDescent="0.25">
      <c r="A139" s="155" t="str">
        <f>"2,     "&amp;'2017 03 15'!C151&amp;",   """&amp;'2017 03 15'!P151&amp;""""</f>
        <v>2,     193659,   "PROPH40 T2 RH375-30  (40 gal, JA13)"</v>
      </c>
    </row>
    <row r="140" spans="1:1" x14ac:dyDescent="0.25">
      <c r="A140" s="155" t="str">
        <f>"2,     "&amp;'2017 03 15'!C152&amp;",   """&amp;'2017 03 15'!P152&amp;""""</f>
        <v>2,     193760,   "PROPH50 T2 RH375-30  (50 gal, JA13)"</v>
      </c>
    </row>
    <row r="141" spans="1:1" x14ac:dyDescent="0.25">
      <c r="A141" s="155" t="str">
        <f>"2,     "&amp;'2017 03 15'!C153&amp;",   """&amp;'2017 03 15'!P153&amp;""""</f>
        <v>2,     193861,   "PROPH65 T2 RH375-30  (65 gal, JA13)"</v>
      </c>
    </row>
    <row r="142" spans="1:1" x14ac:dyDescent="0.25">
      <c r="A142" s="155" t="str">
        <f>"2,     "&amp;'2017 03 15'!C154&amp;",   """&amp;'2017 03 15'!P154&amp;""""</f>
        <v>2,     193962,   "PROPH80 T2 RH375-30  (80 gal, JA13)"</v>
      </c>
    </row>
    <row r="143" spans="1:1" x14ac:dyDescent="0.25">
      <c r="A143" s="155" t="str">
        <f>"2,     "&amp;'2017 03 15'!C155&amp;",   """&amp;'2017 03 15'!P155&amp;""""</f>
        <v>2,     194059,   "PROPH40 T2 RH375-SO  (40 gal, JA13)"</v>
      </c>
    </row>
    <row r="144" spans="1:1" x14ac:dyDescent="0.25">
      <c r="A144" s="155" t="str">
        <f>"2,     "&amp;'2017 03 15'!C156&amp;",   """&amp;'2017 03 15'!P156&amp;""""</f>
        <v>2,     194160,   "PROPH50 T2 RH375-SO  (50 gal, JA13)"</v>
      </c>
    </row>
    <row r="145" spans="1:1" x14ac:dyDescent="0.25">
      <c r="A145" s="155" t="str">
        <f>"2,     "&amp;'2017 03 15'!C157&amp;",   """&amp;'2017 03 15'!P157&amp;""""</f>
        <v>2,     194261,   "PROPH65 T2 RH375-SO  (65 gal, JA13)"</v>
      </c>
    </row>
    <row r="146" spans="1:1" x14ac:dyDescent="0.25">
      <c r="A146" s="155" t="str">
        <f>"2,     "&amp;'2017 03 15'!C158&amp;",   """&amp;'2017 03 15'!P158&amp;""""</f>
        <v>2,     194362,   "PROPH80 T2 RH375-SO  (80 gal, JA13)"</v>
      </c>
    </row>
    <row r="147" spans="1:1" x14ac:dyDescent="0.25">
      <c r="A147" s="155" t="str">
        <f>"2,     "&amp;'2017 03 15'!C159&amp;",   """&amp;'2017 03 15'!P159&amp;""""</f>
        <v>2,     194459,   "XE40T10H22U0  (40 gal, JA13)"</v>
      </c>
    </row>
    <row r="148" spans="1:1" x14ac:dyDescent="0.25">
      <c r="A148" s="155" t="str">
        <f>"2,     "&amp;'2017 03 15'!C160&amp;",   """&amp;'2017 03 15'!P160&amp;""""</f>
        <v>2,     194560,   "XE50T10H22U0  (50 gal, JA13)"</v>
      </c>
    </row>
    <row r="149" spans="1:1" x14ac:dyDescent="0.25">
      <c r="A149" s="155" t="str">
        <f>"2,     "&amp;'2017 03 15'!C161&amp;",   """&amp;'2017 03 15'!P161&amp;""""</f>
        <v>2,     194661,   "XE65T10H22U0  (65 gal, JA13)"</v>
      </c>
    </row>
    <row r="150" spans="1:1" x14ac:dyDescent="0.25">
      <c r="A150" s="155" t="str">
        <f>"2,     "&amp;'2017 03 15'!C162&amp;",   """&amp;'2017 03 15'!P162&amp;""""</f>
        <v>2,     194762,   "XE80T10H22U0  (80 gal, JA13)"</v>
      </c>
    </row>
    <row r="151" spans="1:1" x14ac:dyDescent="0.25">
      <c r="A151" s="155" t="str">
        <f>"2,     "&amp;'2017 03 15'!C163&amp;",   """&amp;'2017 03 15'!P163&amp;""""</f>
        <v>2,     194859,   "XE40T10H45U0  (40 gal, JA13)"</v>
      </c>
    </row>
    <row r="152" spans="1:1" x14ac:dyDescent="0.25">
      <c r="A152" s="155" t="str">
        <f>"2,     "&amp;'2017 03 15'!C164&amp;",   """&amp;'2017 03 15'!P164&amp;""""</f>
        <v>2,     194960,   "XE50T10H45U0  (50 gal, JA13)"</v>
      </c>
    </row>
    <row r="153" spans="1:1" x14ac:dyDescent="0.25">
      <c r="A153" s="155" t="str">
        <f>"2,     "&amp;'2017 03 15'!C165&amp;",   """&amp;'2017 03 15'!P165&amp;""""</f>
        <v>2,     195061,   "XE65T10H45U0  (65 gal, JA13)"</v>
      </c>
    </row>
    <row r="154" spans="1:1" x14ac:dyDescent="0.25">
      <c r="A154" s="155" t="str">
        <f>"2,     "&amp;'2017 03 15'!C166&amp;",   """&amp;'2017 03 15'!P166&amp;""""</f>
        <v>2,     195162,   "XE80T10H45U0  (80 gal, JA13)"</v>
      </c>
    </row>
    <row r="155" spans="1:1" x14ac:dyDescent="0.25">
      <c r="A155" s="155" t="str">
        <f>"2,     "&amp;'2017 03 15'!C167&amp;",   """&amp;'2017 03 15'!P167&amp;""""</f>
        <v>2,     195259,   "XE40T10HS45U0  (40 gal, JA13)"</v>
      </c>
    </row>
    <row r="156" spans="1:1" x14ac:dyDescent="0.25">
      <c r="A156" s="155" t="str">
        <f>"2,     "&amp;'2017 03 15'!C168&amp;",   """&amp;'2017 03 15'!P168&amp;""""</f>
        <v>2,     195360,   "XE50T10HS45U0  (50 gal, JA13)"</v>
      </c>
    </row>
    <row r="157" spans="1:1" x14ac:dyDescent="0.25">
      <c r="A157" s="155" t="str">
        <f>"2,     "&amp;'2017 03 15'!C169&amp;",   """&amp;'2017 03 15'!P169&amp;""""</f>
        <v>2,     195461,   "XE65T10HS45U0  (65 gal, JA13)"</v>
      </c>
    </row>
    <row r="158" spans="1:1" x14ac:dyDescent="0.25">
      <c r="A158" s="155" t="str">
        <f>"2,     "&amp;'2017 03 15'!C170&amp;",   """&amp;'2017 03 15'!P170&amp;""""</f>
        <v>2,     195562,   "XE80T10HS45U0  (80 gal, JA13)"</v>
      </c>
    </row>
    <row r="159" spans="1:1" x14ac:dyDescent="0.25">
      <c r="A159" s="155" t="str">
        <f>"2,     "&amp;'2017 03 15'!C171&amp;",   """&amp;'2017 03 15'!P171&amp;""""</f>
        <v>2,     195663,   "PRO H40 T2 RH310BM  (40 gal, JA13)"</v>
      </c>
    </row>
    <row r="160" spans="1:1" x14ac:dyDescent="0.25">
      <c r="A160" s="155" t="str">
        <f>"2,     "&amp;'2017 03 15'!C172&amp;",   """&amp;'2017 03 15'!P172&amp;""""</f>
        <v>2,     195764,   "PRO H50 T2 RH310BM  (50 gal, JA13)"</v>
      </c>
    </row>
    <row r="161" spans="1:1" x14ac:dyDescent="0.25">
      <c r="A161" s="155" t="str">
        <f>"2,     "&amp;'2017 03 15'!C173&amp;",   """&amp;'2017 03 15'!P173&amp;""""</f>
        <v>2,     195865,   "PRO H65 T2 RH310BM  (65 gal, JA13)"</v>
      </c>
    </row>
    <row r="162" spans="1:1" x14ac:dyDescent="0.25">
      <c r="A162" s="155" t="str">
        <f>"2,     "&amp;'2017 03 15'!C174&amp;",   """&amp;'2017 03 15'!P174&amp;""""</f>
        <v>2,     195966,   "PRO H80 T2 RH310BM  (80 gal, JA13)"</v>
      </c>
    </row>
    <row r="163" spans="1:1" x14ac:dyDescent="0.25">
      <c r="A163" s="155" t="str">
        <f>"2,     "&amp;'2017 03 15'!C175&amp;",   """&amp;'2017 03 15'!P175&amp;""""</f>
        <v>2,     196463,   "PRO H40 T2 RH310UM  (40 gal)"</v>
      </c>
    </row>
    <row r="164" spans="1:1" x14ac:dyDescent="0.25">
      <c r="A164" s="155" t="str">
        <f>"2,     "&amp;'2017 03 15'!C176&amp;",   """&amp;'2017 03 15'!P176&amp;""""</f>
        <v>2,     196564,   "PRO H50 T2 RH310UM  (50 gal)"</v>
      </c>
    </row>
    <row r="165" spans="1:1" x14ac:dyDescent="0.25">
      <c r="A165" s="155" t="str">
        <f>"2,     "&amp;'2017 03 15'!C177&amp;",   """&amp;'2017 03 15'!P177&amp;""""</f>
        <v>2,     196665,   "PRO H65 T2 RH310UM  (65 gal)"</v>
      </c>
    </row>
    <row r="166" spans="1:1" x14ac:dyDescent="0.25">
      <c r="A166" s="155" t="str">
        <f>"2,     "&amp;'2017 03 15'!C178&amp;",   """&amp;'2017 03 15'!P178&amp;""""</f>
        <v>2,     196766,   "PRO H80 T2 RH310UM  (80 gal)"</v>
      </c>
    </row>
    <row r="167" spans="1:1" x14ac:dyDescent="0.25">
      <c r="A167" s="155" t="str">
        <f>"2,     "&amp;'2017 03 15'!C179&amp;",   """&amp;'2017 03 15'!P179&amp;""""</f>
        <v>2,     190121,   "HB50RH  (50 gal)"</v>
      </c>
    </row>
    <row r="168" spans="1:1" x14ac:dyDescent="0.25">
      <c r="A168" s="155" t="str">
        <f>"2,     "&amp;'2017 03 15'!C180&amp;",   """&amp;'2017 03 15'!P180&amp;""""</f>
        <v>2,     190221,   "PROPH50 T2 RH245  (50 gal)"</v>
      </c>
    </row>
    <row r="169" spans="1:1" x14ac:dyDescent="0.25">
      <c r="A169" s="155" t="str">
        <f>"2,     "&amp;'2017 03 15'!C181&amp;",   """&amp;'2017 03 15'!P181&amp;""""</f>
        <v>2,     190339,   "PROPH50 T2 RH350 D  (50 gal)"</v>
      </c>
    </row>
    <row r="170" spans="1:1" x14ac:dyDescent="0.25">
      <c r="A170" s="155" t="str">
        <f>"2,     "&amp;'2017 03 15'!C182&amp;",   """&amp;'2017 03 15'!P182&amp;""""</f>
        <v>2,     190440,   "PROPH65 T2 RH350 D  (65 gal)"</v>
      </c>
    </row>
    <row r="171" spans="1:1" x14ac:dyDescent="0.25">
      <c r="A171" s="155" t="str">
        <f>"2,     "&amp;'2017 03 15'!C183&amp;",   """&amp;'2017 03 15'!P183&amp;""""</f>
        <v>2,     190534,   "PROPH80 T2 RH245  (80 gal)"</v>
      </c>
    </row>
    <row r="172" spans="1:1" x14ac:dyDescent="0.25">
      <c r="A172" s="155" t="str">
        <f>"2,     "&amp;'2017 03 15'!C184&amp;",   """&amp;'2017 03 15'!P184&amp;""""</f>
        <v>2,     190641,   "PROPH80 T2 RH350 D  (80 gal)"</v>
      </c>
    </row>
    <row r="173" spans="1:1" x14ac:dyDescent="0.25">
      <c r="A173" s="155" t="str">
        <f>"2,     "&amp;'2017 03 15'!C185&amp;",   """&amp;'2017 03 15'!P185&amp;""""</f>
        <v>2,     190739,   "XE50T10HD50U0  (50 gal)"</v>
      </c>
    </row>
    <row r="174" spans="1:1" x14ac:dyDescent="0.25">
      <c r="A174" s="155" t="str">
        <f>"2,     "&amp;'2017 03 15'!C186&amp;",   """&amp;'2017 03 15'!P186&amp;""""</f>
        <v>2,     190821,   "XE50T12EH45U0  (50 gal)"</v>
      </c>
    </row>
    <row r="175" spans="1:1" x14ac:dyDescent="0.25">
      <c r="A175" s="155" t="str">
        <f>"2,     "&amp;'2017 03 15'!C187&amp;",   """&amp;'2017 03 15'!P187&amp;""""</f>
        <v>2,     190921,   "XE50T12EH45U0W  (50 gal)"</v>
      </c>
    </row>
    <row r="176" spans="1:1" x14ac:dyDescent="0.25">
      <c r="A176" s="155" t="str">
        <f>"2,     "&amp;'2017 03 15'!C188&amp;",   """&amp;'2017 03 15'!P188&amp;""""</f>
        <v>2,     191040,   "XE65T10HD50U0  (65 gal)"</v>
      </c>
    </row>
    <row r="177" spans="1:1" x14ac:dyDescent="0.25">
      <c r="A177" s="155" t="str">
        <f>"2,     "&amp;'2017 03 15'!C189&amp;",   """&amp;'2017 03 15'!P189&amp;""""</f>
        <v>2,     191141,   "XE80T10HD50U0  (80 gal)"</v>
      </c>
    </row>
    <row r="178" spans="1:1" x14ac:dyDescent="0.25">
      <c r="A178" s="155" t="str">
        <f>"2,     "&amp;'2017 03 15'!C190&amp;",   """&amp;'2017 03 15'!P190&amp;""""</f>
        <v>2,     191234,   "XE80T12EH45U0  (80 gal)"</v>
      </c>
    </row>
    <row r="179" spans="1:1" x14ac:dyDescent="0.25">
      <c r="A179" s="155" t="str">
        <f>"2,     "&amp;'2017 03 15'!C191&amp;",   """&amp;'2017 03 15'!P191&amp;""""</f>
        <v>2,     191334,   "XE80T12EH45U0W  (80 gal)"</v>
      </c>
    </row>
    <row r="180" spans="1:1" x14ac:dyDescent="0.25">
      <c r="A180" s="155" t="str">
        <f>"2,     "&amp;'2017 03 15'!C192&amp;",   """&amp;'2017 03 15'!P192&amp;""""</f>
        <v>2,     191439,   "PROPH50 T2 RH350 DC  (50 gal)"</v>
      </c>
    </row>
    <row r="181" spans="1:1" x14ac:dyDescent="0.25">
      <c r="A181" s="155" t="str">
        <f>"2,     "&amp;'2017 03 15'!C193&amp;",   """&amp;'2017 03 15'!P193&amp;""""</f>
        <v>2,     191540,   "PROPH65 T2 RH350 DC  (65 gal)"</v>
      </c>
    </row>
    <row r="182" spans="1:1" x14ac:dyDescent="0.25">
      <c r="A182" s="155" t="str">
        <f>"2,     "&amp;'2017 03 15'!C194&amp;",   """&amp;'2017 03 15'!P194&amp;""""</f>
        <v>2,     191641,   "PROPH80 T2 RH350 DC  (80 gal)"</v>
      </c>
    </row>
    <row r="183" spans="1:1" x14ac:dyDescent="0.25">
      <c r="A183" s="155" t="str">
        <f>"2,     "&amp;'2017 03 15'!C195&amp;",   """&amp;'2017 03 15'!P195&amp;""""</f>
        <v>2,     191739,   "HPLD50  (50 gal)"</v>
      </c>
    </row>
    <row r="184" spans="1:1" x14ac:dyDescent="0.25">
      <c r="A184" s="155" t="str">
        <f>"2,     "&amp;'2017 03 15'!C196&amp;",   """&amp;'2017 03 15'!P196&amp;""""</f>
        <v>2,     191840,   "HPLD65  (65 gal)"</v>
      </c>
    </row>
    <row r="185" spans="1:1" x14ac:dyDescent="0.25">
      <c r="A185" s="155" t="str">
        <f>"2,     "&amp;'2017 03 15'!C197&amp;",   """&amp;'2017 03 15'!P197&amp;""""</f>
        <v>2,     191941,   "HPLD80  (80 gal)"</v>
      </c>
    </row>
    <row r="186" spans="1:1" x14ac:dyDescent="0.25">
      <c r="A186" s="155" t="str">
        <f>"2,     "&amp;'2017 03 15'!C198&amp;",   """&amp;'2017 03 15'!P198&amp;""""</f>
        <v>2,     192042,   "XE50T10HD22U0  (50 gal)"</v>
      </c>
    </row>
    <row r="187" spans="1:1" x14ac:dyDescent="0.25">
      <c r="A187" s="155" t="str">
        <f>"2,     "&amp;'2017 03 15'!C199&amp;",   """&amp;'2017 03 15'!P199&amp;""""</f>
        <v>2,     192139,   "XE50T10HD50U1  (50 gal)"</v>
      </c>
    </row>
    <row r="188" spans="1:1" x14ac:dyDescent="0.25">
      <c r="A188" s="155" t="str">
        <f>"2,     "&amp;'2017 03 15'!C200&amp;",   """&amp;'2017 03 15'!P200&amp;""""</f>
        <v>2,     192243,   "XE65T10HD22U0  (65 gal)"</v>
      </c>
    </row>
    <row r="189" spans="1:1" x14ac:dyDescent="0.25">
      <c r="A189" s="155" t="str">
        <f>"2,     "&amp;'2017 03 15'!C201&amp;",   """&amp;'2017 03 15'!P201&amp;""""</f>
        <v>2,     192340,   "XE65T10HD50U1  (65 gal)"</v>
      </c>
    </row>
    <row r="190" spans="1:1" x14ac:dyDescent="0.25">
      <c r="A190" s="155" t="str">
        <f>"2,     "&amp;'2017 03 15'!C202&amp;",   """&amp;'2017 03 15'!P202&amp;""""</f>
        <v>2,     192444,   "XE80T10HD22U0  (80 gal)"</v>
      </c>
    </row>
    <row r="191" spans="1:1" x14ac:dyDescent="0.25">
      <c r="A191" s="155" t="str">
        <f>"2,     "&amp;'2017 03 15'!C203&amp;",   """&amp;'2017 03 15'!P203&amp;""""</f>
        <v>2,     192541,   "XE80T10HD50U1  (80 gal)"</v>
      </c>
    </row>
    <row r="192" spans="1:1" x14ac:dyDescent="0.25">
      <c r="A192" s="155" t="str">
        <f>"2,     "&amp;'2017 03 15'!C204&amp;",   """&amp;'2017 03 15'!P204&amp;""""</f>
        <v>2,     192642,   "PROPH50 T2 RH350 D15  (50 gal)"</v>
      </c>
    </row>
    <row r="193" spans="1:1" x14ac:dyDescent="0.25">
      <c r="A193" s="155" t="str">
        <f>"2,     "&amp;'2017 03 15'!C205&amp;",   """&amp;'2017 03 15'!P205&amp;""""</f>
        <v>2,     192739,   "PROPH50 T2 RH350 DCB  (50 gal)"</v>
      </c>
    </row>
    <row r="194" spans="1:1" x14ac:dyDescent="0.25">
      <c r="A194" s="155" t="str">
        <f>"2,     "&amp;'2017 03 15'!C206&amp;",   """&amp;'2017 03 15'!P206&amp;""""</f>
        <v>2,     192843,   "PROPH65 T2 RH350 D15  (65 gal)"</v>
      </c>
    </row>
    <row r="195" spans="1:1" x14ac:dyDescent="0.25">
      <c r="A195" s="155" t="str">
        <f>"2,     "&amp;'2017 03 15'!C207&amp;",   """&amp;'2017 03 15'!P207&amp;""""</f>
        <v>2,     192940,   "PROPH65 T2 RH350 DCB  (65 gal)"</v>
      </c>
    </row>
    <row r="196" spans="1:1" x14ac:dyDescent="0.25">
      <c r="A196" s="155" t="str">
        <f>"2,     "&amp;'2017 03 15'!C208&amp;",   """&amp;'2017 03 15'!P208&amp;""""</f>
        <v>2,     193044,   "PROPH80 T2 RH350 D15  (80 gal)"</v>
      </c>
    </row>
    <row r="197" spans="1:1" x14ac:dyDescent="0.25">
      <c r="A197" s="155" t="str">
        <f>"2,     "&amp;'2017 03 15'!C209&amp;",   """&amp;'2017 03 15'!P209&amp;""""</f>
        <v>2,     193141,   "PROPH80 T2 RH350 DCB  (80 gal)"</v>
      </c>
    </row>
    <row r="198" spans="1:1" x14ac:dyDescent="0.25">
      <c r="A198" s="156" t="str">
        <f>"2,     "&amp;'2017 03 15'!C210&amp;",   """&amp;'2017 03 15'!P210&amp;""""</f>
        <v>2,     280159,   "CPROPH40 T2 RH375-15  (40 gal)"</v>
      </c>
    </row>
    <row r="199" spans="1:1" x14ac:dyDescent="0.25">
      <c r="A199" s="155" t="str">
        <f>"2,     "&amp;'2017 03 15'!C211&amp;",   """&amp;'2017 03 15'!P211&amp;""""</f>
        <v>2,     280260,   "CPROPH50 T2 RH375-15  (50 gal)"</v>
      </c>
    </row>
    <row r="200" spans="1:1" x14ac:dyDescent="0.25">
      <c r="A200" s="155" t="str">
        <f>"2,     "&amp;'2017 03 15'!C212&amp;",   """&amp;'2017 03 15'!P212&amp;""""</f>
        <v>2,     280361,   "CPROPH65 T2 RH375-15  (65 gal)"</v>
      </c>
    </row>
    <row r="201" spans="1:1" x14ac:dyDescent="0.25">
      <c r="A201" s="155" t="str">
        <f>"2,     "&amp;'2017 03 15'!C213&amp;",   """&amp;'2017 03 15'!P213&amp;""""</f>
        <v>2,     280462,   "CPROPH80 T2 RH375-15  (80 gal)"</v>
      </c>
    </row>
    <row r="202" spans="1:1" x14ac:dyDescent="0.25">
      <c r="A202" s="155" t="str">
        <f>"2,     "&amp;'2017 03 15'!C214&amp;",   """&amp;'2017 03 15'!P214&amp;""""</f>
        <v>2,     280559,   "CPROPH40 T2 RH375-30  (40 gal)"</v>
      </c>
    </row>
    <row r="203" spans="1:1" x14ac:dyDescent="0.25">
      <c r="A203" s="155" t="str">
        <f>"2,     "&amp;'2017 03 15'!C215&amp;",   """&amp;'2017 03 15'!P215&amp;""""</f>
        <v>2,     280660,   "CPROPH50 T2 RH375-30  (50 gal)"</v>
      </c>
    </row>
    <row r="204" spans="1:1" x14ac:dyDescent="0.25">
      <c r="A204" s="155" t="str">
        <f>"2,     "&amp;'2017 03 15'!C216&amp;",   """&amp;'2017 03 15'!P216&amp;""""</f>
        <v>2,     280761,   "CPROPH65 T2 RH375-30  (65 gal)"</v>
      </c>
    </row>
    <row r="205" spans="1:1" x14ac:dyDescent="0.25">
      <c r="A205" s="155" t="str">
        <f>"2,     "&amp;'2017 03 15'!C217&amp;",   """&amp;'2017 03 15'!P217&amp;""""</f>
        <v>2,     280862,   "CPROPH80 T2 RH375-30  (80 gal)"</v>
      </c>
    </row>
    <row r="206" spans="1:1" x14ac:dyDescent="0.25">
      <c r="A206" s="155" t="str">
        <f>"2,     "&amp;'2017 03 15'!C218&amp;",   """&amp;'2017 03 15'!P218&amp;""""</f>
        <v>2,     280959,   "CPROPH40 T2 RH375-SO  (40 gal)"</v>
      </c>
    </row>
    <row r="207" spans="1:1" x14ac:dyDescent="0.25">
      <c r="A207" s="155" t="str">
        <f>"2,     "&amp;'2017 03 15'!C219&amp;",   """&amp;'2017 03 15'!P219&amp;""""</f>
        <v>2,     281060,   "CPROPH50 T2 RH375-SO  (50 gal)"</v>
      </c>
    </row>
    <row r="208" spans="1:1" x14ac:dyDescent="0.25">
      <c r="A208" s="155" t="str">
        <f>"2,     "&amp;'2017 03 15'!C220&amp;",   """&amp;'2017 03 15'!P220&amp;""""</f>
        <v>2,     281161,   "CPROPH65 T2 RH375-SO  (65 gal)"</v>
      </c>
    </row>
    <row r="209" spans="1:1" x14ac:dyDescent="0.25">
      <c r="A209" s="155" t="str">
        <f>"2,     "&amp;'2017 03 15'!C221&amp;",   """&amp;'2017 03 15'!P221&amp;""""</f>
        <v>2,     281262,   "CPROPH80 T2 RH375-SO  (80 gal)"</v>
      </c>
    </row>
    <row r="210" spans="1:1" x14ac:dyDescent="0.25">
      <c r="A210" s="155" t="str">
        <f>"2,     "&amp;'2017 03 15'!C222&amp;",   """&amp;'2017 03 15'!P222&amp;""""</f>
        <v>2,     281359,   "CXE40T10H22UO  (40 gal)"</v>
      </c>
    </row>
    <row r="211" spans="1:1" x14ac:dyDescent="0.25">
      <c r="A211" s="155" t="str">
        <f>"2,     "&amp;'2017 03 15'!C223&amp;",   """&amp;'2017 03 15'!P223&amp;""""</f>
        <v>2,     281460,   "CXE50T10H22UO  (50 gal)"</v>
      </c>
    </row>
    <row r="212" spans="1:1" x14ac:dyDescent="0.25">
      <c r="A212" s="155" t="str">
        <f>"2,     "&amp;'2017 03 15'!C224&amp;",   """&amp;'2017 03 15'!P224&amp;""""</f>
        <v>2,     281561,   "CXE65T10H22UO  (65 gal)"</v>
      </c>
    </row>
    <row r="213" spans="1:1" x14ac:dyDescent="0.25">
      <c r="A213" s="155" t="str">
        <f>"2,     "&amp;'2017 03 15'!C225&amp;",   """&amp;'2017 03 15'!P225&amp;""""</f>
        <v>2,     281662,   "CXE80T10H22UO  (80 gal)"</v>
      </c>
    </row>
    <row r="214" spans="1:1" x14ac:dyDescent="0.25">
      <c r="A214" s="155" t="str">
        <f>"2,     "&amp;'2017 03 15'!C226&amp;",   """&amp;'2017 03 15'!P226&amp;""""</f>
        <v>2,     281759,   "CXE40T10H45UO  (40 gal)"</v>
      </c>
    </row>
    <row r="215" spans="1:1" x14ac:dyDescent="0.25">
      <c r="A215" s="155" t="str">
        <f>"2,     "&amp;'2017 03 15'!C227&amp;",   """&amp;'2017 03 15'!P227&amp;""""</f>
        <v>2,     281860,   "CXE50T10H45UO  (50 gal)"</v>
      </c>
    </row>
    <row r="216" spans="1:1" x14ac:dyDescent="0.25">
      <c r="A216" s="155" t="str">
        <f>"2,     "&amp;'2017 03 15'!C228&amp;",   """&amp;'2017 03 15'!P228&amp;""""</f>
        <v>2,     281961,   "CXE65T10H45UO  (65 gal)"</v>
      </c>
    </row>
    <row r="217" spans="1:1" x14ac:dyDescent="0.25">
      <c r="A217" s="155" t="str">
        <f>"2,     "&amp;'2017 03 15'!C229&amp;",   """&amp;'2017 03 15'!P229&amp;""""</f>
        <v>2,     282062,   "CXE80T10H45UO  (80 gal)"</v>
      </c>
    </row>
    <row r="218" spans="1:1" x14ac:dyDescent="0.25">
      <c r="A218" s="155" t="str">
        <f>"2,     "&amp;'2017 03 15'!C230&amp;",   """&amp;'2017 03 15'!P230&amp;""""</f>
        <v>2,     282159,   "CXE40T10HS45UO  (40 gal)"</v>
      </c>
    </row>
    <row r="219" spans="1:1" x14ac:dyDescent="0.25">
      <c r="A219" s="155" t="str">
        <f>"2,     "&amp;'2017 03 15'!C231&amp;",   """&amp;'2017 03 15'!P231&amp;""""</f>
        <v>2,     282260,   "CXE50T10HS45UO  (50 gal)"</v>
      </c>
    </row>
    <row r="220" spans="1:1" x14ac:dyDescent="0.25">
      <c r="A220" s="155" t="str">
        <f>"2,     "&amp;'2017 03 15'!C232&amp;",   """&amp;'2017 03 15'!P232&amp;""""</f>
        <v>2,     282361,   "CXE65T10HS45UO  (65 gal)"</v>
      </c>
    </row>
    <row r="221" spans="1:1" x14ac:dyDescent="0.25">
      <c r="A221" s="155" t="str">
        <f>"2,     "&amp;'2017 03 15'!C233&amp;",   """&amp;'2017 03 15'!P233&amp;""""</f>
        <v>2,     282462,   "CXE80T10HS45UO  (80 gal)"</v>
      </c>
    </row>
    <row r="222" spans="1:1" x14ac:dyDescent="0.25">
      <c r="A222" s="155" t="str">
        <f>"2,     "&amp;'2017 03 15'!C234&amp;",   """&amp;'2017 03 15'!P234&amp;""""</f>
        <v>2,     282563,   "CPRO H40 T2 RH310BM  (40 gal)"</v>
      </c>
    </row>
    <row r="223" spans="1:1" x14ac:dyDescent="0.25">
      <c r="A223" s="155" t="str">
        <f>"2,     "&amp;'2017 03 15'!C235&amp;",   """&amp;'2017 03 15'!P235&amp;""""</f>
        <v>2,     282664,   "CPRO H50 T2 RH310BM  (50 gal)"</v>
      </c>
    </row>
    <row r="224" spans="1:1" x14ac:dyDescent="0.25">
      <c r="A224" s="155" t="str">
        <f>"2,     "&amp;'2017 03 15'!C236&amp;",   """&amp;'2017 03 15'!P236&amp;""""</f>
        <v>2,     282765,   "CPRO H65 T2 RH310BM  (65 gal)"</v>
      </c>
    </row>
    <row r="225" spans="1:1" x14ac:dyDescent="0.25">
      <c r="A225" s="155" t="str">
        <f>"2,     "&amp;'2017 03 15'!C237&amp;",   """&amp;'2017 03 15'!P237&amp;""""</f>
        <v>2,     282866,   "CPRO H80 T2 RH310BM  (80 gal)"</v>
      </c>
    </row>
    <row r="226" spans="1:1" x14ac:dyDescent="0.25">
      <c r="A226" s="156" t="str">
        <f>"2,     "&amp;'2017 03 15'!C238&amp;",   """&amp;'2017 03 15'!P238&amp;""""</f>
        <v>2,     201059,   "10E40-HP515  (40 gal, JA13)"</v>
      </c>
    </row>
    <row r="227" spans="1:1" x14ac:dyDescent="0.25">
      <c r="A227" s="155" t="str">
        <f>"2,     "&amp;'2017 03 15'!C239&amp;",   """&amp;'2017 03 15'!P239&amp;""""</f>
        <v>2,     201160,   "10E50-HP515  (50 gal, JA13)"</v>
      </c>
    </row>
    <row r="228" spans="1:1" x14ac:dyDescent="0.25">
      <c r="A228" s="155" t="str">
        <f>"2,     "&amp;'2017 03 15'!C240&amp;",   """&amp;'2017 03 15'!P240&amp;""""</f>
        <v>2,     201261,   "10E65-HP515  (65 gal, JA13)"</v>
      </c>
    </row>
    <row r="229" spans="1:1" x14ac:dyDescent="0.25">
      <c r="A229" s="155" t="str">
        <f>"2,     "&amp;'2017 03 15'!C241&amp;",   """&amp;'2017 03 15'!P241&amp;""""</f>
        <v>2,     201362,   "10E80-HP515  (80 gal, JA13)"</v>
      </c>
    </row>
    <row r="230" spans="1:1" x14ac:dyDescent="0.25">
      <c r="A230" s="155" t="str">
        <f>"2,     "&amp;'2017 03 15'!C242&amp;",   """&amp;'2017 03 15'!P242&amp;""""</f>
        <v>2,     201459,   "10E40-HP530  (40 gal, JA13)"</v>
      </c>
    </row>
    <row r="231" spans="1:1" x14ac:dyDescent="0.25">
      <c r="A231" s="155" t="str">
        <f>"2,     "&amp;'2017 03 15'!C243&amp;",   """&amp;'2017 03 15'!P243&amp;""""</f>
        <v>2,     201560,   "10E50-HP530  (50 gal, JA13)"</v>
      </c>
    </row>
    <row r="232" spans="1:1" x14ac:dyDescent="0.25">
      <c r="A232" s="155" t="str">
        <f>"2,     "&amp;'2017 03 15'!C244&amp;",   """&amp;'2017 03 15'!P244&amp;""""</f>
        <v>2,     201661,   "10E65-HP530  (65 gal, JA13)"</v>
      </c>
    </row>
    <row r="233" spans="1:1" x14ac:dyDescent="0.25">
      <c r="A233" s="155" t="str">
        <f>"2,     "&amp;'2017 03 15'!C245&amp;",   """&amp;'2017 03 15'!P245&amp;""""</f>
        <v>2,     201762,   "10E80-HP530  (80 gal, JA13)"</v>
      </c>
    </row>
    <row r="234" spans="1:1" x14ac:dyDescent="0.25">
      <c r="A234" s="155" t="str">
        <f>"2,     "&amp;'2017 03 15'!C246&amp;",   """&amp;'2017 03 15'!P246&amp;""""</f>
        <v>2,     201859,   "10E40-HP5S30  (40 gal, JA13)"</v>
      </c>
    </row>
    <row r="235" spans="1:1" x14ac:dyDescent="0.25">
      <c r="A235" s="155" t="str">
        <f>"2,     "&amp;'2017 03 15'!C247&amp;",   """&amp;'2017 03 15'!P247&amp;""""</f>
        <v>2,     201960,   "10E50-HP5S30  (50 gal, JA13)"</v>
      </c>
    </row>
    <row r="236" spans="1:1" x14ac:dyDescent="0.25">
      <c r="A236" s="155" t="str">
        <f>"2,     "&amp;'2017 03 15'!C248&amp;",   """&amp;'2017 03 15'!P248&amp;""""</f>
        <v>2,     202061,   "10E65-HP5S30  (65 gal, JA13)"</v>
      </c>
    </row>
    <row r="237" spans="1:1" x14ac:dyDescent="0.25">
      <c r="A237" s="155" t="str">
        <f>"2,     "&amp;'2017 03 15'!C249&amp;",   """&amp;'2017 03 15'!P249&amp;""""</f>
        <v>2,     202162,   "10E80-HP5S30  (80 gal, JA13)"</v>
      </c>
    </row>
    <row r="238" spans="1:1" x14ac:dyDescent="0.25">
      <c r="A238" s="155" t="str">
        <f>"2,     "&amp;'2017 03 15'!C250&amp;",   """&amp;'2017 03 15'!P250&amp;""""</f>
        <v>2,     200139,   "10E50-HP4D  (50 gal)"</v>
      </c>
    </row>
    <row r="239" spans="1:1" x14ac:dyDescent="0.25">
      <c r="A239" s="155" t="str">
        <f>"2,     "&amp;'2017 03 15'!C251&amp;",   """&amp;'2017 03 15'!P251&amp;""""</f>
        <v>2,     200240,   "10E65-HP4D  (65 gal)"</v>
      </c>
    </row>
    <row r="240" spans="1:1" x14ac:dyDescent="0.25">
      <c r="A240" s="155" t="str">
        <f>"2,     "&amp;'2017 03 15'!C252&amp;",   """&amp;'2017 03 15'!P252&amp;""""</f>
        <v>2,     200341,   "10E80-HP4D  (80 gal)"</v>
      </c>
    </row>
    <row r="241" spans="1:1" x14ac:dyDescent="0.25">
      <c r="A241" s="155" t="str">
        <f>"2,     "&amp;'2017 03 15'!C253&amp;",   """&amp;'2017 03 15'!P253&amp;""""</f>
        <v>2,     200421,   "12E50-HP  (50 gal)"</v>
      </c>
    </row>
    <row r="242" spans="1:1" x14ac:dyDescent="0.25">
      <c r="A242" s="155" t="str">
        <f>"2,     "&amp;'2017 03 15'!C254&amp;",   """&amp;'2017 03 15'!P254&amp;""""</f>
        <v>2,     200534,   "12E80-HP  (80 gal)"</v>
      </c>
    </row>
    <row r="243" spans="1:1" x14ac:dyDescent="0.25">
      <c r="A243" s="155" t="str">
        <f>"2,     "&amp;'2017 03 15'!C255&amp;",   """&amp;'2017 03 15'!P255&amp;""""</f>
        <v>2,     200621,   "HB50RM  (50 gal)"</v>
      </c>
    </row>
    <row r="244" spans="1:1" x14ac:dyDescent="0.25">
      <c r="A244" s="155" t="str">
        <f>"2,     "&amp;'2017 03 15'!C256&amp;",   """&amp;'2017 03 15'!P256&amp;""""</f>
        <v>2,     200742,   "10E50-HP4D15  (50 gal)"</v>
      </c>
    </row>
    <row r="245" spans="1:1" x14ac:dyDescent="0.25">
      <c r="A245" s="155" t="str">
        <f>"2,     "&amp;'2017 03 15'!C257&amp;",   """&amp;'2017 03 15'!P257&amp;""""</f>
        <v>2,     200843,   "10E65-HP4D15  (65 gal)"</v>
      </c>
    </row>
    <row r="246" spans="1:1" x14ac:dyDescent="0.25">
      <c r="A246" s="155" t="str">
        <f>"2,     "&amp;'2017 03 15'!C258&amp;",   """&amp;'2017 03 15'!P258&amp;""""</f>
        <v>2,     200944,   "10E80-HP4D15  (80 gal)"</v>
      </c>
    </row>
    <row r="247" spans="1:1" x14ac:dyDescent="0.25">
      <c r="A247" s="156" t="str">
        <f>"2,     "&amp;'2017 03 15'!C259&amp;",   """&amp;'2017 03 15'!P259&amp;""""</f>
        <v>2,     213359,   "HPLD40-1RU  (40 gal)"</v>
      </c>
    </row>
    <row r="248" spans="1:1" x14ac:dyDescent="0.25">
      <c r="A248" s="155" t="str">
        <f>"2,     "&amp;'2017 03 15'!C260&amp;",   """&amp;'2017 03 15'!P260&amp;""""</f>
        <v>2,     213460,   "HPLD50-1RU  (50 gal)"</v>
      </c>
    </row>
    <row r="249" spans="1:1" x14ac:dyDescent="0.25">
      <c r="A249" s="155" t="str">
        <f>"2,     "&amp;'2017 03 15'!C261&amp;",   """&amp;'2017 03 15'!P261&amp;""""</f>
        <v>2,     213561,   "HPLD65-1RU  (65 gal)"</v>
      </c>
    </row>
    <row r="250" spans="1:1" x14ac:dyDescent="0.25">
      <c r="A250" s="155" t="str">
        <f>"2,     "&amp;'2017 03 15'!C262&amp;",   """&amp;'2017 03 15'!P262&amp;""""</f>
        <v>2,     213662,   "HPLD80-1RU  (80 gal)"</v>
      </c>
    </row>
    <row r="251" spans="1:1" x14ac:dyDescent="0.25">
      <c r="A251" s="155" t="str">
        <f>"2,     "&amp;'2017 03 15'!C263&amp;",   """&amp;'2017 03 15'!P263&amp;""""</f>
        <v>2,     211359,   "PROUH40 T2 RU375-15  (40 gal, JA13)"</v>
      </c>
    </row>
    <row r="252" spans="1:1" x14ac:dyDescent="0.25">
      <c r="A252" s="155" t="str">
        <f>"2,     "&amp;'2017 03 15'!C264&amp;",   """&amp;'2017 03 15'!P264&amp;""""</f>
        <v>2,     211460,   "PROUH50 T2 RU375-15  (50 gal, JA13)"</v>
      </c>
    </row>
    <row r="253" spans="1:1" x14ac:dyDescent="0.25">
      <c r="A253" s="155" t="str">
        <f>"2,     "&amp;'2017 03 15'!C265&amp;",   """&amp;'2017 03 15'!P265&amp;""""</f>
        <v>2,     211561,   "PROUH65 T2 RU375-15  (65 gal, JA13)"</v>
      </c>
    </row>
    <row r="254" spans="1:1" x14ac:dyDescent="0.25">
      <c r="A254" s="155" t="str">
        <f>"2,     "&amp;'2017 03 15'!C266&amp;",   """&amp;'2017 03 15'!P266&amp;""""</f>
        <v>2,     211662,   "PROUH80 T2 RU375-15  (80 gal, JA13)"</v>
      </c>
    </row>
    <row r="255" spans="1:1" x14ac:dyDescent="0.25">
      <c r="A255" s="155" t="str">
        <f>"2,     "&amp;'2017 03 15'!C267&amp;",   """&amp;'2017 03 15'!P267&amp;""""</f>
        <v>2,     211759,   "PROUH40 T2 RU375-30  (40 gal, JA13)"</v>
      </c>
    </row>
    <row r="256" spans="1:1" x14ac:dyDescent="0.25">
      <c r="A256" s="155" t="str">
        <f>"2,     "&amp;'2017 03 15'!C268&amp;",   """&amp;'2017 03 15'!P268&amp;""""</f>
        <v>2,     211860,   "PROUH50 T2 RU375-30  (50 gal, JA13)"</v>
      </c>
    </row>
    <row r="257" spans="1:1" x14ac:dyDescent="0.25">
      <c r="A257" s="155" t="str">
        <f>"2,     "&amp;'2017 03 15'!C269&amp;",   """&amp;'2017 03 15'!P269&amp;""""</f>
        <v>2,     211961,   "PROUH65 T2 RU375-30  (65 gal, JA13)"</v>
      </c>
    </row>
    <row r="258" spans="1:1" x14ac:dyDescent="0.25">
      <c r="A258" s="155" t="str">
        <f>"2,     "&amp;'2017 03 15'!C270&amp;",   """&amp;'2017 03 15'!P270&amp;""""</f>
        <v>2,     212062,   "PROUH80 T2 RU375-30  (80 gal, JA13)"</v>
      </c>
    </row>
    <row r="259" spans="1:1" x14ac:dyDescent="0.25">
      <c r="A259" s="155" t="str">
        <f>"2,     "&amp;'2017 03 15'!C271&amp;",   """&amp;'2017 03 15'!P271&amp;""""</f>
        <v>2,     212159,   "PROUH40 T2 RU375-SO  (40 gal, JA13)"</v>
      </c>
    </row>
    <row r="260" spans="1:1" x14ac:dyDescent="0.25">
      <c r="A260" s="155" t="str">
        <f>"2,     "&amp;'2017 03 15'!C272&amp;",   """&amp;'2017 03 15'!P272&amp;""""</f>
        <v>2,     212260,   "PROUH50 T2 RU375-SO  (50 gal, JA13)"</v>
      </c>
    </row>
    <row r="261" spans="1:1" x14ac:dyDescent="0.25">
      <c r="A261" s="155" t="str">
        <f>"2,     "&amp;'2017 03 15'!C273&amp;",   """&amp;'2017 03 15'!P273&amp;""""</f>
        <v>2,     212361,   "PROUH65 T2 RU375-SO  (65 gal, JA13)"</v>
      </c>
    </row>
    <row r="262" spans="1:1" x14ac:dyDescent="0.25">
      <c r="A262" s="155" t="str">
        <f>"2,     "&amp;'2017 03 15'!C274&amp;",   """&amp;'2017 03 15'!P274&amp;""""</f>
        <v>2,     212462,   "PROUH80 T2 RU375-SO  (80 gal, JA13)"</v>
      </c>
    </row>
    <row r="263" spans="1:1" x14ac:dyDescent="0.25">
      <c r="A263" s="155" t="str">
        <f>"2,     "&amp;'2017 03 15'!C275&amp;",   """&amp;'2017 03 15'!P275&amp;""""</f>
        <v>2,     212563,   "PRO H40 T2 RU310BM  (40 gal, JA13)"</v>
      </c>
    </row>
    <row r="264" spans="1:1" x14ac:dyDescent="0.25">
      <c r="A264" s="155" t="str">
        <f>"2,     "&amp;'2017 03 15'!C276&amp;",   """&amp;'2017 03 15'!P276&amp;""""</f>
        <v>2,     212664,   "PRO H50 T2 RU310BM  (50 gal, JA13)"</v>
      </c>
    </row>
    <row r="265" spans="1:1" x14ac:dyDescent="0.25">
      <c r="A265" s="155" t="str">
        <f>"2,     "&amp;'2017 03 15'!C277&amp;",   """&amp;'2017 03 15'!P277&amp;""""</f>
        <v>2,     212765,   "PRO H65 T2 RU310BM  (65 gal, JA13)"</v>
      </c>
    </row>
    <row r="266" spans="1:1" x14ac:dyDescent="0.25">
      <c r="A266" s="155" t="str">
        <f>"2,     "&amp;'2017 03 15'!C278&amp;",   """&amp;'2017 03 15'!P278&amp;""""</f>
        <v>2,     212866,   "PRO H80 T2 RU310BM  (80 gal, JA13)"</v>
      </c>
    </row>
    <row r="267" spans="1:1" x14ac:dyDescent="0.25">
      <c r="A267" s="155" t="str">
        <f>"2,     "&amp;'2017 03 15'!C279&amp;",   """&amp;'2017 03 15'!P279&amp;""""</f>
        <v>2,     212963,   "PRO H40 T2 RU310UM  (40 gal)"</v>
      </c>
    </row>
    <row r="268" spans="1:1" x14ac:dyDescent="0.25">
      <c r="A268" s="155" t="str">
        <f>"2,     "&amp;'2017 03 15'!C280&amp;",   """&amp;'2017 03 15'!P280&amp;""""</f>
        <v>2,     213064,   "PRO H50 T2 RU310UM  (50 gal)"</v>
      </c>
    </row>
    <row r="269" spans="1:1" x14ac:dyDescent="0.25">
      <c r="A269" s="155" t="str">
        <f>"2,     "&amp;'2017 03 15'!C281&amp;",   """&amp;'2017 03 15'!P281&amp;""""</f>
        <v>2,     213165,   "PRO H65 T2 RU310UM  (65 gal)"</v>
      </c>
    </row>
    <row r="270" spans="1:1" x14ac:dyDescent="0.25">
      <c r="A270" s="155" t="str">
        <f>"2,     "&amp;'2017 03 15'!C282&amp;",   """&amp;'2017 03 15'!P282&amp;""""</f>
        <v>2,     213266,   "PRO H80 T2 RU310UM  (80 gal)"</v>
      </c>
    </row>
    <row r="271" spans="1:1" x14ac:dyDescent="0.25">
      <c r="A271" s="155" t="str">
        <f>"2,     "&amp;'2017 03 15'!C283&amp;",   """&amp;'2017 03 15'!P283&amp;""""</f>
        <v>2,     210121,   "HB50RU  (50 gal)"</v>
      </c>
    </row>
    <row r="272" spans="1:1" x14ac:dyDescent="0.25">
      <c r="A272" s="155" t="str">
        <f>"2,     "&amp;'2017 03 15'!C284&amp;",   """&amp;'2017 03 15'!P284&amp;""""</f>
        <v>2,     210221,   "PROUH50 T2 RU245  (50 gal)"</v>
      </c>
    </row>
    <row r="273" spans="1:1" x14ac:dyDescent="0.25">
      <c r="A273" s="155" t="str">
        <f>"2,     "&amp;'2017 03 15'!C285&amp;",   """&amp;'2017 03 15'!P285&amp;""""</f>
        <v>2,     210339,   "PROUH50 T2 RU350 D  (50 gal)"</v>
      </c>
    </row>
    <row r="274" spans="1:1" x14ac:dyDescent="0.25">
      <c r="A274" s="155" t="str">
        <f>"2,     "&amp;'2017 03 15'!C286&amp;",   """&amp;'2017 03 15'!P286&amp;""""</f>
        <v>2,     210440,   "PROUH65 T2 RU350 D  (65 gal)"</v>
      </c>
    </row>
    <row r="275" spans="1:1" x14ac:dyDescent="0.25">
      <c r="A275" s="155" t="str">
        <f>"2,     "&amp;'2017 03 15'!C287&amp;",   """&amp;'2017 03 15'!P287&amp;""""</f>
        <v>2,     210534,   "PROUH80 T2 RU245  (80 gal)"</v>
      </c>
    </row>
    <row r="276" spans="1:1" x14ac:dyDescent="0.25">
      <c r="A276" s="155" t="str">
        <f>"2,     "&amp;'2017 03 15'!C288&amp;",   """&amp;'2017 03 15'!P288&amp;""""</f>
        <v>2,     210641,   "PROUH80 T2 RU350 D  (80 gal)"</v>
      </c>
    </row>
    <row r="277" spans="1:1" x14ac:dyDescent="0.25">
      <c r="A277" s="155" t="str">
        <f>"2,     "&amp;'2017 03 15'!C289&amp;",   """&amp;'2017 03 15'!P289&amp;""""</f>
        <v>2,     210742,   "PROUH50 T2 RU350 D15  (50 gal)"</v>
      </c>
    </row>
    <row r="278" spans="1:1" x14ac:dyDescent="0.25">
      <c r="A278" s="155" t="str">
        <f>"2,     "&amp;'2017 03 15'!C290&amp;",   """&amp;'2017 03 15'!P290&amp;""""</f>
        <v>2,     210839,   "PROUH50 T2 RU350 DCB  (50 gal)"</v>
      </c>
    </row>
    <row r="279" spans="1:1" x14ac:dyDescent="0.25">
      <c r="A279" s="155" t="str">
        <f>"2,     "&amp;'2017 03 15'!C291&amp;",   """&amp;'2017 03 15'!P291&amp;""""</f>
        <v>2,     210943,   "PROUH65 T2 RU350 D15  (65 gal)"</v>
      </c>
    </row>
    <row r="280" spans="1:1" x14ac:dyDescent="0.25">
      <c r="A280" s="155" t="str">
        <f>"2,     "&amp;'2017 03 15'!C292&amp;",   """&amp;'2017 03 15'!P292&amp;""""</f>
        <v>2,     211040,   "PROUH65 T2 RU350 DCB  (65 gal)"</v>
      </c>
    </row>
    <row r="281" spans="1:1" x14ac:dyDescent="0.25">
      <c r="A281" s="155" t="str">
        <f>"2,     "&amp;'2017 03 15'!C293&amp;",   """&amp;'2017 03 15'!P293&amp;""""</f>
        <v>2,     211144,   "PROUH80 T2 RU350 D15  (80 gal)"</v>
      </c>
    </row>
    <row r="282" spans="1:1" x14ac:dyDescent="0.25">
      <c r="A282" s="155" t="str">
        <f>"2,     "&amp;'2017 03 15'!C294&amp;",   """&amp;'2017 03 15'!P294&amp;""""</f>
        <v>2,     211241,   "PROUH80 T2 RU350 DCB  (80 gal)"</v>
      </c>
    </row>
    <row r="283" spans="1:1" x14ac:dyDescent="0.25">
      <c r="A283" s="156" t="str">
        <f>"2,     "&amp;'2017 03 15'!C295&amp;",   """&amp;'2017 03 15'!P295&amp;""""</f>
        <v>2,     220116,   "GS3-45HPA-US &amp; SAN-43SSAQA  (43 gal)"</v>
      </c>
    </row>
    <row r="284" spans="1:1" x14ac:dyDescent="0.25">
      <c r="A284" s="155" t="str">
        <f>"2,     "&amp;'2017 03 15'!C296&amp;",   """&amp;'2017 03 15'!P296&amp;""""</f>
        <v>2,     220216,   "GS3-45HPA-US &amp; GAUS-160QTA  (43 gal)"</v>
      </c>
    </row>
    <row r="285" spans="1:1" x14ac:dyDescent="0.25">
      <c r="A285" s="155" t="str">
        <f>"2,     "&amp;'2017 03 15'!C297&amp;",   """&amp;'2017 03 15'!P297&amp;""""</f>
        <v>2,     220317,   "GS3-45HPA-US &amp; SAN-83SSAQA  (83 gal)"</v>
      </c>
    </row>
    <row r="286" spans="1:1" x14ac:dyDescent="0.25">
      <c r="A286" s="155" t="str">
        <f>"2,     "&amp;'2017 03 15'!C298&amp;",   """&amp;'2017 03 15'!P298&amp;""""</f>
        <v>2,     220417,   "GS3-45HPA-US &amp; GAUS-315EQTD  (83 gal)"</v>
      </c>
    </row>
    <row r="287" spans="1:1" x14ac:dyDescent="0.25">
      <c r="A287" s="155" t="str">
        <f>"2,     "&amp;'2017 03 15'!C299&amp;",   """&amp;'2017 03 15'!P299&amp;""""</f>
        <v>2,     220517,   "GUS-45HPA-US &amp; SAN-83SSAQA  (83 gal)"</v>
      </c>
    </row>
    <row r="288" spans="1:1" x14ac:dyDescent="0.25">
      <c r="A288" s="155" t="str">
        <f>"2,     "&amp;'2017 03 15'!C300&amp;",   """&amp;'2017 03 15'!P300&amp;""""</f>
        <v>2,     220617,   "GUS-45HPA-US &amp; GAUS-315EQTD  (83 gal)"</v>
      </c>
    </row>
    <row r="289" spans="1:1" x14ac:dyDescent="0.25">
      <c r="A289" s="156" t="str">
        <f>"2,     "&amp;'2017 03 15'!C301&amp;",   """&amp;'2017 03 15'!P301&amp;""""</f>
        <v>2,     230112,   "EP6 80 DHPT 102  (80 gal)"</v>
      </c>
    </row>
    <row r="290" spans="1:1" x14ac:dyDescent="0.25">
      <c r="A290" s="155" t="str">
        <f>"2,     "&amp;'2017 03 15'!C302&amp;",   """&amp;'2017 03 15'!P302&amp;""""</f>
        <v>2,     230211,   "EPX 60 DHPT  (60 gal)"</v>
      </c>
    </row>
    <row r="291" spans="1:1" x14ac:dyDescent="0.25">
      <c r="A291" s="155" t="str">
        <f>"2,     "&amp;'2017 03 15'!C303&amp;",   """&amp;'2017 03 15'!P303&amp;""""</f>
        <v>2,     230312,   "EPX 80 DHPT  (80 gal)"</v>
      </c>
    </row>
    <row r="292" spans="1:1" x14ac:dyDescent="0.25">
      <c r="A292" s="155" t="str">
        <f>"2,     "&amp;'2017 03 15'!C304&amp;",   """&amp;'2017 03 15'!P304&amp;""""</f>
        <v>2,     230413,   "HP6 50 DHPT 120  (50 gal)"</v>
      </c>
    </row>
    <row r="293" spans="1:1" x14ac:dyDescent="0.25">
      <c r="A293" s="155" t="str">
        <f>"2,     "&amp;'2017 03 15'!C305&amp;",   """&amp;'2017 03 15'!P305&amp;""""</f>
        <v>2,     230514,   "HP6 66 DHPT 120  (66 gal)"</v>
      </c>
    </row>
    <row r="294" spans="1:1" x14ac:dyDescent="0.25">
      <c r="A294" s="155" t="str">
        <f>"2,     "&amp;'2017 03 15'!C306&amp;",   """&amp;'2017 03 15'!P306&amp;""""</f>
        <v>2,     230615,   "HP6 80 DHPT 120  (80 gal)"</v>
      </c>
    </row>
    <row r="295" spans="1:1" x14ac:dyDescent="0.25">
      <c r="A295" s="155" t="str">
        <f>"2,     "&amp;'2017 03 15'!C307&amp;",   """&amp;'2017 03 15'!P307&amp;""""</f>
        <v>2,     230713,   "HPX 50 DHPT 120  (50 gal)"</v>
      </c>
    </row>
    <row r="296" spans="1:1" x14ac:dyDescent="0.25">
      <c r="A296" s="155" t="str">
        <f>"2,     "&amp;'2017 03 15'!C308&amp;",   """&amp;'2017 03 15'!P308&amp;""""</f>
        <v>2,     230813,   "HPX 50 DHPTNE 120  (50 gal)"</v>
      </c>
    </row>
    <row r="297" spans="1:1" x14ac:dyDescent="0.25">
      <c r="A297" s="155" t="str">
        <f>"2,     "&amp;'2017 03 15'!C309&amp;",   """&amp;'2017 03 15'!P309&amp;""""</f>
        <v>2,     231313,   "HPX-50-DHPTDR 130  (50 gal, JA13)"</v>
      </c>
    </row>
    <row r="298" spans="1:1" x14ac:dyDescent="0.25">
      <c r="A298" s="155" t="str">
        <f>"2,     "&amp;'2017 03 15'!C310&amp;",   """&amp;'2017 03 15'!P310&amp;""""</f>
        <v>2,     230914,   "HPX 66 DHPT 120  (66 gal)"</v>
      </c>
    </row>
    <row r="299" spans="1:1" x14ac:dyDescent="0.25">
      <c r="A299" s="155" t="str">
        <f>"2,     "&amp;'2017 03 15'!C311&amp;",   """&amp;'2017 03 15'!P311&amp;""""</f>
        <v>2,     231014,   "HPX 66 DHPTNE 120  (66 gal)"</v>
      </c>
    </row>
    <row r="300" spans="1:1" x14ac:dyDescent="0.25">
      <c r="A300" s="155" t="str">
        <f>"2,     "&amp;'2017 03 15'!C312&amp;",   """&amp;'2017 03 15'!P312&amp;""""</f>
        <v>2,     231414,   "HPX-66-DHPTDR 130  (66 gal, JA13)"</v>
      </c>
    </row>
    <row r="301" spans="1:1" x14ac:dyDescent="0.25">
      <c r="A301" s="155" t="str">
        <f>"2,     "&amp;'2017 03 15'!C313&amp;",   """&amp;'2017 03 15'!P313&amp;""""</f>
        <v>2,     231115,   "HPX 80 DHPT 120  (80 gal)"</v>
      </c>
    </row>
    <row r="302" spans="1:1" x14ac:dyDescent="0.25">
      <c r="A302" s="155" t="str">
        <f>"2,     "&amp;'2017 03 15'!C314&amp;",   """&amp;'2017 03 15'!P314&amp;""""</f>
        <v>2,     231215,   "HPX 80 DHPTNE 120  (80 gal)"</v>
      </c>
    </row>
    <row r="303" spans="1:1" x14ac:dyDescent="0.25">
      <c r="A303" s="155" t="str">
        <f>"2,     "&amp;'2017 03 15'!C315&amp;",   """&amp;'2017 03 15'!P315&amp;""""</f>
        <v>2,     231515,   "HPX-80-DHPTDR 130  (80 gal, JA13)"</v>
      </c>
    </row>
    <row r="304" spans="1:1" x14ac:dyDescent="0.25">
      <c r="A304" s="156" t="str">
        <f>"2,     "&amp;'2017 03 15'!C316&amp;",   """&amp;'2017 03 15'!P316&amp;""""</f>
        <v>2,     240122,   "Accelera 220 E  (58 gal)"</v>
      </c>
    </row>
    <row r="305" spans="1:1" x14ac:dyDescent="0.25">
      <c r="A305" s="155" t="str">
        <f>"2,     "&amp;'2017 03 15'!C317&amp;",   """&amp;'2017 03 15'!P317&amp;""""</f>
        <v>2,     240212,   "Accelera 300/WHP 300  (80 gal)"</v>
      </c>
    </row>
    <row r="306" spans="1:1" x14ac:dyDescent="0.25">
      <c r="A306" s="156" t="str">
        <f>"2,     "&amp;'2017 03 15'!C318&amp;",   """&amp;'2017 03 15'!P318&amp;""""</f>
        <v>2,     250112,   "HPE2F80HD045VU 102  (80 gal)"</v>
      </c>
    </row>
    <row r="307" spans="1:1" x14ac:dyDescent="0.25">
      <c r="A307" s="155" t="str">
        <f>"2,     "&amp;'2017 03 15'!C319&amp;",   """&amp;'2017 03 15'!P319&amp;""""</f>
        <v>2,     250211,   "HPE2K60HD045V  (60 gal)"</v>
      </c>
    </row>
    <row r="308" spans="1:1" x14ac:dyDescent="0.25">
      <c r="A308" s="155" t="str">
        <f>"2,     "&amp;'2017 03 15'!C320&amp;",   """&amp;'2017 03 15'!P320&amp;""""</f>
        <v>2,     250312,   "HPE2K80HD045V  (80 gal)"</v>
      </c>
    </row>
    <row r="309" spans="1:1" x14ac:dyDescent="0.25">
      <c r="A309" s="155" t="str">
        <f>"2,     "&amp;'2017 03 15'!C321&amp;",   """&amp;'2017 03 15'!P321&amp;""""</f>
        <v>2,     250413,   "HPHE2F50HD045VU 120  (50 gal)"</v>
      </c>
    </row>
    <row r="310" spans="1:1" x14ac:dyDescent="0.25">
      <c r="A310" s="155" t="str">
        <f>"2,     "&amp;'2017 03 15'!C322&amp;",   """&amp;'2017 03 15'!P322&amp;""""</f>
        <v>2,     250514,   "HPHE2F66HD045VU 120  (66 gal)"</v>
      </c>
    </row>
    <row r="311" spans="1:1" x14ac:dyDescent="0.25">
      <c r="A311" s="155" t="str">
        <f>"2,     "&amp;'2017 03 15'!C323&amp;",   """&amp;'2017 03 15'!P323&amp;""""</f>
        <v>2,     250615,   "HPHE2F80HD045VU 120  (80 gal)"</v>
      </c>
    </row>
    <row r="312" spans="1:1" x14ac:dyDescent="0.25">
      <c r="A312" s="155" t="str">
        <f>"2,     "&amp;'2017 03 15'!C324&amp;",   """&amp;'2017 03 15'!P324&amp;""""</f>
        <v>2,     250713,   "HPHE2K50HD045VUN 120  (50 gal)"</v>
      </c>
    </row>
    <row r="313" spans="1:1" x14ac:dyDescent="0.25">
      <c r="A313" s="155" t="str">
        <f>"2,     "&amp;'2017 03 15'!C325&amp;",   """&amp;'2017 03 15'!P325&amp;""""</f>
        <v>2,     250814,   "HPHE2K66HD045VUN 120  (66 gal)"</v>
      </c>
    </row>
    <row r="314" spans="1:1" x14ac:dyDescent="0.25">
      <c r="A314" s="155" t="str">
        <f>"2,     "&amp;'2017 03 15'!C326&amp;",   """&amp;'2017 03 15'!P326&amp;""""</f>
        <v>2,     250915,   "HPHE2K80HD045VUN 120  (80 gal)"</v>
      </c>
    </row>
    <row r="315" spans="1:1" x14ac:dyDescent="0.25">
      <c r="A315" s="156" t="str">
        <f>"2,     "&amp;'2017 03 15'!C327&amp;",   """&amp;'2017 03 15'!P327&amp;""""</f>
        <v>2,     260111,   "HPE2K60HD045V  (60 gal)"</v>
      </c>
    </row>
    <row r="316" spans="1:1" x14ac:dyDescent="0.25">
      <c r="A316" s="155" t="str">
        <f>"2,     "&amp;'2017 03 15'!C328&amp;",   """&amp;'2017 03 15'!P328&amp;""""</f>
        <v>2,     260212,   "HPE2K80HD045V  (80 gal)"</v>
      </c>
    </row>
    <row r="317" spans="1:1" x14ac:dyDescent="0.25">
      <c r="A317" s="155" t="str">
        <f>"2,     "&amp;'2017 03 15'!C329&amp;",   """&amp;'2017 03 15'!P329&amp;""""</f>
        <v>2,     260313,   "HPHE2K50HD045V 120  (50 gal)"</v>
      </c>
    </row>
    <row r="318" spans="1:1" x14ac:dyDescent="0.25">
      <c r="A318" s="155" t="str">
        <f>"2,     "&amp;'2017 03 15'!C330&amp;",   """&amp;'2017 03 15'!P330&amp;""""</f>
        <v>2,     260413,   "HPHE2K50HD045VC 120  (50 gal)"</v>
      </c>
    </row>
    <row r="319" spans="1:1" x14ac:dyDescent="0.25">
      <c r="A319" s="155" t="str">
        <f>"2,     "&amp;'2017 03 15'!C331&amp;",   """&amp;'2017 03 15'!P331&amp;""""</f>
        <v>2,     260513,   "HPHE2K50HD045VN 120  (50 gal)"</v>
      </c>
    </row>
    <row r="320" spans="1:1" x14ac:dyDescent="0.25">
      <c r="A320" s="155" t="str">
        <f>"2,     "&amp;'2017 03 15'!C332&amp;",   """&amp;'2017 03 15'!P332&amp;""""</f>
        <v>2,     260614,   "HPHE2K66HD045V 120  (66 gal)"</v>
      </c>
    </row>
    <row r="321" spans="1:1" x14ac:dyDescent="0.25">
      <c r="A321" s="155" t="str">
        <f>"2,     "&amp;'2017 03 15'!C333&amp;",   """&amp;'2017 03 15'!P333&amp;""""</f>
        <v>2,     260714,   "HPHE2K66HD045VC 120  (66 gal)"</v>
      </c>
    </row>
    <row r="322" spans="1:1" x14ac:dyDescent="0.25">
      <c r="A322" s="155" t="str">
        <f>"2,     "&amp;'2017 03 15'!C334&amp;",   """&amp;'2017 03 15'!P334&amp;""""</f>
        <v>2,     260815,   "HPHE2K80HD045V 120  (80 gal)"</v>
      </c>
    </row>
    <row r="323" spans="1:1" x14ac:dyDescent="0.25">
      <c r="A323" s="155" t="str">
        <f>"2,     "&amp;'2017 03 15'!C335&amp;",   """&amp;'2017 03 15'!P335&amp;""""</f>
        <v>2,     260915,   "HPHE2K80HD045VC 120  (80 gal)"</v>
      </c>
    </row>
    <row r="324" spans="1:1" x14ac:dyDescent="0.25">
      <c r="A324" s="155" t="str">
        <f>"2,     "&amp;'2017 03 15'!C336&amp;",   """&amp;'2017 03 15'!P336&amp;""""</f>
        <v>2,     261032,   "HPSE2K50HD045V 100 (WP)  (50 gal)"</v>
      </c>
    </row>
    <row r="325" spans="1:1" x14ac:dyDescent="0.25">
      <c r="A325" s="155" t="str">
        <f>"2,     "&amp;'2017 03 15'!C337&amp;",   """&amp;'2017 03 15'!P337&amp;""""</f>
        <v>2,     261132,   "HPSE2K50HD045VC 100 (WP)  (50 gal)"</v>
      </c>
    </row>
    <row r="326" spans="1:1" x14ac:dyDescent="0.25">
      <c r="A326" s="155" t="str">
        <f>"2,     "&amp;'2017 03 15'!C338&amp;",   """&amp;'2017 03 15'!P338&amp;""""</f>
        <v>2,     261212,   "HPSE2K80HD045V  (80 gal)"</v>
      </c>
    </row>
    <row r="327" spans="1:1" x14ac:dyDescent="0.25">
      <c r="A327" s="155" t="str">
        <f>"2,     "&amp;'2017 03 15'!C339&amp;",   """&amp;'2017 03 15'!P339&amp;""""</f>
        <v>2,     261312,   "HPSE2K80HD045VC  (80 gal)"</v>
      </c>
    </row>
    <row r="328" spans="1:1" x14ac:dyDescent="0.25">
      <c r="A328" s="156" t="str">
        <f>"2,     "&amp;'2017 03 15'!C340&amp;",   """&amp;'2017 03 15'!P340&amp;""""</f>
        <v>2,     990138,   "UEF 2  (50 gal)"</v>
      </c>
    </row>
    <row r="329" spans="1:1" x14ac:dyDescent="0.25">
      <c r="A329" s="155" t="str">
        <f>"2,     "&amp;'2017 03 15'!C341&amp;",   """&amp;'2017 03 15'!P341&amp;""""</f>
        <v>2,     990273,   "tier 3  (40+ gal)"</v>
      </c>
    </row>
    <row r="330" spans="1:1" x14ac:dyDescent="0.25">
      <c r="A330" s="155" t="str">
        <f>"2,     "&amp;'2017 03 15'!C342&amp;",   """&amp;'2017 03 15'!P342&amp;""""</f>
        <v>2,     990374,   "tier 3  (50+ gal)"</v>
      </c>
    </row>
    <row r="331" spans="1:1" x14ac:dyDescent="0.25">
      <c r="A331" s="155" t="str">
        <f>"2,     "&amp;'2017 03 15'!C343&amp;",   """&amp;'2017 03 15'!P343&amp;""""</f>
        <v>2,     990475,   "tier 3  (65+ gal)"</v>
      </c>
    </row>
    <row r="332" spans="1:1" x14ac:dyDescent="0.25">
      <c r="A332" s="155" t="str">
        <f>"2,     "&amp;'2017 03 15'!C344&amp;",   """&amp;'2017 03 15'!P344&amp;""""</f>
        <v>2,     990576,   "tier 3  (80+ gal)"</v>
      </c>
    </row>
    <row r="333" spans="1:1" x14ac:dyDescent="0.25">
      <c r="A333" s="155" t="str">
        <f>"2,     "&amp;'2017 03 15'!C345&amp;",   """&amp;'2017 03 15'!P345&amp;""""</f>
        <v>2,     ,   ""</v>
      </c>
    </row>
    <row r="334" spans="1:1" x14ac:dyDescent="0.25">
      <c r="A334" s="155" t="str">
        <f>"2,     "&amp;'2017 03 15'!C346&amp;",   """&amp;'2017 03 15'!P346&amp;""""</f>
        <v>2,     ,   ""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A19" sqref="A19"/>
    </sheetView>
  </sheetViews>
  <sheetFormatPr defaultRowHeight="15" x14ac:dyDescent="0.25"/>
  <cols>
    <col min="1" max="1" width="18.140625" style="5" customWidth="1"/>
    <col min="3" max="3" width="17" bestFit="1" customWidth="1"/>
  </cols>
  <sheetData>
    <row r="1" spans="1:3" x14ac:dyDescent="0.25">
      <c r="A1" s="5" t="s">
        <v>102</v>
      </c>
      <c r="B1" t="s">
        <v>103</v>
      </c>
      <c r="C1" t="s">
        <v>104</v>
      </c>
    </row>
    <row r="2" spans="1:3" x14ac:dyDescent="0.25">
      <c r="A2" s="1" t="s">
        <v>7</v>
      </c>
      <c r="B2">
        <v>43</v>
      </c>
      <c r="C2" t="s">
        <v>109</v>
      </c>
    </row>
    <row r="3" spans="1:3" x14ac:dyDescent="0.25">
      <c r="A3" s="1" t="s">
        <v>19</v>
      </c>
      <c r="B3">
        <v>50</v>
      </c>
      <c r="C3" t="s">
        <v>105</v>
      </c>
    </row>
    <row r="4" spans="1:3" x14ac:dyDescent="0.25">
      <c r="A4" s="2" t="s">
        <v>96</v>
      </c>
      <c r="B4">
        <v>60</v>
      </c>
      <c r="C4" t="s">
        <v>106</v>
      </c>
    </row>
    <row r="5" spans="1:3" x14ac:dyDescent="0.25">
      <c r="A5" s="2" t="s">
        <v>101</v>
      </c>
      <c r="B5">
        <v>66</v>
      </c>
      <c r="C5" t="s">
        <v>107</v>
      </c>
    </row>
    <row r="6" spans="1:3" x14ac:dyDescent="0.25">
      <c r="A6" s="2" t="s">
        <v>97</v>
      </c>
      <c r="B6">
        <v>80</v>
      </c>
      <c r="C6" t="s">
        <v>108</v>
      </c>
    </row>
    <row r="7" spans="1:3" x14ac:dyDescent="0.25">
      <c r="A7" s="1" t="s">
        <v>26</v>
      </c>
      <c r="C7" t="s">
        <v>88</v>
      </c>
    </row>
    <row r="8" spans="1:3" ht="14.25" customHeight="1" x14ac:dyDescent="0.25">
      <c r="A8" s="1" t="s">
        <v>27</v>
      </c>
      <c r="C8" t="s">
        <v>89</v>
      </c>
    </row>
    <row r="9" spans="1:3" x14ac:dyDescent="0.25">
      <c r="A9" s="1" t="s">
        <v>34</v>
      </c>
      <c r="C9" t="s">
        <v>94</v>
      </c>
    </row>
    <row r="10" spans="1:3" x14ac:dyDescent="0.25">
      <c r="A10" s="2" t="s">
        <v>91</v>
      </c>
      <c r="C10" t="s">
        <v>93</v>
      </c>
    </row>
    <row r="11" spans="1:3" x14ac:dyDescent="0.25">
      <c r="A11" s="2" t="s">
        <v>98</v>
      </c>
      <c r="C11" t="s">
        <v>223</v>
      </c>
    </row>
    <row r="12" spans="1:3" x14ac:dyDescent="0.25">
      <c r="A12" s="2" t="s">
        <v>99</v>
      </c>
    </row>
    <row r="13" spans="1:3" x14ac:dyDescent="0.25">
      <c r="A13" s="2" t="s">
        <v>100</v>
      </c>
    </row>
    <row r="14" spans="1:3" x14ac:dyDescent="0.25">
      <c r="A14" s="1" t="s">
        <v>42</v>
      </c>
    </row>
    <row r="15" spans="1:3" x14ac:dyDescent="0.25">
      <c r="A15" s="2" t="s">
        <v>92</v>
      </c>
    </row>
    <row r="16" spans="1:3" x14ac:dyDescent="0.25">
      <c r="A16" s="1" t="s">
        <v>49</v>
      </c>
    </row>
    <row r="17" spans="1:1" x14ac:dyDescent="0.25">
      <c r="A17" s="1" t="s">
        <v>53</v>
      </c>
    </row>
    <row r="18" spans="1:1" x14ac:dyDescent="0.25">
      <c r="A18" s="1" t="s">
        <v>222</v>
      </c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/>
    </row>
    <row r="65" spans="1:1" x14ac:dyDescent="0.25">
      <c r="A65" s="3"/>
    </row>
    <row r="66" spans="1:1" x14ac:dyDescent="0.25">
      <c r="A66"/>
    </row>
  </sheetData>
  <sortState xmlns:xlrd2="http://schemas.microsoft.com/office/spreadsheetml/2017/richdata2" ref="A4:A21">
    <sortCondition ref="A4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2017 03 15</vt:lpstr>
      <vt:lpstr>Enum List</vt:lpstr>
      <vt:lpstr>Sheet1</vt:lpstr>
      <vt:lpstr>Brand</vt:lpstr>
      <vt:lpstr>Gallons</vt:lpstr>
      <vt:lpstr>'2017 03 15'!Print_Area</vt:lpstr>
      <vt:lpstr>'2017 03 15'!Print_Titles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Larson</dc:creator>
  <cp:lastModifiedBy>Rob Hitchcock</cp:lastModifiedBy>
  <cp:lastPrinted>2017-03-25T00:00:47Z</cp:lastPrinted>
  <dcterms:created xsi:type="dcterms:W3CDTF">2017-03-21T21:55:34Z</dcterms:created>
  <dcterms:modified xsi:type="dcterms:W3CDTF">2022-10-04T11:16:31Z</dcterms:modified>
</cp:coreProperties>
</file>