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ropbox\final_year_project_masters\data_collection\"/>
    </mc:Choice>
  </mc:AlternateContent>
  <bookViews>
    <workbookView xWindow="0" yWindow="0" windowWidth="19155" windowHeight="67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L8" i="1"/>
  <c r="K8" i="1"/>
  <c r="M4" i="1"/>
  <c r="L4" i="1"/>
  <c r="C8" i="1"/>
  <c r="D8" i="1"/>
  <c r="E8" i="1"/>
  <c r="F8" i="1"/>
  <c r="G8" i="1"/>
  <c r="H8" i="1"/>
  <c r="B8" i="1"/>
  <c r="C4" i="1"/>
  <c r="D4" i="1"/>
  <c r="E4" i="1"/>
  <c r="F4" i="1"/>
  <c r="G4" i="1"/>
  <c r="H4" i="1"/>
  <c r="B4" i="1"/>
  <c r="I4" i="1" s="1"/>
  <c r="K4" i="1" s="1"/>
  <c r="I8" i="1" l="1"/>
  <c r="I10" i="1"/>
</calcChain>
</file>

<file path=xl/sharedStrings.xml><?xml version="1.0" encoding="utf-8"?>
<sst xmlns="http://schemas.openxmlformats.org/spreadsheetml/2006/main" count="12" uniqueCount="9">
  <si>
    <t>faster than IP tables</t>
  </si>
  <si>
    <t>t1</t>
  </si>
  <si>
    <t>t2</t>
  </si>
  <si>
    <t>t</t>
  </si>
  <si>
    <t>Firewall</t>
  </si>
  <si>
    <t>Iptables</t>
  </si>
  <si>
    <t>bytes/s</t>
  </si>
  <si>
    <t>1 Insertion</t>
  </si>
  <si>
    <t>megabit/s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</si>
</sst>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B1" zoomScaleNormal="100" workbookViewId="0">
      <selection activeCell="N8" sqref="N8"/>
    </sheetView>
  </sheetViews>
  <sheetFormatPr defaultRowHeight="15" x14ac:dyDescent="0.25"/>
  <cols>
    <col min="10" max="10" width="11" bestFit="1" customWidth="1"/>
    <col min="11" max="11" width="11.5703125" bestFit="1" customWidth="1"/>
    <col min="12" max="12" width="11" bestFit="1" customWidth="1"/>
    <col min="13" max="13" width="11.28515625" customWidth="1"/>
  </cols>
  <sheetData>
    <row r="1" spans="1:13" x14ac:dyDescent="0.25">
      <c r="A1" t="s">
        <v>4</v>
      </c>
    </row>
    <row r="2" spans="1:13" x14ac:dyDescent="0.25">
      <c r="A2" t="s">
        <v>1</v>
      </c>
      <c r="B2">
        <v>381.228475</v>
      </c>
      <c r="C2">
        <v>487.40875</v>
      </c>
      <c r="D2">
        <v>595.83030599999995</v>
      </c>
      <c r="E2">
        <v>646.16967399999999</v>
      </c>
      <c r="F2">
        <v>689.07146699999998</v>
      </c>
      <c r="G2">
        <v>734.93809599999997</v>
      </c>
      <c r="H2">
        <v>768.76570400000003</v>
      </c>
    </row>
    <row r="3" spans="1:13" x14ac:dyDescent="0.25">
      <c r="A3" t="s">
        <v>2</v>
      </c>
      <c r="B3">
        <v>383.05402700000002</v>
      </c>
      <c r="C3">
        <v>488.67679299999998</v>
      </c>
      <c r="D3">
        <v>597.30726500000003</v>
      </c>
      <c r="E3">
        <v>647.65890899999999</v>
      </c>
      <c r="F3">
        <v>690.487165</v>
      </c>
      <c r="G3">
        <v>736.30154300000004</v>
      </c>
      <c r="H3">
        <v>770.14325899999994</v>
      </c>
      <c r="K3" t="s">
        <v>7</v>
      </c>
      <c r="L3" t="s">
        <v>6</v>
      </c>
      <c r="M3" t="s">
        <v>8</v>
      </c>
    </row>
    <row r="4" spans="1:13" x14ac:dyDescent="0.25">
      <c r="A4" t="s">
        <v>3</v>
      </c>
      <c r="B4">
        <f>B3-B2</f>
        <v>1.8255520000000161</v>
      </c>
      <c r="C4">
        <f t="shared" ref="C4:H4" si="0">C3-C2</f>
        <v>1.2680429999999774</v>
      </c>
      <c r="D4">
        <f t="shared" si="0"/>
        <v>1.476959000000079</v>
      </c>
      <c r="E4">
        <f t="shared" si="0"/>
        <v>1.4892350000000079</v>
      </c>
      <c r="F4">
        <f t="shared" si="0"/>
        <v>1.4156980000000203</v>
      </c>
      <c r="G4">
        <f t="shared" si="0"/>
        <v>1.3634470000000647</v>
      </c>
      <c r="H4">
        <f t="shared" si="0"/>
        <v>1.3775549999999157</v>
      </c>
      <c r="I4">
        <f>SUM(B4:H4)/7</f>
        <v>1.4594984285714401</v>
      </c>
      <c r="K4">
        <f>I4/100000</f>
        <v>1.4594984285714401E-5</v>
      </c>
      <c r="L4">
        <f>557/K4</f>
        <v>38163795.801081657</v>
      </c>
      <c r="M4">
        <f>L4*0.000008</f>
        <v>305.31036640865324</v>
      </c>
    </row>
    <row r="5" spans="1:13" x14ac:dyDescent="0.25">
      <c r="A5" t="s">
        <v>5</v>
      </c>
    </row>
    <row r="6" spans="1:13" x14ac:dyDescent="0.25">
      <c r="A6" t="s">
        <v>1</v>
      </c>
      <c r="B6">
        <v>172.47279599999999</v>
      </c>
      <c r="C6">
        <v>244.94931700000001</v>
      </c>
      <c r="D6">
        <v>296.79187400000001</v>
      </c>
      <c r="E6">
        <v>337.72555399999999</v>
      </c>
      <c r="F6">
        <v>371.09777400000002</v>
      </c>
      <c r="G6">
        <v>402.870272</v>
      </c>
      <c r="H6">
        <v>434.39840099999998</v>
      </c>
    </row>
    <row r="7" spans="1:13" x14ac:dyDescent="0.25">
      <c r="A7" t="s">
        <v>2</v>
      </c>
      <c r="B7">
        <v>173.93876</v>
      </c>
      <c r="C7">
        <v>246.49143900000001</v>
      </c>
      <c r="D7">
        <v>298.83136200000001</v>
      </c>
      <c r="E7">
        <v>339.59637099999998</v>
      </c>
      <c r="F7">
        <v>372.773078</v>
      </c>
      <c r="G7">
        <v>404.78835199999997</v>
      </c>
      <c r="H7">
        <v>436.08453100000003</v>
      </c>
    </row>
    <row r="8" spans="1:13" x14ac:dyDescent="0.25">
      <c r="A8" t="s">
        <v>3</v>
      </c>
      <c r="B8">
        <f>B7-B6</f>
        <v>1.4659640000000138</v>
      </c>
      <c r="C8">
        <f t="shared" ref="C8:H8" si="1">C7-C6</f>
        <v>1.5421220000000062</v>
      </c>
      <c r="D8">
        <f t="shared" si="1"/>
        <v>2.0394880000000057</v>
      </c>
      <c r="E8">
        <f t="shared" si="1"/>
        <v>1.8708169999999882</v>
      </c>
      <c r="F8">
        <f t="shared" si="1"/>
        <v>1.6753039999999828</v>
      </c>
      <c r="G8">
        <f t="shared" si="1"/>
        <v>1.9180799999999749</v>
      </c>
      <c r="H8">
        <f t="shared" si="1"/>
        <v>1.6861300000000483</v>
      </c>
      <c r="I8">
        <f>SUM(B8:H8)/7</f>
        <v>1.7425578571428599</v>
      </c>
      <c r="K8">
        <f t="shared" ref="K5:K8" si="2">I8/100000</f>
        <v>1.74255785714286E-5</v>
      </c>
      <c r="L8">
        <f t="shared" ref="L5:L8" si="3">557/K8</f>
        <v>31964505.380227126</v>
      </c>
      <c r="M8">
        <f t="shared" ref="M5:M8" si="4">L8*0.000008</f>
        <v>255.71604304181699</v>
      </c>
    </row>
    <row r="10" spans="1:13" x14ac:dyDescent="0.25">
      <c r="I10" s="1">
        <f>(I8-I4)/I8</f>
        <v>0.1624390417862687</v>
      </c>
      <c r="J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2018-01-24T12:52:03Z</dcterms:created>
  <dcterms:modified xsi:type="dcterms:W3CDTF">2018-02-01T17:47:25Z</dcterms:modified>
</cp:coreProperties>
</file>